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50" windowHeight="8145" tabRatio="868" activeTab="0"/>
  </bookViews>
  <sheets>
    <sheet name="学校数・在学者数・教職員数（計）" sheetId="1" r:id="rId1"/>
    <sheet name="学校数・在学者数・教職員数（国立）" sheetId="2" r:id="rId2"/>
    <sheet name="学校数・在学者数・教職員数（公立）" sheetId="3" r:id="rId3"/>
    <sheet name="学校数・在学者数・教職員数（私立）" sheetId="4" r:id="rId4"/>
    <sheet name="学校数（都道府県別）" sheetId="5" r:id="rId5"/>
    <sheet name="在学者数（都道府県別）" sheetId="6" r:id="rId6"/>
    <sheet name="作業場" sheetId="7" state="hidden" r:id="rId7"/>
    <sheet name="教員数（都道府県別）" sheetId="8" r:id="rId8"/>
    <sheet name="学校数（年次別）" sheetId="9" r:id="rId9"/>
    <sheet name="在学者数（年次別）" sheetId="10" r:id="rId10"/>
    <sheet name="教員数（年次別）" sheetId="11" r:id="rId11"/>
    <sheet name="入学者数（年次別）" sheetId="12" r:id="rId12"/>
    <sheet name="卒業者数（年次別）" sheetId="13" r:id="rId13"/>
    <sheet name="就学率・進学率" sheetId="14" r:id="rId14"/>
    <sheet name="卒業者に占める就職者の割合" sheetId="15" r:id="rId15"/>
    <sheet name="学校土地面積" sheetId="16" r:id="rId16"/>
    <sheet name="学校建物面積" sheetId="17" r:id="rId17"/>
    <sheet name="長期欠席児童生徒数" sheetId="18" r:id="rId18"/>
    <sheet name="→ここから先はページ数を変更する前の古いもの22,23" sheetId="19" state="hidden" r:id="rId19"/>
    <sheet name="24-27" sheetId="20" state="hidden" r:id="rId20"/>
    <sheet name="28,29" sheetId="21" state="hidden" r:id="rId21"/>
    <sheet name="30,31" sheetId="22" state="hidden" r:id="rId22"/>
    <sheet name="32,33" sheetId="23" state="hidden" r:id="rId23"/>
    <sheet name="34,35" sheetId="24" state="hidden" r:id="rId24"/>
    <sheet name="36,37" sheetId="25" state="hidden" r:id="rId25"/>
    <sheet name="38,39" sheetId="26" state="hidden" r:id="rId26"/>
    <sheet name="40,41上" sheetId="27" state="hidden" r:id="rId27"/>
    <sheet name="40,41下" sheetId="28" state="hidden" r:id="rId28"/>
    <sheet name="42" sheetId="29" state="hidden" r:id="rId29"/>
  </sheets>
  <externalReferences>
    <externalReference r:id="rId32"/>
  </externalReferences>
  <definedNames>
    <definedName name="_xlfn.IFERROR" hidden="1">#NAME?</definedName>
    <definedName name="_xlnm.Print_Area" localSheetId="18">'→ここから先はページ数を変更する前の古いもの22,23'!$B$1:$Y$80</definedName>
    <definedName name="_xlnm.Print_Area" localSheetId="19">'24-27'!$B$1:$X$82</definedName>
    <definedName name="_xlnm.Print_Area" localSheetId="20">'28,29'!$B$1:$V$78</definedName>
    <definedName name="_xlnm.Print_Area" localSheetId="21">'30,31'!$B$1:$Q$83</definedName>
    <definedName name="_xlnm.Print_Area" localSheetId="22">'32,33'!$B$1:$S$82</definedName>
    <definedName name="_xlnm.Print_Area" localSheetId="23">'34,35'!$B$1:$R$84</definedName>
    <definedName name="_xlnm.Print_Area" localSheetId="24">'36,37'!$B$1:$R$86</definedName>
    <definedName name="_xlnm.Print_Area" localSheetId="25">'38,39'!$B$1:$AA$80</definedName>
    <definedName name="_xlnm.Print_Area" localSheetId="27">'40,41下'!$B$2:$S$50</definedName>
    <definedName name="_xlnm.Print_Area" localSheetId="26">'40,41上'!$B$1:$S$50</definedName>
    <definedName name="_xlnm.Print_Area" localSheetId="28">'42'!$B$1:$G$57</definedName>
    <definedName name="_xlnm.Print_Area" localSheetId="16">'学校建物面積'!$A$2:$S$34</definedName>
    <definedName name="_xlnm.Print_Area" localSheetId="4">'学校数（都道府県別）'!$A$1:$W$63</definedName>
    <definedName name="_xlnm.Print_Area" localSheetId="8">'学校数（年次別）'!$A$1:$Z$91</definedName>
    <definedName name="_xlnm.Print_Area" localSheetId="0">'学校数・在学者数・教職員数（計）'!$A$1:$Q$65</definedName>
    <definedName name="_xlnm.Print_Area" localSheetId="2">'学校数・在学者数・教職員数（公立）'!$A$1:$Q$59</definedName>
    <definedName name="_xlnm.Print_Area" localSheetId="1">'学校数・在学者数・教職員数（国立）'!$A$1:$Q$54</definedName>
    <definedName name="_xlnm.Print_Area" localSheetId="3">'学校数・在学者数・教職員数（私立）'!$A$1:$Q$59</definedName>
    <definedName name="_xlnm.Print_Area" localSheetId="15">'学校土地面積'!$A$1:$S$34</definedName>
    <definedName name="_xlnm.Print_Area" localSheetId="7">'教員数（都道府県別）'!$A$1:$T$63</definedName>
    <definedName name="_xlnm.Print_Area" localSheetId="10">'教員数（年次別）'!$A$1:$W$89</definedName>
    <definedName name="_xlnm.Print_Area" localSheetId="5">'在学者数（都道府県別）'!$A$1:$U$65</definedName>
    <definedName name="_xlnm.Print_Area" localSheetId="9">'在学者数（年次別）'!$A$1:$Y$93</definedName>
    <definedName name="_xlnm.Print_Area" localSheetId="13">'就学率・進学率'!$A$1:$AI$100</definedName>
    <definedName name="_xlnm.Print_Area" localSheetId="14">'卒業者に占める就職者の割合'!$A$1:$AC$94</definedName>
    <definedName name="_xlnm.Print_Area" localSheetId="12">'卒業者数（年次別）'!$A$1:$T$95</definedName>
    <definedName name="_xlnm.Print_Area" localSheetId="17">'長期欠席児童生徒数'!$A$1:$F$44</definedName>
    <definedName name="_xlnm.Print_Area" localSheetId="11">'入学者数（年次別）'!$A$1:$R$96</definedName>
    <definedName name="PRINT_AREA1" localSheetId="18">'→ここから先はページ数を変更する前の古いもの22,23'!$B$1:$Y$78</definedName>
    <definedName name="PRINT_AREA1" localSheetId="19">'24-27'!$B$1:$K$81</definedName>
    <definedName name="PRINT_AREA1" localSheetId="20">'28,29'!$B$1:$V$78</definedName>
    <definedName name="PRINT_AREA1" localSheetId="24">#REF!</definedName>
    <definedName name="PRINT_AREA1" localSheetId="28">'42'!$B$1:$G$57</definedName>
    <definedName name="PRINT_AREA1" localSheetId="8">'学校数（年次別）'!$A$1:$Z$89</definedName>
    <definedName name="PRINT_AREA1" localSheetId="0">'学校数・在学者数・教職員数（計）'!$B$1:$Q$64</definedName>
    <definedName name="PRINT_AREA1" localSheetId="2">'学校数・在学者数・教職員数（公立）'!$B$1:$Q$62</definedName>
    <definedName name="PRINT_AREA1" localSheetId="1">'学校数・在学者数・教職員数（国立）'!$B$1:$Q$62</definedName>
    <definedName name="PRINT_AREA1" localSheetId="3">'学校数・在学者数・教職員数（私立）'!$B$1:$Q$62</definedName>
    <definedName name="PRINT_AREA1" localSheetId="10">'教員数（年次別）'!$A$1:$W$89</definedName>
    <definedName name="PRINT_AREA1" localSheetId="9">'在学者数（年次別）'!$A$1:$L$92</definedName>
    <definedName name="PRINT_AREA1" localSheetId="17">'長期欠席児童生徒数'!$A$1:$F$44</definedName>
    <definedName name="PRINT_AREA1">#REF!</definedName>
    <definedName name="_xlnm.Print_Titles" localSheetId="19">'24-27'!$1:$5</definedName>
  </definedNames>
  <calcPr fullCalcOnLoad="1"/>
</workbook>
</file>

<file path=xl/sharedStrings.xml><?xml version="1.0" encoding="utf-8"?>
<sst xmlns="http://schemas.openxmlformats.org/spreadsheetml/2006/main" count="9482" uniqueCount="1686">
  <si>
    <t>区　分</t>
  </si>
  <si>
    <t>男</t>
  </si>
  <si>
    <t>女</t>
  </si>
  <si>
    <t>兼務者</t>
  </si>
  <si>
    <t>計</t>
  </si>
  <si>
    <t>幼稚園</t>
  </si>
  <si>
    <t>小学校</t>
  </si>
  <si>
    <t>中学校</t>
  </si>
  <si>
    <t>高等学校</t>
  </si>
  <si>
    <t>盲学校</t>
  </si>
  <si>
    <t>高等専門学校</t>
  </si>
  <si>
    <t>短期大学</t>
  </si>
  <si>
    <t>大学</t>
  </si>
  <si>
    <t>（再掲）大 学 院</t>
  </si>
  <si>
    <t>専修学校</t>
  </si>
  <si>
    <t>各種学校</t>
  </si>
  <si>
    <t>区分</t>
  </si>
  <si>
    <t>在　　　学　　　者　　　数</t>
  </si>
  <si>
    <t>教　　　　　　員　　　　　　数</t>
  </si>
  <si>
    <t>本　　　務　　　者</t>
  </si>
  <si>
    <t>在学者</t>
  </si>
  <si>
    <t>本 務</t>
  </si>
  <si>
    <t>教 員</t>
  </si>
  <si>
    <t>（再掲）</t>
  </si>
  <si>
    <t>高等教育</t>
  </si>
  <si>
    <t>女の割合(％)</t>
  </si>
  <si>
    <t>Total</t>
  </si>
  <si>
    <t>Kindergarten</t>
  </si>
  <si>
    <t>Elementary school</t>
  </si>
  <si>
    <t>Lower secondary  school</t>
  </si>
  <si>
    <t>Secondary school</t>
  </si>
  <si>
    <t>College of technology</t>
  </si>
  <si>
    <t>Junior college</t>
  </si>
  <si>
    <t xml:space="preserve">University </t>
  </si>
  <si>
    <t>Specialized training college</t>
  </si>
  <si>
    <t>Schools</t>
  </si>
  <si>
    <t>男</t>
  </si>
  <si>
    <t>Male</t>
  </si>
  <si>
    <t>Male</t>
  </si>
  <si>
    <t>Total</t>
  </si>
  <si>
    <t>Female</t>
  </si>
  <si>
    <t>Female</t>
  </si>
  <si>
    <t>Students</t>
  </si>
  <si>
    <t>Teachers</t>
  </si>
  <si>
    <t>Part-time</t>
  </si>
  <si>
    <t xml:space="preserve">職 員 数  </t>
  </si>
  <si>
    <t xml:space="preserve"> (本務者)</t>
  </si>
  <si>
    <t xml:space="preserve">Non-teaching staff  </t>
  </si>
  <si>
    <t xml:space="preserve"> (Full-time)</t>
  </si>
  <si>
    <t>Percentage of female (%)</t>
  </si>
  <si>
    <t>Full-time</t>
  </si>
  <si>
    <t>(Full-time)</t>
  </si>
  <si>
    <t>学 校 数</t>
  </si>
  <si>
    <t>中等教育学校</t>
  </si>
  <si>
    <t>公　　立&lt;Local&gt;</t>
  </si>
  <si>
    <t>　Upper secondary school</t>
  </si>
  <si>
    <t>　大 学 院</t>
  </si>
  <si>
    <t>私　　立&lt;Private&gt;</t>
  </si>
  <si>
    <t>School Education　5</t>
  </si>
  <si>
    <t>School Education　7</t>
  </si>
  <si>
    <t>8　学校教育総括</t>
  </si>
  <si>
    <t>School Education　9</t>
  </si>
  <si>
    <t>4　学校教育総括</t>
  </si>
  <si>
    <t>（別掲）通信制</t>
  </si>
  <si>
    <t xml:space="preserve">     Schools, Students, Teachers and </t>
  </si>
  <si>
    <t>特別支援学校</t>
  </si>
  <si>
    <t>聴講生等</t>
  </si>
  <si>
    <t>国　　立&lt;National&gt;</t>
  </si>
  <si>
    <t>6　学校教育総括</t>
  </si>
  <si>
    <t>学　校　数　・　在　学　者　数　・　</t>
  </si>
  <si>
    <t>10 学校教育総括</t>
  </si>
  <si>
    <t>School Education　11</t>
  </si>
  <si>
    <t>中等教育
学校</t>
  </si>
  <si>
    <t>特別支援
学校</t>
  </si>
  <si>
    <t>高等専門
学校</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</si>
  <si>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</si>
  <si>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</si>
  <si>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</si>
  <si>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</si>
  <si>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</si>
  <si>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</si>
  <si>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</si>
  <si>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</si>
  <si>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</si>
  <si>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</si>
  <si>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</si>
  <si>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</si>
  <si>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</si>
  <si>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</si>
  <si>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</si>
  <si>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</si>
  <si>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</si>
  <si>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</si>
  <si>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</si>
  <si>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</si>
  <si>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</si>
  <si>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</si>
  <si>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</si>
  <si>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</si>
  <si>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</si>
  <si>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12 学校教育総括</t>
  </si>
  <si>
    <t>School Education　13</t>
  </si>
  <si>
    <t>高等専門
学校</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</si>
  <si>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</si>
  <si>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</si>
  <si>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</si>
  <si>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</si>
  <si>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</si>
  <si>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</si>
  <si>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</si>
  <si>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</si>
  <si>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</si>
  <si>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</si>
  <si>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</si>
  <si>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</si>
  <si>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</si>
  <si>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</si>
  <si>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</si>
  <si>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</si>
  <si>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</si>
  <si>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</si>
  <si>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</si>
  <si>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</si>
  <si>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</si>
  <si>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</si>
  <si>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xml:space="preserve"> </t>
  </si>
  <si>
    <t>14 学校教育総括</t>
  </si>
  <si>
    <t>（再掲）　　　高等教育</t>
  </si>
  <si>
    <t>　　 7   通信教育部の学生・生徒は含まれていない。</t>
  </si>
  <si>
    <t>02</t>
  </si>
  <si>
    <t>03</t>
  </si>
  <si>
    <t>04</t>
  </si>
  <si>
    <t>05</t>
  </si>
  <si>
    <t>06</t>
  </si>
  <si>
    <t>08</t>
  </si>
  <si>
    <t>09</t>
  </si>
  <si>
    <t>10</t>
  </si>
  <si>
    <t>11</t>
  </si>
  <si>
    <t>12</t>
  </si>
  <si>
    <t>13</t>
  </si>
  <si>
    <t>14</t>
  </si>
  <si>
    <t>15</t>
  </si>
  <si>
    <t>16</t>
  </si>
  <si>
    <t>18</t>
  </si>
  <si>
    <t>幼</t>
  </si>
  <si>
    <t>小</t>
  </si>
  <si>
    <t>中</t>
  </si>
  <si>
    <t>高</t>
  </si>
  <si>
    <t>中等前期</t>
  </si>
  <si>
    <t>後期</t>
  </si>
  <si>
    <t>計</t>
  </si>
  <si>
    <t>特別</t>
  </si>
  <si>
    <t>専修</t>
  </si>
  <si>
    <t>各種</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</si>
  <si>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</si>
  <si>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</si>
  <si>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</si>
  <si>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</si>
  <si>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</si>
  <si>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</si>
  <si>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</si>
  <si>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</si>
  <si>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</si>
  <si>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</si>
  <si>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</si>
  <si>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</si>
  <si>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</si>
  <si>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</si>
  <si>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</si>
  <si>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</si>
  <si>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</si>
  <si>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</si>
  <si>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</si>
  <si>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</si>
  <si>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</si>
  <si>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</si>
  <si>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</si>
  <si>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</si>
  <si>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</si>
  <si>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</si>
  <si>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</si>
  <si>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</si>
  <si>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</si>
  <si>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</si>
  <si>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</si>
  <si>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</si>
  <si>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</si>
  <si>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</si>
  <si>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</si>
  <si>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</si>
  <si>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</si>
  <si>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</si>
  <si>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</si>
  <si>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</si>
  <si>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</si>
  <si>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</si>
  <si>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</si>
  <si>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</si>
  <si>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</si>
  <si>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</si>
  <si>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</si>
  <si>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18 学校教育総括</t>
  </si>
  <si>
    <t>学校教育総括 19</t>
  </si>
  <si>
    <t>中等教育　学校</t>
  </si>
  <si>
    <t>特別支援　学校</t>
  </si>
  <si>
    <t>高等専門 学　　校</t>
  </si>
  <si>
    <t>大　学</t>
  </si>
  <si>
    <t>20 学校教育総括</t>
  </si>
  <si>
    <t>学校教育総括 21</t>
  </si>
  <si>
    <t>　　　　　　　　　　　　　　　　　　　　　　　　　　　　　　　　　　　　　　　　　　　　　　　　　　　　　　　　　　　　　　　　　　　　　　　　　　　　　　　　　　　　　　　　　　　　　　　　　　　　　　　　　　　　　　　　　　　　　　　　　　　　　　　</t>
  </si>
  <si>
    <t>22　学校教育総括</t>
  </si>
  <si>
    <t>School Education　23</t>
  </si>
  <si>
    <r>
      <t>学　　　　　　　　校　　　　　　　　数</t>
    </r>
    <r>
      <rPr>
        <sz val="12"/>
        <rFont val="ＭＳ 明朝"/>
        <family val="1"/>
      </rPr>
      <t>（年次別）</t>
    </r>
  </si>
  <si>
    <t xml:space="preserve">　　 Schools (National, Local </t>
  </si>
  <si>
    <t>高等学校</t>
  </si>
  <si>
    <t>聾学校</t>
  </si>
  <si>
    <t>養護      学校</t>
  </si>
  <si>
    <t>高等専門
学校</t>
  </si>
  <si>
    <t>短期
大学</t>
  </si>
  <si>
    <t>国立養護教諭養成所</t>
  </si>
  <si>
    <t>各種      学校</t>
  </si>
  <si>
    <r>
      <t>(再掲)</t>
    </r>
    <r>
      <rPr>
        <sz val="11"/>
        <rFont val="ＭＳ 明朝"/>
        <family val="1"/>
      </rPr>
      <t>盲･聾･　養護学校</t>
    </r>
  </si>
  <si>
    <t>(再掲)高等　教育</t>
  </si>
  <si>
    <t>Lower secondary school</t>
  </si>
  <si>
    <t>Upper secondary school</t>
  </si>
  <si>
    <t>School for the blind</t>
  </si>
  <si>
    <t>School for the deaf</t>
  </si>
  <si>
    <t>School for the other disabled</t>
  </si>
  <si>
    <t>Schools for special needs education</t>
  </si>
  <si>
    <t>University</t>
  </si>
  <si>
    <t>NTINT</t>
  </si>
  <si>
    <t>Miscellaneous school</t>
  </si>
  <si>
    <t>Spec. ed. school</t>
  </si>
  <si>
    <t>Higher education</t>
  </si>
  <si>
    <t>昭和23年</t>
  </si>
  <si>
    <t>…</t>
  </si>
  <si>
    <t>－</t>
  </si>
  <si>
    <t>　24</t>
  </si>
  <si>
    <t>　25</t>
  </si>
  <si>
    <t>　26</t>
  </si>
  <si>
    <t>　27</t>
  </si>
  <si>
    <t>　28</t>
  </si>
  <si>
    <t>　29</t>
  </si>
  <si>
    <t>　30</t>
  </si>
  <si>
    <t>　31</t>
  </si>
  <si>
    <t>　32</t>
  </si>
  <si>
    <t>　33</t>
  </si>
  <si>
    <t>　34</t>
  </si>
  <si>
    <t>　35</t>
  </si>
  <si>
    <t>国</t>
  </si>
  <si>
    <t>　36</t>
  </si>
  <si>
    <t>立</t>
  </si>
  <si>
    <t>　37</t>
  </si>
  <si>
    <t>工</t>
  </si>
  <si>
    <t>　38</t>
  </si>
  <si>
    <t>業</t>
  </si>
  <si>
    <t>　39</t>
  </si>
  <si>
    <t>教</t>
  </si>
  <si>
    <t>　40</t>
  </si>
  <si>
    <t>員</t>
  </si>
  <si>
    <t>　41</t>
  </si>
  <si>
    <t>養</t>
  </si>
  <si>
    <t>　42</t>
  </si>
  <si>
    <t>成</t>
  </si>
  <si>
    <t>　43</t>
  </si>
  <si>
    <t>所</t>
  </si>
  <si>
    <t>　44</t>
  </si>
  <si>
    <t>　45</t>
  </si>
  <si>
    <t>　46</t>
  </si>
  <si>
    <t>　47</t>
  </si>
  <si>
    <t>　48</t>
  </si>
  <si>
    <t>　49</t>
  </si>
  <si>
    <t>　50</t>
  </si>
  <si>
    <t>　51</t>
  </si>
  <si>
    <t>　52</t>
  </si>
  <si>
    <t>　53</t>
  </si>
  <si>
    <t>　54</t>
  </si>
  <si>
    <t>　55</t>
  </si>
  <si>
    <t>　56</t>
  </si>
  <si>
    <t>　57</t>
  </si>
  <si>
    <t>　58</t>
  </si>
  <si>
    <t>　59</t>
  </si>
  <si>
    <t>　60</t>
  </si>
  <si>
    <t>　61</t>
  </si>
  <si>
    <t>　62</t>
  </si>
  <si>
    <t>　63</t>
  </si>
  <si>
    <t>平成元　</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</si>
  <si>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</si>
  <si>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</si>
  <si>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</si>
  <si>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</si>
  <si>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</si>
  <si>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</si>
  <si>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</si>
  <si>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</si>
  <si>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</si>
  <si>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</si>
  <si>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</si>
  <si>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</si>
  <si>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</si>
  <si>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</si>
  <si>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t>
  </si>
  <si>
    <t xml:space="preserve">  15</t>
  </si>
  <si>
    <t xml:space="preserve">  16</t>
  </si>
  <si>
    <t xml:space="preserve">  17</t>
  </si>
  <si>
    <t xml:space="preserve">  18</t>
  </si>
  <si>
    <t xml:space="preserve">  19</t>
  </si>
  <si>
    <t>…</t>
  </si>
  <si>
    <t>07</t>
  </si>
  <si>
    <t xml:space="preserve">  20</t>
  </si>
  <si>
    <t xml:space="preserve">  21</t>
  </si>
  <si>
    <t xml:space="preserve">  22</t>
  </si>
  <si>
    <t>10</t>
  </si>
  <si>
    <t xml:space="preserve">  23</t>
  </si>
  <si>
    <t xml:space="preserve">  (2) Not including 1 junior college providing correspondence course only (1 private junior college).</t>
  </si>
  <si>
    <t xml:space="preserve">  (3) National Training Institute for Nursing Teachers.</t>
  </si>
  <si>
    <t xml:space="preserve">  (4) Figures for the National Training Institute for Engineering Teachers.</t>
  </si>
  <si>
    <t>24 学校教育総括</t>
  </si>
  <si>
    <t>School Education 25</t>
  </si>
  <si>
    <t>26 学校教育総括</t>
  </si>
  <si>
    <t>School Education 27</t>
  </si>
  <si>
    <r>
      <t>　　　　　　　　　在　　　　　学　　　　　者　　　　　数</t>
    </r>
    <r>
      <rPr>
        <sz val="12"/>
        <rFont val="ＭＳ 明朝"/>
        <family val="1"/>
      </rPr>
      <t>（年次別）（２－１）</t>
    </r>
  </si>
  <si>
    <r>
      <t>在　　　　　学　　　　　者　　　　　数</t>
    </r>
    <r>
      <rPr>
        <sz val="12"/>
        <rFont val="ＭＳ 明朝"/>
        <family val="1"/>
      </rPr>
      <t>（年次別）（２－２）</t>
    </r>
  </si>
  <si>
    <t xml:space="preserve">　                   Students (National, Local </t>
  </si>
  <si>
    <t xml:space="preserve">　   Students (National, Local </t>
  </si>
  <si>
    <t>養護学校</t>
  </si>
  <si>
    <t>高等専門学校</t>
  </si>
  <si>
    <t>国立養護教諭養成所</t>
  </si>
  <si>
    <t>（再掲）         盲・聾・養護学校</t>
  </si>
  <si>
    <t>（再掲）　　　　　　　　　　高   等   教   育</t>
  </si>
  <si>
    <t>School for the other disabled</t>
  </si>
  <si>
    <t>College of technology</t>
  </si>
  <si>
    <t>Junior college</t>
  </si>
  <si>
    <t>University</t>
  </si>
  <si>
    <t>NTINT</t>
  </si>
  <si>
    <t>Specialized training college</t>
  </si>
  <si>
    <t>Miscellaneous school</t>
  </si>
  <si>
    <t>Spec. ed. school</t>
  </si>
  <si>
    <t xml:space="preserve"> Higher education</t>
  </si>
  <si>
    <t>1948</t>
  </si>
  <si>
    <t>799</t>
  </si>
  <si>
    <t>1,557</t>
  </si>
  <si>
    <t>2,312</t>
  </si>
  <si>
    <t>2,217</t>
  </si>
  <si>
    <t>2,142</t>
  </si>
  <si>
    <t>1,780</t>
  </si>
  <si>
    <t>1,110</t>
  </si>
  <si>
    <t>475</t>
  </si>
  <si>
    <t>　 2</t>
  </si>
  <si>
    <t>　 3</t>
  </si>
  <si>
    <t>　 4</t>
  </si>
  <si>
    <t>　 5</t>
  </si>
  <si>
    <t>　 6</t>
  </si>
  <si>
    <t>高専４年</t>
  </si>
  <si>
    <t>高専５年</t>
  </si>
  <si>
    <t>実習生</t>
  </si>
  <si>
    <t>専攻科</t>
  </si>
  <si>
    <t>高専計</t>
  </si>
  <si>
    <t>高専本科</t>
  </si>
  <si>
    <t>　 7</t>
  </si>
  <si>
    <t>　 8</t>
  </si>
  <si>
    <t>　 9</t>
  </si>
  <si>
    <t>　10</t>
  </si>
  <si>
    <t>　11</t>
  </si>
  <si>
    <t>　12</t>
  </si>
  <si>
    <t xml:space="preserve"> 　2000   </t>
  </si>
  <si>
    <t>　13</t>
  </si>
  <si>
    <t>　14</t>
  </si>
  <si>
    <t>02</t>
  </si>
  <si>
    <t>総括の在学者数（都道府県別）よりコピー</t>
  </si>
  <si>
    <t>　15</t>
  </si>
  <si>
    <t>　16</t>
  </si>
  <si>
    <t>04</t>
  </si>
  <si>
    <t>　17</t>
  </si>
  <si>
    <t>　18</t>
  </si>
  <si>
    <t>　19</t>
  </si>
  <si>
    <t>07</t>
  </si>
  <si>
    <t>　20</t>
  </si>
  <si>
    <t>　21</t>
  </si>
  <si>
    <t>　22</t>
  </si>
  <si>
    <t>10</t>
  </si>
  <si>
    <t>　22</t>
  </si>
  <si>
    <t>　23</t>
  </si>
  <si>
    <t>11</t>
  </si>
  <si>
    <t xml:space="preserve"> (注)1  国・公・私立の合計数である。</t>
  </si>
  <si>
    <t>　　 6  高等専門学校は本科のほか，専攻科・その他の学生の合計数である。なお専攻科は平成4年度より設置，その他の</t>
  </si>
  <si>
    <t xml:space="preserve">   (1) National Training Institute for Nursing Teachers.</t>
  </si>
  <si>
    <t>　　　学生は平成16年度より計上している。</t>
  </si>
  <si>
    <t xml:space="preserve">   (2) Figures for the National Training Institute for Engineering Teachers.</t>
  </si>
  <si>
    <t>　</t>
  </si>
  <si>
    <t>　　 7  通信教育の学生・生徒は含まれていない。</t>
  </si>
  <si>
    <t xml:space="preserve">   (3) Not including students of correspondence courses.</t>
  </si>
  <si>
    <t>　　 8  「高等教育」は大学（大学院を含む。），短期大学，国立養護教諭養成所，国立工業教員養成所及び高等専門学校</t>
  </si>
  <si>
    <t>28　学校教育総括</t>
  </si>
  <si>
    <t>School Education　29</t>
  </si>
  <si>
    <r>
      <t>教　　　　　　　　　員　　　　　　　　　数</t>
    </r>
    <r>
      <rPr>
        <sz val="12"/>
        <rFont val="ＭＳ 明朝"/>
        <family val="1"/>
      </rPr>
      <t>（年次別）</t>
    </r>
  </si>
  <si>
    <t xml:space="preserve">　　Full-time Teachers (National, </t>
  </si>
  <si>
    <t>高等  　　学校</t>
  </si>
  <si>
    <t>養護　　学校</t>
  </si>
  <si>
    <t>高等専門学校</t>
  </si>
  <si>
    <t>短期　　大学</t>
  </si>
  <si>
    <t>専修学校</t>
  </si>
  <si>
    <t>各種　　学校</t>
  </si>
  <si>
    <t>(再掲)   盲・聾・養護学校</t>
  </si>
  <si>
    <t>(再掲)　　高等　　教育</t>
  </si>
  <si>
    <t>Total</t>
  </si>
  <si>
    <t>Kindergarten</t>
  </si>
  <si>
    <t>Elementary school</t>
  </si>
  <si>
    <t>Lower secondary school</t>
  </si>
  <si>
    <t>Upper secondary school</t>
  </si>
  <si>
    <t>Secondary  school</t>
  </si>
  <si>
    <t>Schools for special needs education</t>
  </si>
  <si>
    <t>College of technology</t>
  </si>
  <si>
    <t>Junior college</t>
  </si>
  <si>
    <t>University</t>
  </si>
  <si>
    <t>NTINT</t>
  </si>
  <si>
    <t>Specialized training college</t>
  </si>
  <si>
    <t>Miscellaneous school</t>
  </si>
  <si>
    <t>Spec.
 ed. school</t>
  </si>
  <si>
    <t>1948</t>
  </si>
  <si>
    <t>　62</t>
  </si>
  <si>
    <t>平成元　</t>
  </si>
  <si>
    <t>　 2</t>
  </si>
  <si>
    <t>　 3</t>
  </si>
  <si>
    <t>　 4</t>
  </si>
  <si>
    <t>　 5</t>
  </si>
  <si>
    <t>　 6</t>
  </si>
  <si>
    <t>　 7</t>
  </si>
  <si>
    <t>　 8</t>
  </si>
  <si>
    <t>　 9</t>
  </si>
  <si>
    <t>　10</t>
  </si>
  <si>
    <t>　12</t>
  </si>
  <si>
    <t xml:space="preserve">   2000   </t>
  </si>
  <si>
    <t>01</t>
  </si>
  <si>
    <t>　16</t>
  </si>
  <si>
    <t>04</t>
  </si>
  <si>
    <t>　19</t>
  </si>
  <si>
    <t>　22</t>
  </si>
  <si>
    <t xml:space="preserve">   (1) National Training Institute for Nursing Teachers.</t>
  </si>
  <si>
    <t xml:space="preserve">   (2) Figures for the National Training Institute for Engineering Teachers.</t>
  </si>
  <si>
    <t xml:space="preserve">   (3) Not including teachers of correspondence courses.</t>
  </si>
  <si>
    <t>_x001A_</t>
  </si>
  <si>
    <t>30　学校教育総括</t>
  </si>
  <si>
    <t>School Education　31</t>
  </si>
  <si>
    <r>
      <t>入　　　　　　学　　　　　　者　　　　　　数</t>
    </r>
    <r>
      <rPr>
        <sz val="12"/>
        <rFont val="ＭＳ 明朝"/>
        <family val="1"/>
      </rPr>
      <t>（年次別）</t>
    </r>
  </si>
  <si>
    <t xml:space="preserve">New Entrants (National, </t>
  </si>
  <si>
    <t>区　分</t>
  </si>
  <si>
    <t>高等専門学校</t>
  </si>
  <si>
    <t>大　学　院</t>
  </si>
  <si>
    <t>国立養 護教諭 養成所</t>
  </si>
  <si>
    <t>専 修 学 校</t>
  </si>
  <si>
    <t>（再 掲）</t>
  </si>
  <si>
    <t>Graduate school</t>
  </si>
  <si>
    <t>修士課程</t>
  </si>
  <si>
    <t>博士課程</t>
  </si>
  <si>
    <t>専門職学位課程</t>
  </si>
  <si>
    <t>Master's course</t>
  </si>
  <si>
    <t>Doctor's course</t>
  </si>
  <si>
    <t>Professional Degree course</t>
  </si>
  <si>
    <t>NTINT</t>
  </si>
  <si>
    <t>Higher education</t>
  </si>
  <si>
    <t>1948</t>
  </si>
  <si>
    <t>平成元　</t>
  </si>
  <si>
    <t>　 2</t>
  </si>
  <si>
    <t>　 3</t>
  </si>
  <si>
    <t>　 4</t>
  </si>
  <si>
    <t>　 5</t>
  </si>
  <si>
    <t>　 6</t>
  </si>
  <si>
    <t>　 7</t>
  </si>
  <si>
    <t>　 8</t>
  </si>
  <si>
    <t>　 9</t>
  </si>
  <si>
    <t>　10</t>
  </si>
  <si>
    <t>　12</t>
  </si>
  <si>
    <t xml:space="preserve">  2000  </t>
  </si>
  <si>
    <t>　16</t>
  </si>
  <si>
    <t>04</t>
  </si>
  <si>
    <t>　19</t>
  </si>
  <si>
    <t>07</t>
  </si>
  <si>
    <t>10</t>
  </si>
  <si>
    <t>　　 5  「専修学校」，「各種学校」は，各年の4月1日から同年5月1日までの入学者（入学後5月1日までの退学者</t>
  </si>
  <si>
    <t>　　  2  「小学校」は第1学年児童数である。</t>
  </si>
  <si>
    <t>　　　を除く。）である。</t>
  </si>
  <si>
    <t>　　  3  「高等学校」及び「短期大学」は本科入学者,「大学」は学部入学者（29年以前は医学及び歯学専門課程</t>
  </si>
  <si>
    <t>　　 6  「高等教育」は，短期大学，大学，大学院修士課程・博士課程・専門職学位課程，国立養護教諭養成所，</t>
  </si>
  <si>
    <t>　　　国立工業教員養成所の入学者及び高等専門学校4年生の合計数である。</t>
  </si>
  <si>
    <t xml:space="preserve">     (1) National Training Institute for Nursing Teachers.</t>
  </si>
  <si>
    <t xml:space="preserve">     (2) Figures for the National Training Institute for Engineering Teachers.</t>
  </si>
  <si>
    <t>32　学校教育総括</t>
  </si>
  <si>
    <t>School Education　33</t>
  </si>
  <si>
    <r>
      <t>卒　   　　　　業　   　　　　者　   　　　　数</t>
    </r>
    <r>
      <rPr>
        <sz val="12"/>
        <rFont val="ＭＳ 明朝"/>
        <family val="1"/>
      </rPr>
      <t>（年次別）</t>
    </r>
  </si>
  <si>
    <t xml:space="preserve">   New Graduates (National, </t>
  </si>
  <si>
    <t>( 盲・聾・養護学校)
 特別支援学校</t>
  </si>
  <si>
    <t>大　　学　　院</t>
  </si>
  <si>
    <t>国立養　護教諭　養成所</t>
  </si>
  <si>
    <t>Special ed.sch.</t>
  </si>
  <si>
    <t>前期課程</t>
  </si>
  <si>
    <t>後期課程</t>
  </si>
  <si>
    <t>中学部</t>
  </si>
  <si>
    <t>高等部</t>
  </si>
  <si>
    <t>Lower division</t>
  </si>
  <si>
    <t>Upper division</t>
  </si>
  <si>
    <t>Lower sec.dept.</t>
  </si>
  <si>
    <t>Upper sec.dept</t>
  </si>
  <si>
    <t>NTINT</t>
  </si>
  <si>
    <t>1948</t>
  </si>
  <si>
    <t>663  …</t>
  </si>
  <si>
    <t>675  …</t>
  </si>
  <si>
    <t>713  …</t>
  </si>
  <si>
    <t>593  …</t>
  </si>
  <si>
    <t>584  76</t>
  </si>
  <si>
    <t>452 204</t>
  </si>
  <si>
    <t>中　学　部</t>
  </si>
  <si>
    <t>高　等　部</t>
  </si>
  <si>
    <t>盲</t>
  </si>
  <si>
    <t>聾</t>
  </si>
  <si>
    <t xml:space="preserve"> (注) 1  各年3月卒業者数である。</t>
  </si>
  <si>
    <t>　　 5  昭和51年以降の「大学院・修士課程」は，修士課程及び博士前期課程であり，「大学院・博士課程」は博士課程及び一貫制博士課程である。</t>
  </si>
  <si>
    <t>　　   2  国・公・私立の合計数である。</t>
  </si>
  <si>
    <t>　　 6  「専修学校」，「各種学校」は，各年5月1日現在調査による前年の4月1日から当該年の3月31日までの卒業者数である。　　</t>
  </si>
  <si>
    <t>　　   3  「特別支援学校」は、平成19年度以前は盲学校、聾学校、養護学校の合計値である。　</t>
  </si>
  <si>
    <t>　　   4  「高等学校」，「特別支援学校（平成19年度までは盲・聾・養護学校）（高等部）」，「短期大学」は本科卒業者,「大学」は学部卒業者，　</t>
  </si>
  <si>
    <t xml:space="preserve">     (2) Figures for the National Training Institute for Engineering Teachers.</t>
  </si>
  <si>
    <r>
      <t>就　　　学　　　率　　・　　進　　　学　　　率</t>
    </r>
    <r>
      <rPr>
        <sz val="12"/>
        <rFont val="明朝"/>
        <family val="1"/>
      </rPr>
      <t>（２－１）</t>
    </r>
  </si>
  <si>
    <t xml:space="preserve">  　Enrollment and Advancement </t>
  </si>
  <si>
    <t>（単位：％）</t>
  </si>
  <si>
    <t>区  分</t>
  </si>
  <si>
    <t>幼稚園　　就園率</t>
  </si>
  <si>
    <t>義務教育就学率</t>
  </si>
  <si>
    <t>高等学校等への進学率</t>
  </si>
  <si>
    <t>大 学 ・ 短 期 大 学 等 へ の 現 役 進 学 率</t>
  </si>
  <si>
    <t>高等学校の通信制課程の進学者を除く</t>
  </si>
  <si>
    <t xml:space="preserve">（本科）へ
</t>
  </si>
  <si>
    <t>大学・短期大学の通信教育部への進学者を除く　</t>
  </si>
  <si>
    <t>Compulsory education</t>
  </si>
  <si>
    <t>Upper secondary school level</t>
  </si>
  <si>
    <t>Upper secondary school</t>
  </si>
  <si>
    <r>
      <t xml:space="preserve"> level </t>
    </r>
    <r>
      <rPr>
        <sz val="9"/>
        <rFont val="明朝"/>
        <family val="1"/>
      </rPr>
      <t>(2)</t>
    </r>
  </si>
  <si>
    <r>
      <t>University &amp; Junior college</t>
    </r>
    <r>
      <rPr>
        <sz val="9"/>
        <rFont val="明朝"/>
        <family val="1"/>
      </rPr>
      <t xml:space="preserve"> (3)</t>
    </r>
  </si>
  <si>
    <r>
      <t xml:space="preserve">University &amp; Junior college </t>
    </r>
    <r>
      <rPr>
        <sz val="9"/>
        <rFont val="明朝"/>
        <family val="1"/>
      </rPr>
      <t>(4)</t>
    </r>
  </si>
  <si>
    <t>学齢児童</t>
  </si>
  <si>
    <t>学齢生徒</t>
  </si>
  <si>
    <t>Kinder-garten</t>
  </si>
  <si>
    <t>Elem.sch.</t>
  </si>
  <si>
    <t>Lower sec.sch.</t>
  </si>
  <si>
    <t>Total</t>
  </si>
  <si>
    <t>昭和23年</t>
  </si>
  <si>
    <t>1948</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</si>
  <si>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</si>
  <si>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</si>
  <si>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</si>
  <si>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</si>
  <si>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</si>
  <si>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</si>
  <si>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</si>
  <si>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</si>
  <si>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</si>
  <si>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</si>
  <si>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</si>
  <si>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</si>
  <si>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</si>
  <si>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</si>
  <si>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</si>
  <si>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</si>
  <si>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</si>
  <si>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</si>
  <si>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</si>
  <si>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</si>
  <si>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</si>
  <si>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</si>
  <si>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</si>
  <si>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</si>
  <si>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</si>
  <si>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</si>
  <si>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</si>
  <si>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</si>
  <si>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</si>
  <si>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</si>
  <si>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</si>
  <si>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</si>
  <si>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</si>
  <si>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</si>
  <si>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</si>
  <si>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</si>
  <si>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</si>
  <si>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</si>
  <si>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</si>
  <si>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</si>
  <si>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t>
  </si>
  <si>
    <t xml:space="preserve">   　2  </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</si>
  <si>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</si>
  <si>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</si>
  <si>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</si>
  <si>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</si>
  <si>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</si>
  <si>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</si>
  <si>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</si>
  <si>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</si>
  <si>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</si>
  <si>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</si>
  <si>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</si>
  <si>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</si>
  <si>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</si>
  <si>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 xml:space="preserve">    15</t>
  </si>
  <si>
    <t>03</t>
  </si>
  <si>
    <t xml:space="preserve">    16</t>
  </si>
  <si>
    <t xml:space="preserve">    17</t>
  </si>
  <si>
    <t xml:space="preserve">    18</t>
  </si>
  <si>
    <t xml:space="preserve">    19</t>
  </si>
  <si>
    <t>57.2</t>
  </si>
  <si>
    <t>07</t>
  </si>
  <si>
    <t xml:space="preserve">    20</t>
  </si>
  <si>
    <t>56.7</t>
  </si>
  <si>
    <t xml:space="preserve">    21</t>
  </si>
  <si>
    <t xml:space="preserve">    22</t>
  </si>
  <si>
    <t>10</t>
  </si>
  <si>
    <t xml:space="preserve">    23</t>
  </si>
  <si>
    <t xml:space="preserve"> (注) 1  幼稚園就園率：小学校第1学年児童数に対する幼稚園修了者数の比率。</t>
  </si>
  <si>
    <t xml:space="preserve">   (1) Kindergarten graduates as a percentage of enrollment in the 1st year of elementary school.</t>
  </si>
  <si>
    <t>　　   2  義務教育就学率：義務教育学齢人口（外国人を除く就学者数＋就学免除・猶予者数＋1年以上居所不明者数）に対する外国人を除く</t>
  </si>
  <si>
    <t xml:space="preserve">   (2) Excluding those advancing to correspondence courses of upper secondary schools. Figures include completion numbers of </t>
  </si>
  <si>
    <t xml:space="preserve">       lower division of secondary school.</t>
  </si>
  <si>
    <t>　　   3  高等学校等への進学率：中学校卒業者及び中等教育学校前期課程修了者のうち，高等学校等の本科・別科，高等専門学校に進学し</t>
  </si>
  <si>
    <t xml:space="preserve">   (3) New graduates from upper secondary school who advanced to university and junior college upon graduation, as a percentage of</t>
  </si>
  <si>
    <t xml:space="preserve">      the total upper secondary school graduates for each year. Figures include new graduates of upper division of secondary schools.</t>
  </si>
  <si>
    <t>　　   4  大学・短期大学等への現役進学率：各年3月の高等学校及び中等教育学校後期課程本科卒業者のうち，大学の学部・通信教育部・</t>
  </si>
  <si>
    <t xml:space="preserve">   (4) Excluding those advancing to correspondence courses of universities and junior colleges.</t>
  </si>
  <si>
    <t>　  　　別科，短期大学の本科・通信教育部・別科及び高等学校等の専攻科に進学した者（就職進学した者を含む。）の占める比率。</t>
  </si>
  <si>
    <t>　　　</t>
  </si>
  <si>
    <t>平成１７年度の学齢児童の就学率に誤りがあったため、２１年版の更新時に修正した</t>
  </si>
  <si>
    <t>昭和30年</t>
  </si>
  <si>
    <r>
      <t>就　　　学　　　率　　・　　進　　　学　　　率</t>
    </r>
    <r>
      <rPr>
        <sz val="12"/>
        <rFont val="ＭＳ 明朝"/>
        <family val="1"/>
      </rPr>
      <t>（２－２）</t>
    </r>
  </si>
  <si>
    <t xml:space="preserve">Enrollment and Advancement </t>
  </si>
  <si>
    <t>高等教育機関への進学率
　（過年度高卒者等を含む）</t>
  </si>
  <si>
    <t>大学（学部）・短期大学（本科）への進学率　
　 （過年度高卒者等を含む）</t>
  </si>
  <si>
    <t>大学（学部）への</t>
  </si>
  <si>
    <t>進学率</t>
  </si>
  <si>
    <t>短期大学（本科）への進学率
　　（過年度高卒者を含む）</t>
  </si>
  <si>
    <t>大 学 院 へ の 進 学 率</t>
  </si>
  <si>
    <t>　（過年度高卒者等</t>
  </si>
  <si>
    <t>を含む）</t>
  </si>
  <si>
    <r>
      <t xml:space="preserve">Higher Education </t>
    </r>
    <r>
      <rPr>
        <sz val="9"/>
        <rFont val="ＭＳ 明朝"/>
        <family val="1"/>
      </rPr>
      <t>(1)</t>
    </r>
  </si>
  <si>
    <r>
      <t>University &amp; Junior college</t>
    </r>
    <r>
      <rPr>
        <sz val="9"/>
        <rFont val="ＭＳ 明朝"/>
        <family val="1"/>
      </rPr>
      <t xml:space="preserve"> (2)</t>
    </r>
  </si>
  <si>
    <t xml:space="preserve">         University</t>
  </si>
  <si>
    <t>(3)</t>
  </si>
  <si>
    <r>
      <t>Junior college</t>
    </r>
    <r>
      <rPr>
        <sz val="9"/>
        <rFont val="ＭＳ 明朝"/>
        <family val="1"/>
      </rPr>
      <t xml:space="preserve"> (4)</t>
    </r>
  </si>
  <si>
    <r>
      <t>Graduate school</t>
    </r>
    <r>
      <rPr>
        <sz val="9"/>
        <rFont val="ＭＳ 明朝"/>
        <family val="1"/>
      </rPr>
      <t xml:space="preserve"> (5)</t>
    </r>
  </si>
  <si>
    <t>計</t>
  </si>
  <si>
    <t>男</t>
  </si>
  <si>
    <t>女</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</si>
  <si>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</si>
  <si>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</si>
  <si>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</si>
  <si>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</si>
  <si>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</si>
  <si>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</si>
  <si>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</si>
  <si>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</si>
  <si>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</si>
  <si>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</si>
  <si>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</si>
  <si>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</si>
  <si>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</si>
  <si>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</si>
  <si>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</si>
  <si>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</si>
  <si>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</si>
  <si>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</si>
  <si>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</si>
  <si>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</si>
  <si>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</si>
  <si>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</si>
  <si>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</si>
  <si>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</si>
  <si>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</si>
  <si>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</si>
  <si>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</si>
  <si>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</si>
  <si>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</si>
  <si>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</si>
  <si>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</si>
  <si>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</si>
  <si>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</si>
  <si>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</si>
  <si>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</si>
  <si>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</si>
  <si>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</si>
  <si>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</si>
  <si>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</si>
  <si>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</si>
  <si>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2</t>
  </si>
  <si>
    <t>　   3</t>
  </si>
  <si>
    <t>　   4</t>
  </si>
  <si>
    <t>大　 学　 院　 進　 学　 率　 の　 算　 出</t>
  </si>
  <si>
    <t>　   5</t>
  </si>
  <si>
    <t>大学学部卒業者数</t>
  </si>
  <si>
    <t>うち大学院研究科進学者数</t>
  </si>
  <si>
    <t>進学率（％）</t>
  </si>
  <si>
    <t>　   6</t>
  </si>
  <si>
    <t>　   7</t>
  </si>
  <si>
    <t>　   8</t>
  </si>
  <si>
    <t>　   9</t>
  </si>
  <si>
    <t>　  10</t>
  </si>
  <si>
    <t>　  11</t>
  </si>
  <si>
    <t>　  12</t>
  </si>
  <si>
    <t xml:space="preserve">2000  </t>
  </si>
  <si>
    <t>高等教育機関への進学率の算出</t>
  </si>
  <si>
    <t>　  13</t>
  </si>
  <si>
    <t>１８歳人口</t>
  </si>
  <si>
    <t>３年前の中学・中等前期</t>
  </si>
  <si>
    <t>３年前の中学卒業者数</t>
  </si>
  <si>
    <t>３年前の中等前期修了者数</t>
  </si>
  <si>
    <t>入学者数</t>
  </si>
  <si>
    <t>高等教育機関への入学者数</t>
  </si>
  <si>
    <t>大学（学部）入学者数（過年度卒含む）</t>
  </si>
  <si>
    <t>短大（本科）入学者数（過年度卒含む）</t>
  </si>
  <si>
    <t>高専４学年</t>
  </si>
  <si>
    <t>専修学校（専門課程）入学者</t>
  </si>
  <si>
    <t>進学率（中等前期含む）</t>
  </si>
  <si>
    <t>進学率（中学のみ）</t>
  </si>
  <si>
    <t>　  14</t>
  </si>
  <si>
    <t>調査年度</t>
  </si>
  <si>
    <t>小計</t>
  </si>
  <si>
    <t>小計</t>
  </si>
  <si>
    <t>　  15</t>
  </si>
  <si>
    <t>平成１２年</t>
  </si>
  <si>
    <t>平成１５年</t>
  </si>
  <si>
    <t>　  16</t>
  </si>
  <si>
    <t>平成１３年</t>
  </si>
  <si>
    <t>平成１６年</t>
  </si>
  <si>
    <t>平成１４年</t>
  </si>
  <si>
    <t>平成１７年</t>
  </si>
  <si>
    <t>平成１８年</t>
  </si>
  <si>
    <t xml:space="preserve">    19</t>
  </si>
  <si>
    <t>07</t>
  </si>
  <si>
    <t>平成１９年</t>
  </si>
  <si>
    <t>平成２０年</t>
  </si>
  <si>
    <t>平成２１年</t>
  </si>
  <si>
    <t xml:space="preserve">    22</t>
  </si>
  <si>
    <t>10</t>
  </si>
  <si>
    <t>平成２２年</t>
  </si>
  <si>
    <t>平成２３年</t>
  </si>
  <si>
    <t xml:space="preserve"> </t>
  </si>
  <si>
    <t xml:space="preserve"> (注)1  高等教育機関への進学率（過年度高卒者等を含む）：大学学部・短期大学本科入学者数（過年度高卒者等</t>
  </si>
  <si>
    <t xml:space="preserve">    (1) New entrants to university, junior college, specialized training college (post secondary cource) and students </t>
  </si>
  <si>
    <t>　　　を含む），高等専門学校第４学年在学者（国立工業教員養成所入学者（昭和36～41年），国立養護教諭養成</t>
  </si>
  <si>
    <t xml:space="preserve">        of college of technology in the fourth year, as a percentage of the 18-year old age cohort.</t>
  </si>
  <si>
    <t xml:space="preserve">      所入学者（昭和42～52年）を含む），専修学校（専門課程）入学者を3年前の中学校卒業者数及び中等教育</t>
  </si>
  <si>
    <t xml:space="preserve">    (2) New entrants to university and junior college, as a percentage of the 18-year old age cohort.</t>
  </si>
  <si>
    <t xml:space="preserve">      学校前期課程修了者数で除した比率。</t>
  </si>
  <si>
    <t xml:space="preserve">    (3) New entrants to university as a percentage of the 18-year old age cohort.</t>
  </si>
  <si>
    <t>　   2　「過年度高卒者等」とは，高等学校または中等教育学校卒業後１年以上経過した者等である。</t>
  </si>
  <si>
    <t xml:space="preserve">    (4) New entrants to junior college as a percentage of the 18-year old age cohort.</t>
  </si>
  <si>
    <t>　   3  大学（学部）・短期大学（本科）への進学率（過年度高卒者等を含む）：大学学部・短期大学本科入学者</t>
  </si>
  <si>
    <t xml:space="preserve">    (5) New entrants who entered upon completion of bachelor's course, as a percentage of the total bachelor's </t>
  </si>
  <si>
    <t xml:space="preserve">      数（過年度高卒者等を含む）を3年前の中学校卒業者数及び中等教育学校前期課程修了者数で除した比率。</t>
  </si>
  <si>
    <t xml:space="preserve">         course graduates.</t>
  </si>
  <si>
    <t>　   4  大学院への進学率：大学学部卒業者のうち，ただちに大学院に進学した者の比率。</t>
  </si>
  <si>
    <t>School Education　41</t>
  </si>
  <si>
    <t>Percentage of New Graduates</t>
  </si>
  <si>
    <t>中　　学　　校</t>
  </si>
  <si>
    <t>高　等　学　校</t>
  </si>
  <si>
    <t>高 等 専 門 学 校</t>
  </si>
  <si>
    <t>短　期　大　学</t>
  </si>
  <si>
    <t>大　　　　　学</t>
  </si>
  <si>
    <t>大　　　　　学　　　　　院</t>
  </si>
  <si>
    <t>修　士　課　程</t>
  </si>
  <si>
    <t>博　士　課　程</t>
  </si>
  <si>
    <t>Lower secondary school (2)</t>
  </si>
  <si>
    <t>Upper secondary school (2)</t>
  </si>
  <si>
    <t>Junior college</t>
  </si>
  <si>
    <t>昭和25年</t>
  </si>
  <si>
    <t xml:space="preserve">  　26</t>
  </si>
  <si>
    <t>　　修士課程と　　</t>
  </si>
  <si>
    <t>　　博士課程の</t>
  </si>
  <si>
    <t>　　合計</t>
  </si>
  <si>
    <t xml:space="preserve">     Total graduate</t>
  </si>
  <si>
    <t xml:space="preserve">     school</t>
  </si>
  <si>
    <t>－</t>
  </si>
  <si>
    <t>　   2</t>
  </si>
  <si>
    <t>　   3</t>
  </si>
  <si>
    <t>　   4</t>
  </si>
  <si>
    <t>　   5</t>
  </si>
  <si>
    <t>　   6</t>
  </si>
  <si>
    <t>　   7</t>
  </si>
  <si>
    <t>　   8</t>
  </si>
  <si>
    <t>　   9</t>
  </si>
  <si>
    <t xml:space="preserve">  　10</t>
  </si>
  <si>
    <t xml:space="preserve">  　11</t>
  </si>
  <si>
    <t xml:space="preserve">  　12</t>
  </si>
  <si>
    <t>(1.0) 1.0</t>
  </si>
  <si>
    <t>(1.5) 1.5</t>
  </si>
  <si>
    <t>(0.5) 0.5</t>
  </si>
  <si>
    <t>(18.6) 18.6</t>
  </si>
  <si>
    <t>(20.7) 20.7</t>
  </si>
  <si>
    <t>(16.5) 16.5</t>
  </si>
  <si>
    <t xml:space="preserve">  　13</t>
  </si>
  <si>
    <t>(18.4) 18.4</t>
  </si>
  <si>
    <t>(20.5) 20.5</t>
  </si>
  <si>
    <t>(16.4) 16.4</t>
  </si>
  <si>
    <t xml:space="preserve">  　14</t>
  </si>
  <si>
    <t>(0.9) 0.9</t>
  </si>
  <si>
    <t>(1.3) 1.3</t>
  </si>
  <si>
    <t>(17.1) 17.1</t>
  </si>
  <si>
    <t>(19.1) 19.1</t>
  </si>
  <si>
    <t>(15.1) 15.1</t>
  </si>
  <si>
    <t xml:space="preserve">  　15</t>
  </si>
  <si>
    <t>(0.8) 0.8</t>
  </si>
  <si>
    <t>(1.1) 1.1</t>
  </si>
  <si>
    <t>(0.4) 0.4</t>
  </si>
  <si>
    <t>(16.6) 16.6</t>
  </si>
  <si>
    <t>(18.5) 18.5</t>
  </si>
  <si>
    <t>(14.7) 14.7</t>
  </si>
  <si>
    <t xml:space="preserve">  　16</t>
  </si>
  <si>
    <t>(0.7) 0.7</t>
  </si>
  <si>
    <t>(16.9) 16.9</t>
  </si>
  <si>
    <t>(19.0) 19.1</t>
  </si>
  <si>
    <t xml:space="preserve">  　17</t>
  </si>
  <si>
    <t>(0.7) 0.7</t>
  </si>
  <si>
    <t>(1.0) 1.0</t>
  </si>
  <si>
    <t>(0.4) 0.4</t>
  </si>
  <si>
    <t>(17.3) 17.4</t>
  </si>
  <si>
    <t>(19.8) 19.8</t>
  </si>
  <si>
    <t>(14.9) 14.9</t>
  </si>
  <si>
    <t xml:space="preserve">  　18</t>
  </si>
  <si>
    <t>(18.0) 18.0</t>
  </si>
  <si>
    <t>(15.4) 15.4</t>
  </si>
  <si>
    <t>06</t>
  </si>
  <si>
    <t xml:space="preserve">  　19</t>
  </si>
  <si>
    <t>(21.2) 21.2</t>
  </si>
  <si>
    <t>(15.8) 15.8</t>
  </si>
  <si>
    <t xml:space="preserve">  　20</t>
  </si>
  <si>
    <t>(19.0) 19.0</t>
  </si>
  <si>
    <t>(21.8) 21.8</t>
  </si>
  <si>
    <t>(16.1) 16.1</t>
  </si>
  <si>
    <t xml:space="preserve">  　21</t>
  </si>
  <si>
    <t>(0.3) 0.3</t>
  </si>
  <si>
    <t>(18.2) 18.2</t>
  </si>
  <si>
    <t>(21.1) 21.1</t>
  </si>
  <si>
    <t>(15.2) 15.2</t>
  </si>
  <si>
    <t xml:space="preserve">  　22</t>
  </si>
  <si>
    <t>(0.6) 0.6</t>
  </si>
  <si>
    <t>(0.2) 0.2</t>
  </si>
  <si>
    <t>(15.7) 15.8</t>
  </si>
  <si>
    <t>(18.3) 18.4</t>
  </si>
  <si>
    <t>(13.1) 13.1</t>
  </si>
  <si>
    <t xml:space="preserve">  　23</t>
  </si>
  <si>
    <t>(16.3) 16.3</t>
  </si>
  <si>
    <t>(19.3) 19.4</t>
  </si>
  <si>
    <t>(13.2) 13.3</t>
  </si>
  <si>
    <t xml:space="preserve"> (注)1   各年3月卒業者のうち，就職者（就職進学者を含む。）の占める割合である。</t>
  </si>
  <si>
    <t xml:space="preserve">    (1) Including those undertaking further education while in employment.</t>
  </si>
  <si>
    <t xml:space="preserve">      2   （　）内の数値は，中学校卒業者に中等教育学校前期課程修了者を，高等学校卒業者に中等教育学校後期課程卒業者を</t>
  </si>
  <si>
    <t xml:space="preserve">    (2) Figures include completion numbers of lower and upper division of secondary schools.</t>
  </si>
  <si>
    <t>34　学校教育総括</t>
  </si>
  <si>
    <t>School Education　35</t>
  </si>
  <si>
    <t>36　学校教育総括</t>
  </si>
  <si>
    <t>School Education　37</t>
  </si>
  <si>
    <t>38　学校教育総括</t>
  </si>
  <si>
    <t>School Education　39</t>
  </si>
  <si>
    <t xml:space="preserve"> 学　　　校　　　土　　　地　　　面　　　積</t>
  </si>
  <si>
    <t xml:space="preserve">     Total    School</t>
  </si>
  <si>
    <t xml:space="preserve"> Sites</t>
  </si>
  <si>
    <t>（単位：千㎡）(1,000㎡)</t>
  </si>
  <si>
    <t>区      分</t>
  </si>
  <si>
    <t>養  護    学  校</t>
  </si>
  <si>
    <t>高等専門　　学　　校</t>
  </si>
  <si>
    <t>（再掲）　高等教育</t>
  </si>
  <si>
    <t>区      分</t>
  </si>
  <si>
    <t>School for the blind</t>
  </si>
  <si>
    <t>School for the deaf</t>
  </si>
  <si>
    <t>School for the other disabled</t>
  </si>
  <si>
    <t>schools for special needs education</t>
  </si>
  <si>
    <t>1955</t>
  </si>
  <si>
    <t xml:space="preserve">平成 2  </t>
  </si>
  <si>
    <t>平成３　</t>
  </si>
  <si>
    <t>　４</t>
  </si>
  <si>
    <t>　 10</t>
  </si>
  <si>
    <t>　 11</t>
  </si>
  <si>
    <t>　 12</t>
  </si>
  <si>
    <t>2000</t>
  </si>
  <si>
    <t>　 13</t>
  </si>
  <si>
    <t>　 14</t>
  </si>
  <si>
    <t>　 15</t>
  </si>
  <si>
    <t>03</t>
  </si>
  <si>
    <t>　 16</t>
  </si>
  <si>
    <t>　 17</t>
  </si>
  <si>
    <t>　 18</t>
  </si>
  <si>
    <t>　 19</t>
  </si>
  <si>
    <t>　 20</t>
  </si>
  <si>
    <t>　 21</t>
  </si>
  <si>
    <t>　 22</t>
  </si>
  <si>
    <t>　 23</t>
  </si>
  <si>
    <t>国　立</t>
  </si>
  <si>
    <t>National</t>
  </si>
  <si>
    <t>公　立</t>
  </si>
  <si>
    <t>Local</t>
  </si>
  <si>
    <t>私　立</t>
  </si>
  <si>
    <t>Private</t>
  </si>
  <si>
    <t>うち放送大学学園立</t>
  </si>
  <si>
    <t xml:space="preserve"> (注)1  昭和50年以降の公立の幼・小・中・高・特別支援学校（平成18年度以前は盲・聾・養護学校）は，</t>
  </si>
  <si>
    <t>　　   「公立学校施設実態調査報告」による。</t>
  </si>
  <si>
    <t>　　 2  借用分を含み，教職員住宅敷地は含まない。（ただし，昭和30年は教職員住宅敷地を含む。）</t>
  </si>
  <si>
    <t xml:space="preserve">  (Note) Local secondary schools are parted into Lower secondary school and Upper secondary school by division.</t>
  </si>
  <si>
    <t>　　 3  「高等教育」は，大学，短期大学及び高等専門学校の合計である。</t>
  </si>
  <si>
    <t>　　 4  公立の中等教育学校については，前期課程を中学校へ，後期課程を高等学校へそれぞれ計上している。</t>
  </si>
  <si>
    <t xml:space="preserve">  学　　　校　　　建　　　物　　　面　　　積 </t>
  </si>
  <si>
    <t xml:space="preserve">Total Floor Spaces of </t>
  </si>
  <si>
    <t>School Buildings</t>
  </si>
  <si>
    <t>（単位：千㎡）(1,000㎡)</t>
  </si>
  <si>
    <t>養  護    学  校</t>
  </si>
  <si>
    <t>1955</t>
  </si>
  <si>
    <t xml:space="preserve">平成 2  </t>
  </si>
  <si>
    <t>　盲</t>
  </si>
  <si>
    <t>　 5</t>
  </si>
  <si>
    <t>　 6</t>
  </si>
  <si>
    <t>　 7</t>
  </si>
  <si>
    <t>　 8</t>
  </si>
  <si>
    <t>　 9</t>
  </si>
  <si>
    <t>　10</t>
  </si>
  <si>
    <t>　12</t>
  </si>
  <si>
    <t xml:space="preserve">  2000  </t>
  </si>
  <si>
    <t>01</t>
  </si>
  <si>
    <t>　15</t>
  </si>
  <si>
    <t>03</t>
  </si>
  <si>
    <t>　16</t>
  </si>
  <si>
    <t>　19</t>
  </si>
  <si>
    <t>07</t>
  </si>
  <si>
    <t>　20</t>
  </si>
  <si>
    <t>　23</t>
  </si>
  <si>
    <t>11</t>
  </si>
  <si>
    <t>National</t>
  </si>
  <si>
    <t>公　立</t>
  </si>
  <si>
    <t>Local</t>
  </si>
  <si>
    <t>私　立</t>
  </si>
  <si>
    <t>Private</t>
  </si>
  <si>
    <t>うち放送大学学園立</t>
  </si>
  <si>
    <t xml:space="preserve"> (注)1  昭和50年以降については，国立は「国立大学法人等施設実態報告」，公立の幼・小・中・高・特別支援学校</t>
  </si>
  <si>
    <t>　4  公立の中等教育学校については，前期課程を中学校へ，後期課程を高等学校へそれぞれ</t>
  </si>
  <si>
    <t>　　　（平成18年度以前は盲・聾・養護学校）は， ｢公立学校施設実態調査報告」による。</t>
  </si>
  <si>
    <t>　 計上している。</t>
  </si>
  <si>
    <t>　　 2  借用分を含み，仮設校舎及び教職員住宅等は含まない。（ただし，昭和30年は仮設校舎及び教職員住宅を含む。）</t>
  </si>
  <si>
    <t>　　 3  「高等教育」は，大学，短期大学及び高等専門学校の合計である。</t>
  </si>
  <si>
    <t xml:space="preserve">  (Note) Local Secondary schools are parted into Lower secondary school and Upper secondary school by division.</t>
  </si>
  <si>
    <t>40 学校教育総括</t>
  </si>
  <si>
    <t>学校教育総括 41</t>
  </si>
  <si>
    <t>40 学校教育総括</t>
  </si>
  <si>
    <t>長　期　欠　席　児　童　生　徒 数</t>
  </si>
  <si>
    <t>Long Absentees in Elementary and Lower Secondary Schools</t>
  </si>
  <si>
    <t>区    分</t>
  </si>
  <si>
    <t>特別支援学校</t>
  </si>
  <si>
    <t>Schools for special needs education</t>
  </si>
  <si>
    <t>小学部</t>
  </si>
  <si>
    <t>Elementary dept.</t>
  </si>
  <si>
    <t>Lower secondary dept.</t>
  </si>
  <si>
    <t>昭和35年度間</t>
  </si>
  <si>
    <t>('60 during the school year)</t>
  </si>
  <si>
    <t xml:space="preserve">    40('65)　</t>
  </si>
  <si>
    <t xml:space="preserve">    45('70)　</t>
  </si>
  <si>
    <t xml:space="preserve">    50('75)　</t>
  </si>
  <si>
    <t xml:space="preserve">    55('80)　</t>
  </si>
  <si>
    <t xml:space="preserve">    60('85)　</t>
  </si>
  <si>
    <t>平成元　</t>
  </si>
  <si>
    <t>平成 2('90)　</t>
  </si>
  <si>
    <t>平成 2　　　</t>
  </si>
  <si>
    <t xml:space="preserve">  　 4　　</t>
  </si>
  <si>
    <t xml:space="preserve">   　5　　</t>
  </si>
  <si>
    <t xml:space="preserve">   　6　　</t>
  </si>
  <si>
    <t xml:space="preserve">   　7('95)　　</t>
  </si>
  <si>
    <t xml:space="preserve">   　8　　</t>
  </si>
  <si>
    <t xml:space="preserve">   　9　　</t>
  </si>
  <si>
    <t xml:space="preserve">    10　　</t>
  </si>
  <si>
    <t xml:space="preserve">    11　　</t>
  </si>
  <si>
    <t xml:space="preserve">    12('00)　　</t>
  </si>
  <si>
    <t xml:space="preserve">    13('01)　　</t>
  </si>
  <si>
    <t xml:space="preserve">    14('02)　　</t>
  </si>
  <si>
    <t xml:space="preserve">    15('03)　　</t>
  </si>
  <si>
    <t xml:space="preserve">    16('04)　　</t>
  </si>
  <si>
    <t xml:space="preserve">    17('05)　　</t>
  </si>
  <si>
    <t xml:space="preserve">    18('06)　　</t>
  </si>
  <si>
    <t xml:space="preserve">    19('07)　　</t>
  </si>
  <si>
    <t xml:space="preserve">    20('08)　　</t>
  </si>
  <si>
    <t xml:space="preserve">    21('09)　　</t>
  </si>
  <si>
    <t xml:space="preserve">    22('10)　　</t>
  </si>
  <si>
    <t>By reason</t>
  </si>
  <si>
    <t xml:space="preserve">  病　　　気</t>
  </si>
  <si>
    <t xml:space="preserve">    Disease</t>
  </si>
  <si>
    <t xml:space="preserve">  経済的理由</t>
  </si>
  <si>
    <t xml:space="preserve">    Economic reason</t>
  </si>
  <si>
    <t xml:space="preserve">  不　登　校</t>
  </si>
  <si>
    <t xml:space="preserve">    School Non-
    attendance</t>
  </si>
  <si>
    <t xml:space="preserve">  そ　の　他</t>
  </si>
  <si>
    <t xml:space="preserve">    Others</t>
  </si>
  <si>
    <t xml:space="preserve"> (注) 1 「長期欠席児童生徒」とは，平成2年度間までは通算50日以上欠席，平成3年度間以降は通算30日以上欠席した</t>
  </si>
  <si>
    <t>　　　 児童生徒をいう。</t>
  </si>
  <si>
    <t xml:space="preserve">      2 「特別支援学校」は，平成17年度間以前は，盲学校，聾学校及び養護学校の合計値である。</t>
  </si>
  <si>
    <t xml:space="preserve">  24</t>
  </si>
  <si>
    <t>12</t>
  </si>
  <si>
    <t xml:space="preserve">    24</t>
  </si>
  <si>
    <t>平成２４年</t>
  </si>
  <si>
    <t xml:space="preserve">  　24</t>
  </si>
  <si>
    <t>(0.4) 0.4</t>
  </si>
  <si>
    <t>(0.6) 0.6</t>
  </si>
  <si>
    <t>(0.2) 0.2</t>
  </si>
  <si>
    <t>(16.7) 16.8</t>
  </si>
  <si>
    <t>(19.9) 20.0</t>
  </si>
  <si>
    <t>(13.5) 13.6</t>
  </si>
  <si>
    <t>　 24</t>
  </si>
  <si>
    <t xml:space="preserve">    23('11)　　</t>
  </si>
  <si>
    <t xml:space="preserve"> (注)1  国・公・私立の合計数である。</t>
  </si>
  <si>
    <t xml:space="preserve">  　  3  本校・分校の合計数である。</t>
  </si>
  <si>
    <t>　　  3  特別支援学校は，幼稚部・小学部・中学部及び高等部の合計数である。</t>
  </si>
  <si>
    <t>　　  5  中等教育学校は，前期課程と後期課程の合計数である。</t>
  </si>
  <si>
    <t>　　  2  本校・分校の合計数である。</t>
  </si>
  <si>
    <t>　　  3  「大学」は新制大学のみである。</t>
  </si>
  <si>
    <t>　　  4  （　）内の数値は，通信教育のみを行う学校数で別掲である。</t>
  </si>
  <si>
    <t>　　  5  「高等教育」は，大学（通信教育のみを行う大学を除く。），短期大学（通信教育のみを行う大学を除く。），国立養護教諭養成所，</t>
  </si>
  <si>
    <t xml:space="preserve">    　  国立工業教員養成所及び高等専門学校の合計数である。</t>
  </si>
  <si>
    <t>　　  2  盲学校，聾学校，養護学校及び特別支援学校は，それぞれ幼稚部・小学部・中学部及び高等部の合計数である。</t>
  </si>
  <si>
    <t>　　  3  高等学校は，本科・専攻科・別科の合計数である。</t>
  </si>
  <si>
    <t>　　  4  中等教育学校は，前期課程と後期課程の合計数である。</t>
  </si>
  <si>
    <t>　　  5  大学，短期大学は学部，本科のほか，大学院・専攻科・別科・その他の学生の合計数である。</t>
  </si>
  <si>
    <t>　　　（4・5年生，専攻科及び聴講生等）の合計数である。</t>
  </si>
  <si>
    <t>　　　 の入学者を含む。）である。</t>
  </si>
  <si>
    <t>　　  4  「大学院」の昭和50年以降については,「修士課程」は修士課程，博士前期課程及び一貫制博士課程（医</t>
  </si>
  <si>
    <t>　　　 歯学を除く。）への入学者であり，「博士課程」は博士後期課程，一貫制博士課程（医歯学）への入学者である。</t>
  </si>
  <si>
    <t>　　　   「大学院」は研究科卒業者である。</t>
  </si>
  <si>
    <t>　　    就学者数の比率。</t>
  </si>
  <si>
    <t>　　    た者（就職進学した者を含み，浪人は含まない。）の占める比率。</t>
  </si>
  <si>
    <t xml:space="preserve"> (注)1  国・公・私立の合計数である。</t>
  </si>
  <si>
    <t>　　  2  本務教員である。</t>
  </si>
  <si>
    <t>　　  3  通信教育の教員は含まれていない。</t>
  </si>
  <si>
    <t>　　  4  「高等教育」は，大学，短期大学，国立養護教諭養成所，国立工業教員養成所及び高等専門学校の合計数である。</t>
  </si>
  <si>
    <r>
      <rPr>
        <sz val="10"/>
        <rFont val="ＭＳ Ｐ明朝"/>
        <family val="1"/>
      </rPr>
      <t xml:space="preserve">  </t>
    </r>
    <r>
      <rPr>
        <sz val="10"/>
        <rFont val="Times New Roman"/>
        <family val="1"/>
      </rPr>
      <t xml:space="preserve">(Note) Until 1990 “Long absentees”were those pupils who were absent from school for the total of 50 days or more in </t>
    </r>
  </si>
  <si>
    <t xml:space="preserve">             the school year. From 1991 on, they included those absent for the total of 30 days or more in the school year.</t>
  </si>
  <si>
    <t>42　学校教育総括</t>
  </si>
  <si>
    <t xml:space="preserve">  25</t>
  </si>
  <si>
    <t>13</t>
  </si>
  <si>
    <t>(16.9) 17.0</t>
  </si>
  <si>
    <t>(13.6) 13.6</t>
  </si>
  <si>
    <t xml:space="preserve">    24('12)　　</t>
  </si>
  <si>
    <t xml:space="preserve">    25</t>
  </si>
  <si>
    <t>平成２５年</t>
  </si>
  <si>
    <t>　 25</t>
  </si>
  <si>
    <t xml:space="preserve">  (1) Not including 7 universities providing correspondence courses only (The Open University of Japan and 6 private university).</t>
  </si>
  <si>
    <t xml:space="preserve">  26</t>
  </si>
  <si>
    <t>and Private), 1948 to 2014</t>
  </si>
  <si>
    <t>and Private), 1948 to 2014</t>
  </si>
  <si>
    <t>表５４</t>
  </si>
  <si>
    <t>表５３</t>
  </si>
  <si>
    <t>Local and Private), 1948 to 2014</t>
  </si>
  <si>
    <t xml:space="preserve"> Local and Private), 1948 to 2014</t>
  </si>
  <si>
    <t xml:space="preserve">    26</t>
  </si>
  <si>
    <t xml:space="preserve">  Rate, 1948 to 2014</t>
  </si>
  <si>
    <t>Rate, 1948 to 2014</t>
  </si>
  <si>
    <t>平成２６年</t>
  </si>
  <si>
    <t xml:space="preserve"> Entering Employment, 1950 to 2014</t>
  </si>
  <si>
    <t xml:space="preserve">  　26</t>
  </si>
  <si>
    <t>(17.5) 17.5</t>
  </si>
  <si>
    <t>(20.2) 20.3</t>
  </si>
  <si>
    <t>(21.0) 21.1</t>
  </si>
  <si>
    <t>(13.9) 13.9</t>
  </si>
  <si>
    <t>　 26</t>
  </si>
  <si>
    <t xml:space="preserve">    25('13)　　</t>
  </si>
  <si>
    <t xml:space="preserve">       それぞれ加えて算出した割合である。</t>
  </si>
  <si>
    <t>卒　　業　　者　　に　　占　　め 　　る　　就　　職　　者　　の　　割　　合</t>
  </si>
  <si>
    <t>Schools for the blind</t>
  </si>
  <si>
    <t>Schools for the deaf</t>
  </si>
  <si>
    <t>24　学校教育総括</t>
  </si>
  <si>
    <t>Schools for the blind</t>
  </si>
  <si>
    <t>Schools for the deaf</t>
  </si>
  <si>
    <t>Schools for special needs education</t>
  </si>
  <si>
    <t>01</t>
  </si>
  <si>
    <t>30 学校教育総括</t>
  </si>
  <si>
    <t>School Education 31</t>
  </si>
  <si>
    <t>高等専門学校</t>
  </si>
  <si>
    <t>Schools for the other disabled</t>
  </si>
  <si>
    <t>28 学校教育総括</t>
  </si>
  <si>
    <t>School Education 29</t>
  </si>
  <si>
    <t>32 学校教育総括</t>
  </si>
  <si>
    <t>34　学校教育総括</t>
  </si>
  <si>
    <t>School Education　35</t>
  </si>
  <si>
    <t xml:space="preserve">　　Full-time Teachers (National, </t>
  </si>
  <si>
    <t>高等  　　学校</t>
  </si>
  <si>
    <t>養護　　学校</t>
  </si>
  <si>
    <t>短期　　大学</t>
  </si>
  <si>
    <t>各種　　学校</t>
  </si>
  <si>
    <t>(再掲)   盲・聾・養護学校</t>
  </si>
  <si>
    <t>(再掲)　　高等　　教育</t>
  </si>
  <si>
    <t>Total</t>
  </si>
  <si>
    <t>Kindergarten</t>
  </si>
  <si>
    <t>Elementary school</t>
  </si>
  <si>
    <t>Lower secondary school</t>
  </si>
  <si>
    <t>Upper secondary school</t>
  </si>
  <si>
    <t>Secondary  school</t>
  </si>
  <si>
    <t>Schools for the other disabled</t>
  </si>
  <si>
    <t>College of technology</t>
  </si>
  <si>
    <t>Junior college</t>
  </si>
  <si>
    <t>University</t>
  </si>
  <si>
    <t>NTINT</t>
  </si>
  <si>
    <t>Specialized training college</t>
  </si>
  <si>
    <t>Miscellaneous school</t>
  </si>
  <si>
    <t>Spec.
 ed. school</t>
  </si>
  <si>
    <t>1948</t>
  </si>
  <si>
    <t>　62</t>
  </si>
  <si>
    <t>36　学校教育総括</t>
  </si>
  <si>
    <t>School Education　37</t>
  </si>
  <si>
    <t xml:space="preserve">　　Full-time Teachers (National, </t>
  </si>
  <si>
    <t>高等  　　学校</t>
  </si>
  <si>
    <t>養護　　学校</t>
  </si>
  <si>
    <t>高等専門学校</t>
  </si>
  <si>
    <t>短期　　大学</t>
  </si>
  <si>
    <t>各種　　学校</t>
  </si>
  <si>
    <t>(再掲)   盲・聾・養護学校</t>
  </si>
  <si>
    <t>(再掲)　　高等　　教育</t>
  </si>
  <si>
    <t>Total</t>
  </si>
  <si>
    <t>Kindergarten</t>
  </si>
  <si>
    <t>平成元年　</t>
  </si>
  <si>
    <t>　 2</t>
  </si>
  <si>
    <t>　 3</t>
  </si>
  <si>
    <t>　 4</t>
  </si>
  <si>
    <t>　 5</t>
  </si>
  <si>
    <t>　 6</t>
  </si>
  <si>
    <t>　 7</t>
  </si>
  <si>
    <t>　 8</t>
  </si>
  <si>
    <t>　 9</t>
  </si>
  <si>
    <t>　10</t>
  </si>
  <si>
    <t>　12</t>
  </si>
  <si>
    <t xml:space="preserve">   2000   </t>
  </si>
  <si>
    <t>　16</t>
  </si>
  <si>
    <t>04</t>
  </si>
  <si>
    <t>　19</t>
  </si>
  <si>
    <t>07</t>
  </si>
  <si>
    <t>　22</t>
  </si>
  <si>
    <t>12</t>
  </si>
  <si>
    <t xml:space="preserve"> (注)1  国・公・私立の合計数である。</t>
  </si>
  <si>
    <t xml:space="preserve">   (1) National Training Institute for Nursing Teachers.</t>
  </si>
  <si>
    <t>　　  2  本務教員である。</t>
  </si>
  <si>
    <t xml:space="preserve">   (2) Figures for the National Training Institute for Engineering Teachers.</t>
  </si>
  <si>
    <t>　　  3  通信教育の教員は含まれていない。</t>
  </si>
  <si>
    <t xml:space="preserve">   (3) Not including teachers of correspondence courses.</t>
  </si>
  <si>
    <t>　　  4  「高等教育」は，大学，短期大学，国立養護教諭養成所，国立工業教員養成所及び高等専門学校の合計数である。</t>
  </si>
  <si>
    <t>42　学校教育総括</t>
  </si>
  <si>
    <t>46　学校教育総括</t>
  </si>
  <si>
    <t>School Education　47</t>
  </si>
  <si>
    <t>50　学校教育総括</t>
  </si>
  <si>
    <t>School Education　51</t>
  </si>
  <si>
    <t xml:space="preserve">  　Enrollment and Advancement </t>
  </si>
  <si>
    <t xml:space="preserve">Enrollment and Advancement </t>
  </si>
  <si>
    <t>区  分</t>
  </si>
  <si>
    <t>大 学 ・ 短 期 大 学 等 へ の 現 役 進 学 率</t>
  </si>
  <si>
    <t>区  分</t>
  </si>
  <si>
    <t>大学（学部）への 進学率
（過年度高卒者等　を含む）</t>
  </si>
  <si>
    <t xml:space="preserve">（本科）へ
</t>
  </si>
  <si>
    <t>大学・短期大学の通信教育部への進学者を除く　</t>
  </si>
  <si>
    <t>Upper secondary school</t>
  </si>
  <si>
    <t xml:space="preserve">         University</t>
  </si>
  <si>
    <t>(3)</t>
  </si>
  <si>
    <t>Kindergarten</t>
  </si>
  <si>
    <t>Total</t>
  </si>
  <si>
    <t>昭和23年</t>
  </si>
  <si>
    <t>1948</t>
  </si>
  <si>
    <t xml:space="preserve">  　24</t>
  </si>
  <si>
    <t>　  24</t>
  </si>
  <si>
    <t>48　学校教育総括</t>
  </si>
  <si>
    <t>School Education　49</t>
  </si>
  <si>
    <t>52　学校教育総括</t>
  </si>
  <si>
    <t>School Education　53</t>
  </si>
  <si>
    <t xml:space="preserve">  　Enrollment and Advancement </t>
  </si>
  <si>
    <t xml:space="preserve">Enrollment and Advancement </t>
  </si>
  <si>
    <t>区  分</t>
  </si>
  <si>
    <t>大 学 ・ 短 期 大 学 等 へ の 現 役 進 学 率</t>
  </si>
  <si>
    <t xml:space="preserve">（本科）へ
</t>
  </si>
  <si>
    <t>大学・短期大学の通信教育部への進学者を除く　</t>
  </si>
  <si>
    <t>Upper secondary school</t>
  </si>
  <si>
    <t xml:space="preserve">         University</t>
  </si>
  <si>
    <t>(3)</t>
  </si>
  <si>
    <t>平成元</t>
  </si>
  <si>
    <t xml:space="preserve">   　2  </t>
  </si>
  <si>
    <t>　   2</t>
  </si>
  <si>
    <t xml:space="preserve">   　3</t>
  </si>
  <si>
    <t>　   3</t>
  </si>
  <si>
    <t xml:space="preserve">   　4</t>
  </si>
  <si>
    <t>　   4</t>
  </si>
  <si>
    <t xml:space="preserve">   　5</t>
  </si>
  <si>
    <t>　   5</t>
  </si>
  <si>
    <t xml:space="preserve">   　6</t>
  </si>
  <si>
    <t>　   6</t>
  </si>
  <si>
    <t xml:space="preserve">   　7</t>
  </si>
  <si>
    <t>　   7</t>
  </si>
  <si>
    <t xml:space="preserve">   　8</t>
  </si>
  <si>
    <t>　   8</t>
  </si>
  <si>
    <t xml:space="preserve">   　9</t>
  </si>
  <si>
    <t>　   9</t>
  </si>
  <si>
    <t xml:space="preserve">    10</t>
  </si>
  <si>
    <t>　  10</t>
  </si>
  <si>
    <t xml:space="preserve">    12</t>
  </si>
  <si>
    <t>　  12</t>
  </si>
  <si>
    <t xml:space="preserve">2000  </t>
  </si>
  <si>
    <t>01</t>
  </si>
  <si>
    <t xml:space="preserve">    14</t>
  </si>
  <si>
    <t xml:space="preserve">    15</t>
  </si>
  <si>
    <t>03</t>
  </si>
  <si>
    <t>　  15</t>
  </si>
  <si>
    <t>03</t>
  </si>
  <si>
    <t xml:space="preserve">    19</t>
  </si>
  <si>
    <t>07</t>
  </si>
  <si>
    <t xml:space="preserve">    19</t>
  </si>
  <si>
    <t>07</t>
  </si>
  <si>
    <t xml:space="preserve">    22</t>
  </si>
  <si>
    <t>10</t>
  </si>
  <si>
    <t xml:space="preserve">    22</t>
  </si>
  <si>
    <t>10</t>
  </si>
  <si>
    <t xml:space="preserve"> </t>
  </si>
  <si>
    <t xml:space="preserve">    (1) New entrants to university, junior college, specialized training college (post secondary cource) and students </t>
  </si>
  <si>
    <t xml:space="preserve">   (2) Excluding those advancing to correspondence courses of upper secondary schools. Figures include completion numbers of </t>
  </si>
  <si>
    <t xml:space="preserve">        of college of technology in the fourth year, as a percentage of the 18-year old age cohort.</t>
  </si>
  <si>
    <t xml:space="preserve">       lower division of secondary school.</t>
  </si>
  <si>
    <t xml:space="preserve">    (2) New entrants to university and junior college, as a percentage of the 18-year old age cohort.</t>
  </si>
  <si>
    <t xml:space="preserve">   (3) New graduates from upper secondary school who advanced to university and junior college upon graduation, as a percentage of</t>
  </si>
  <si>
    <t xml:space="preserve">    (3) New entrants to university as a percentage of the 18-year old age cohort.</t>
  </si>
  <si>
    <t xml:space="preserve">      the total upper secondary school graduates for each year. Figures include new graduates of upper division of secondary schools.</t>
  </si>
  <si>
    <t xml:space="preserve">    (4) New entrants to junior college as a percentage of the 18-year old age cohort.</t>
  </si>
  <si>
    <t xml:space="preserve">   (4) Excluding those advancing to correspondence courses of universities and junior colleges.</t>
  </si>
  <si>
    <t xml:space="preserve">    (5) New entrants who entered upon completion of bachelor's course, as a percentage of the total bachelor's </t>
  </si>
  <si>
    <t xml:space="preserve">         course graduates.</t>
  </si>
  <si>
    <t>　　　</t>
  </si>
  <si>
    <t>54　学校教育総括</t>
  </si>
  <si>
    <t>School Education　55</t>
  </si>
  <si>
    <t>56　学校教育総括</t>
  </si>
  <si>
    <t>School Education　57</t>
  </si>
  <si>
    <t>58 学校教育総括</t>
  </si>
  <si>
    <t>Schools for the blind</t>
  </si>
  <si>
    <t>Schools for the deaf</t>
  </si>
  <si>
    <t>60　学校教育総括／School Education</t>
  </si>
  <si>
    <t>長　期　欠　席　児　童　生　徒  数</t>
  </si>
  <si>
    <t>…</t>
  </si>
  <si>
    <t>　　　を含む），高等専門学校第４学年在学者（国立工業教員養成所入学者（昭和36～41年），国立養護教諭養成</t>
  </si>
  <si>
    <t>　   4  大学院への進学率：大学学部卒業者のうち，ただちに大学院に進学した者の比率。</t>
  </si>
  <si>
    <t>幼保連携型認定こども園</t>
  </si>
  <si>
    <t>幼保連携型
認定こども園</t>
  </si>
  <si>
    <t xml:space="preserve">  27</t>
  </si>
  <si>
    <t>Elementary school</t>
  </si>
  <si>
    <t xml:space="preserve">    27</t>
  </si>
  <si>
    <t xml:space="preserve">    26('14)　　</t>
  </si>
  <si>
    <t>(0.6) 0.6</t>
  </si>
  <si>
    <t>(0.1) 0.1</t>
  </si>
  <si>
    <t>(17.7) 17.8</t>
  </si>
  <si>
    <t>(21.5) 21.5</t>
  </si>
  <si>
    <t>(14.0) 14.1</t>
  </si>
  <si>
    <t>(再掲)
高等教育</t>
  </si>
  <si>
    <t>高等学校の通信制課程
の進学者を除く</t>
  </si>
  <si>
    <t>Integrated center for early childhood education and care</t>
  </si>
  <si>
    <t>Integrated center for early childhood education and care</t>
  </si>
  <si>
    <t>Integrated center for early childhood education and care</t>
  </si>
  <si>
    <t>Integrated center for early childhood education and care</t>
  </si>
  <si>
    <t>幼稚園　
就園率</t>
  </si>
  <si>
    <t>幼稚園　
就園率</t>
  </si>
  <si>
    <t>高等学校の通信制課程
の進学者を除く</t>
  </si>
  <si>
    <t>4  公立の中等教育学校については，前期課程を「中学校」へ，後期課程を「高等学校」へそれぞれ計上している。</t>
  </si>
  <si>
    <t>5  幼保連携型認定こども園については，「幼稚園」に含めて計上している。</t>
  </si>
  <si>
    <t>4  公立の中等教育学校については，前期課程を「中学校」へ，後期課程を「高等学校」へそれぞれ計上している。</t>
  </si>
  <si>
    <t>義務教育学校</t>
  </si>
  <si>
    <t>義務教育学校</t>
  </si>
  <si>
    <t>義務教育
学校</t>
  </si>
  <si>
    <t>Compulsory  
education 
school</t>
  </si>
  <si>
    <t>Compulsory  
education school</t>
  </si>
  <si>
    <t>　28</t>
  </si>
  <si>
    <t>16</t>
  </si>
  <si>
    <t xml:space="preserve">    28</t>
  </si>
  <si>
    <t xml:space="preserve">    28</t>
  </si>
  <si>
    <t xml:space="preserve">  　28</t>
  </si>
  <si>
    <t xml:space="preserve">    27('15)　　</t>
  </si>
  <si>
    <t xml:space="preserve"> (注) 1 「長期欠席児童生徒」とは，平成2年度間までは通算50日以上欠席，平成3年度間以降は通算30日以上欠席した</t>
  </si>
  <si>
    <t>Integrated center for early childhood education and care</t>
  </si>
  <si>
    <t>幼保連携型
認定こども園
就園率</t>
  </si>
  <si>
    <t>48.5</t>
  </si>
  <si>
    <t>6.9</t>
  </si>
  <si>
    <t>（0.3）0.3</t>
  </si>
  <si>
    <t>（0.5）0.5</t>
  </si>
  <si>
    <t>(0.1) 0.1</t>
  </si>
  <si>
    <t>(17.8) 17.9</t>
  </si>
  <si>
    <t>(21.6) 21.7</t>
  </si>
  <si>
    <t>(14.1) 14.1</t>
  </si>
  <si>
    <t>高等専門
学校</t>
  </si>
  <si>
    <t xml:space="preserve"> (注) 1  幼稚園就園率：小学校及び義務教育学校第1学年児童数に対する幼稚園修了者数の比率。</t>
  </si>
  <si>
    <t xml:space="preserve">   (1) Kindergarten graduates as a percentage of enrollment in the 1st year of elementary school and compulsory education school.</t>
  </si>
  <si>
    <t>　　  5  「高等学校」，「短期大学」，「大学」の（　）内の数値は，通信教育のみを行う学校数で別掲である。</t>
  </si>
  <si>
    <t>　　 6  高等専門学校は本科のほか，専攻科・その他の学生の合計数である。なお専攻科は平成4年度より設置，その他の学生は平成16年度より計上している。</t>
  </si>
  <si>
    <t>　　  3  「高等学校」及び「短期大学」は本科入学者,「大学」は学部入学者（昭和29年以前は医学及び歯学専門課程の入学者を含む。）である。</t>
  </si>
  <si>
    <t>　　 6  「高等教育」は，短期大学，大学，大学院修士課程・博士課程・専門職学位課程，国立養護教諭養成所，　国立工業教員養成所の</t>
  </si>
  <si>
    <t>　　   2  義務教育就学率：義務教育学齢人口（外国人を除く就学者数＋就学免除・猶予者数＋1年以上居所不明者数）に対する外国人を除く就学者数の比率。</t>
  </si>
  <si>
    <t>　　   3  高等学校等への進学率：中学校卒業者及び中等教育学校前期課程修了者のうち，高等学校等の本科・別科，高等専門学校に進学した者（就職進学した</t>
  </si>
  <si>
    <t>　　    者を含み，浪人は含まない。）の占める比率。</t>
  </si>
  <si>
    <t>　　   4  大学・短期大学等への現役進学率：各年3月の高等学校及び中等教育学校後期課程本科卒業者のうち，大学の学部・通信教育部・別科，短期大学の本科・</t>
  </si>
  <si>
    <t>　  　　通信教育部・別科及び高等学校等の専攻科に進学した者（就職進学した者を含む。）の占める比率。</t>
  </si>
  <si>
    <t>School Education　59</t>
  </si>
  <si>
    <t>　　　　　　　　　　　　　　　　　　　　　　　　　　　　　　　　　　　　　学　　　校　　　土　　　地　　　面　　　積</t>
  </si>
  <si>
    <t>　　　　　Total    School</t>
  </si>
  <si>
    <t>Schools for the other disabled</t>
  </si>
  <si>
    <t>学校教育総括 59</t>
  </si>
  <si>
    <t>　　　　　　　　　　　　　　　　　　　　　　　　　　　　　　　　　　　　　学　　　校　　　建　　　物　　　面　　　積</t>
  </si>
  <si>
    <t xml:space="preserve">（単位：千㎡）(1,000㎡) </t>
  </si>
  <si>
    <t>　29</t>
  </si>
  <si>
    <t>国立養護
教諭養成所</t>
  </si>
  <si>
    <t>国立養護教諭養成所</t>
  </si>
  <si>
    <t>…</t>
  </si>
  <si>
    <t>…</t>
  </si>
  <si>
    <t>…</t>
  </si>
  <si>
    <t xml:space="preserve">    29</t>
  </si>
  <si>
    <t>17</t>
  </si>
  <si>
    <t>…</t>
  </si>
  <si>
    <t>…</t>
  </si>
  <si>
    <t>…</t>
  </si>
  <si>
    <t>Complusory 
education school</t>
  </si>
  <si>
    <t xml:space="preserve">  　29</t>
  </si>
  <si>
    <t>義 務 教 育 学 校</t>
  </si>
  <si>
    <t xml:space="preserve">    28('16)　　</t>
  </si>
  <si>
    <t>（0.4）0.4</t>
  </si>
  <si>
    <t>(21.4) 21.5</t>
  </si>
  <si>
    <t>学 校 数</t>
  </si>
  <si>
    <t>女の割合(％)</t>
  </si>
  <si>
    <t>Total</t>
  </si>
  <si>
    <t>Male</t>
  </si>
  <si>
    <t>Compulsory  education school</t>
  </si>
  <si>
    <t>Upper secondary school</t>
  </si>
  <si>
    <t>Schools for special needs education</t>
  </si>
  <si>
    <t>(of which, Graduate school)</t>
  </si>
  <si>
    <t>Miscellaneous school</t>
  </si>
  <si>
    <t>Correspondence course</t>
  </si>
  <si>
    <t>　高等学校</t>
  </si>
  <si>
    <t>　Upper secondary school</t>
  </si>
  <si>
    <t>　短期大学</t>
  </si>
  <si>
    <t>　Junior college</t>
  </si>
  <si>
    <t>　大　　学</t>
  </si>
  <si>
    <t xml:space="preserve">　University </t>
  </si>
  <si>
    <t>　Graduate school</t>
  </si>
  <si>
    <t xml:space="preserve">  Higher education</t>
  </si>
  <si>
    <t xml:space="preserve"> </t>
  </si>
  <si>
    <t>　    2  国・公・私立の合計数である。</t>
  </si>
  <si>
    <t xml:space="preserve"> </t>
  </si>
  <si>
    <t xml:space="preserve">  　  4  「大学」，「短期大学」は本部所在の都道府県に計上してある。</t>
  </si>
  <si>
    <t>School Education　15</t>
  </si>
  <si>
    <t>高等専門
学校</t>
  </si>
  <si>
    <t>16 学校教育総括</t>
  </si>
  <si>
    <t>School Education　17</t>
  </si>
  <si>
    <t>　　 6   大学，短期大学，高等専門学校は学部，本科のほか大学院・専攻科・別科・その他の学生の合計数である。</t>
  </si>
  <si>
    <t>　　  2  国・公・私立の合計数である。</t>
  </si>
  <si>
    <t>　   　大学・短期大学の学生数は学部・本科所在の都道府県に計上してある。</t>
  </si>
  <si>
    <t>　　  4  高等学校は，本科・専攻科・別科の合計数である。</t>
  </si>
  <si>
    <t>　　 8   「（再掲）高等教育」は，大学，短期大学及び高等専門学校（4・5年生，専攻科および聴講生等）の合計数である。</t>
  </si>
  <si>
    <t>　　  2  国・公・私立の合計数である。</t>
  </si>
  <si>
    <t xml:space="preserve">  　  3  本務教員である。</t>
  </si>
  <si>
    <t xml:space="preserve">  　  4  通信教育の教員は含まれていない。</t>
  </si>
  <si>
    <t>22　学校教育総括</t>
  </si>
  <si>
    <t>School Education　23</t>
  </si>
  <si>
    <t xml:space="preserve">　　 Schools (National, Local </t>
  </si>
  <si>
    <t>高等学校</t>
  </si>
  <si>
    <t>養護      学校</t>
  </si>
  <si>
    <t>高等専門
学校</t>
  </si>
  <si>
    <t>短期
大学</t>
  </si>
  <si>
    <t>国立養護
教諭養成所</t>
  </si>
  <si>
    <t>Compulsory  
education 
school</t>
  </si>
  <si>
    <t>Schools for the blind</t>
  </si>
  <si>
    <t>Schools for the deaf</t>
  </si>
  <si>
    <t>Schools for the other disabled</t>
  </si>
  <si>
    <t>Schools for special needs education</t>
  </si>
  <si>
    <t>Spec. ed. school</t>
  </si>
  <si>
    <t>School Education　25</t>
  </si>
  <si>
    <t xml:space="preserve">　　 Schools (National, Local </t>
  </si>
  <si>
    <t>養護      学校</t>
  </si>
  <si>
    <t>各種      学校</t>
  </si>
  <si>
    <t>(再掲)
高等教育</t>
  </si>
  <si>
    <t>Integrated center for early childhood education and care</t>
  </si>
  <si>
    <t xml:space="preserve">   2</t>
  </si>
  <si>
    <t xml:space="preserve">  10</t>
  </si>
  <si>
    <t>07</t>
  </si>
  <si>
    <t>…</t>
  </si>
  <si>
    <t xml:space="preserve">  22</t>
  </si>
  <si>
    <t>10</t>
  </si>
  <si>
    <t xml:space="preserve">  28</t>
  </si>
  <si>
    <t xml:space="preserve">  29</t>
  </si>
  <si>
    <t xml:space="preserve"> (注)1  国・公・私立の合計数である。</t>
  </si>
  <si>
    <t>　　  2  本校・分校の合計数である。</t>
  </si>
  <si>
    <t>　　  3  「大学」は新制大学のみである。</t>
  </si>
  <si>
    <t xml:space="preserve">  (3) National Training Institute for Nursing Teachers.</t>
  </si>
  <si>
    <t xml:space="preserve">  (4) Figures for the National Training Institute for Engineering Teachers.</t>
  </si>
  <si>
    <t>School Education 27</t>
  </si>
  <si>
    <t xml:space="preserve">　   Students (National, Local </t>
  </si>
  <si>
    <t>Compulsory  
education school</t>
  </si>
  <si>
    <t>Schools for the deaf</t>
  </si>
  <si>
    <t>College of technology</t>
  </si>
  <si>
    <t>Miscellaneous school</t>
  </si>
  <si>
    <t xml:space="preserve"> Higher education</t>
  </si>
  <si>
    <t>1948</t>
  </si>
  <si>
    <t>School Education 33</t>
  </si>
  <si>
    <t xml:space="preserve">　                   Students (National, Local </t>
  </si>
  <si>
    <t>区分</t>
  </si>
  <si>
    <t>Integrated center for early childhood education and care</t>
  </si>
  <si>
    <t>Schools for special needs education</t>
  </si>
  <si>
    <t>NTINT</t>
  </si>
  <si>
    <t>　 2</t>
  </si>
  <si>
    <t>　 4</t>
  </si>
  <si>
    <t>　 6</t>
  </si>
  <si>
    <t>　 7</t>
  </si>
  <si>
    <t>　 7</t>
  </si>
  <si>
    <t>　 8</t>
  </si>
  <si>
    <t>　 8</t>
  </si>
  <si>
    <t>　 9</t>
  </si>
  <si>
    <t>　10</t>
  </si>
  <si>
    <t>　12</t>
  </si>
  <si>
    <t xml:space="preserve"> 　2000   </t>
  </si>
  <si>
    <t>01</t>
  </si>
  <si>
    <t>02</t>
  </si>
  <si>
    <t>　16</t>
  </si>
  <si>
    <t>04</t>
  </si>
  <si>
    <t>　16</t>
  </si>
  <si>
    <t>04</t>
  </si>
  <si>
    <t>　19</t>
  </si>
  <si>
    <t>07</t>
  </si>
  <si>
    <t>　19</t>
  </si>
  <si>
    <t>　22</t>
  </si>
  <si>
    <t>10</t>
  </si>
  <si>
    <t>10</t>
  </si>
  <si>
    <t>11</t>
  </si>
  <si>
    <t>13</t>
  </si>
  <si>
    <t>　28</t>
  </si>
  <si>
    <t>16</t>
  </si>
  <si>
    <t xml:space="preserve">   (1) National Training Institute for Nursing Teachers.</t>
  </si>
  <si>
    <t>　　 7  通信教育の学生・生徒は含まれていない。</t>
  </si>
  <si>
    <t xml:space="preserve">   (2) Figures for the National Training Institute for Engineering Teachers.</t>
  </si>
  <si>
    <t>　　  3  高等学校は，本科・専攻科・別科の合計数である。</t>
  </si>
  <si>
    <t>　　 8  「高等教育」は大学（大学院を含む。），短期大学，国立養護教諭養成所，国立工業教員養成所及び高等専門学校（4・5年生，専攻科及び聴講生等）の</t>
  </si>
  <si>
    <t xml:space="preserve">   (3) Not including students of correspondence courses.</t>
  </si>
  <si>
    <t>　　　　合計数である。</t>
  </si>
  <si>
    <t>　　  5  大学，短期大学は学部，本科のほか，大学院・専攻科・別科・その他の学生の合計数である。</t>
  </si>
  <si>
    <t>　　</t>
  </si>
  <si>
    <t>School Education　39</t>
  </si>
  <si>
    <t xml:space="preserve">New Entrants (National, </t>
  </si>
  <si>
    <t>国立養 護教諭 養成所</t>
  </si>
  <si>
    <t>NTINT</t>
  </si>
  <si>
    <t>Higher education</t>
  </si>
  <si>
    <t>…</t>
  </si>
  <si>
    <t>…</t>
  </si>
  <si>
    <t>…</t>
  </si>
  <si>
    <t>40　学校教育総括</t>
  </si>
  <si>
    <t>School Education　41</t>
  </si>
  <si>
    <t xml:space="preserve">New Entrants (National, </t>
  </si>
  <si>
    <t>国立養 護教諭 養成所</t>
  </si>
  <si>
    <t>（再 掲）</t>
  </si>
  <si>
    <t>Integrated center for early childhood education and care</t>
  </si>
  <si>
    <t>Compulsory  
education 
school</t>
  </si>
  <si>
    <t>NTINT</t>
  </si>
  <si>
    <t>Higher education</t>
  </si>
  <si>
    <t>平成元　</t>
  </si>
  <si>
    <t>　 2</t>
  </si>
  <si>
    <t>　 4</t>
  </si>
  <si>
    <t>　 5</t>
  </si>
  <si>
    <t>　 6</t>
  </si>
  <si>
    <t>　 7</t>
  </si>
  <si>
    <t>　 8</t>
  </si>
  <si>
    <t>　 9</t>
  </si>
  <si>
    <t>　10</t>
  </si>
  <si>
    <t>　12</t>
  </si>
  <si>
    <t xml:space="preserve">  2000  </t>
  </si>
  <si>
    <t>01</t>
  </si>
  <si>
    <t>　16</t>
  </si>
  <si>
    <t>04</t>
  </si>
  <si>
    <t>　19</t>
  </si>
  <si>
    <t>10</t>
  </si>
  <si>
    <t>　　 5  「専修学校」，「各種学校」は，各年の4月1日から同年5月1日までの入学者（入学後5月1日までの退学者を除く。）である。</t>
  </si>
  <si>
    <t>　　入学者及び高等専門学校4年生の合計数である。</t>
  </si>
  <si>
    <t>　　  4  「大学院」の昭和50年以降については,「修士課程」は修士課程，博士前期課程及び一貫制博士課程（医歯学を除く。）への入学者であり，</t>
  </si>
  <si>
    <t>　　　 「博士課程」は博士後期課程，一貫制博士課程（医歯学）への入学者である。</t>
  </si>
  <si>
    <t xml:space="preserve">     (1) National Training Institute for Nursing Teachers.</t>
  </si>
  <si>
    <t xml:space="preserve">     (2) Figures for the National Training Institute for Engineering Teachers.</t>
  </si>
  <si>
    <t>School Education　43</t>
  </si>
  <si>
    <t>Lower sec.dept.</t>
  </si>
  <si>
    <t>Upper sec.dept</t>
  </si>
  <si>
    <t>1948</t>
  </si>
  <si>
    <t>…</t>
  </si>
  <si>
    <t>663  …</t>
  </si>
  <si>
    <t>675  …</t>
  </si>
  <si>
    <t>713  …</t>
  </si>
  <si>
    <t>593  …</t>
  </si>
  <si>
    <t>584  76</t>
  </si>
  <si>
    <t>452 204</t>
  </si>
  <si>
    <t>44　学校教育総括</t>
  </si>
  <si>
    <t>School Education　45</t>
  </si>
  <si>
    <t xml:space="preserve">   New Graduates (National, </t>
  </si>
  <si>
    <t>国立養　護教諭　養成所</t>
  </si>
  <si>
    <t>Integrated center for early childhood education and care</t>
  </si>
  <si>
    <t>Lower division</t>
  </si>
  <si>
    <t>Lower sec.dept.</t>
  </si>
  <si>
    <t>NTINT</t>
  </si>
  <si>
    <t>平成元　</t>
  </si>
  <si>
    <t>　 2</t>
  </si>
  <si>
    <t>　 3</t>
  </si>
  <si>
    <t>　 5</t>
  </si>
  <si>
    <t>　 8</t>
  </si>
  <si>
    <t>　10</t>
  </si>
  <si>
    <t>　12</t>
  </si>
  <si>
    <t>　16</t>
  </si>
  <si>
    <t>04</t>
  </si>
  <si>
    <t>　22</t>
  </si>
  <si>
    <t xml:space="preserve"> (注) 1  各年3月卒業者数である。</t>
  </si>
  <si>
    <t>　　 5  昭和51年以降の「大学院・修士課程」は，修士課程及び博士前期課程であり，「大学院・博士課程」は博士課程及び一貫制博士課程である。</t>
  </si>
  <si>
    <t>　　   2  国・公・私立の合計数である。</t>
  </si>
  <si>
    <t>　　 6  「専修学校」，「各種学校」は，各年5月1日現在調査による前年の4月1日から当該年の3月31日までの卒業者数である。　　</t>
  </si>
  <si>
    <t xml:space="preserve">     (1) National Training Institute for Nursing Teachers.</t>
  </si>
  <si>
    <t>　　　   「大学院」は研究科卒業者である。</t>
  </si>
  <si>
    <t xml:space="preserve">     (2) Figures for the National Training Institute for Engineering Teachers.</t>
  </si>
  <si>
    <t>　高等学校</t>
  </si>
  <si>
    <t>　大　　学</t>
  </si>
  <si>
    <t xml:space="preserve">　University </t>
  </si>
  <si>
    <t xml:space="preserve">  Higher education</t>
  </si>
  <si>
    <t>2　学校教育総括</t>
  </si>
  <si>
    <t>School Education　3</t>
  </si>
  <si>
    <t>学　校　数　・　在　学　者　数　・　</t>
  </si>
  <si>
    <t>　教　職　員　数　（４－１）</t>
  </si>
  <si>
    <t xml:space="preserve">     Schools, Students, Teachers and </t>
  </si>
  <si>
    <t>国・公・私立合計&lt;National, Local and Private&gt;</t>
  </si>
  <si>
    <t>学 校 数</t>
  </si>
  <si>
    <t>幼保連携型認定こども園</t>
  </si>
  <si>
    <t>Integrated center for early childhood education and care</t>
  </si>
  <si>
    <t>義務教育学校</t>
  </si>
  <si>
    <t>Compulsory  education school</t>
  </si>
  <si>
    <t>中等教育学校</t>
  </si>
  <si>
    <t>特別支援学校</t>
  </si>
  <si>
    <t>Schools for special needs education</t>
  </si>
  <si>
    <t>(of which, Graduate school)</t>
  </si>
  <si>
    <t>（別掲）通信制</t>
  </si>
  <si>
    <t>Correspondence course</t>
  </si>
  <si>
    <t>　高等学校</t>
  </si>
  <si>
    <t>　Upper secondary school</t>
  </si>
  <si>
    <t>　短期大学</t>
  </si>
  <si>
    <t>　Junior college</t>
  </si>
  <si>
    <t>　大　　学</t>
  </si>
  <si>
    <t xml:space="preserve">　University </t>
  </si>
  <si>
    <t>　大 学 院</t>
  </si>
  <si>
    <t>　Graduate school</t>
  </si>
  <si>
    <t xml:space="preserve">  Higher education</t>
  </si>
  <si>
    <t>　　 6  「高等教育」は，大学（大学院を含む。），短期大学及び高等専門学校（4・5年生，専攻科及び聴講生</t>
  </si>
  <si>
    <t>　　 2  「学校数」は，本校と分校の合計数である。</t>
  </si>
  <si>
    <t xml:space="preserve">      等）の合計数である。</t>
  </si>
  <si>
    <t>　　 3  「在学者数」は，①特別支援学校は，それぞれ幼稚部・小学部・中学部及び高等部の合計数である。②高等学校は，本科・専攻</t>
  </si>
  <si>
    <t>　　　科・別科の合計数である。③中等教育学校は前期課程と後期課程の合計数である。④大学，短期大学，高等専門学校は，学部，</t>
  </si>
  <si>
    <t>　　　本科のほか大学院・専攻科・別科・その他の合計数である。</t>
  </si>
  <si>
    <t>　　 4  「大学院」は，大学の再掲で，学校数欄は大学院を設置する大学数，在学者数欄は大学院（修士課程・博士課程・専門職学位課</t>
  </si>
  <si>
    <t xml:space="preserve">　　　程）の学生数及び教員数の本務者欄は大学院担当者（大学院を本務とする教員を含む。）数である。 </t>
  </si>
  <si>
    <t xml:space="preserve">      のうち2校は通信教育のみ行う学校である。③大学，大学院で通信教育を行う大学は53校（大学と大学院の両方で通信教育を行</t>
  </si>
  <si>
    <t xml:space="preserve">     Schools, Students, Teachers and </t>
  </si>
  <si>
    <t>Integrated center for early childhood education and care</t>
  </si>
  <si>
    <t>Compulsory  education school</t>
  </si>
  <si>
    <t>Upper secondary school</t>
  </si>
  <si>
    <t>Schools for special needs education</t>
  </si>
  <si>
    <t>(of which, Graduate school)</t>
  </si>
  <si>
    <t>Miscellaneous school</t>
  </si>
  <si>
    <t>Correspondence course</t>
  </si>
  <si>
    <t>　高等学校</t>
  </si>
  <si>
    <t>　Upper secondary school</t>
  </si>
  <si>
    <t>　短期大学</t>
  </si>
  <si>
    <t>　Junior college</t>
  </si>
  <si>
    <t>　大　　学</t>
  </si>
  <si>
    <t xml:space="preserve">　University </t>
  </si>
  <si>
    <t>　Graduate school</t>
  </si>
  <si>
    <t xml:space="preserve">  Higher education</t>
  </si>
  <si>
    <t xml:space="preserve">     Schools, Students, Teachers and </t>
  </si>
  <si>
    <t>Compulsory  education school</t>
  </si>
  <si>
    <t>Upper secondary school</t>
  </si>
  <si>
    <t>Schools for special needs education</t>
  </si>
  <si>
    <t>(of which, Graduate school)</t>
  </si>
  <si>
    <t>Miscellaneous school</t>
  </si>
  <si>
    <t>Correspondence course</t>
  </si>
  <si>
    <t>　短期大学</t>
  </si>
  <si>
    <t>　Junior college</t>
  </si>
  <si>
    <t>　Graduate school</t>
  </si>
  <si>
    <t>　　　う大学は18校）あり，そのうち6校は通信教育のみ行う学校である。</t>
  </si>
  <si>
    <t>6  公立の義務教育学校については，1～6学年を「小学校」へ，7～9学年を「中学校」へそれぞれ計上している。</t>
  </si>
  <si>
    <t>6  公立の義務教育学校については，1～6学年を「小学校」へ，7～9学年を「中学校」へそれぞれ計上している。</t>
  </si>
  <si>
    <r>
      <t>　教　職　員　数　</t>
    </r>
    <r>
      <rPr>
        <sz val="12"/>
        <color indexed="8"/>
        <rFont val="明朝"/>
        <family val="1"/>
      </rPr>
      <t>（４－２）</t>
    </r>
  </si>
  <si>
    <r>
      <t>　教　職　員　数　</t>
    </r>
    <r>
      <rPr>
        <sz val="12"/>
        <color indexed="8"/>
        <rFont val="明朝"/>
        <family val="1"/>
      </rPr>
      <t>（４－３）</t>
    </r>
  </si>
  <si>
    <r>
      <t>　教　職　員　数　</t>
    </r>
    <r>
      <rPr>
        <sz val="12"/>
        <color indexed="8"/>
        <rFont val="明朝"/>
        <family val="1"/>
      </rPr>
      <t>（４－４）</t>
    </r>
  </si>
  <si>
    <r>
      <t>在　　　　　学　　　　　者　　　　　数　</t>
    </r>
    <r>
      <rPr>
        <sz val="12"/>
        <color indexed="8"/>
        <rFont val="明朝"/>
        <family val="1"/>
      </rPr>
      <t>（都道府県別）　（２－１）</t>
    </r>
  </si>
  <si>
    <r>
      <t xml:space="preserve">在　　　　　学　　　　　者　　　　　数  </t>
    </r>
    <r>
      <rPr>
        <sz val="12"/>
        <color indexed="8"/>
        <rFont val="明朝"/>
        <family val="1"/>
      </rPr>
      <t>（都道府県別）　（２－２）</t>
    </r>
  </si>
  <si>
    <r>
      <t>学　　　　　　　　校　　　　　　　　数　</t>
    </r>
    <r>
      <rPr>
        <sz val="12"/>
        <color indexed="8"/>
        <rFont val="明朝"/>
        <family val="1"/>
      </rPr>
      <t xml:space="preserve">（都道府県別）　（２－１）         </t>
    </r>
  </si>
  <si>
    <r>
      <t>学　　　　　　　　校　　　　　　　　数　</t>
    </r>
    <r>
      <rPr>
        <sz val="12"/>
        <color indexed="8"/>
        <rFont val="明朝"/>
        <family val="1"/>
      </rPr>
      <t xml:space="preserve">（都道府県別）　（２－２）         </t>
    </r>
  </si>
  <si>
    <r>
      <t>教　　　　　　　　員　　　   　　　　　数　</t>
    </r>
    <r>
      <rPr>
        <sz val="12"/>
        <color indexed="8"/>
        <rFont val="明朝"/>
        <family val="1"/>
      </rPr>
      <t>（都道府県別）　（２－１）</t>
    </r>
  </si>
  <si>
    <r>
      <t xml:space="preserve">教　　　　　　　　員　　　　   　　　　数  </t>
    </r>
    <r>
      <rPr>
        <sz val="12"/>
        <color indexed="8"/>
        <rFont val="明朝"/>
        <family val="1"/>
      </rPr>
      <t>（都道府県別）　（２－２）</t>
    </r>
  </si>
  <si>
    <r>
      <t>学　　　　　　　　校　　　　　　　　数　</t>
    </r>
    <r>
      <rPr>
        <sz val="12"/>
        <color indexed="8"/>
        <rFont val="ＭＳ 明朝"/>
        <family val="1"/>
      </rPr>
      <t>（年次別） （２－１）</t>
    </r>
  </si>
  <si>
    <r>
      <t xml:space="preserve">(再掲)
</t>
    </r>
    <r>
      <rPr>
        <sz val="11"/>
        <color indexed="8"/>
        <rFont val="ＭＳ 明朝"/>
        <family val="1"/>
      </rPr>
      <t>盲･聾･　
養護学校</t>
    </r>
  </si>
  <si>
    <r>
      <t>学　　　　　　　　校　　　　　　　　数　</t>
    </r>
    <r>
      <rPr>
        <sz val="12"/>
        <color indexed="8"/>
        <rFont val="ＭＳ 明朝"/>
        <family val="1"/>
      </rPr>
      <t>（年次別）（２－２）</t>
    </r>
  </si>
  <si>
    <r>
      <t xml:space="preserve">(再掲)
</t>
    </r>
    <r>
      <rPr>
        <sz val="11"/>
        <color indexed="8"/>
        <rFont val="ＭＳ 明朝"/>
        <family val="1"/>
      </rPr>
      <t>盲･聾･　
養護学校</t>
    </r>
  </si>
  <si>
    <t xml:space="preserve"> 平成元　</t>
  </si>
  <si>
    <r>
      <t>教　　　　　　　　　員　　　　　　　　　数　</t>
    </r>
    <r>
      <rPr>
        <sz val="12"/>
        <color indexed="8"/>
        <rFont val="ＭＳ 明朝"/>
        <family val="1"/>
      </rPr>
      <t>（年次別）（２－１）</t>
    </r>
  </si>
  <si>
    <r>
      <t>教　　　　　　　　　員　　　　　　　　　数　</t>
    </r>
    <r>
      <rPr>
        <sz val="12"/>
        <color indexed="8"/>
        <rFont val="ＭＳ 明朝"/>
        <family val="1"/>
      </rPr>
      <t>（年次別）（２－２）</t>
    </r>
  </si>
  <si>
    <r>
      <t>入　　　　　　学　　　　　　者　　　　　　数　</t>
    </r>
    <r>
      <rPr>
        <sz val="12"/>
        <color indexed="8"/>
        <rFont val="ＭＳ 明朝"/>
        <family val="1"/>
      </rPr>
      <t>（年次別）（２－１）</t>
    </r>
  </si>
  <si>
    <r>
      <t>入　　　　　　学　　　　　　者　　　　　　数　</t>
    </r>
    <r>
      <rPr>
        <sz val="12"/>
        <color indexed="8"/>
        <rFont val="ＭＳ 明朝"/>
        <family val="1"/>
      </rPr>
      <t>（年次別）（２－２）</t>
    </r>
  </si>
  <si>
    <t>　　  2  「小学校」及び「義務教育学校」は第1学年児童数である。</t>
  </si>
  <si>
    <r>
      <t>卒　   　　　　業　   　　　　者　   　　　　数　</t>
    </r>
    <r>
      <rPr>
        <sz val="12"/>
        <color indexed="8"/>
        <rFont val="ＭＳ 明朝"/>
        <family val="1"/>
      </rPr>
      <t>（年次別）（２－１）</t>
    </r>
  </si>
  <si>
    <r>
      <t>卒　   　　　　業　   　　　　者　   　　　　数　</t>
    </r>
    <r>
      <rPr>
        <sz val="12"/>
        <color indexed="8"/>
        <rFont val="ＭＳ 明朝"/>
        <family val="1"/>
      </rPr>
      <t>（年次別）（２－２）</t>
    </r>
  </si>
  <si>
    <r>
      <t>就　　　学　　　率　　・　　進　　　学　　　率　</t>
    </r>
    <r>
      <rPr>
        <sz val="12"/>
        <color indexed="8"/>
        <rFont val="明朝"/>
        <family val="1"/>
      </rPr>
      <t>（４－１）</t>
    </r>
  </si>
  <si>
    <r>
      <t>就　　　学　　　率　　・　　進　　　学　　　率　</t>
    </r>
    <r>
      <rPr>
        <sz val="12"/>
        <color indexed="8"/>
        <rFont val="ＭＳ 明朝"/>
        <family val="1"/>
      </rPr>
      <t>（４－３）</t>
    </r>
  </si>
  <si>
    <r>
      <t xml:space="preserve"> level </t>
    </r>
    <r>
      <rPr>
        <sz val="9"/>
        <color indexed="8"/>
        <rFont val="明朝"/>
        <family val="1"/>
      </rPr>
      <t>(2)</t>
    </r>
  </si>
  <si>
    <r>
      <t>University &amp; Junior college</t>
    </r>
    <r>
      <rPr>
        <sz val="9"/>
        <color indexed="8"/>
        <rFont val="明朝"/>
        <family val="1"/>
      </rPr>
      <t xml:space="preserve"> (3)</t>
    </r>
  </si>
  <si>
    <r>
      <t xml:space="preserve">University &amp; Junior college </t>
    </r>
    <r>
      <rPr>
        <sz val="9"/>
        <color indexed="8"/>
        <rFont val="明朝"/>
        <family val="1"/>
      </rPr>
      <t>(4)</t>
    </r>
  </si>
  <si>
    <r>
      <t xml:space="preserve">Higher Education </t>
    </r>
    <r>
      <rPr>
        <sz val="9"/>
        <color indexed="8"/>
        <rFont val="ＭＳ 明朝"/>
        <family val="1"/>
      </rPr>
      <t>(1)</t>
    </r>
  </si>
  <si>
    <r>
      <t>University &amp; Junior college</t>
    </r>
    <r>
      <rPr>
        <sz val="9"/>
        <color indexed="8"/>
        <rFont val="ＭＳ 明朝"/>
        <family val="1"/>
      </rPr>
      <t xml:space="preserve"> (2)</t>
    </r>
  </si>
  <si>
    <r>
      <t>Junior college</t>
    </r>
    <r>
      <rPr>
        <sz val="9"/>
        <color indexed="8"/>
        <rFont val="ＭＳ 明朝"/>
        <family val="1"/>
      </rPr>
      <t xml:space="preserve"> (4)</t>
    </r>
  </si>
  <si>
    <r>
      <t>Graduate school</t>
    </r>
    <r>
      <rPr>
        <sz val="9"/>
        <color indexed="8"/>
        <rFont val="ＭＳ 明朝"/>
        <family val="1"/>
      </rPr>
      <t xml:space="preserve"> (5)</t>
    </r>
  </si>
  <si>
    <r>
      <t>就　　　学　　　率　　・　　進　　　学　　　率　</t>
    </r>
    <r>
      <rPr>
        <sz val="12"/>
        <color indexed="8"/>
        <rFont val="明朝"/>
        <family val="1"/>
      </rPr>
      <t>（４－２）</t>
    </r>
  </si>
  <si>
    <r>
      <t>就　　　学　　　率　　・　　進　　　学　　　率　</t>
    </r>
    <r>
      <rPr>
        <sz val="12"/>
        <color indexed="8"/>
        <rFont val="ＭＳ 明朝"/>
        <family val="1"/>
      </rPr>
      <t>（４－４）</t>
    </r>
  </si>
  <si>
    <r>
      <t>University &amp; Junior college</t>
    </r>
    <r>
      <rPr>
        <sz val="9"/>
        <color indexed="8"/>
        <rFont val="明朝"/>
        <family val="1"/>
      </rPr>
      <t xml:space="preserve"> (3)</t>
    </r>
  </si>
  <si>
    <r>
      <t>Graduate school</t>
    </r>
    <r>
      <rPr>
        <sz val="9"/>
        <color indexed="8"/>
        <rFont val="ＭＳ 明朝"/>
        <family val="1"/>
      </rPr>
      <t xml:space="preserve"> (5)</t>
    </r>
  </si>
  <si>
    <r>
      <t>卒　　業　　者　　に　　占　　め 　る 　　就　　職　　者　　の　　割　　合　</t>
    </r>
    <r>
      <rPr>
        <sz val="12"/>
        <color indexed="8"/>
        <rFont val="ＭＳ 明朝"/>
        <family val="1"/>
      </rPr>
      <t>（２－１）</t>
    </r>
  </si>
  <si>
    <r>
      <t>卒　　業　　者　　に　　占　　め　　る 　　就　　職　　者　　の　　割　　合　</t>
    </r>
    <r>
      <rPr>
        <sz val="12"/>
        <color indexed="8"/>
        <rFont val="ＭＳ 明朝"/>
        <family val="1"/>
      </rPr>
      <t>（２－２）</t>
    </r>
  </si>
  <si>
    <t>資料　平成27年度以降の小・中学校　文部科学省「児童生徒の問題行動・不登校等生徒指導上の諸課題に関する調査」</t>
  </si>
  <si>
    <t>　　　平成26年度以前、平成27年度以降の特別支援学校　文部科学省「学校基本統計（学校基本調査報告書）」</t>
  </si>
  <si>
    <r>
      <rPr>
        <sz val="10"/>
        <color indexed="8"/>
        <rFont val="ＭＳ Ｐ明朝"/>
        <family val="1"/>
      </rPr>
      <t xml:space="preserve">  </t>
    </r>
    <r>
      <rPr>
        <sz val="10"/>
        <color indexed="8"/>
        <rFont val="Times New Roman"/>
        <family val="1"/>
      </rPr>
      <t xml:space="preserve">(Note) Until 1990 “Long absentees”were those pupils who were absent from school for the total of 50 days or more in </t>
    </r>
  </si>
  <si>
    <t xml:space="preserve">  (2) Not including 2 junior college providing correspondence course only (2 private junior college).</t>
  </si>
  <si>
    <t>(14.0) 14.0</t>
  </si>
  <si>
    <t xml:space="preserve">  29</t>
  </si>
  <si>
    <t xml:space="preserve">    29('17)　　</t>
  </si>
  <si>
    <t>Higher education</t>
  </si>
  <si>
    <t>Lower secondary school</t>
  </si>
  <si>
    <t>Compulsory education school</t>
  </si>
  <si>
    <t>区    分</t>
  </si>
  <si>
    <t>区    分</t>
  </si>
  <si>
    <t>School Buildings</t>
  </si>
  <si>
    <t>　Sites</t>
  </si>
  <si>
    <t>　 27</t>
  </si>
  <si>
    <t>　 28</t>
  </si>
  <si>
    <t>　 29</t>
  </si>
  <si>
    <t>15</t>
  </si>
  <si>
    <t>16</t>
  </si>
  <si>
    <t>17</t>
  </si>
  <si>
    <t>　27</t>
  </si>
  <si>
    <t>　29</t>
  </si>
  <si>
    <t>15</t>
  </si>
  <si>
    <t>16</t>
  </si>
  <si>
    <t>17</t>
  </si>
  <si>
    <t xml:space="preserve">　　Total Floor Spaces of </t>
  </si>
  <si>
    <t xml:space="preserve"> (注)1  「高等学校」の（　）内の数値は併置校の学校数である。</t>
  </si>
  <si>
    <t xml:space="preserve">        ここで言う「併置校」とは，全日制課程を置く高等学校，定時制課程を置く高等学校又は，全日制課程と定時制課程を併置する</t>
  </si>
  <si>
    <t xml:space="preserve">       高等学校に併設されている通信制学校である。</t>
  </si>
  <si>
    <t xml:space="preserve">  30</t>
  </si>
  <si>
    <t>令和元　</t>
  </si>
  <si>
    <t>　Non-teaching Staff, 2019</t>
  </si>
  <si>
    <t>（MAY 1,2019）</t>
  </si>
  <si>
    <t xml:space="preserve"> (注)1  令和元年5月1日現在である。</t>
  </si>
  <si>
    <t>　Non-teaching Staff, 2019</t>
  </si>
  <si>
    <t>（MAY 1,2019）</t>
  </si>
  <si>
    <t xml:space="preserve"> (注)1  令和元年5月1日現在である。</t>
  </si>
  <si>
    <t xml:space="preserve"> (注)1　令和元年5月1日現在である。</t>
  </si>
  <si>
    <t xml:space="preserve"> (注)1  令和元年5月1日現在である。</t>
  </si>
  <si>
    <t>　and Private), 1948 to 2019</t>
  </si>
  <si>
    <t>19</t>
  </si>
  <si>
    <t>　Local and Private), 1948 to 2019</t>
  </si>
  <si>
    <t>令和元</t>
  </si>
  <si>
    <t>令和元　</t>
  </si>
  <si>
    <t>　 Local and Private), 1948 to 2019</t>
  </si>
  <si>
    <t xml:space="preserve"> 　Local and Private), 1948 to 2019</t>
  </si>
  <si>
    <t xml:space="preserve">  Rate, 1948 to 2019</t>
  </si>
  <si>
    <t>　Rate, 1948 to 2019</t>
  </si>
  <si>
    <t xml:space="preserve">    30</t>
  </si>
  <si>
    <t xml:space="preserve"> Entering Employment, 1950 to 2019</t>
  </si>
  <si>
    <t>(0.2) 0.2</t>
  </si>
  <si>
    <t>(0.3) 0.3</t>
  </si>
  <si>
    <t>(17.5) 17.6</t>
  </si>
  <si>
    <t>(21.2) 21.3</t>
  </si>
  <si>
    <t>(13.8) 13.9</t>
  </si>
  <si>
    <t>　 30</t>
  </si>
  <si>
    <t xml:space="preserve"> 令和元  </t>
  </si>
  <si>
    <t xml:space="preserve">    30('18)　　</t>
  </si>
  <si>
    <t xml:space="preserve">令和元  </t>
  </si>
  <si>
    <t>令和元</t>
  </si>
  <si>
    <t>(17.6) 17.7</t>
  </si>
  <si>
    <t>(13.7) 13.8</t>
  </si>
  <si>
    <t/>
  </si>
  <si>
    <t xml:space="preserve"> 令和元　</t>
  </si>
  <si>
    <t>　　 5  「(別掲)通信制」において，①通信教育を行う高等学校253校のうち，113校は通信教育のみ行う学校である。②短期大学11校</t>
  </si>
  <si>
    <r>
      <t>　　　　　　　　　在　　　　　学　　　　　者　　　　　数　</t>
    </r>
    <r>
      <rPr>
        <sz val="12"/>
        <rFont val="ＭＳ 明朝"/>
        <family val="1"/>
      </rPr>
      <t>（年次別）（４－１）</t>
    </r>
  </si>
  <si>
    <r>
      <t>在　　　　　学　　　　　者　　　　　数　</t>
    </r>
    <r>
      <rPr>
        <sz val="12"/>
        <rFont val="ＭＳ 明朝"/>
        <family val="1"/>
      </rPr>
      <t>（年次別）（４－３）</t>
    </r>
  </si>
  <si>
    <r>
      <t>　　　　　　　　　在　　　　　学　　　　　者　　　　　数　</t>
    </r>
    <r>
      <rPr>
        <sz val="12"/>
        <rFont val="ＭＳ 明朝"/>
        <family val="1"/>
      </rPr>
      <t>（年次別）（４－２）</t>
    </r>
  </si>
  <si>
    <r>
      <t>在　　　　　学　　　　　者　　　　　数　</t>
    </r>
    <r>
      <rPr>
        <sz val="12"/>
        <rFont val="ＭＳ 明朝"/>
        <family val="1"/>
      </rPr>
      <t>（年次別）（４－４）</t>
    </r>
  </si>
  <si>
    <t xml:space="preserve"> 令和元</t>
  </si>
  <si>
    <t xml:space="preserve">  (1) Not including 6 universities providing correspondence courses only (The Open University of Japan and 5 private university).</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</si>
</sst>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quot;\)"/>
    <numFmt numFmtId="178" formatCode="\(0.0\);\ ;\(&quot;…&quot;\)"/>
    <numFmt numFmtId="179" formatCode="#,##0;\ ;&quot;…&quot;"/>
    <numFmt numFmtId="180" formatCode="#,##0;\ ;&quot;－&quot;"/>
    <numFmt numFmtId="181" formatCode="#,##0\ ;\ ;&quot;－&quot;\ "/>
    <numFmt numFmtId="182" formatCode="\(#,##0\);\ ;&quot;(－)&quot;"/>
    <numFmt numFmtId="183" formatCode="0.0\ ;\ ;&quot;…&quot;\ "/>
    <numFmt numFmtId="184" formatCode="\(#,##0\);0;"/>
    <numFmt numFmtId="185" formatCode="#,##0\ ;0;&quot;… &quot;"/>
    <numFmt numFmtId="186" formatCode="\&lt;#,##0\&gt;;0;"/>
    <numFmt numFmtId="187" formatCode="\&lt;#,##0\&gt;;\ ;\&lt;&quot;…&quot;\&gt;"/>
    <numFmt numFmtId="188" formatCode="\&lt;0.0\&gt;;\ ;\&lt;&quot;…&quot;\&gt;"/>
    <numFmt numFmtId="189" formatCode="\&lt;0\&gt;;\ ;\&lt;&quot;…&quot;\&gt;"/>
    <numFmt numFmtId="190" formatCode="0_);[Red]\(0\)"/>
    <numFmt numFmtId="191" formatCode="\(#,##0\)"/>
    <numFmt numFmtId="192" formatCode="#,##0\ ;\ ;&quot;…&quot;"/>
    <numFmt numFmtId="193" formatCode="#,##0\ ;\ ;&quot;… &quot;"/>
    <numFmt numFmtId="194" formatCode="_ * #,##0.0_ ;_ * \-#,##0.0_ ;_ * &quot;-&quot;?_ ;_ @_ "/>
    <numFmt numFmtId="195" formatCode="#,##0.0\ ;\ ;&quot;－&quot;\ "/>
    <numFmt numFmtId="196" formatCode="#,##0.00\ ;\ ;&quot;－&quot;\ "/>
    <numFmt numFmtId="197" formatCode="#,##0;0;&quot;－&quot;"/>
    <numFmt numFmtId="198" formatCode="\(0\)"/>
    <numFmt numFmtId="199" formatCode="#,##0_ "/>
    <numFmt numFmtId="200" formatCode="#,##0.00;0.00;&quot;－&quot;"/>
    <numFmt numFmtId="201" formatCode="0.0_ "/>
    <numFmt numFmtId="202" formatCode="\(#,##0\);\ ;\(&quot;…&quot;\)\ "/>
    <numFmt numFmtId="203" formatCode="#,##0;0;&quot;…&quot;"/>
    <numFmt numFmtId="204" formatCode="&quot;平成&quot;General&quot;年度&quot;"/>
    <numFmt numFmtId="205" formatCode="&quot;Yes&quot;;&quot;Yes&quot;;&quot;No&quot;"/>
    <numFmt numFmtId="206" formatCode="&quot;True&quot;;&quot;True&quot;;&quot;False&quot;"/>
    <numFmt numFmtId="207" formatCode="&quot;On&quot;;&quot;On&quot;;&quot;Off&quot;"/>
    <numFmt numFmtId="208" formatCode="[$€-2]\ #,##0.00_);[Red]\([$€-2]\ #,##0.00\)"/>
    <numFmt numFmtId="209" formatCode="&quot;左記のうち&quot;General&quot;年3月&quot;"/>
    <numFmt numFmtId="210" formatCode="&quot;平成&quot;General&quot;年3月&quot;"/>
    <numFmt numFmtId="211" formatCode="#,##0;0;&quot;...&quot;"/>
    <numFmt numFmtId="212" formatCode="&quot;平成&quot;General&quot;年３月&quot;"/>
    <numFmt numFmtId="213" formatCode="&quot;平成&quot;#&quot;年度&quot;"/>
    <numFmt numFmtId="214" formatCode="#,##0;\-#,##0;&quot;-&quot;"/>
    <numFmt numFmtId="215" formatCode="#,##0_);\(#,##0\)"/>
    <numFmt numFmtId="216" formatCode="#,##0.0_ "/>
    <numFmt numFmtId="217" formatCode="0_ ;[Red]\-0\ "/>
    <numFmt numFmtId="218" formatCode="0.0%"/>
    <numFmt numFmtId="219" formatCode="0.00_ "/>
  </numFmts>
  <fonts count="155">
    <font>
      <sz val="11"/>
      <name val="明朝"/>
      <family val="1"/>
    </font>
    <font>
      <sz val="11"/>
      <color indexed="10"/>
      <name val="明朝"/>
      <family val="1"/>
    </font>
    <font>
      <sz val="11"/>
      <color indexed="8"/>
      <name val="明朝"/>
      <family val="1"/>
    </font>
    <font>
      <b/>
      <i/>
      <sz val="10"/>
      <name val="明朝"/>
      <family val="1"/>
    </font>
    <font>
      <sz val="10"/>
      <name val="明朝"/>
      <family val="1"/>
    </font>
    <font>
      <sz val="12"/>
      <name val="明朝"/>
      <family val="1"/>
    </font>
    <font>
      <sz val="12"/>
      <color indexed="12"/>
      <name val="明朝"/>
      <family val="1"/>
    </font>
    <font>
      <sz val="11"/>
      <color indexed="12"/>
      <name val="明朝"/>
      <family val="1"/>
    </font>
    <font>
      <sz val="6"/>
      <name val="ＭＳ Ｐ明朝"/>
      <family val="1"/>
    </font>
    <font>
      <sz val="12"/>
      <color indexed="10"/>
      <name val="明朝"/>
      <family val="1"/>
    </font>
    <font>
      <b/>
      <sz val="12"/>
      <name val="明朝"/>
      <family val="1"/>
    </font>
    <font>
      <sz val="9"/>
      <name val="明朝"/>
      <family val="1"/>
    </font>
    <font>
      <sz val="12"/>
      <color indexed="10"/>
      <name val="ＭＳ Ｐゴシック"/>
      <family val="3"/>
    </font>
    <font>
      <sz val="12"/>
      <name val="ＭＳ Ｐゴシック"/>
      <family val="3"/>
    </font>
    <font>
      <b/>
      <sz val="12"/>
      <name val="ＭＳ Ｐゴシック"/>
      <family val="3"/>
    </font>
    <font>
      <u val="single"/>
      <sz val="8.25"/>
      <color indexed="12"/>
      <name val="明朝"/>
      <family val="1"/>
    </font>
    <font>
      <u val="single"/>
      <sz val="8.25"/>
      <color indexed="36"/>
      <name val="明朝"/>
      <family val="1"/>
    </font>
    <font>
      <sz val="9"/>
      <name val="ＭＳ 明朝"/>
      <family val="1"/>
    </font>
    <font>
      <sz val="11"/>
      <name val="ＭＳ 明朝"/>
      <family val="1"/>
    </font>
    <font>
      <sz val="9"/>
      <name val="ＭＳ Ｐ明朝"/>
      <family val="1"/>
    </font>
    <font>
      <sz val="11"/>
      <name val="ＭＳ Ｐ明朝"/>
      <family val="1"/>
    </font>
    <font>
      <sz val="6"/>
      <name val="明朝"/>
      <family val="1"/>
    </font>
    <font>
      <sz val="12"/>
      <name val="ＭＳ ゴシック"/>
      <family val="3"/>
    </font>
    <font>
      <sz val="11"/>
      <name val="ＭＳ Ｐゴシック"/>
      <family val="3"/>
    </font>
    <font>
      <sz val="6"/>
      <name val="ＭＳ Ｐゴシック"/>
      <family val="3"/>
    </font>
    <font>
      <sz val="12"/>
      <name val="ＭＳ 明朝"/>
      <family val="1"/>
    </font>
    <font>
      <b/>
      <sz val="12"/>
      <name val="ＭＳ 明朝"/>
      <family val="1"/>
    </font>
    <font>
      <sz val="10"/>
      <name val="ＭＳ 明朝"/>
      <family val="1"/>
    </font>
    <font>
      <sz val="10"/>
      <name val="ＭＳ Ｐ明朝"/>
      <family val="1"/>
    </font>
    <font>
      <sz val="12"/>
      <color indexed="8"/>
      <name val="ＭＳ 明朝"/>
      <family val="1"/>
    </font>
    <font>
      <sz val="12"/>
      <color indexed="8"/>
      <name val="ＭＳ ゴシック"/>
      <family val="3"/>
    </font>
    <font>
      <sz val="14"/>
      <name val="明朝"/>
      <family val="1"/>
    </font>
    <font>
      <sz val="8"/>
      <name val="ＭＳ 明朝"/>
      <family val="1"/>
    </font>
    <font>
      <i/>
      <sz val="12"/>
      <name val="ＭＳ 明朝"/>
      <family val="1"/>
    </font>
    <font>
      <i/>
      <sz val="12"/>
      <name val="ＭＳ ゴシック"/>
      <family val="3"/>
    </font>
    <font>
      <sz val="9"/>
      <color indexed="10"/>
      <name val="明朝"/>
      <family val="1"/>
    </font>
    <font>
      <sz val="12"/>
      <color indexed="10"/>
      <name val="ＭＳ 明朝"/>
      <family val="1"/>
    </font>
    <font>
      <sz val="12"/>
      <color indexed="10"/>
      <name val="ＭＳ ゴシック"/>
      <family val="3"/>
    </font>
    <font>
      <sz val="10"/>
      <name val="Times New Roman"/>
      <family val="1"/>
    </font>
    <font>
      <sz val="12"/>
      <color indexed="57"/>
      <name val="ＭＳ 明朝"/>
      <family val="1"/>
    </font>
    <font>
      <b/>
      <i/>
      <sz val="12"/>
      <name val="ＭＳ 明朝"/>
      <family val="1"/>
    </font>
    <font>
      <b/>
      <i/>
      <sz val="12"/>
      <name val="ＭＳ ゴシック"/>
      <family val="3"/>
    </font>
    <font>
      <sz val="11"/>
      <name val="ＭＳ ゴシック"/>
      <family val="3"/>
    </font>
    <font>
      <sz val="6"/>
      <name val="ＭＳ ゴシック"/>
      <family val="3"/>
    </font>
    <font>
      <sz val="12"/>
      <color indexed="56"/>
      <name val="ＭＳ 明朝"/>
      <family val="1"/>
    </font>
    <font>
      <sz val="9.5"/>
      <name val="Times New Roman"/>
      <family val="1"/>
    </font>
    <font>
      <b/>
      <sz val="10"/>
      <color indexed="10"/>
      <name val="ＭＳ 明朝"/>
      <family val="1"/>
    </font>
    <font>
      <b/>
      <i/>
      <u val="single"/>
      <sz val="12"/>
      <name val="ＭＳ 明朝"/>
      <family val="1"/>
    </font>
    <font>
      <sz val="11"/>
      <color indexed="10"/>
      <name val="ＭＳ 明朝"/>
      <family val="1"/>
    </font>
    <font>
      <sz val="12"/>
      <color indexed="56"/>
      <name val="ＭＳ ゴシック"/>
      <family val="3"/>
    </font>
    <font>
      <sz val="12"/>
      <color indexed="8"/>
      <name val="明朝"/>
      <family val="1"/>
    </font>
    <font>
      <sz val="9"/>
      <color indexed="8"/>
      <name val="ＭＳ 明朝"/>
      <family val="1"/>
    </font>
    <font>
      <sz val="9"/>
      <color indexed="8"/>
      <name val="明朝"/>
      <family val="1"/>
    </font>
    <font>
      <sz val="11"/>
      <color indexed="8"/>
      <name val="ＭＳ 明朝"/>
      <family val="1"/>
    </font>
    <font>
      <sz val="10"/>
      <color indexed="8"/>
      <name val="ＭＳ Ｐ明朝"/>
      <family val="1"/>
    </font>
    <font>
      <sz val="10"/>
      <color indexed="8"/>
      <name val="Times New Roman"/>
      <family val="1"/>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58"/>
      <name val="ＭＳ Ｐゴシック"/>
      <family val="3"/>
    </font>
    <font>
      <sz val="12"/>
      <color indexed="8"/>
      <name val="ＭＳ Ｐゴシック"/>
      <family val="3"/>
    </font>
    <font>
      <i/>
      <sz val="12"/>
      <color indexed="8"/>
      <name val="ＭＳ Ｐゴシック"/>
      <family val="3"/>
    </font>
    <font>
      <i/>
      <sz val="12"/>
      <color indexed="8"/>
      <name val="明朝"/>
      <family val="1"/>
    </font>
    <font>
      <b/>
      <sz val="12"/>
      <color indexed="8"/>
      <name val="明朝"/>
      <family val="1"/>
    </font>
    <font>
      <b/>
      <sz val="12"/>
      <color indexed="8"/>
      <name val="ＭＳ Ｐゴシック"/>
      <family val="3"/>
    </font>
    <font>
      <sz val="10"/>
      <color indexed="8"/>
      <name val="明朝"/>
      <family val="1"/>
    </font>
    <font>
      <sz val="9"/>
      <color indexed="8"/>
      <name val="ＭＳ Ｐ明朝"/>
      <family val="1"/>
    </font>
    <font>
      <sz val="11"/>
      <color indexed="8"/>
      <name val="ＭＳ Ｐ明朝"/>
      <family val="1"/>
    </font>
    <font>
      <b/>
      <sz val="11"/>
      <color indexed="8"/>
      <name val="明朝"/>
      <family val="1"/>
    </font>
    <font>
      <b/>
      <sz val="12"/>
      <color indexed="8"/>
      <name val="ＭＳ 明朝"/>
      <family val="1"/>
    </font>
    <font>
      <sz val="10"/>
      <color indexed="8"/>
      <name val="ＭＳ 明朝"/>
      <family val="1"/>
    </font>
    <font>
      <sz val="8"/>
      <color indexed="8"/>
      <name val="ＭＳ 明朝"/>
      <family val="1"/>
    </font>
    <font>
      <i/>
      <sz val="12"/>
      <color indexed="8"/>
      <name val="ＭＳ 明朝"/>
      <family val="1"/>
    </font>
    <font>
      <b/>
      <i/>
      <sz val="12"/>
      <color indexed="8"/>
      <name val="ＭＳ 明朝"/>
      <family val="1"/>
    </font>
    <font>
      <b/>
      <i/>
      <sz val="12"/>
      <color indexed="8"/>
      <name val="ＭＳ ゴシック"/>
      <family val="3"/>
    </font>
    <font>
      <b/>
      <i/>
      <u val="single"/>
      <sz val="12"/>
      <color indexed="8"/>
      <name val="ＭＳ 明朝"/>
      <family val="1"/>
    </font>
    <font>
      <sz val="12"/>
      <color indexed="12"/>
      <name val="ＭＳ Ｐゴシック"/>
      <family val="3"/>
    </font>
    <font>
      <sz val="10"/>
      <color indexed="10"/>
      <name val="明朝"/>
      <family val="1"/>
    </font>
    <font>
      <sz val="11"/>
      <color indexed="10"/>
      <name val="ＭＳ Ｐ明朝"/>
      <family val="1"/>
    </font>
    <font>
      <sz val="10"/>
      <color indexed="10"/>
      <name val="ＭＳ Ｐ明朝"/>
      <family val="1"/>
    </font>
    <font>
      <strike/>
      <sz val="11"/>
      <color indexed="10"/>
      <name val="ＭＳ 明朝"/>
      <family val="1"/>
    </font>
    <font>
      <sz val="11"/>
      <color indexed="14"/>
      <name val="明朝"/>
      <family val="1"/>
    </font>
    <font>
      <strike/>
      <sz val="11"/>
      <color indexed="14"/>
      <name val="明朝"/>
      <family val="1"/>
    </font>
    <font>
      <i/>
      <sz val="11"/>
      <color indexed="8"/>
      <name val="明朝"/>
      <family val="1"/>
    </font>
    <font>
      <sz val="10"/>
      <color indexed="12"/>
      <name val="ＭＳ 明朝"/>
      <family val="1"/>
    </font>
    <font>
      <sz val="8"/>
      <color indexed="8"/>
      <name val="明朝"/>
      <family val="1"/>
    </font>
    <font>
      <sz val="6"/>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58"/>
      <name val="Calibri"/>
      <family val="3"/>
    </font>
    <font>
      <sz val="12"/>
      <color theme="1"/>
      <name val="ＭＳ Ｐゴシック"/>
      <family val="3"/>
    </font>
    <font>
      <i/>
      <sz val="12"/>
      <color theme="1"/>
      <name val="ＭＳ Ｐゴシック"/>
      <family val="3"/>
    </font>
    <font>
      <sz val="12"/>
      <color theme="1"/>
      <name val="明朝"/>
      <family val="1"/>
    </font>
    <font>
      <i/>
      <sz val="12"/>
      <color theme="1"/>
      <name val="明朝"/>
      <family val="1"/>
    </font>
    <font>
      <sz val="12"/>
      <color theme="1"/>
      <name val="Calibri"/>
      <family val="3"/>
    </font>
    <font>
      <sz val="11"/>
      <color theme="1"/>
      <name val="明朝"/>
      <family val="1"/>
    </font>
    <font>
      <sz val="12"/>
      <color theme="1"/>
      <name val="ＭＳ 明朝"/>
      <family val="1"/>
    </font>
    <font>
      <b/>
      <sz val="12"/>
      <color theme="1"/>
      <name val="明朝"/>
      <family val="1"/>
    </font>
    <font>
      <b/>
      <sz val="12"/>
      <color theme="1"/>
      <name val="ＭＳ Ｐゴシック"/>
      <family val="3"/>
    </font>
    <font>
      <sz val="10"/>
      <color theme="1"/>
      <name val="明朝"/>
      <family val="1"/>
    </font>
    <font>
      <sz val="9"/>
      <color theme="1"/>
      <name val="ＭＳ 明朝"/>
      <family val="1"/>
    </font>
    <font>
      <sz val="9"/>
      <color theme="1"/>
      <name val="明朝"/>
      <family val="1"/>
    </font>
    <font>
      <sz val="9"/>
      <color theme="1"/>
      <name val="ＭＳ Ｐ明朝"/>
      <family val="1"/>
    </font>
    <font>
      <sz val="11"/>
      <color theme="1"/>
      <name val="ＭＳ 明朝"/>
      <family val="1"/>
    </font>
    <font>
      <sz val="11"/>
      <color theme="1"/>
      <name val="ＭＳ Ｐ明朝"/>
      <family val="1"/>
    </font>
    <font>
      <sz val="12"/>
      <color theme="1"/>
      <name val="ＭＳ ゴシック"/>
      <family val="3"/>
    </font>
    <font>
      <b/>
      <sz val="11"/>
      <color theme="1"/>
      <name val="明朝"/>
      <family val="1"/>
    </font>
    <font>
      <b/>
      <sz val="12"/>
      <color theme="1"/>
      <name val="ＭＳ 明朝"/>
      <family val="1"/>
    </font>
    <font>
      <sz val="10"/>
      <color theme="1"/>
      <name val="ＭＳ 明朝"/>
      <family val="1"/>
    </font>
    <font>
      <sz val="10"/>
      <color theme="1"/>
      <name val="ＭＳ Ｐ明朝"/>
      <family val="1"/>
    </font>
    <font>
      <sz val="10"/>
      <color theme="1"/>
      <name val="Times New Roman"/>
      <family val="1"/>
    </font>
    <font>
      <sz val="8"/>
      <color theme="1"/>
      <name val="ＭＳ 明朝"/>
      <family val="1"/>
    </font>
    <font>
      <i/>
      <sz val="12"/>
      <color theme="1"/>
      <name val="ＭＳ 明朝"/>
      <family val="1"/>
    </font>
    <font>
      <b/>
      <i/>
      <sz val="12"/>
      <color theme="1"/>
      <name val="ＭＳ 明朝"/>
      <family val="1"/>
    </font>
    <font>
      <b/>
      <i/>
      <sz val="12"/>
      <color theme="1"/>
      <name val="ＭＳ ゴシック"/>
      <family val="3"/>
    </font>
    <font>
      <b/>
      <i/>
      <u val="single"/>
      <sz val="12"/>
      <color theme="1"/>
      <name val="ＭＳ 明朝"/>
      <family val="1"/>
    </font>
    <font>
      <sz val="12"/>
      <color rgb="FF0000FF"/>
      <name val="Calibri"/>
      <family val="3"/>
    </font>
    <font>
      <sz val="12"/>
      <color rgb="FF0000FF"/>
      <name val="明朝"/>
      <family val="1"/>
    </font>
    <font>
      <sz val="10"/>
      <color rgb="FFFF0000"/>
      <name val="明朝"/>
      <family val="1"/>
    </font>
    <font>
      <sz val="11"/>
      <color rgb="FFFF0000"/>
      <name val="ＭＳ Ｐ明朝"/>
      <family val="1"/>
    </font>
    <font>
      <sz val="10"/>
      <color rgb="FFFF0000"/>
      <name val="ＭＳ Ｐ明朝"/>
      <family val="1"/>
    </font>
    <font>
      <strike/>
      <sz val="11"/>
      <color rgb="FFFF0000"/>
      <name val="ＭＳ 明朝"/>
      <family val="1"/>
    </font>
    <font>
      <sz val="11"/>
      <color rgb="FF0000FF"/>
      <name val="明朝"/>
      <family val="1"/>
    </font>
    <font>
      <sz val="11"/>
      <color rgb="FFFF00FF"/>
      <name val="明朝"/>
      <family val="1"/>
    </font>
    <font>
      <strike/>
      <sz val="11"/>
      <color rgb="FFFF00FF"/>
      <name val="明朝"/>
      <family val="1"/>
    </font>
    <font>
      <i/>
      <sz val="11"/>
      <color theme="1"/>
      <name val="明朝"/>
      <family val="1"/>
    </font>
    <font>
      <sz val="11"/>
      <color rgb="FFFF0000"/>
      <name val="明朝"/>
      <family val="1"/>
    </font>
    <font>
      <sz val="11"/>
      <color rgb="FFFF0000"/>
      <name val="ＭＳ Ｐゴシック"/>
      <family val="3"/>
    </font>
    <font>
      <sz val="10"/>
      <color rgb="FF0000FF"/>
      <name val="ＭＳ 明朝"/>
      <family val="1"/>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medium">
        <color indexed="8"/>
      </left>
      <right style="thin"/>
      <top style="medium">
        <color indexed="8"/>
      </top>
      <bottom>
        <color indexed="63"/>
      </bottom>
    </border>
    <border>
      <left style="thin"/>
      <right style="thin"/>
      <top style="medium">
        <color indexed="8"/>
      </top>
      <bottom>
        <color indexed="63"/>
      </bottom>
    </border>
    <border>
      <left style="double"/>
      <right style="thin"/>
      <top style="medium">
        <color indexed="8"/>
      </top>
      <bottom>
        <color indexed="63"/>
      </bottom>
    </border>
    <border>
      <left style="medium">
        <color indexed="8"/>
      </left>
      <right style="thin"/>
      <top>
        <color indexed="63"/>
      </top>
      <bottom style="thin"/>
    </border>
    <border>
      <left style="double"/>
      <right style="thin"/>
      <top>
        <color indexed="63"/>
      </top>
      <bottom style="thin"/>
    </border>
    <border>
      <left style="medium">
        <color indexed="8"/>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medium">
        <color indexed="8"/>
      </left>
      <right>
        <color indexed="63"/>
      </right>
      <top>
        <color indexed="63"/>
      </top>
      <bottom>
        <color indexed="63"/>
      </bottom>
    </border>
    <border>
      <left style="medium">
        <color indexed="8"/>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medium">
        <color indexed="8"/>
      </left>
      <right>
        <color indexed="63"/>
      </right>
      <top style="dotted"/>
      <bottom>
        <color indexed="63"/>
      </bottom>
    </border>
    <border>
      <left style="thin"/>
      <right style="double"/>
      <top>
        <color indexed="63"/>
      </top>
      <bottom>
        <color indexed="63"/>
      </bottom>
    </border>
    <border>
      <left style="thin"/>
      <right style="medium">
        <color indexed="8"/>
      </right>
      <top>
        <color indexed="63"/>
      </top>
      <bottom>
        <color indexed="63"/>
      </bottom>
    </border>
    <border>
      <left style="medium">
        <color indexed="8"/>
      </left>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double"/>
      <top>
        <color indexed="63"/>
      </top>
      <bottom style="dotted"/>
    </border>
    <border>
      <left style="double"/>
      <right style="thin"/>
      <top>
        <color indexed="63"/>
      </top>
      <bottom style="dotted"/>
    </border>
    <border>
      <left style="thin"/>
      <right style="medium">
        <color indexed="8"/>
      </right>
      <top>
        <color indexed="63"/>
      </top>
      <bottom style="dotted"/>
    </border>
    <border>
      <left style="medium">
        <color indexed="8"/>
      </left>
      <right>
        <color indexed="63"/>
      </right>
      <top>
        <color indexed="63"/>
      </top>
      <bottom style="dotted"/>
    </border>
    <border>
      <left>
        <color indexed="63"/>
      </left>
      <right>
        <color indexed="63"/>
      </right>
      <top>
        <color indexed="63"/>
      </top>
      <bottom style="dotted"/>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color indexed="63"/>
      </right>
      <top style="medium">
        <color indexed="8"/>
      </top>
      <bottom>
        <color indexed="63"/>
      </bottom>
    </border>
    <border>
      <left style="medium">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double"/>
      <top>
        <color indexed="63"/>
      </top>
      <bottom style="thin">
        <color indexed="8"/>
      </bottom>
    </border>
    <border>
      <left style="double"/>
      <right style="thin"/>
      <top>
        <color indexed="63"/>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dotted"/>
      <bottom>
        <color indexed="63"/>
      </bottom>
    </border>
    <border>
      <left>
        <color indexed="63"/>
      </left>
      <right style="medium">
        <color indexed="8"/>
      </right>
      <top>
        <color indexed="63"/>
      </top>
      <bottom style="dotted"/>
    </border>
    <border>
      <left style="thin"/>
      <right style="medium">
        <color indexed="8"/>
      </right>
      <top style="dotted"/>
      <bottom>
        <color indexed="63"/>
      </bottom>
    </border>
    <border>
      <left>
        <color indexed="63"/>
      </left>
      <right style="medium">
        <color indexed="8"/>
      </right>
      <top>
        <color indexed="63"/>
      </top>
      <bottom style="dotted">
        <color indexed="8"/>
      </bottom>
    </border>
    <border>
      <left>
        <color indexed="63"/>
      </left>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dotted"/>
    </border>
    <border>
      <left style="thin">
        <color indexed="8"/>
      </left>
      <right style="thin"/>
      <top>
        <color indexed="63"/>
      </top>
      <bottom style="dotted"/>
    </border>
    <border>
      <left style="thin"/>
      <right>
        <color indexed="63"/>
      </right>
      <top style="medium">
        <color indexed="8"/>
      </top>
      <bottom>
        <color indexed="63"/>
      </bottom>
    </border>
    <border>
      <left>
        <color indexed="63"/>
      </left>
      <right style="thin"/>
      <top style="medium">
        <color indexed="8"/>
      </top>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style="thin">
        <color indexed="8"/>
      </bottom>
    </border>
    <border>
      <left style="dotted"/>
      <right style="dotted"/>
      <top>
        <color indexed="63"/>
      </top>
      <bottom style="thin">
        <color indexed="8"/>
      </bottom>
    </border>
    <border>
      <left style="thin"/>
      <right>
        <color indexed="63"/>
      </right>
      <top>
        <color indexed="63"/>
      </top>
      <bottom style="thin">
        <color indexed="8"/>
      </bottom>
    </border>
    <border>
      <left style="thin"/>
      <right style="dotted"/>
      <top>
        <color indexed="63"/>
      </top>
      <bottom>
        <color indexed="63"/>
      </bottom>
    </border>
    <border>
      <left style="dotted"/>
      <right style="dotted"/>
      <top>
        <color indexed="63"/>
      </top>
      <bottom>
        <color indexed="63"/>
      </bottom>
    </border>
    <border>
      <left style="medium"/>
      <right>
        <color indexed="63"/>
      </right>
      <top>
        <color indexed="63"/>
      </top>
      <bottom>
        <color indexed="63"/>
      </bottom>
    </border>
    <border>
      <left style="thin"/>
      <right style="dotted"/>
      <top style="dotted"/>
      <bottom>
        <color indexed="63"/>
      </bottom>
    </border>
    <border>
      <left style="dotted"/>
      <right style="dotted"/>
      <top style="dotted"/>
      <bottom>
        <color indexed="63"/>
      </bottom>
    </border>
    <border>
      <left style="medium"/>
      <right>
        <color indexed="63"/>
      </right>
      <top style="dotted"/>
      <bottom>
        <color indexed="63"/>
      </bottom>
    </border>
    <border>
      <left style="thin"/>
      <right style="dotted"/>
      <top>
        <color indexed="63"/>
      </top>
      <bottom style="dotted"/>
    </border>
    <border>
      <left style="dotted"/>
      <right style="dotted"/>
      <top>
        <color indexed="63"/>
      </top>
      <bottom style="dotted"/>
    </border>
    <border>
      <left style="thin">
        <color indexed="12"/>
      </left>
      <right>
        <color indexed="63"/>
      </right>
      <top style="medium">
        <color indexed="8"/>
      </top>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color indexed="63"/>
      </left>
      <right style="medium"/>
      <top>
        <color indexed="63"/>
      </top>
      <bottom>
        <color indexed="63"/>
      </bottom>
    </border>
    <border>
      <left style="dotted"/>
      <right style="thin"/>
      <top>
        <color indexed="63"/>
      </top>
      <bottom>
        <color indexed="63"/>
      </bottom>
    </border>
    <border>
      <left>
        <color indexed="63"/>
      </left>
      <right style="medium"/>
      <top style="dotted"/>
      <bottom>
        <color indexed="63"/>
      </bottom>
    </border>
    <border>
      <left style="dotted"/>
      <right style="thin"/>
      <top style="dotted"/>
      <bottom>
        <color indexed="63"/>
      </bottom>
    </border>
    <border>
      <left>
        <color indexed="63"/>
      </left>
      <right style="medium"/>
      <top>
        <color indexed="63"/>
      </top>
      <bottom style="dotted"/>
    </border>
    <border>
      <left style="dotted"/>
      <right style="thin"/>
      <top>
        <color indexed="63"/>
      </top>
      <bottom style="dotted"/>
    </border>
    <border>
      <left>
        <color indexed="63"/>
      </left>
      <right style="medium"/>
      <top style="medium">
        <color indexed="8"/>
      </top>
      <bottom>
        <color indexed="63"/>
      </bottom>
    </border>
    <border>
      <left style="medium"/>
      <right style="thin"/>
      <top>
        <color indexed="63"/>
      </top>
      <bottom style="thin"/>
    </border>
    <border>
      <left style="thin"/>
      <right style="medium"/>
      <top>
        <color indexed="63"/>
      </top>
      <bottom style="thin"/>
    </border>
    <border>
      <left>
        <color indexed="63"/>
      </left>
      <right style="medium">
        <color indexed="8"/>
      </right>
      <top style="dotted">
        <color indexed="8"/>
      </top>
      <bottom>
        <color indexed="63"/>
      </bottom>
    </border>
    <border>
      <left style="medium">
        <color indexed="8"/>
      </left>
      <right>
        <color indexed="63"/>
      </right>
      <top style="dotted">
        <color indexed="8"/>
      </top>
      <bottom>
        <color indexed="63"/>
      </bottom>
    </border>
    <border>
      <left style="thin"/>
      <right style="thin"/>
      <top style="dotted">
        <color indexed="8"/>
      </top>
      <bottom>
        <color indexed="63"/>
      </bottom>
    </border>
    <border>
      <left style="medium">
        <color indexed="8"/>
      </left>
      <right>
        <color indexed="63"/>
      </right>
      <top>
        <color indexed="63"/>
      </top>
      <bottom style="dotted">
        <color indexed="8"/>
      </bottom>
    </border>
    <border>
      <left style="thin"/>
      <right style="thin"/>
      <top>
        <color indexed="63"/>
      </top>
      <bottom style="dotted">
        <color indexed="8"/>
      </bottom>
    </border>
    <border>
      <left style="medium">
        <color indexed="8"/>
      </left>
      <right style="thin"/>
      <top style="thin"/>
      <bottom>
        <color indexed="63"/>
      </bottom>
    </border>
    <border>
      <left style="thin"/>
      <right style="medium"/>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medium"/>
      <top>
        <color indexed="63"/>
      </top>
      <bottom style="thin">
        <color indexed="8"/>
      </bottom>
    </border>
    <border>
      <left>
        <color indexed="63"/>
      </left>
      <right style="medium">
        <color indexed="8"/>
      </right>
      <top style="thin"/>
      <bottom style="dotted"/>
    </border>
    <border>
      <left style="medium"/>
      <right>
        <color indexed="63"/>
      </right>
      <top>
        <color indexed="63"/>
      </top>
      <bottom style="dotted"/>
    </border>
    <border>
      <left style="thin"/>
      <right style="medium"/>
      <top>
        <color indexed="63"/>
      </top>
      <bottom style="dotted"/>
    </border>
    <border>
      <left style="medium">
        <color indexed="8"/>
      </left>
      <right>
        <color indexed="63"/>
      </right>
      <top>
        <color indexed="63"/>
      </top>
      <bottom style="dashed">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color indexed="63"/>
      </top>
      <bottom>
        <color indexed="63"/>
      </bottom>
    </border>
    <border>
      <left style="double">
        <color indexed="8"/>
      </left>
      <right style="medium">
        <color indexed="8"/>
      </right>
      <top>
        <color indexed="63"/>
      </top>
      <bottom>
        <color indexed="63"/>
      </bottom>
    </border>
    <border>
      <left style="double"/>
      <right style="medium">
        <color indexed="8"/>
      </right>
      <top>
        <color indexed="63"/>
      </top>
      <bottom>
        <color indexed="63"/>
      </bottom>
    </border>
    <border>
      <left style="double">
        <color indexed="8"/>
      </left>
      <right>
        <color indexed="63"/>
      </right>
      <top>
        <color indexed="63"/>
      </top>
      <bottom>
        <color indexed="63"/>
      </bottom>
    </border>
    <border>
      <left style="thin"/>
      <right style="thin"/>
      <top>
        <color indexed="63"/>
      </top>
      <bottom style="medium"/>
    </border>
    <border>
      <left style="thin"/>
      <right>
        <color indexed="63"/>
      </right>
      <top style="dashed"/>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color indexed="8"/>
      </left>
      <right>
        <color indexed="63"/>
      </right>
      <top>
        <color indexed="63"/>
      </top>
      <bottom style="medium"/>
    </border>
    <border>
      <left style="double"/>
      <right style="thin"/>
      <top>
        <color indexed="63"/>
      </top>
      <bottom style="medium"/>
    </border>
    <border>
      <left>
        <color indexed="63"/>
      </left>
      <right style="medium">
        <color indexed="8"/>
      </right>
      <top>
        <color indexed="63"/>
      </top>
      <bottom style="medium"/>
    </border>
    <border>
      <left style="medium"/>
      <right style="thin"/>
      <top>
        <color indexed="63"/>
      </top>
      <bottom style="medium"/>
    </border>
    <border>
      <left style="dotted"/>
      <right style="dotted"/>
      <top>
        <color indexed="63"/>
      </top>
      <bottom style="medium"/>
    </border>
    <border>
      <left style="dotted"/>
      <right style="thin"/>
      <top>
        <color indexed="63"/>
      </top>
      <bottom style="medium"/>
    </border>
    <border>
      <left style="medium">
        <color indexed="8"/>
      </left>
      <right style="thin"/>
      <top>
        <color indexed="63"/>
      </top>
      <bottom style="medium">
        <color indexed="8"/>
      </bottom>
    </border>
    <border>
      <left>
        <color indexed="63"/>
      </left>
      <right>
        <color indexed="63"/>
      </right>
      <top>
        <color indexed="63"/>
      </top>
      <bottom style="medium">
        <color indexed="8"/>
      </bottom>
    </border>
    <border>
      <left style="thin"/>
      <right style="thin"/>
      <top>
        <color indexed="63"/>
      </top>
      <bottom style="medium">
        <color indexed="8"/>
      </bottom>
    </border>
    <border>
      <left style="thin"/>
      <right style="medium"/>
      <top>
        <color indexed="63"/>
      </top>
      <bottom style="medium"/>
    </border>
    <border>
      <left style="thin"/>
      <right style="medium"/>
      <top>
        <color indexed="63"/>
      </top>
      <bottom>
        <color indexed="63"/>
      </bottom>
    </border>
    <border>
      <left style="thin">
        <color indexed="8"/>
      </left>
      <right style="thin">
        <color indexed="8"/>
      </right>
      <top>
        <color indexed="63"/>
      </top>
      <bottom style="medium">
        <color indexed="8"/>
      </bottom>
    </border>
    <border>
      <left style="thin">
        <color indexed="8"/>
      </left>
      <right style="double">
        <color indexed="8"/>
      </right>
      <top>
        <color indexed="63"/>
      </top>
      <bottom style="medium">
        <color indexed="8"/>
      </bottom>
    </border>
    <border>
      <left style="double">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double"/>
      <top>
        <color indexed="63"/>
      </top>
      <bottom style="medium"/>
    </border>
    <border>
      <left style="thin"/>
      <right style="dotted"/>
      <top>
        <color indexed="63"/>
      </top>
      <bottom style="mediu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style="thin"/>
      <right style="thin"/>
      <top style="medium">
        <color indexed="8"/>
      </top>
      <bottom style="thin">
        <color indexed="8"/>
      </bottom>
    </border>
    <border>
      <left style="thin"/>
      <right style="thin"/>
      <top style="medium"/>
      <bottom style="thin"/>
    </border>
    <border>
      <left style="thin"/>
      <right style="double"/>
      <top>
        <color indexed="63"/>
      </top>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style="medium"/>
      <right>
        <color indexed="63"/>
      </right>
      <top style="medium"/>
      <bottom style="thin"/>
    </border>
    <border>
      <left>
        <color indexed="63"/>
      </left>
      <right style="medium"/>
      <top style="thin"/>
      <bottom>
        <color indexed="63"/>
      </bottom>
    </border>
    <border>
      <left>
        <color indexed="63"/>
      </left>
      <right>
        <color indexed="63"/>
      </right>
      <top style="medium">
        <color indexed="8"/>
      </top>
      <bottom style="thin">
        <color indexed="8"/>
      </bottom>
    </border>
    <border>
      <left>
        <color indexed="63"/>
      </left>
      <right style="medium"/>
      <top style="medium">
        <color indexed="8"/>
      </top>
      <bottom style="thin">
        <color indexed="8"/>
      </bottom>
    </border>
    <border>
      <left style="thin"/>
      <right>
        <color indexed="63"/>
      </right>
      <top style="medium">
        <color indexed="8"/>
      </top>
      <bottom style="thin">
        <color indexed="8"/>
      </bottom>
    </border>
    <border>
      <left style="thin"/>
      <right style="thin"/>
      <top style="medium"/>
      <bottom style="thin">
        <color indexed="8"/>
      </bottom>
    </border>
    <border>
      <left>
        <color indexed="63"/>
      </left>
      <right style="thin"/>
      <top style="medium">
        <color indexed="8"/>
      </top>
      <bottom style="thin">
        <color indexed="8"/>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medium"/>
      <right>
        <color indexed="63"/>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medium">
        <color indexed="8"/>
      </left>
      <right style="thin"/>
      <top>
        <color indexed="63"/>
      </top>
      <bottom style="mediu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thin"/>
      <right style="thin">
        <color indexed="8"/>
      </right>
      <top style="dotted"/>
      <bottom>
        <color indexed="63"/>
      </bottom>
    </border>
    <border>
      <left style="thin">
        <color indexed="8"/>
      </left>
      <right style="thin">
        <color indexed="8"/>
      </right>
      <top style="dotted"/>
      <bottom>
        <color indexed="63"/>
      </bottom>
    </border>
    <border>
      <left style="thin">
        <color indexed="8"/>
      </left>
      <right>
        <color indexed="63"/>
      </right>
      <top style="dotted"/>
      <bottom>
        <color indexed="63"/>
      </bottom>
    </border>
    <border>
      <left>
        <color indexed="63"/>
      </left>
      <right style="thin">
        <color indexed="8"/>
      </right>
      <top style="dotted"/>
      <bottom>
        <color indexed="63"/>
      </bottom>
    </border>
    <border>
      <left style="thin">
        <color indexed="8"/>
      </left>
      <right style="double">
        <color indexed="8"/>
      </right>
      <top style="dotted"/>
      <bottom>
        <color indexed="63"/>
      </bottom>
    </border>
    <border>
      <left style="double">
        <color indexed="8"/>
      </left>
      <right style="thin">
        <color indexed="8"/>
      </right>
      <top style="dotted"/>
      <bottom>
        <color indexed="63"/>
      </bottom>
    </border>
    <border>
      <left style="medium"/>
      <right>
        <color indexed="63"/>
      </right>
      <top>
        <color indexed="63"/>
      </top>
      <bottom style="thin"/>
    </border>
    <border>
      <left style="thin">
        <color indexed="8"/>
      </left>
      <right style="thin"/>
      <top style="thin"/>
      <bottom>
        <color indexed="63"/>
      </bottom>
    </border>
    <border>
      <left style="medium"/>
      <right style="thin"/>
      <top style="dotted"/>
      <bottom>
        <color indexed="63"/>
      </bottom>
    </border>
    <border>
      <left style="medium"/>
      <right>
        <color indexed="63"/>
      </right>
      <top style="thin"/>
      <bottom>
        <color indexed="63"/>
      </bottom>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style="double">
        <color indexed="8"/>
      </left>
      <right style="thin">
        <color indexed="8"/>
      </right>
      <top>
        <color indexed="63"/>
      </top>
      <bottom style="medium"/>
    </border>
    <border>
      <left style="thin"/>
      <right style="double"/>
      <top style="dotted"/>
      <bottom>
        <color indexed="63"/>
      </bottom>
    </border>
    <border>
      <left style="thin"/>
      <right style="thin">
        <color indexed="8"/>
      </right>
      <top style="medium">
        <color indexed="8"/>
      </top>
      <bottom>
        <color indexed="63"/>
      </bottom>
    </border>
    <border>
      <left>
        <color indexed="63"/>
      </left>
      <right style="medium">
        <color indexed="8"/>
      </right>
      <top>
        <color indexed="63"/>
      </top>
      <bottom style="medium">
        <color indexed="8"/>
      </bottom>
    </border>
    <border>
      <left style="double"/>
      <right style="medium"/>
      <top>
        <color indexed="63"/>
      </top>
      <bottom style="medium"/>
    </border>
    <border>
      <left style="double"/>
      <right style="thin"/>
      <top style="thin"/>
      <bottom>
        <color indexed="63"/>
      </bottom>
    </border>
    <border>
      <left style="medium">
        <color indexed="8"/>
      </left>
      <right style="thin"/>
      <top style="dotted">
        <color indexed="8"/>
      </top>
      <bottom>
        <color indexed="63"/>
      </bottom>
    </border>
    <border>
      <left style="medium">
        <color indexed="8"/>
      </left>
      <right style="thin"/>
      <top>
        <color indexed="63"/>
      </top>
      <bottom style="dotted">
        <color indexed="8"/>
      </bottom>
    </border>
    <border>
      <left style="double"/>
      <right>
        <color indexed="63"/>
      </right>
      <top>
        <color indexed="63"/>
      </top>
      <bottom>
        <color indexed="63"/>
      </bottom>
    </border>
    <border>
      <left style="thin"/>
      <right style="medium">
        <color indexed="8"/>
      </right>
      <top>
        <color indexed="63"/>
      </top>
      <bottom style="hair"/>
    </border>
    <border>
      <left style="thin"/>
      <right style="medium"/>
      <top style="dotted"/>
      <bottom>
        <color indexed="63"/>
      </bottom>
    </border>
    <border>
      <left>
        <color indexed="63"/>
      </left>
      <right style="double"/>
      <top>
        <color indexed="63"/>
      </top>
      <bottom>
        <color indexed="63"/>
      </bottom>
    </border>
    <border>
      <left style="thin"/>
      <right style="double"/>
      <top style="medium"/>
      <bottom>
        <color indexed="63"/>
      </bottom>
    </border>
    <border>
      <left style="double"/>
      <right>
        <color indexed="63"/>
      </right>
      <top>
        <color indexed="63"/>
      </top>
      <bottom style="thin"/>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right style="double"/>
      <top style="medium">
        <color indexed="8"/>
      </top>
      <bottom>
        <color indexed="63"/>
      </bottom>
    </border>
    <border>
      <left style="medium"/>
      <right>
        <color indexed="63"/>
      </right>
      <top style="medium">
        <color indexed="8"/>
      </top>
      <bottom>
        <color indexed="63"/>
      </bottom>
    </border>
    <border>
      <left style="medium"/>
      <right>
        <color indexed="63"/>
      </right>
      <top>
        <color indexed="63"/>
      </top>
      <bottom style="thin">
        <color indexed="8"/>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style="medium"/>
      <top style="medium">
        <color indexed="8"/>
      </top>
      <bottom>
        <color indexed="63"/>
      </bottom>
    </border>
    <border>
      <left>
        <color indexed="63"/>
      </left>
      <right style="medium"/>
      <top>
        <color indexed="63"/>
      </top>
      <bottom style="thin"/>
    </border>
    <border>
      <left style="medium"/>
      <right style="thin"/>
      <top style="medium">
        <color indexed="8"/>
      </top>
      <bottom>
        <color indexed="63"/>
      </bottom>
    </border>
    <border>
      <left style="medium"/>
      <right>
        <color indexed="63"/>
      </right>
      <top style="medium"/>
      <bottom>
        <color indexed="63"/>
      </bottom>
    </border>
    <border>
      <left>
        <color indexed="63"/>
      </left>
      <right style="medium">
        <color indexed="8"/>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style="thin"/>
    </border>
    <border>
      <left>
        <color indexed="63"/>
      </left>
      <right style="medium"/>
      <top>
        <color indexed="63"/>
      </top>
      <bottom style="thin">
        <color indexed="8"/>
      </bottom>
    </border>
  </borders>
  <cellStyleXfs count="9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1" fillId="0" borderId="0" applyNumberFormat="0" applyFill="0" applyBorder="0" applyAlignment="0" applyProtection="0"/>
    <xf numFmtId="0" fontId="102" fillId="27" borderId="1" applyNumberFormat="0" applyAlignment="0" applyProtection="0"/>
    <xf numFmtId="0" fontId="103" fillId="2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9" borderId="2" applyNumberFormat="0" applyFont="0" applyAlignment="0" applyProtection="0"/>
    <xf numFmtId="0" fontId="104" fillId="0" borderId="3" applyNumberFormat="0" applyFill="0" applyAlignment="0" applyProtection="0"/>
    <xf numFmtId="0" fontId="105" fillId="30" borderId="0" applyNumberFormat="0" applyBorder="0" applyAlignment="0" applyProtection="0"/>
    <xf numFmtId="0" fontId="106" fillId="31"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1"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0" fontId="114" fillId="32" borderId="4" applyNumberFormat="0" applyAlignment="0" applyProtection="0"/>
    <xf numFmtId="0" fontId="0" fillId="0" borderId="0">
      <alignment/>
      <protection/>
    </xf>
    <xf numFmtId="0" fontId="0" fillId="0" borderId="0">
      <alignment/>
      <protection/>
    </xf>
    <xf numFmtId="0" fontId="0" fillId="33" borderId="0">
      <alignment/>
      <protection/>
    </xf>
    <xf numFmtId="0" fontId="23" fillId="0" borderId="0">
      <alignment vertical="center"/>
      <protection/>
    </xf>
    <xf numFmtId="0" fontId="9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vertical="center"/>
      <protection/>
    </xf>
    <xf numFmtId="0" fontId="99" fillId="0" borderId="0">
      <alignment vertical="center"/>
      <protection/>
    </xf>
    <xf numFmtId="0" fontId="9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0">
      <alignment/>
      <protection/>
    </xf>
    <xf numFmtId="0" fontId="0" fillId="33" borderId="0">
      <alignment/>
      <protection/>
    </xf>
    <xf numFmtId="0" fontId="0" fillId="33" borderId="0">
      <alignment/>
      <protection/>
    </xf>
    <xf numFmtId="0" fontId="0" fillId="0" borderId="0">
      <alignment/>
      <protection/>
    </xf>
    <xf numFmtId="0" fontId="0" fillId="0" borderId="0">
      <alignment/>
      <protection/>
    </xf>
    <xf numFmtId="0" fontId="0" fillId="0" borderId="0">
      <alignment/>
      <protection/>
    </xf>
    <xf numFmtId="0" fontId="0" fillId="33"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16" fillId="0" borderId="0" applyNumberFormat="0" applyFill="0" applyBorder="0" applyAlignment="0" applyProtection="0"/>
    <xf numFmtId="0" fontId="115" fillId="34" borderId="0" applyNumberFormat="0" applyBorder="0" applyAlignment="0" applyProtection="0"/>
  </cellStyleXfs>
  <cellXfs count="3120">
    <xf numFmtId="0" fontId="0" fillId="2" borderId="0" xfId="0" applyNumberFormat="1" applyFill="1" applyAlignment="1">
      <alignment/>
    </xf>
    <xf numFmtId="0" fontId="0" fillId="0" borderId="0" xfId="0" applyNumberFormat="1" applyFill="1" applyAlignment="1" applyProtection="1">
      <alignment vertical="center"/>
      <protection/>
    </xf>
    <xf numFmtId="0" fontId="0" fillId="0" borderId="0" xfId="0" applyNumberFormat="1" applyFill="1" applyBorder="1" applyAlignment="1" applyProtection="1">
      <alignment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horizontal="lef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vertical="center"/>
      <protection/>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distributed" vertical="center"/>
      <protection/>
    </xf>
    <xf numFmtId="0" fontId="5" fillId="0" borderId="21"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left" vertical="center"/>
      <protection/>
    </xf>
    <xf numFmtId="0" fontId="5" fillId="0" borderId="22" xfId="0" applyNumberFormat="1" applyFont="1" applyFill="1" applyBorder="1" applyAlignment="1" applyProtection="1" quotePrefix="1">
      <alignment horizontal="right" vertical="center"/>
      <protection/>
    </xf>
    <xf numFmtId="0" fontId="5" fillId="0" borderId="21"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distributed" vertical="center"/>
      <protection/>
    </xf>
    <xf numFmtId="0" fontId="5" fillId="0" borderId="14" xfId="0" applyNumberFormat="1" applyFont="1" applyFill="1" applyBorder="1" applyAlignment="1" applyProtection="1" quotePrefix="1">
      <alignment horizontal="left" vertical="center"/>
      <protection/>
    </xf>
    <xf numFmtId="0" fontId="5" fillId="0" borderId="23" xfId="0" applyNumberFormat="1" applyFont="1" applyFill="1" applyBorder="1" applyAlignment="1" applyProtection="1">
      <alignment vertical="center"/>
      <protection/>
    </xf>
    <xf numFmtId="0" fontId="5" fillId="0" borderId="23" xfId="0" applyNumberFormat="1" applyFont="1" applyFill="1" applyBorder="1" applyAlignment="1" applyProtection="1" quotePrefix="1">
      <alignment horizontal="left" vertical="center"/>
      <protection/>
    </xf>
    <xf numFmtId="0" fontId="5" fillId="0" borderId="0" xfId="0" applyNumberFormat="1" applyFont="1" applyFill="1" applyAlignment="1" applyProtection="1">
      <alignment horizontal="right" vertical="center"/>
      <protection/>
    </xf>
    <xf numFmtId="0" fontId="11"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191" fontId="6" fillId="0" borderId="0" xfId="0" applyNumberFormat="1" applyFont="1" applyFill="1" applyBorder="1" applyAlignment="1" applyProtection="1">
      <alignment horizontal="right" vertical="center"/>
      <protection/>
    </xf>
    <xf numFmtId="0" fontId="13" fillId="0" borderId="0" xfId="0" applyNumberFormat="1" applyFont="1" applyFill="1" applyAlignment="1" applyProtection="1">
      <alignment vertical="center"/>
      <protection/>
    </xf>
    <xf numFmtId="0" fontId="13" fillId="0" borderId="0" xfId="0" applyNumberFormat="1" applyFont="1" applyFill="1" applyBorder="1" applyAlignment="1" applyProtection="1">
      <alignment horizontal="distributed" vertical="center"/>
      <protection/>
    </xf>
    <xf numFmtId="0" fontId="13" fillId="0" borderId="14" xfId="0" applyNumberFormat="1" applyFont="1" applyFill="1" applyBorder="1" applyAlignment="1" applyProtection="1">
      <alignment horizontal="distributed" vertical="center"/>
      <protection/>
    </xf>
    <xf numFmtId="0" fontId="14" fillId="0" borderId="0" xfId="0" applyNumberFormat="1" applyFont="1" applyFill="1" applyBorder="1" applyAlignment="1" applyProtection="1">
      <alignment horizontal="distributed" vertical="center"/>
      <protection/>
    </xf>
    <xf numFmtId="0" fontId="13"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quotePrefix="1">
      <alignment horizontal="left" vertical="center"/>
      <protection/>
    </xf>
    <xf numFmtId="0" fontId="18" fillId="0" borderId="0" xfId="0" applyNumberFormat="1" applyFont="1" applyFill="1" applyAlignment="1" applyProtection="1">
      <alignment vertical="center"/>
      <protection/>
    </xf>
    <xf numFmtId="0" fontId="17" fillId="0" borderId="0" xfId="0" applyNumberFormat="1" applyFont="1" applyFill="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vertical="center"/>
      <protection/>
    </xf>
    <xf numFmtId="0" fontId="5" fillId="0" borderId="24"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vertical="center"/>
      <protection/>
    </xf>
    <xf numFmtId="0" fontId="5" fillId="0" borderId="18"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0" fillId="2" borderId="19" xfId="0" applyNumberFormat="1" applyFill="1" applyBorder="1" applyAlignment="1">
      <alignment horizontal="center" vertical="center"/>
    </xf>
    <xf numFmtId="0" fontId="5" fillId="0" borderId="26"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 vertical="center" shrinkToFit="1"/>
      <protection/>
    </xf>
    <xf numFmtId="176" fontId="9" fillId="0" borderId="23" xfId="0" applyNumberFormat="1" applyFont="1" applyFill="1" applyBorder="1" applyAlignment="1" applyProtection="1">
      <alignment vertical="center"/>
      <protection/>
    </xf>
    <xf numFmtId="0" fontId="5" fillId="0" borderId="15" xfId="0" applyNumberFormat="1" applyFont="1" applyFill="1" applyBorder="1" applyAlignment="1" applyProtection="1" quotePrefix="1">
      <alignment horizontal="center" vertical="center"/>
      <protection/>
    </xf>
    <xf numFmtId="0" fontId="5" fillId="0" borderId="0"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quotePrefix="1">
      <alignment horizontal="center" vertical="center"/>
      <protection/>
    </xf>
    <xf numFmtId="176" fontId="12" fillId="0" borderId="0"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178" fontId="9" fillId="0" borderId="0" xfId="0" applyNumberFormat="1" applyFont="1" applyFill="1" applyBorder="1" applyAlignment="1" applyProtection="1">
      <alignment vertical="center"/>
      <protection/>
    </xf>
    <xf numFmtId="176" fontId="9" fillId="0" borderId="21" xfId="0" applyNumberFormat="1" applyFont="1" applyFill="1" applyBorder="1" applyAlignment="1" applyProtection="1">
      <alignment vertical="center"/>
      <protection/>
    </xf>
    <xf numFmtId="0" fontId="19"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protection/>
    </xf>
    <xf numFmtId="0" fontId="5" fillId="0" borderId="27" xfId="0" applyNumberFormat="1" applyFont="1" applyFill="1" applyBorder="1" applyAlignment="1" applyProtection="1" quotePrefix="1">
      <alignment horizontal="left" vertical="center"/>
      <protection/>
    </xf>
    <xf numFmtId="0" fontId="4" fillId="0" borderId="0" xfId="0" applyFont="1" applyFill="1" applyAlignment="1">
      <alignment vertical="top"/>
    </xf>
    <xf numFmtId="0" fontId="5" fillId="0" borderId="25" xfId="0" applyNumberFormat="1" applyFont="1" applyFill="1" applyBorder="1" applyAlignment="1">
      <alignment horizontal="center" vertical="center"/>
    </xf>
    <xf numFmtId="0" fontId="10" fillId="0" borderId="0" xfId="0" applyNumberFormat="1" applyFont="1" applyFill="1" applyAlignment="1" applyProtection="1">
      <alignment/>
      <protection/>
    </xf>
    <xf numFmtId="0" fontId="10" fillId="0" borderId="0" xfId="0" applyNumberFormat="1" applyFont="1" applyFill="1" applyAlignment="1" applyProtection="1">
      <alignment horizontal="right"/>
      <protection/>
    </xf>
    <xf numFmtId="0" fontId="5" fillId="0" borderId="0" xfId="72" applyFont="1">
      <alignment/>
      <protection/>
    </xf>
    <xf numFmtId="0" fontId="0" fillId="0" borderId="0" xfId="72">
      <alignment/>
      <protection/>
    </xf>
    <xf numFmtId="0" fontId="20" fillId="0" borderId="0" xfId="72" applyFont="1" applyBorder="1" applyAlignment="1">
      <alignment horizontal="distributed"/>
      <protection/>
    </xf>
    <xf numFmtId="197" fontId="20" fillId="0" borderId="0" xfId="72" applyNumberFormat="1" applyFont="1" applyAlignment="1" applyProtection="1">
      <alignment/>
      <protection locked="0"/>
    </xf>
    <xf numFmtId="197" fontId="20" fillId="0" borderId="0" xfId="72" applyNumberFormat="1" applyFont="1" applyBorder="1" applyAlignment="1">
      <alignment/>
      <protection/>
    </xf>
    <xf numFmtId="197" fontId="20" fillId="0" borderId="18" xfId="72" applyNumberFormat="1" applyFont="1" applyBorder="1" applyAlignment="1" applyProtection="1">
      <alignment/>
      <protection locked="0"/>
    </xf>
    <xf numFmtId="197" fontId="20" fillId="0" borderId="0" xfId="72" applyNumberFormat="1" applyFont="1" applyBorder="1" applyAlignment="1" applyProtection="1">
      <alignment/>
      <protection locked="0"/>
    </xf>
    <xf numFmtId="0" fontId="25" fillId="0" borderId="0" xfId="80" applyNumberFormat="1" applyFont="1" applyFill="1">
      <alignment/>
      <protection/>
    </xf>
    <xf numFmtId="0" fontId="25" fillId="0" borderId="0" xfId="80" applyNumberFormat="1" applyFont="1" applyFill="1" applyAlignment="1" quotePrefix="1">
      <alignment horizontal="left"/>
      <protection/>
    </xf>
    <xf numFmtId="3" fontId="25" fillId="0" borderId="0" xfId="80" applyNumberFormat="1" applyFont="1" applyFill="1">
      <alignment/>
      <protection/>
    </xf>
    <xf numFmtId="0" fontId="25" fillId="0" borderId="0" xfId="80" applyNumberFormat="1" applyFont="1" applyFill="1" applyAlignment="1">
      <alignment horizontal="right"/>
      <protection/>
    </xf>
    <xf numFmtId="0" fontId="26" fillId="0" borderId="0" xfId="80" applyNumberFormat="1" applyFont="1" applyFill="1" applyAlignment="1">
      <alignment horizontal="centerContinuous" vertical="center"/>
      <protection/>
    </xf>
    <xf numFmtId="0" fontId="25" fillId="0" borderId="0" xfId="80" applyNumberFormat="1" applyFont="1" applyFill="1" applyAlignment="1">
      <alignment horizontal="centerContinuous" vertical="center"/>
      <protection/>
    </xf>
    <xf numFmtId="3" fontId="25" fillId="0" borderId="0" xfId="80" applyNumberFormat="1" applyFont="1" applyFill="1" applyAlignment="1">
      <alignment horizontal="centerContinuous" vertical="center"/>
      <protection/>
    </xf>
    <xf numFmtId="0" fontId="25" fillId="0" borderId="0" xfId="80" applyNumberFormat="1" applyFont="1" applyFill="1" applyAlignment="1">
      <alignment vertical="center"/>
      <protection/>
    </xf>
    <xf numFmtId="0" fontId="25" fillId="0" borderId="0" xfId="80" applyNumberFormat="1" applyFont="1" applyFill="1" applyAlignment="1">
      <alignment horizontal="centerContinuous"/>
      <protection/>
    </xf>
    <xf numFmtId="3" fontId="25" fillId="0" borderId="0" xfId="80" applyNumberFormat="1" applyFont="1" applyFill="1" applyAlignment="1">
      <alignment horizontal="centerContinuous"/>
      <protection/>
    </xf>
    <xf numFmtId="0" fontId="25" fillId="0" borderId="28" xfId="80" applyNumberFormat="1" applyFont="1" applyFill="1" applyBorder="1" applyAlignment="1">
      <alignment horizontal="distributed" vertical="center" wrapText="1"/>
      <protection/>
    </xf>
    <xf numFmtId="0" fontId="25" fillId="0" borderId="29" xfId="80" applyNumberFormat="1" applyFont="1" applyFill="1" applyBorder="1" applyAlignment="1">
      <alignment horizontal="distributed" vertical="center" wrapText="1"/>
      <protection/>
    </xf>
    <xf numFmtId="0" fontId="25" fillId="0" borderId="29" xfId="80" applyNumberFormat="1" applyFont="1" applyFill="1" applyBorder="1" applyAlignment="1" quotePrefix="1">
      <alignment horizontal="distributed" vertical="center" wrapText="1"/>
      <protection/>
    </xf>
    <xf numFmtId="3" fontId="25" fillId="0" borderId="30" xfId="80" applyNumberFormat="1" applyFont="1" applyFill="1" applyBorder="1" applyAlignment="1" quotePrefix="1">
      <alignment horizontal="distributed" vertical="center" wrapText="1"/>
      <protection/>
    </xf>
    <xf numFmtId="0" fontId="18" fillId="0" borderId="19" xfId="80" applyNumberFormat="1" applyFont="1" applyFill="1" applyBorder="1">
      <alignment/>
      <protection/>
    </xf>
    <xf numFmtId="0" fontId="27" fillId="0" borderId="31" xfId="80" applyNumberFormat="1" applyFont="1" applyFill="1" applyBorder="1" applyAlignment="1">
      <alignment horizontal="center" vertical="center" wrapText="1"/>
      <protection/>
    </xf>
    <xf numFmtId="0" fontId="27" fillId="0" borderId="25" xfId="80" applyNumberFormat="1" applyFont="1" applyFill="1" applyBorder="1" applyAlignment="1">
      <alignment horizontal="center" vertical="center" wrapText="1"/>
      <protection/>
    </xf>
    <xf numFmtId="0" fontId="27" fillId="0" borderId="25" xfId="80" applyNumberFormat="1" applyFont="1" applyFill="1" applyBorder="1" applyAlignment="1" quotePrefix="1">
      <alignment horizontal="center" vertical="center" wrapText="1"/>
      <protection/>
    </xf>
    <xf numFmtId="0" fontId="28" fillId="0" borderId="25" xfId="80" applyNumberFormat="1" applyFont="1" applyFill="1" applyBorder="1" applyAlignment="1">
      <alignment horizontal="center" vertical="center" wrapText="1"/>
      <protection/>
    </xf>
    <xf numFmtId="3" fontId="27" fillId="0" borderId="32" xfId="80" applyNumberFormat="1" applyFont="1" applyFill="1" applyBorder="1" applyAlignment="1" quotePrefix="1">
      <alignment horizontal="center" vertical="center" wrapText="1"/>
      <protection/>
    </xf>
    <xf numFmtId="0" fontId="27" fillId="0" borderId="25" xfId="80" applyNumberFormat="1" applyFont="1" applyFill="1" applyBorder="1" applyAlignment="1" quotePrefix="1">
      <alignment horizontal="distributed" vertical="center" wrapText="1"/>
      <protection/>
    </xf>
    <xf numFmtId="0" fontId="18" fillId="0" borderId="0" xfId="80" applyNumberFormat="1" applyFont="1" applyFill="1">
      <alignment/>
      <protection/>
    </xf>
    <xf numFmtId="0" fontId="25" fillId="0" borderId="0" xfId="80" applyNumberFormat="1" applyFont="1" applyFill="1" applyBorder="1" applyAlignment="1">
      <alignment horizontal="center" vertical="center"/>
      <protection/>
    </xf>
    <xf numFmtId="3" fontId="25" fillId="0" borderId="33" xfId="80" applyNumberFormat="1" applyFont="1" applyFill="1" applyBorder="1" applyAlignment="1">
      <alignment horizontal="right" vertical="center"/>
      <protection/>
    </xf>
    <xf numFmtId="3" fontId="25" fillId="0" borderId="34" xfId="80" applyNumberFormat="1" applyFont="1" applyFill="1" applyBorder="1" applyAlignment="1">
      <alignment horizontal="right" vertical="center"/>
      <protection/>
    </xf>
    <xf numFmtId="198" fontId="25" fillId="0" borderId="18" xfId="80" applyNumberFormat="1" applyFont="1" applyFill="1" applyBorder="1" applyAlignment="1">
      <alignment horizontal="right" vertical="center"/>
      <protection/>
    </xf>
    <xf numFmtId="3" fontId="25" fillId="0" borderId="14" xfId="80" applyNumberFormat="1" applyFont="1" applyFill="1" applyBorder="1" applyAlignment="1">
      <alignment horizontal="right" vertical="center"/>
      <protection/>
    </xf>
    <xf numFmtId="0" fontId="25" fillId="0" borderId="34" xfId="80" applyNumberFormat="1" applyFont="1" applyFill="1" applyBorder="1" applyAlignment="1">
      <alignment horizontal="right" vertical="center"/>
      <protection/>
    </xf>
    <xf numFmtId="0" fontId="25" fillId="0" borderId="15" xfId="80" applyNumberFormat="1" applyFont="1" applyFill="1" applyBorder="1" applyAlignment="1">
      <alignment horizontal="right" vertical="center"/>
      <protection/>
    </xf>
    <xf numFmtId="0" fontId="25" fillId="0" borderId="14" xfId="80" applyNumberFormat="1" applyFont="1" applyFill="1" applyBorder="1" applyAlignment="1">
      <alignment horizontal="right" vertical="center"/>
      <protection/>
    </xf>
    <xf numFmtId="0" fontId="25" fillId="0" borderId="18" xfId="80" applyNumberFormat="1" applyFont="1" applyFill="1" applyBorder="1" applyAlignment="1">
      <alignment horizontal="right" vertical="center"/>
      <protection/>
    </xf>
    <xf numFmtId="3" fontId="25" fillId="0" borderId="35" xfId="80" applyNumberFormat="1" applyFont="1" applyFill="1" applyBorder="1" applyAlignment="1">
      <alignment horizontal="right" vertical="center"/>
      <protection/>
    </xf>
    <xf numFmtId="0" fontId="25" fillId="0" borderId="36" xfId="80" applyNumberFormat="1" applyFont="1" applyFill="1" applyBorder="1" applyAlignment="1">
      <alignment horizontal="center" vertical="center"/>
      <protection/>
    </xf>
    <xf numFmtId="49" fontId="25" fillId="0" borderId="0" xfId="80" applyNumberFormat="1" applyFont="1" applyFill="1" applyBorder="1" applyAlignment="1">
      <alignment horizontal="center" vertical="center"/>
      <protection/>
    </xf>
    <xf numFmtId="49" fontId="25" fillId="0" borderId="21" xfId="80" applyNumberFormat="1" applyFont="1" applyFill="1" applyBorder="1" applyAlignment="1">
      <alignment horizontal="center" vertical="center"/>
      <protection/>
    </xf>
    <xf numFmtId="3" fontId="25" fillId="0" borderId="37" xfId="80" applyNumberFormat="1" applyFont="1" applyFill="1" applyBorder="1" applyAlignment="1">
      <alignment horizontal="right" vertical="center"/>
      <protection/>
    </xf>
    <xf numFmtId="3" fontId="25" fillId="0" borderId="38" xfId="80" applyNumberFormat="1" applyFont="1" applyFill="1" applyBorder="1" applyAlignment="1">
      <alignment horizontal="right" vertical="center"/>
      <protection/>
    </xf>
    <xf numFmtId="198" fontId="25" fillId="0" borderId="39" xfId="80" applyNumberFormat="1" applyFont="1" applyFill="1" applyBorder="1" applyAlignment="1">
      <alignment horizontal="right" vertical="center"/>
      <protection/>
    </xf>
    <xf numFmtId="3" fontId="25" fillId="0" borderId="22" xfId="80" applyNumberFormat="1" applyFont="1" applyFill="1" applyBorder="1" applyAlignment="1">
      <alignment horizontal="right" vertical="center"/>
      <protection/>
    </xf>
    <xf numFmtId="0" fontId="25" fillId="0" borderId="38" xfId="80" applyNumberFormat="1" applyFont="1" applyFill="1" applyBorder="1" applyAlignment="1">
      <alignment horizontal="right" vertical="center"/>
      <protection/>
    </xf>
    <xf numFmtId="0" fontId="25" fillId="0" borderId="39" xfId="80" applyNumberFormat="1" applyFont="1" applyFill="1" applyBorder="1" applyAlignment="1">
      <alignment horizontal="right" vertical="center"/>
      <protection/>
    </xf>
    <xf numFmtId="0" fontId="25" fillId="0" borderId="22" xfId="80" applyNumberFormat="1" applyFont="1" applyFill="1" applyBorder="1" applyAlignment="1">
      <alignment horizontal="right" vertical="center"/>
      <protection/>
    </xf>
    <xf numFmtId="3" fontId="25" fillId="0" borderId="40" xfId="80" applyNumberFormat="1" applyFont="1" applyFill="1" applyBorder="1" applyAlignment="1">
      <alignment horizontal="right" vertical="center"/>
      <protection/>
    </xf>
    <xf numFmtId="0" fontId="25" fillId="0" borderId="41" xfId="80" applyNumberFormat="1" applyFont="1" applyFill="1" applyBorder="1" applyAlignment="1">
      <alignment horizontal="center" vertical="center"/>
      <protection/>
    </xf>
    <xf numFmtId="0" fontId="25" fillId="0" borderId="18" xfId="80" applyNumberFormat="1" applyFont="1" applyFill="1" applyBorder="1" applyAlignment="1" quotePrefix="1">
      <alignment horizontal="right" vertical="center"/>
      <protection/>
    </xf>
    <xf numFmtId="0" fontId="25" fillId="0" borderId="14" xfId="80" applyNumberFormat="1" applyFont="1" applyFill="1" applyBorder="1" applyAlignment="1" quotePrefix="1">
      <alignment horizontal="right" vertical="center"/>
      <protection/>
    </xf>
    <xf numFmtId="0" fontId="25" fillId="0" borderId="39" xfId="80" applyNumberFormat="1" applyFont="1" applyFill="1" applyBorder="1" applyAlignment="1" quotePrefix="1">
      <alignment horizontal="right" vertical="center"/>
      <protection/>
    </xf>
    <xf numFmtId="198" fontId="25" fillId="0" borderId="18" xfId="80" applyNumberFormat="1" applyFont="1" applyFill="1" applyBorder="1" applyAlignment="1">
      <alignment horizontal="right" vertical="top"/>
      <protection/>
    </xf>
    <xf numFmtId="198" fontId="25" fillId="0" borderId="39" xfId="80" applyNumberFormat="1" applyFont="1" applyFill="1" applyBorder="1" applyAlignment="1">
      <alignment horizontal="right" vertical="top"/>
      <protection/>
    </xf>
    <xf numFmtId="3" fontId="25" fillId="0" borderId="18" xfId="80" applyNumberFormat="1" applyFont="1" applyFill="1" applyBorder="1" applyAlignment="1">
      <alignment horizontal="right" vertical="center"/>
      <protection/>
    </xf>
    <xf numFmtId="3" fontId="25" fillId="0" borderId="39" xfId="80" applyNumberFormat="1" applyFont="1" applyFill="1" applyBorder="1" applyAlignment="1">
      <alignment horizontal="right" vertical="center"/>
      <protection/>
    </xf>
    <xf numFmtId="3" fontId="25" fillId="0" borderId="42" xfId="80" applyNumberFormat="1" applyFont="1" applyFill="1" applyBorder="1" applyAlignment="1">
      <alignment horizontal="right" vertical="center"/>
      <protection/>
    </xf>
    <xf numFmtId="3" fontId="29" fillId="0" borderId="35" xfId="80" applyNumberFormat="1" applyFont="1" applyFill="1" applyBorder="1" applyAlignment="1">
      <alignment horizontal="right" vertical="center"/>
      <protection/>
    </xf>
    <xf numFmtId="3" fontId="29" fillId="0" borderId="43" xfId="80" applyNumberFormat="1" applyFont="1" applyFill="1" applyBorder="1" applyAlignment="1">
      <alignment horizontal="right" vertical="center"/>
      <protection/>
    </xf>
    <xf numFmtId="3" fontId="25" fillId="0" borderId="44" xfId="80" applyNumberFormat="1" applyFont="1" applyFill="1" applyBorder="1" applyAlignment="1">
      <alignment horizontal="right" vertical="center"/>
      <protection/>
    </xf>
    <xf numFmtId="3" fontId="25" fillId="0" borderId="45" xfId="80" applyNumberFormat="1" applyFont="1" applyFill="1" applyBorder="1" applyAlignment="1">
      <alignment horizontal="right" vertical="center"/>
      <protection/>
    </xf>
    <xf numFmtId="198" fontId="25" fillId="0" borderId="46" xfId="80" applyNumberFormat="1" applyFont="1" applyFill="1" applyBorder="1" applyAlignment="1">
      <alignment horizontal="right" vertical="top"/>
      <protection/>
    </xf>
    <xf numFmtId="3" fontId="25" fillId="0" borderId="47" xfId="80" applyNumberFormat="1" applyFont="1" applyFill="1" applyBorder="1" applyAlignment="1">
      <alignment horizontal="right" vertical="center"/>
      <protection/>
    </xf>
    <xf numFmtId="0" fontId="25" fillId="0" borderId="45" xfId="80" applyNumberFormat="1" applyFont="1" applyFill="1" applyBorder="1" applyAlignment="1">
      <alignment horizontal="right" vertical="center"/>
      <protection/>
    </xf>
    <xf numFmtId="0" fontId="25" fillId="0" borderId="46" xfId="80" applyNumberFormat="1" applyFont="1" applyFill="1" applyBorder="1" applyAlignment="1">
      <alignment horizontal="right" vertical="center"/>
      <protection/>
    </xf>
    <xf numFmtId="0" fontId="25" fillId="0" borderId="47" xfId="80" applyNumberFormat="1" applyFont="1" applyFill="1" applyBorder="1" applyAlignment="1">
      <alignment horizontal="right" vertical="center"/>
      <protection/>
    </xf>
    <xf numFmtId="198" fontId="25" fillId="0" borderId="46" xfId="80" applyNumberFormat="1" applyFont="1" applyFill="1" applyBorder="1" applyAlignment="1">
      <alignment horizontal="right" vertical="center"/>
      <protection/>
    </xf>
    <xf numFmtId="3" fontId="25" fillId="0" borderId="46" xfId="80" applyNumberFormat="1" applyFont="1" applyFill="1" applyBorder="1" applyAlignment="1">
      <alignment horizontal="right" vertical="center"/>
      <protection/>
    </xf>
    <xf numFmtId="3" fontId="25" fillId="0" borderId="48" xfId="80" applyNumberFormat="1" applyFont="1" applyFill="1" applyBorder="1" applyAlignment="1">
      <alignment horizontal="right" vertical="center"/>
      <protection/>
    </xf>
    <xf numFmtId="3" fontId="29" fillId="0" borderId="49" xfId="80" applyNumberFormat="1" applyFont="1" applyFill="1" applyBorder="1" applyAlignment="1">
      <alignment horizontal="right" vertical="center"/>
      <protection/>
    </xf>
    <xf numFmtId="3" fontId="29" fillId="0" borderId="50" xfId="80" applyNumberFormat="1" applyFont="1" applyFill="1" applyBorder="1" applyAlignment="1">
      <alignment horizontal="right" vertical="center"/>
      <protection/>
    </xf>
    <xf numFmtId="0" fontId="25" fillId="0" borderId="51" xfId="80" applyNumberFormat="1" applyFont="1" applyFill="1" applyBorder="1" applyAlignment="1">
      <alignment horizontal="center" vertical="center"/>
      <protection/>
    </xf>
    <xf numFmtId="0" fontId="25" fillId="0" borderId="0" xfId="80" applyNumberFormat="1" applyFont="1" applyFill="1" applyBorder="1" applyAlignment="1">
      <alignment horizontal="right" vertical="center"/>
      <protection/>
    </xf>
    <xf numFmtId="3" fontId="25" fillId="0" borderId="0" xfId="80" applyNumberFormat="1" applyFont="1" applyFill="1" applyBorder="1" applyAlignment="1">
      <alignment horizontal="right" vertical="center"/>
      <protection/>
    </xf>
    <xf numFmtId="0" fontId="25" fillId="0" borderId="36" xfId="80" applyNumberFormat="1" applyFont="1" applyFill="1" applyBorder="1" applyAlignment="1" quotePrefix="1">
      <alignment horizontal="center" vertical="center"/>
      <protection/>
    </xf>
    <xf numFmtId="198" fontId="25" fillId="0" borderId="0" xfId="80" applyNumberFormat="1" applyFont="1" applyFill="1" applyBorder="1" applyAlignment="1">
      <alignment horizontal="right" vertical="center"/>
      <protection/>
    </xf>
    <xf numFmtId="3" fontId="29" fillId="0" borderId="0" xfId="80" applyNumberFormat="1" applyFont="1" applyFill="1" applyBorder="1" applyAlignment="1">
      <alignment horizontal="right" vertical="center"/>
      <protection/>
    </xf>
    <xf numFmtId="3" fontId="29" fillId="0" borderId="18" xfId="80" applyNumberFormat="1" applyFont="1" applyFill="1" applyBorder="1" applyAlignment="1">
      <alignment horizontal="right" vertical="center"/>
      <protection/>
    </xf>
    <xf numFmtId="49" fontId="25" fillId="0" borderId="52" xfId="80" applyNumberFormat="1" applyFont="1" applyFill="1" applyBorder="1" applyAlignment="1">
      <alignment horizontal="center" vertical="center"/>
      <protection/>
    </xf>
    <xf numFmtId="198" fontId="25" fillId="0" borderId="52" xfId="80" applyNumberFormat="1" applyFont="1" applyFill="1" applyBorder="1" applyAlignment="1">
      <alignment horizontal="right" vertical="center"/>
      <protection/>
    </xf>
    <xf numFmtId="0" fontId="25" fillId="0" borderId="52" xfId="80" applyNumberFormat="1" applyFont="1" applyFill="1" applyBorder="1" applyAlignment="1">
      <alignment horizontal="right" vertical="center"/>
      <protection/>
    </xf>
    <xf numFmtId="0" fontId="25" fillId="0" borderId="53" xfId="80" applyNumberFormat="1" applyFont="1" applyFill="1" applyBorder="1" applyAlignment="1">
      <alignment horizontal="right" vertical="center"/>
      <protection/>
    </xf>
    <xf numFmtId="3" fontId="25" fillId="0" borderId="54" xfId="80" applyNumberFormat="1" applyFont="1" applyFill="1" applyBorder="1" applyAlignment="1">
      <alignment horizontal="right" vertical="center"/>
      <protection/>
    </xf>
    <xf numFmtId="3" fontId="25" fillId="0" borderId="55" xfId="80" applyNumberFormat="1" applyFont="1" applyFill="1" applyBorder="1" applyAlignment="1">
      <alignment horizontal="right" vertical="center"/>
      <protection/>
    </xf>
    <xf numFmtId="3" fontId="29" fillId="0" borderId="52" xfId="80" applyNumberFormat="1" applyFont="1" applyFill="1" applyBorder="1" applyAlignment="1">
      <alignment horizontal="right" vertical="center"/>
      <protection/>
    </xf>
    <xf numFmtId="3" fontId="29" fillId="0" borderId="46" xfId="80" applyNumberFormat="1" applyFont="1" applyFill="1" applyBorder="1" applyAlignment="1">
      <alignment horizontal="right" vertical="center"/>
      <protection/>
    </xf>
    <xf numFmtId="0" fontId="25" fillId="0" borderId="51" xfId="80" applyNumberFormat="1" applyFont="1" applyFill="1" applyBorder="1" applyAlignment="1" quotePrefix="1">
      <alignment horizontal="center" vertical="center"/>
      <protection/>
    </xf>
    <xf numFmtId="3" fontId="25" fillId="0" borderId="56" xfId="80" applyNumberFormat="1" applyFont="1" applyFill="1" applyBorder="1" applyAlignment="1">
      <alignment horizontal="right" vertical="center"/>
      <protection/>
    </xf>
    <xf numFmtId="3" fontId="25" fillId="0" borderId="34" xfId="93" applyNumberFormat="1" applyFont="1" applyFill="1" applyBorder="1" applyAlignment="1">
      <alignment/>
      <protection/>
    </xf>
    <xf numFmtId="3" fontId="25" fillId="0" borderId="0" xfId="93" applyNumberFormat="1" applyFont="1" applyFill="1" applyBorder="1" applyAlignment="1">
      <alignment/>
      <protection/>
    </xf>
    <xf numFmtId="3" fontId="25" fillId="0" borderId="14" xfId="93" applyNumberFormat="1" applyFont="1" applyFill="1" applyBorder="1" applyAlignment="1">
      <alignment/>
      <protection/>
    </xf>
    <xf numFmtId="3" fontId="25" fillId="0" borderId="42" xfId="93" applyNumberFormat="1" applyFont="1" applyFill="1" applyBorder="1" applyAlignment="1">
      <alignment/>
      <protection/>
    </xf>
    <xf numFmtId="3" fontId="25" fillId="0" borderId="45" xfId="93" applyNumberFormat="1" applyFont="1" applyFill="1" applyBorder="1" applyAlignment="1">
      <alignment/>
      <protection/>
    </xf>
    <xf numFmtId="3" fontId="25" fillId="0" borderId="52" xfId="93" applyNumberFormat="1" applyFont="1" applyFill="1" applyBorder="1" applyAlignment="1">
      <alignment/>
      <protection/>
    </xf>
    <xf numFmtId="3" fontId="25" fillId="0" borderId="52" xfId="80" applyNumberFormat="1" applyFont="1" applyFill="1" applyBorder="1" applyAlignment="1">
      <alignment horizontal="right" vertical="center"/>
      <protection/>
    </xf>
    <xf numFmtId="3" fontId="25" fillId="0" borderId="47" xfId="93" applyNumberFormat="1" applyFont="1" applyFill="1" applyBorder="1" applyAlignment="1">
      <alignment/>
      <protection/>
    </xf>
    <xf numFmtId="3" fontId="25" fillId="0" borderId="48" xfId="93" applyNumberFormat="1" applyFont="1" applyFill="1" applyBorder="1" applyAlignment="1">
      <alignment/>
      <protection/>
    </xf>
    <xf numFmtId="0" fontId="22" fillId="0" borderId="0" xfId="80" applyNumberFormat="1" applyFont="1" applyFill="1" applyAlignment="1">
      <alignment vertical="center"/>
      <protection/>
    </xf>
    <xf numFmtId="0" fontId="0" fillId="0" borderId="0" xfId="80" applyNumberFormat="1" applyFill="1">
      <alignment/>
      <protection/>
    </xf>
    <xf numFmtId="0" fontId="11" fillId="0" borderId="0" xfId="80" applyNumberFormat="1" applyFont="1" applyFill="1" applyAlignment="1" quotePrefix="1">
      <alignment horizontal="left"/>
      <protection/>
    </xf>
    <xf numFmtId="0" fontId="11" fillId="0" borderId="0" xfId="80" applyNumberFormat="1" applyFont="1" applyFill="1">
      <alignment/>
      <protection/>
    </xf>
    <xf numFmtId="0" fontId="19" fillId="0" borderId="0" xfId="80" applyNumberFormat="1" applyFont="1" applyFill="1" applyAlignment="1">
      <alignment horizontal="left" vertical="center"/>
      <protection/>
    </xf>
    <xf numFmtId="3" fontId="11" fillId="0" borderId="0" xfId="80" applyNumberFormat="1" applyFont="1" applyFill="1">
      <alignment/>
      <protection/>
    </xf>
    <xf numFmtId="0" fontId="19" fillId="0" borderId="0" xfId="80" applyNumberFormat="1" applyFont="1" applyFill="1">
      <alignment/>
      <protection/>
    </xf>
    <xf numFmtId="3" fontId="0" fillId="0" borderId="0" xfId="80" applyNumberFormat="1" applyFill="1">
      <alignment/>
      <protection/>
    </xf>
    <xf numFmtId="0" fontId="25" fillId="0" borderId="0" xfId="81" applyNumberFormat="1" applyFont="1" applyFill="1" applyAlignment="1" quotePrefix="1">
      <alignment horizontal="left"/>
      <protection/>
    </xf>
    <xf numFmtId="0" fontId="25" fillId="0" borderId="0" xfId="81" applyNumberFormat="1" applyFont="1" applyFill="1">
      <alignment/>
      <protection/>
    </xf>
    <xf numFmtId="0" fontId="25" fillId="0" borderId="0" xfId="81" applyNumberFormat="1" applyFont="1" applyFill="1" applyAlignment="1">
      <alignment horizontal="right"/>
      <protection/>
    </xf>
    <xf numFmtId="0" fontId="26" fillId="0" borderId="0" xfId="81" applyNumberFormat="1" applyFont="1" applyFill="1" applyAlignment="1">
      <alignment horizontal="centerContinuous" vertical="center"/>
      <protection/>
    </xf>
    <xf numFmtId="0" fontId="26" fillId="0" borderId="0" xfId="81" applyNumberFormat="1" applyFont="1" applyFill="1" applyAlignment="1">
      <alignment horizontal="center" vertical="center"/>
      <protection/>
    </xf>
    <xf numFmtId="0" fontId="18" fillId="33" borderId="0" xfId="81" applyNumberFormat="1" applyFont="1" applyFill="1" applyAlignment="1">
      <alignment horizontal="center" vertical="center"/>
      <protection/>
    </xf>
    <xf numFmtId="0" fontId="25" fillId="0" borderId="0" xfId="81" applyNumberFormat="1" applyFont="1" applyFill="1" applyAlignment="1">
      <alignment horizontal="centerContinuous" vertical="center"/>
      <protection/>
    </xf>
    <xf numFmtId="0" fontId="25" fillId="0" borderId="0" xfId="81" applyNumberFormat="1" applyFont="1" applyFill="1" applyAlignment="1">
      <alignment horizontal="center" vertical="center"/>
      <protection/>
    </xf>
    <xf numFmtId="0" fontId="25" fillId="0" borderId="0" xfId="81" applyNumberFormat="1" applyFont="1" applyFill="1" applyAlignment="1">
      <alignment horizontal="left" vertical="center"/>
      <protection/>
    </xf>
    <xf numFmtId="0" fontId="25" fillId="0" borderId="0" xfId="81" applyNumberFormat="1" applyFont="1" applyFill="1" applyAlignment="1">
      <alignment vertical="center"/>
      <protection/>
    </xf>
    <xf numFmtId="0" fontId="25" fillId="0" borderId="57" xfId="81" applyNumberFormat="1" applyFont="1" applyFill="1" applyBorder="1" applyAlignment="1">
      <alignment horizontal="distributed" vertical="center"/>
      <protection/>
    </xf>
    <xf numFmtId="0" fontId="25" fillId="0" borderId="28" xfId="81" applyNumberFormat="1" applyFont="1" applyFill="1" applyBorder="1" applyAlignment="1">
      <alignment horizontal="distributed" vertical="center"/>
      <protection/>
    </xf>
    <xf numFmtId="0" fontId="25" fillId="0" borderId="29" xfId="81" applyNumberFormat="1" applyFont="1" applyFill="1" applyBorder="1" applyAlignment="1">
      <alignment horizontal="distributed" vertical="center"/>
      <protection/>
    </xf>
    <xf numFmtId="0" fontId="25" fillId="0" borderId="29" xfId="81" applyNumberFormat="1" applyFont="1" applyFill="1" applyBorder="1" applyAlignment="1" quotePrefix="1">
      <alignment horizontal="distributed" vertical="center" wrapText="1"/>
      <protection/>
    </xf>
    <xf numFmtId="0" fontId="25" fillId="0" borderId="29" xfId="81" applyNumberFormat="1" applyFont="1" applyFill="1" applyBorder="1" applyAlignment="1">
      <alignment horizontal="distributed" vertical="center" wrapText="1"/>
      <protection/>
    </xf>
    <xf numFmtId="0" fontId="27" fillId="0" borderId="29" xfId="81" applyNumberFormat="1" applyFont="1" applyFill="1" applyBorder="1" applyAlignment="1" quotePrefix="1">
      <alignment horizontal="distributed" vertical="center" wrapText="1"/>
      <protection/>
    </xf>
    <xf numFmtId="0" fontId="27" fillId="0" borderId="30" xfId="81" applyNumberFormat="1" applyFont="1" applyFill="1" applyBorder="1" applyAlignment="1" quotePrefix="1">
      <alignment horizontal="center" vertical="center" wrapText="1"/>
      <protection/>
    </xf>
    <xf numFmtId="0" fontId="27" fillId="0" borderId="29" xfId="81" applyNumberFormat="1" applyFont="1" applyFill="1" applyBorder="1" applyAlignment="1" quotePrefix="1">
      <alignment horizontal="center" vertical="center" wrapText="1"/>
      <protection/>
    </xf>
    <xf numFmtId="0" fontId="25" fillId="0" borderId="0" xfId="81" applyNumberFormat="1" applyFont="1" applyFill="1" applyBorder="1" applyAlignment="1">
      <alignment horizontal="distributed" vertical="center"/>
      <protection/>
    </xf>
    <xf numFmtId="0" fontId="27" fillId="0" borderId="58" xfId="81" applyNumberFormat="1" applyFont="1" applyFill="1" applyBorder="1" applyAlignment="1">
      <alignment horizontal="center" vertical="center" wrapText="1"/>
      <protection/>
    </xf>
    <xf numFmtId="0" fontId="27" fillId="0" borderId="59" xfId="81" applyNumberFormat="1" applyFont="1" applyFill="1" applyBorder="1" applyAlignment="1">
      <alignment horizontal="center" vertical="center" wrapText="1"/>
      <protection/>
    </xf>
    <xf numFmtId="0" fontId="27" fillId="0" borderId="60" xfId="81" applyNumberFormat="1" applyFont="1" applyFill="1" applyBorder="1" applyAlignment="1">
      <alignment horizontal="center" vertical="center" wrapText="1"/>
      <protection/>
    </xf>
    <xf numFmtId="0" fontId="32" fillId="0" borderId="25" xfId="81" applyNumberFormat="1" applyFont="1" applyFill="1" applyBorder="1" applyAlignment="1">
      <alignment horizontal="center" vertical="center" wrapText="1"/>
      <protection/>
    </xf>
    <xf numFmtId="0" fontId="4" fillId="0" borderId="58" xfId="81" applyNumberFormat="1" applyFont="1" applyFill="1" applyBorder="1" applyAlignment="1">
      <alignment horizontal="center" vertical="center" wrapText="1"/>
      <protection/>
    </xf>
    <xf numFmtId="0" fontId="4" fillId="0" borderId="59" xfId="81" applyNumberFormat="1" applyFont="1" applyFill="1" applyBorder="1" applyAlignment="1">
      <alignment horizontal="center" vertical="center" wrapText="1"/>
      <protection/>
    </xf>
    <xf numFmtId="0" fontId="4" fillId="0" borderId="61" xfId="81" applyNumberFormat="1" applyFont="1" applyFill="1" applyBorder="1" applyAlignment="1">
      <alignment horizontal="center" vertical="center" wrapText="1"/>
      <protection/>
    </xf>
    <xf numFmtId="0" fontId="27" fillId="0" borderId="62" xfId="81" applyNumberFormat="1" applyFont="1" applyFill="1" applyBorder="1" applyAlignment="1" quotePrefix="1">
      <alignment horizontal="center" vertical="center" wrapText="1"/>
      <protection/>
    </xf>
    <xf numFmtId="0" fontId="27" fillId="0" borderId="59" xfId="81" applyNumberFormat="1" applyFont="1" applyFill="1" applyBorder="1" applyAlignment="1" quotePrefix="1">
      <alignment horizontal="center" vertical="center" wrapText="1"/>
      <protection/>
    </xf>
    <xf numFmtId="0" fontId="25" fillId="0" borderId="63" xfId="81" applyNumberFormat="1" applyFont="1" applyFill="1" applyBorder="1" applyAlignment="1" quotePrefix="1">
      <alignment horizontal="center"/>
      <protection/>
    </xf>
    <xf numFmtId="3" fontId="25" fillId="0" borderId="33" xfId="81" applyNumberFormat="1" applyFont="1" applyFill="1" applyBorder="1" applyAlignment="1">
      <alignment horizontal="right"/>
      <protection/>
    </xf>
    <xf numFmtId="3" fontId="25" fillId="0" borderId="34" xfId="81" applyNumberFormat="1" applyFont="1" applyFill="1" applyBorder="1" applyAlignment="1">
      <alignment horizontal="right"/>
      <protection/>
    </xf>
    <xf numFmtId="0" fontId="25" fillId="0" borderId="34" xfId="81" applyNumberFormat="1" applyFont="1" applyFill="1" applyBorder="1" applyAlignment="1">
      <alignment horizontal="right"/>
      <protection/>
    </xf>
    <xf numFmtId="3" fontId="5" fillId="0" borderId="34" xfId="81" applyNumberFormat="1" applyFont="1" applyFill="1" applyBorder="1" applyAlignment="1">
      <alignment horizontal="right"/>
      <protection/>
    </xf>
    <xf numFmtId="0" fontId="25" fillId="0" borderId="64" xfId="81" applyNumberFormat="1" applyFont="1" applyFill="1" applyBorder="1" applyAlignment="1" quotePrefix="1">
      <alignment horizontal="center" vertical="center"/>
      <protection/>
    </xf>
    <xf numFmtId="0" fontId="25" fillId="0" borderId="65" xfId="81" applyNumberFormat="1" applyFont="1" applyFill="1" applyBorder="1" applyAlignment="1" quotePrefix="1">
      <alignment horizontal="center"/>
      <protection/>
    </xf>
    <xf numFmtId="0" fontId="25" fillId="0" borderId="18" xfId="81" applyNumberFormat="1" applyFont="1" applyFill="1" applyBorder="1" applyAlignment="1">
      <alignment horizontal="right"/>
      <protection/>
    </xf>
    <xf numFmtId="0" fontId="25" fillId="0" borderId="14" xfId="81" applyNumberFormat="1" applyFont="1" applyFill="1" applyBorder="1" applyAlignment="1">
      <alignment horizontal="right"/>
      <protection/>
    </xf>
    <xf numFmtId="3" fontId="25" fillId="0" borderId="35" xfId="81" applyNumberFormat="1" applyFont="1" applyFill="1" applyBorder="1" applyAlignment="1">
      <alignment horizontal="right"/>
      <protection/>
    </xf>
    <xf numFmtId="0" fontId="25" fillId="0" borderId="36" xfId="81" applyNumberFormat="1" applyFont="1" applyFill="1" applyBorder="1" applyAlignment="1" quotePrefix="1">
      <alignment horizontal="center"/>
      <protection/>
    </xf>
    <xf numFmtId="0" fontId="25" fillId="0" borderId="0" xfId="81" applyNumberFormat="1" applyFont="1" applyFill="1" applyBorder="1" applyAlignment="1" quotePrefix="1">
      <alignment horizontal="center"/>
      <protection/>
    </xf>
    <xf numFmtId="49" fontId="25" fillId="0" borderId="0" xfId="81" applyNumberFormat="1" applyFont="1" applyFill="1" applyBorder="1" applyAlignment="1">
      <alignment horizontal="center"/>
      <protection/>
    </xf>
    <xf numFmtId="0" fontId="25" fillId="0" borderId="36" xfId="81" applyNumberFormat="1" applyFont="1" applyFill="1" applyBorder="1" applyAlignment="1">
      <alignment horizontal="center"/>
      <protection/>
    </xf>
    <xf numFmtId="49" fontId="25" fillId="0" borderId="65" xfId="81" applyNumberFormat="1" applyFont="1" applyFill="1" applyBorder="1" applyAlignment="1">
      <alignment horizontal="center"/>
      <protection/>
    </xf>
    <xf numFmtId="0" fontId="25" fillId="0" borderId="0" xfId="81" applyNumberFormat="1" applyFont="1" applyFill="1" applyBorder="1" applyAlignment="1">
      <alignment horizontal="center"/>
      <protection/>
    </xf>
    <xf numFmtId="49" fontId="25" fillId="0" borderId="21" xfId="81" applyNumberFormat="1" applyFont="1" applyFill="1" applyBorder="1" applyAlignment="1">
      <alignment horizontal="center"/>
      <protection/>
    </xf>
    <xf numFmtId="3" fontId="25" fillId="0" borderId="37" xfId="81" applyNumberFormat="1" applyFont="1" applyFill="1" applyBorder="1" applyAlignment="1">
      <alignment horizontal="right"/>
      <protection/>
    </xf>
    <xf numFmtId="3" fontId="25" fillId="0" borderId="38" xfId="81" applyNumberFormat="1" applyFont="1" applyFill="1" applyBorder="1" applyAlignment="1">
      <alignment horizontal="right"/>
      <protection/>
    </xf>
    <xf numFmtId="0" fontId="25" fillId="0" borderId="38" xfId="81" applyNumberFormat="1" applyFont="1" applyFill="1" applyBorder="1" applyAlignment="1">
      <alignment horizontal="right"/>
      <protection/>
    </xf>
    <xf numFmtId="3" fontId="5" fillId="0" borderId="38" xfId="81" applyNumberFormat="1" applyFont="1" applyFill="1" applyBorder="1" applyAlignment="1">
      <alignment horizontal="right"/>
      <protection/>
    </xf>
    <xf numFmtId="0" fontId="25" fillId="0" borderId="41" xfId="81" applyNumberFormat="1" applyFont="1" applyFill="1" applyBorder="1" applyAlignment="1">
      <alignment horizontal="center"/>
      <protection/>
    </xf>
    <xf numFmtId="49" fontId="25" fillId="0" borderId="66" xfId="81" applyNumberFormat="1" applyFont="1" applyFill="1" applyBorder="1" applyAlignment="1">
      <alignment horizontal="center"/>
      <protection/>
    </xf>
    <xf numFmtId="0" fontId="25" fillId="0" borderId="39" xfId="81" applyNumberFormat="1" applyFont="1" applyFill="1" applyBorder="1" applyAlignment="1">
      <alignment horizontal="right"/>
      <protection/>
    </xf>
    <xf numFmtId="0" fontId="25" fillId="0" borderId="22" xfId="81" applyNumberFormat="1" applyFont="1" applyFill="1" applyBorder="1" applyAlignment="1">
      <alignment horizontal="right"/>
      <protection/>
    </xf>
    <xf numFmtId="3" fontId="25" fillId="0" borderId="40" xfId="81" applyNumberFormat="1" applyFont="1" applyFill="1" applyBorder="1" applyAlignment="1">
      <alignment horizontal="right"/>
      <protection/>
    </xf>
    <xf numFmtId="0" fontId="25" fillId="0" borderId="18" xfId="81" applyNumberFormat="1" applyFont="1" applyFill="1" applyBorder="1" applyAlignment="1">
      <alignment horizontal="center"/>
      <protection/>
    </xf>
    <xf numFmtId="0" fontId="25" fillId="0" borderId="39" xfId="81" applyNumberFormat="1" applyFont="1" applyFill="1" applyBorder="1" applyAlignment="1">
      <alignment horizontal="center"/>
      <protection/>
    </xf>
    <xf numFmtId="0" fontId="25" fillId="0" borderId="22" xfId="81" applyNumberFormat="1" applyFont="1" applyFill="1" applyBorder="1" applyAlignment="1" quotePrefix="1">
      <alignment horizontal="right"/>
      <protection/>
    </xf>
    <xf numFmtId="0" fontId="25" fillId="0" borderId="14" xfId="81" applyNumberFormat="1" applyFont="1" applyFill="1" applyBorder="1" applyAlignment="1" quotePrefix="1">
      <alignment horizontal="right"/>
      <protection/>
    </xf>
    <xf numFmtId="3" fontId="25" fillId="0" borderId="39" xfId="81" applyNumberFormat="1" applyFont="1" applyFill="1" applyBorder="1" applyAlignment="1">
      <alignment horizontal="right"/>
      <protection/>
    </xf>
    <xf numFmtId="3" fontId="25" fillId="0" borderId="22" xfId="81" applyNumberFormat="1" applyFont="1" applyFill="1" applyBorder="1" applyAlignment="1">
      <alignment horizontal="right"/>
      <protection/>
    </xf>
    <xf numFmtId="3" fontId="25" fillId="0" borderId="18" xfId="81" applyNumberFormat="1" applyFont="1" applyFill="1" applyBorder="1" applyAlignment="1">
      <alignment horizontal="right"/>
      <protection/>
    </xf>
    <xf numFmtId="3" fontId="25" fillId="0" borderId="14" xfId="81" applyNumberFormat="1" applyFont="1" applyFill="1" applyBorder="1" applyAlignment="1">
      <alignment horizontal="right"/>
      <protection/>
    </xf>
    <xf numFmtId="49" fontId="25" fillId="0" borderId="0" xfId="81" applyNumberFormat="1" applyFont="1" applyFill="1" applyBorder="1" applyAlignment="1" quotePrefix="1">
      <alignment horizontal="center"/>
      <protection/>
    </xf>
    <xf numFmtId="49" fontId="25" fillId="0" borderId="65" xfId="81" applyNumberFormat="1" applyFont="1" applyFill="1" applyBorder="1" applyAlignment="1" quotePrefix="1">
      <alignment horizontal="center"/>
      <protection/>
    </xf>
    <xf numFmtId="49" fontId="25" fillId="0" borderId="21" xfId="81" applyNumberFormat="1" applyFont="1" applyFill="1" applyBorder="1" applyAlignment="1" quotePrefix="1">
      <alignment horizontal="center"/>
      <protection/>
    </xf>
    <xf numFmtId="49" fontId="25" fillId="0" borderId="66" xfId="81" applyNumberFormat="1" applyFont="1" applyFill="1" applyBorder="1" applyAlignment="1" quotePrefix="1">
      <alignment horizontal="center"/>
      <protection/>
    </xf>
    <xf numFmtId="0" fontId="25" fillId="0" borderId="0" xfId="81" applyNumberFormat="1" applyFont="1" applyFill="1" applyAlignment="1" quotePrefix="1">
      <alignment horizontal="center"/>
      <protection/>
    </xf>
    <xf numFmtId="0" fontId="25" fillId="0" borderId="0" xfId="81" applyNumberFormat="1" applyFont="1" applyFill="1" applyAlignment="1">
      <alignment horizontal="center"/>
      <protection/>
    </xf>
    <xf numFmtId="3" fontId="5" fillId="0" borderId="45" xfId="81" applyNumberFormat="1" applyFont="1" applyFill="1" applyBorder="1" applyAlignment="1">
      <alignment horizontal="right"/>
      <protection/>
    </xf>
    <xf numFmtId="3" fontId="25" fillId="0" borderId="0" xfId="81" applyNumberFormat="1" applyFont="1" applyFill="1">
      <alignment/>
      <protection/>
    </xf>
    <xf numFmtId="49" fontId="25" fillId="0" borderId="52" xfId="81" applyNumberFormat="1" applyFont="1" applyFill="1" applyBorder="1" applyAlignment="1" quotePrefix="1">
      <alignment horizontal="center"/>
      <protection/>
    </xf>
    <xf numFmtId="3" fontId="25" fillId="0" borderId="44" xfId="81" applyNumberFormat="1" applyFont="1" applyFill="1" applyBorder="1" applyAlignment="1">
      <alignment horizontal="right"/>
      <protection/>
    </xf>
    <xf numFmtId="3" fontId="25" fillId="0" borderId="45" xfId="81" applyNumberFormat="1" applyFont="1" applyFill="1" applyBorder="1" applyAlignment="1">
      <alignment horizontal="right"/>
      <protection/>
    </xf>
    <xf numFmtId="0" fontId="25" fillId="0" borderId="51" xfId="81" applyNumberFormat="1" applyFont="1" applyFill="1" applyBorder="1" applyAlignment="1" quotePrefix="1">
      <alignment horizontal="center" vertical="center"/>
      <protection/>
    </xf>
    <xf numFmtId="49" fontId="25" fillId="0" borderId="67" xfId="81" applyNumberFormat="1" applyFont="1" applyFill="1" applyBorder="1" applyAlignment="1" quotePrefix="1">
      <alignment horizontal="center"/>
      <protection/>
    </xf>
    <xf numFmtId="0" fontId="25" fillId="0" borderId="45" xfId="81" applyNumberFormat="1" applyFont="1" applyFill="1" applyBorder="1" applyAlignment="1">
      <alignment horizontal="right"/>
      <protection/>
    </xf>
    <xf numFmtId="3" fontId="25" fillId="0" borderId="46" xfId="81" applyNumberFormat="1" applyFont="1" applyFill="1" applyBorder="1" applyAlignment="1">
      <alignment horizontal="right"/>
      <protection/>
    </xf>
    <xf numFmtId="3" fontId="25" fillId="0" borderId="47" xfId="81" applyNumberFormat="1" applyFont="1" applyFill="1" applyBorder="1" applyAlignment="1">
      <alignment horizontal="right"/>
      <protection/>
    </xf>
    <xf numFmtId="3" fontId="25" fillId="0" borderId="49" xfId="81" applyNumberFormat="1" applyFont="1" applyFill="1" applyBorder="1" applyAlignment="1">
      <alignment horizontal="right"/>
      <protection/>
    </xf>
    <xf numFmtId="0" fontId="25" fillId="0" borderId="0" xfId="81" applyNumberFormat="1" applyFont="1" applyFill="1" applyBorder="1" applyAlignment="1" quotePrefix="1">
      <alignment horizontal="center" vertical="center"/>
      <protection/>
    </xf>
    <xf numFmtId="0" fontId="25" fillId="0" borderId="36" xfId="81" applyNumberFormat="1" applyFont="1" applyFill="1" applyBorder="1" applyAlignment="1" quotePrefix="1">
      <alignment horizontal="center" vertical="center"/>
      <protection/>
    </xf>
    <xf numFmtId="0" fontId="33" fillId="0" borderId="0" xfId="81" applyNumberFormat="1" applyFont="1" applyFill="1">
      <alignment/>
      <protection/>
    </xf>
    <xf numFmtId="49" fontId="25" fillId="0" borderId="36" xfId="81" applyNumberFormat="1" applyFont="1" applyFill="1" applyBorder="1" applyAlignment="1">
      <alignment horizontal="center" vertical="center"/>
      <protection/>
    </xf>
    <xf numFmtId="3" fontId="17" fillId="0" borderId="0" xfId="81" applyNumberFormat="1" applyFont="1" applyFill="1">
      <alignment/>
      <protection/>
    </xf>
    <xf numFmtId="49" fontId="25" fillId="0" borderId="51" xfId="81" applyNumberFormat="1" applyFont="1" applyFill="1" applyBorder="1" applyAlignment="1">
      <alignment horizontal="center" vertical="center"/>
      <protection/>
    </xf>
    <xf numFmtId="3" fontId="25" fillId="0" borderId="68" xfId="81" applyNumberFormat="1" applyFont="1" applyFill="1" applyBorder="1" applyAlignment="1">
      <alignment horizontal="right"/>
      <protection/>
    </xf>
    <xf numFmtId="3" fontId="25" fillId="0" borderId="0" xfId="81" applyNumberFormat="1" applyFont="1" applyFill="1" applyBorder="1" applyAlignment="1">
      <alignment horizontal="right"/>
      <protection/>
    </xf>
    <xf numFmtId="0" fontId="25" fillId="0" borderId="35" xfId="81" applyNumberFormat="1" applyFont="1" applyFill="1" applyBorder="1" applyAlignment="1">
      <alignment horizontal="right"/>
      <protection/>
    </xf>
    <xf numFmtId="197" fontId="25" fillId="0" borderId="34" xfId="93" applyNumberFormat="1" applyFont="1" applyFill="1" applyBorder="1" applyAlignment="1">
      <alignment/>
      <protection/>
    </xf>
    <xf numFmtId="197" fontId="25" fillId="0" borderId="0" xfId="93" applyNumberFormat="1" applyFont="1" applyFill="1" applyBorder="1" applyAlignment="1">
      <alignment/>
      <protection/>
    </xf>
    <xf numFmtId="197" fontId="25" fillId="0" borderId="14" xfId="93" applyNumberFormat="1" applyFont="1" applyFill="1" applyBorder="1" applyAlignment="1">
      <alignment/>
      <protection/>
    </xf>
    <xf numFmtId="197" fontId="25" fillId="0" borderId="45" xfId="93" applyNumberFormat="1" applyFont="1" applyFill="1" applyBorder="1" applyAlignment="1">
      <alignment/>
      <protection/>
    </xf>
    <xf numFmtId="197" fontId="25" fillId="0" borderId="52" xfId="93" applyNumberFormat="1" applyFont="1" applyFill="1" applyBorder="1" applyAlignment="1">
      <alignment/>
      <protection/>
    </xf>
    <xf numFmtId="49" fontId="25" fillId="0" borderId="69" xfId="81" applyNumberFormat="1" applyFont="1" applyFill="1" applyBorder="1" applyAlignment="1" quotePrefix="1">
      <alignment horizontal="center"/>
      <protection/>
    </xf>
    <xf numFmtId="197" fontId="25" fillId="0" borderId="47" xfId="93" applyNumberFormat="1" applyFont="1" applyFill="1" applyBorder="1" applyAlignment="1">
      <alignment/>
      <protection/>
    </xf>
    <xf numFmtId="0" fontId="25" fillId="0" borderId="49" xfId="81" applyNumberFormat="1" applyFont="1" applyFill="1" applyBorder="1" applyAlignment="1">
      <alignment horizontal="right"/>
      <protection/>
    </xf>
    <xf numFmtId="0" fontId="22" fillId="0" borderId="0" xfId="81" applyNumberFormat="1" applyFont="1" applyFill="1" applyBorder="1" applyAlignment="1" quotePrefix="1">
      <alignment horizontal="center" vertical="center"/>
      <protection/>
    </xf>
    <xf numFmtId="3" fontId="22" fillId="0" borderId="0" xfId="81" applyNumberFormat="1" applyFont="1" applyFill="1">
      <alignment/>
      <protection/>
    </xf>
    <xf numFmtId="0" fontId="34" fillId="0" borderId="0" xfId="81" applyNumberFormat="1" applyFont="1" applyFill="1">
      <alignment/>
      <protection/>
    </xf>
    <xf numFmtId="0" fontId="0" fillId="0" borderId="0" xfId="81" applyNumberFormat="1" applyFill="1" applyBorder="1">
      <alignment/>
      <protection/>
    </xf>
    <xf numFmtId="0" fontId="0" fillId="0" borderId="0" xfId="81" applyNumberFormat="1" applyFill="1">
      <alignment/>
      <protection/>
    </xf>
    <xf numFmtId="0" fontId="11" fillId="0" borderId="0" xfId="81" applyNumberFormat="1" applyFont="1" applyFill="1" applyAlignment="1" quotePrefix="1">
      <alignment horizontal="left"/>
      <protection/>
    </xf>
    <xf numFmtId="0" fontId="11" fillId="0" borderId="0" xfId="81" applyNumberFormat="1" applyFont="1" applyFill="1">
      <alignment/>
      <protection/>
    </xf>
    <xf numFmtId="0" fontId="28" fillId="0" borderId="0" xfId="81" applyNumberFormat="1" applyFont="1" applyFill="1" applyAlignment="1">
      <alignment horizontal="left" vertical="center"/>
      <protection/>
    </xf>
    <xf numFmtId="0" fontId="35" fillId="0" borderId="0" xfId="81" applyNumberFormat="1" applyFont="1" applyFill="1">
      <alignment/>
      <protection/>
    </xf>
    <xf numFmtId="0" fontId="11" fillId="0" borderId="0" xfId="81" applyNumberFormat="1" applyFont="1" applyFill="1" applyAlignment="1">
      <alignment horizontal="left"/>
      <protection/>
    </xf>
    <xf numFmtId="0" fontId="25" fillId="0" borderId="0" xfId="82" applyNumberFormat="1" applyFont="1" applyFill="1" applyAlignment="1" quotePrefix="1">
      <alignment horizontal="left"/>
      <protection/>
    </xf>
    <xf numFmtId="0" fontId="25" fillId="0" borderId="0" xfId="82" applyNumberFormat="1" applyFont="1" applyFill="1">
      <alignment/>
      <protection/>
    </xf>
    <xf numFmtId="0" fontId="25" fillId="0" borderId="0" xfId="82" applyNumberFormat="1" applyFont="1" applyFill="1" applyAlignment="1">
      <alignment horizontal="right"/>
      <protection/>
    </xf>
    <xf numFmtId="0" fontId="26" fillId="0" borderId="0" xfId="82" applyNumberFormat="1" applyFont="1" applyFill="1" applyAlignment="1">
      <alignment horizontal="centerContinuous" vertical="center"/>
      <protection/>
    </xf>
    <xf numFmtId="0" fontId="25" fillId="0" borderId="0" xfId="82" applyNumberFormat="1" applyFont="1" applyFill="1" applyAlignment="1">
      <alignment horizontal="centerContinuous" vertical="center"/>
      <protection/>
    </xf>
    <xf numFmtId="0" fontId="25" fillId="0" borderId="0" xfId="82" applyNumberFormat="1" applyFont="1" applyFill="1" applyAlignment="1">
      <alignment horizontal="left" vertical="center"/>
      <protection/>
    </xf>
    <xf numFmtId="0" fontId="25" fillId="0" borderId="0" xfId="82" applyNumberFormat="1" applyFont="1" applyFill="1" applyAlignment="1">
      <alignment vertical="center"/>
      <protection/>
    </xf>
    <xf numFmtId="0" fontId="25" fillId="0" borderId="29" xfId="82" applyNumberFormat="1" applyFont="1" applyFill="1" applyBorder="1" applyAlignment="1">
      <alignment horizontal="distributed" vertical="center" wrapText="1"/>
      <protection/>
    </xf>
    <xf numFmtId="0" fontId="25" fillId="0" borderId="29" xfId="82" applyNumberFormat="1" applyFont="1" applyFill="1" applyBorder="1" applyAlignment="1" quotePrefix="1">
      <alignment horizontal="distributed" vertical="center" wrapText="1"/>
      <protection/>
    </xf>
    <xf numFmtId="0" fontId="27" fillId="0" borderId="29" xfId="82" applyNumberFormat="1" applyFont="1" applyFill="1" applyBorder="1" applyAlignment="1" quotePrefix="1">
      <alignment horizontal="distributed" vertical="center" wrapText="1"/>
      <protection/>
    </xf>
    <xf numFmtId="0" fontId="27" fillId="0" borderId="30" xfId="82" applyNumberFormat="1" applyFont="1" applyFill="1" applyBorder="1" applyAlignment="1" quotePrefix="1">
      <alignment horizontal="distributed" vertical="center" wrapText="1"/>
      <protection/>
    </xf>
    <xf numFmtId="0" fontId="28" fillId="0" borderId="58" xfId="82" applyNumberFormat="1" applyFont="1" applyFill="1" applyBorder="1" applyAlignment="1">
      <alignment horizontal="distributed" vertical="center" wrapText="1"/>
      <protection/>
    </xf>
    <xf numFmtId="0" fontId="28" fillId="0" borderId="59" xfId="82" applyNumberFormat="1" applyFont="1" applyFill="1" applyBorder="1" applyAlignment="1">
      <alignment horizontal="distributed" vertical="center" wrapText="1"/>
      <protection/>
    </xf>
    <xf numFmtId="0" fontId="28" fillId="0" borderId="59" xfId="82" applyNumberFormat="1" applyFont="1" applyFill="1" applyBorder="1" applyAlignment="1">
      <alignment horizontal="center" vertical="center" wrapText="1"/>
      <protection/>
    </xf>
    <xf numFmtId="0" fontId="28" fillId="0" borderId="70" xfId="82" applyNumberFormat="1" applyFont="1" applyFill="1" applyBorder="1" applyAlignment="1">
      <alignment horizontal="center" vertical="center" wrapText="1"/>
      <protection/>
    </xf>
    <xf numFmtId="0" fontId="27" fillId="0" borderId="25" xfId="82" applyNumberFormat="1" applyFont="1" applyFill="1" applyBorder="1" applyAlignment="1">
      <alignment horizontal="center" vertical="center" wrapText="1"/>
      <protection/>
    </xf>
    <xf numFmtId="0" fontId="28" fillId="0" borderId="61" xfId="82" applyNumberFormat="1" applyFont="1" applyFill="1" applyBorder="1" applyAlignment="1">
      <alignment horizontal="distributed" vertical="center" wrapText="1"/>
      <protection/>
    </xf>
    <xf numFmtId="0" fontId="27" fillId="0" borderId="62" xfId="82" applyNumberFormat="1" applyFont="1" applyFill="1" applyBorder="1" applyAlignment="1">
      <alignment horizontal="center" vertical="center" wrapText="1"/>
      <protection/>
    </xf>
    <xf numFmtId="0" fontId="27" fillId="0" borderId="59" xfId="82" applyNumberFormat="1" applyFont="1" applyFill="1" applyBorder="1" applyAlignment="1" quotePrefix="1">
      <alignment horizontal="center" vertical="center" wrapText="1"/>
      <protection/>
    </xf>
    <xf numFmtId="0" fontId="25" fillId="0" borderId="65" xfId="82" applyNumberFormat="1" applyFont="1" applyFill="1" applyBorder="1">
      <alignment/>
      <protection/>
    </xf>
    <xf numFmtId="3" fontId="25" fillId="0" borderId="34" xfId="82" applyNumberFormat="1" applyFont="1" applyFill="1" applyBorder="1" applyAlignment="1">
      <alignment horizontal="right"/>
      <protection/>
    </xf>
    <xf numFmtId="0" fontId="25" fillId="0" borderId="34" xfId="82" applyNumberFormat="1" applyFont="1" applyFill="1" applyBorder="1" applyAlignment="1">
      <alignment horizontal="right"/>
      <protection/>
    </xf>
    <xf numFmtId="0" fontId="25" fillId="0" borderId="18" xfId="82" applyNumberFormat="1" applyFont="1" applyFill="1" applyBorder="1" applyAlignment="1">
      <alignment horizontal="right"/>
      <protection/>
    </xf>
    <xf numFmtId="0" fontId="25" fillId="0" borderId="14" xfId="82" applyNumberFormat="1" applyFont="1" applyFill="1" applyBorder="1" applyAlignment="1">
      <alignment horizontal="right"/>
      <protection/>
    </xf>
    <xf numFmtId="3" fontId="25" fillId="0" borderId="35" xfId="82" applyNumberFormat="1" applyFont="1" applyFill="1" applyBorder="1" applyAlignment="1">
      <alignment horizontal="right"/>
      <protection/>
    </xf>
    <xf numFmtId="0" fontId="25" fillId="0" borderId="36" xfId="82" applyNumberFormat="1" applyFont="1" applyFill="1" applyBorder="1" applyAlignment="1" quotePrefix="1">
      <alignment horizontal="center"/>
      <protection/>
    </xf>
    <xf numFmtId="49" fontId="25" fillId="0" borderId="65" xfId="82" applyNumberFormat="1" applyFont="1" applyFill="1" applyBorder="1" applyAlignment="1">
      <alignment horizontal="center"/>
      <protection/>
    </xf>
    <xf numFmtId="49" fontId="25" fillId="0" borderId="36" xfId="82" applyNumberFormat="1" applyFont="1" applyFill="1" applyBorder="1" applyAlignment="1">
      <alignment horizontal="center"/>
      <protection/>
    </xf>
    <xf numFmtId="49" fontId="25" fillId="0" borderId="66" xfId="82" applyNumberFormat="1" applyFont="1" applyFill="1" applyBorder="1" applyAlignment="1">
      <alignment horizontal="center"/>
      <protection/>
    </xf>
    <xf numFmtId="3" fontId="25" fillId="0" borderId="38" xfId="82" applyNumberFormat="1" applyFont="1" applyFill="1" applyBorder="1" applyAlignment="1">
      <alignment horizontal="right"/>
      <protection/>
    </xf>
    <xf numFmtId="0" fontId="25" fillId="0" borderId="38" xfId="82" applyNumberFormat="1" applyFont="1" applyFill="1" applyBorder="1" applyAlignment="1">
      <alignment horizontal="right"/>
      <protection/>
    </xf>
    <xf numFmtId="0" fontId="25" fillId="0" borderId="39" xfId="82" applyNumberFormat="1" applyFont="1" applyFill="1" applyBorder="1" applyAlignment="1">
      <alignment horizontal="right"/>
      <protection/>
    </xf>
    <xf numFmtId="0" fontId="25" fillId="0" borderId="22" xfId="82" applyNumberFormat="1" applyFont="1" applyFill="1" applyBorder="1" applyAlignment="1">
      <alignment horizontal="right"/>
      <protection/>
    </xf>
    <xf numFmtId="3" fontId="25" fillId="0" borderId="40" xfId="82" applyNumberFormat="1" applyFont="1" applyFill="1" applyBorder="1" applyAlignment="1">
      <alignment horizontal="right"/>
      <protection/>
    </xf>
    <xf numFmtId="49" fontId="25" fillId="0" borderId="41" xfId="82" applyNumberFormat="1" applyFont="1" applyFill="1" applyBorder="1" applyAlignment="1">
      <alignment horizontal="center"/>
      <protection/>
    </xf>
    <xf numFmtId="3" fontId="25" fillId="0" borderId="39" xfId="82" applyNumberFormat="1" applyFont="1" applyFill="1" applyBorder="1" applyAlignment="1">
      <alignment horizontal="right"/>
      <protection/>
    </xf>
    <xf numFmtId="3" fontId="25" fillId="0" borderId="22" xfId="82" applyNumberFormat="1" applyFont="1" applyFill="1" applyBorder="1" applyAlignment="1">
      <alignment horizontal="right"/>
      <protection/>
    </xf>
    <xf numFmtId="3" fontId="25" fillId="0" borderId="18" xfId="82" applyNumberFormat="1" applyFont="1" applyFill="1" applyBorder="1" applyAlignment="1">
      <alignment horizontal="right"/>
      <protection/>
    </xf>
    <xf numFmtId="3" fontId="25" fillId="0" borderId="14" xfId="82" applyNumberFormat="1" applyFont="1" applyFill="1" applyBorder="1" applyAlignment="1">
      <alignment horizontal="right"/>
      <protection/>
    </xf>
    <xf numFmtId="0" fontId="25" fillId="0" borderId="65" xfId="82" applyNumberFormat="1" applyFont="1" applyFill="1" applyBorder="1" applyAlignment="1" quotePrefix="1">
      <alignment horizontal="center"/>
      <protection/>
    </xf>
    <xf numFmtId="49" fontId="25" fillId="0" borderId="65" xfId="82" applyNumberFormat="1" applyFont="1" applyFill="1" applyBorder="1" applyAlignment="1" quotePrefix="1">
      <alignment horizontal="center"/>
      <protection/>
    </xf>
    <xf numFmtId="49" fontId="25" fillId="0" borderId="66" xfId="82" applyNumberFormat="1" applyFont="1" applyFill="1" applyBorder="1" applyAlignment="1" quotePrefix="1">
      <alignment horizontal="center"/>
      <protection/>
    </xf>
    <xf numFmtId="49" fontId="25" fillId="0" borderId="67" xfId="82" applyNumberFormat="1" applyFont="1" applyFill="1" applyBorder="1" applyAlignment="1" quotePrefix="1">
      <alignment horizontal="center"/>
      <protection/>
    </xf>
    <xf numFmtId="3" fontId="25" fillId="0" borderId="45" xfId="82" applyNumberFormat="1" applyFont="1" applyFill="1" applyBorder="1" applyAlignment="1">
      <alignment horizontal="right"/>
      <protection/>
    </xf>
    <xf numFmtId="0" fontId="25" fillId="0" borderId="45" xfId="82" applyNumberFormat="1" applyFont="1" applyFill="1" applyBorder="1" applyAlignment="1">
      <alignment horizontal="right"/>
      <protection/>
    </xf>
    <xf numFmtId="3" fontId="25" fillId="0" borderId="46" xfId="82" applyNumberFormat="1" applyFont="1" applyFill="1" applyBorder="1" applyAlignment="1">
      <alignment horizontal="right"/>
      <protection/>
    </xf>
    <xf numFmtId="3" fontId="25" fillId="0" borderId="47" xfId="82" applyNumberFormat="1" applyFont="1" applyFill="1" applyBorder="1" applyAlignment="1">
      <alignment horizontal="right"/>
      <protection/>
    </xf>
    <xf numFmtId="0" fontId="25" fillId="0" borderId="51" xfId="82" applyNumberFormat="1" applyFont="1" applyFill="1" applyBorder="1" applyAlignment="1" quotePrefix="1">
      <alignment horizontal="center" vertical="center"/>
      <protection/>
    </xf>
    <xf numFmtId="0" fontId="25" fillId="0" borderId="36" xfId="82" applyNumberFormat="1" applyFont="1" applyFill="1" applyBorder="1" applyAlignment="1" quotePrefix="1">
      <alignment horizontal="center" vertical="center"/>
      <protection/>
    </xf>
    <xf numFmtId="3" fontId="25" fillId="0" borderId="48" xfId="82" applyNumberFormat="1" applyFont="1" applyFill="1" applyBorder="1" applyAlignment="1">
      <alignment horizontal="right"/>
      <protection/>
    </xf>
    <xf numFmtId="3" fontId="25" fillId="0" borderId="42" xfId="82" applyNumberFormat="1" applyFont="1" applyFill="1" applyBorder="1" applyAlignment="1">
      <alignment horizontal="right"/>
      <protection/>
    </xf>
    <xf numFmtId="197" fontId="25" fillId="0" borderId="71" xfId="93" applyNumberFormat="1" applyFont="1" applyFill="1" applyBorder="1" applyAlignment="1">
      <alignment/>
      <protection/>
    </xf>
    <xf numFmtId="197" fontId="25" fillId="0" borderId="72" xfId="93" applyNumberFormat="1" applyFont="1" applyFill="1" applyBorder="1" applyAlignment="1">
      <alignment/>
      <protection/>
    </xf>
    <xf numFmtId="197" fontId="25" fillId="0" borderId="42" xfId="93" applyNumberFormat="1" applyFont="1" applyFill="1" applyBorder="1" applyAlignment="1">
      <alignment/>
      <protection/>
    </xf>
    <xf numFmtId="197" fontId="25" fillId="0" borderId="73" xfId="93" applyNumberFormat="1" applyFont="1" applyFill="1" applyBorder="1" applyAlignment="1">
      <alignment/>
      <protection/>
    </xf>
    <xf numFmtId="197" fontId="25" fillId="0" borderId="74" xfId="93" applyNumberFormat="1" applyFont="1" applyFill="1" applyBorder="1" applyAlignment="1">
      <alignment/>
      <protection/>
    </xf>
    <xf numFmtId="197" fontId="25" fillId="0" borderId="46" xfId="93" applyNumberFormat="1" applyFont="1" applyFill="1" applyBorder="1" applyAlignment="1">
      <alignment/>
      <protection/>
    </xf>
    <xf numFmtId="0" fontId="25" fillId="0" borderId="49" xfId="82" applyNumberFormat="1" applyFont="1" applyFill="1" applyBorder="1" applyAlignment="1">
      <alignment horizontal="right"/>
      <protection/>
    </xf>
    <xf numFmtId="0" fontId="22" fillId="0" borderId="0" xfId="82" applyNumberFormat="1" applyFont="1" applyFill="1">
      <alignment/>
      <protection/>
    </xf>
    <xf numFmtId="0" fontId="0" fillId="0" borderId="0" xfId="82" applyNumberFormat="1" applyFill="1">
      <alignment/>
      <protection/>
    </xf>
    <xf numFmtId="0" fontId="11" fillId="0" borderId="0" xfId="82" applyNumberFormat="1" applyFont="1" applyFill="1" applyAlignment="1" quotePrefix="1">
      <alignment horizontal="left"/>
      <protection/>
    </xf>
    <xf numFmtId="0" fontId="11" fillId="0" borderId="0" xfId="82" applyNumberFormat="1" applyFont="1" applyFill="1">
      <alignment/>
      <protection/>
    </xf>
    <xf numFmtId="0" fontId="38" fillId="0" borderId="0" xfId="82" applyNumberFormat="1" applyFont="1" applyFill="1" applyAlignment="1">
      <alignment horizontal="left"/>
      <protection/>
    </xf>
    <xf numFmtId="0" fontId="38" fillId="0" borderId="0" xfId="82" applyNumberFormat="1" applyFont="1" applyFill="1" applyBorder="1">
      <alignment/>
      <protection/>
    </xf>
    <xf numFmtId="0" fontId="0" fillId="0" borderId="0" xfId="82" applyNumberFormat="1" applyFill="1" applyBorder="1">
      <alignment/>
      <protection/>
    </xf>
    <xf numFmtId="0" fontId="25" fillId="0" borderId="0" xfId="83" applyFont="1" applyAlignment="1" quotePrefix="1">
      <alignment horizontal="left"/>
      <protection/>
    </xf>
    <xf numFmtId="0" fontId="25" fillId="0" borderId="0" xfId="83" applyFont="1">
      <alignment/>
      <protection/>
    </xf>
    <xf numFmtId="0" fontId="25" fillId="0" borderId="0" xfId="83" applyFont="1" applyAlignment="1">
      <alignment horizontal="right"/>
      <protection/>
    </xf>
    <xf numFmtId="0" fontId="26" fillId="0" borderId="0" xfId="83" applyFont="1" applyAlignment="1">
      <alignment horizontal="centerContinuous" vertical="center"/>
      <protection/>
    </xf>
    <xf numFmtId="0" fontId="25" fillId="0" borderId="0" xfId="83" applyFont="1" applyAlignment="1">
      <alignment horizontal="centerContinuous" vertical="center"/>
      <protection/>
    </xf>
    <xf numFmtId="0" fontId="25" fillId="0" borderId="0" xfId="83" applyFont="1" applyAlignment="1">
      <alignment vertical="center"/>
      <protection/>
    </xf>
    <xf numFmtId="0" fontId="25" fillId="0" borderId="75" xfId="83" applyFont="1" applyFill="1" applyBorder="1" applyAlignment="1">
      <alignment horizontal="centerContinuous" vertical="center"/>
      <protection/>
    </xf>
    <xf numFmtId="0" fontId="25" fillId="0" borderId="57" xfId="83" applyFont="1" applyFill="1" applyBorder="1" applyAlignment="1">
      <alignment horizontal="centerContinuous" vertical="center"/>
      <protection/>
    </xf>
    <xf numFmtId="0" fontId="25" fillId="0" borderId="76" xfId="83" applyFont="1" applyFill="1" applyBorder="1" applyAlignment="1">
      <alignment horizontal="centerContinuous" vertical="center"/>
      <protection/>
    </xf>
    <xf numFmtId="0" fontId="25" fillId="0" borderId="30" xfId="83" applyFont="1" applyFill="1" applyBorder="1" applyAlignment="1">
      <alignment horizontal="center"/>
      <protection/>
    </xf>
    <xf numFmtId="0" fontId="18" fillId="0" borderId="18" xfId="83" applyFont="1" applyFill="1" applyBorder="1" applyAlignment="1">
      <alignment horizontal="centerContinuous" vertical="center"/>
      <protection/>
    </xf>
    <xf numFmtId="0" fontId="25" fillId="0" borderId="0" xfId="83" applyFont="1" applyFill="1" applyBorder="1" applyAlignment="1">
      <alignment horizontal="centerContinuous" vertical="center"/>
      <protection/>
    </xf>
    <xf numFmtId="0" fontId="25" fillId="0" borderId="14" xfId="83" applyFont="1" applyFill="1" applyBorder="1" applyAlignment="1">
      <alignment horizontal="centerContinuous" vertical="center"/>
      <protection/>
    </xf>
    <xf numFmtId="0" fontId="25" fillId="0" borderId="35" xfId="83" applyFont="1" applyFill="1" applyBorder="1" applyAlignment="1">
      <alignment horizontal="center"/>
      <protection/>
    </xf>
    <xf numFmtId="0" fontId="25" fillId="0" borderId="77" xfId="83" applyFont="1" applyFill="1" applyBorder="1" applyAlignment="1">
      <alignment horizontal="distributed" vertical="center" wrapText="1"/>
      <protection/>
    </xf>
    <xf numFmtId="0" fontId="25" fillId="0" borderId="78" xfId="83" applyFont="1" applyFill="1" applyBorder="1" applyAlignment="1">
      <alignment horizontal="distributed" vertical="center" wrapText="1"/>
      <protection/>
    </xf>
    <xf numFmtId="0" fontId="25" fillId="0" borderId="17" xfId="83" applyFont="1" applyFill="1" applyBorder="1" applyAlignment="1">
      <alignment horizontal="distributed" vertical="center" wrapText="1"/>
      <protection/>
    </xf>
    <xf numFmtId="0" fontId="25" fillId="0" borderId="35" xfId="83" applyFont="1" applyFill="1" applyBorder="1" applyAlignment="1">
      <alignment horizontal="distributed" vertical="top" wrapText="1"/>
      <protection/>
    </xf>
    <xf numFmtId="0" fontId="28" fillId="0" borderId="70" xfId="83" applyFont="1" applyBorder="1" applyAlignment="1">
      <alignment horizontal="center" vertical="center"/>
      <protection/>
    </xf>
    <xf numFmtId="0" fontId="28" fillId="0" borderId="59" xfId="83" applyFont="1" applyBorder="1" applyAlignment="1">
      <alignment horizontal="center" vertical="center" wrapText="1"/>
      <protection/>
    </xf>
    <xf numFmtId="0" fontId="28" fillId="0" borderId="59" xfId="83" applyFont="1" applyFill="1" applyBorder="1" applyAlignment="1">
      <alignment horizontal="center" vertical="center" wrapText="1"/>
      <protection/>
    </xf>
    <xf numFmtId="0" fontId="28" fillId="0" borderId="59" xfId="83" applyFont="1" applyBorder="1" applyAlignment="1">
      <alignment horizontal="center" vertical="center"/>
      <protection/>
    </xf>
    <xf numFmtId="0" fontId="28" fillId="0" borderId="79" xfId="83" applyFont="1" applyFill="1" applyBorder="1" applyAlignment="1">
      <alignment horizontal="center" vertical="center" wrapText="1"/>
      <protection/>
    </xf>
    <xf numFmtId="0" fontId="28" fillId="0" borderId="80" xfId="83" applyFont="1" applyFill="1" applyBorder="1" applyAlignment="1">
      <alignment horizontal="center" vertical="center" wrapText="1"/>
      <protection/>
    </xf>
    <xf numFmtId="0" fontId="28" fillId="0" borderId="70" xfId="83" applyFont="1" applyFill="1" applyBorder="1" applyAlignment="1">
      <alignment horizontal="center" vertical="center" wrapText="1"/>
      <protection/>
    </xf>
    <xf numFmtId="0" fontId="28" fillId="0" borderId="59" xfId="83" applyFont="1" applyBorder="1" applyAlignment="1" quotePrefix="1">
      <alignment horizontal="center" vertical="center"/>
      <protection/>
    </xf>
    <xf numFmtId="0" fontId="28" fillId="0" borderId="81" xfId="83" applyFont="1" applyBorder="1" applyAlignment="1">
      <alignment horizontal="center" vertical="center" wrapText="1"/>
      <protection/>
    </xf>
    <xf numFmtId="0" fontId="28" fillId="0" borderId="62" xfId="83" applyFont="1" applyFill="1" applyBorder="1" applyAlignment="1">
      <alignment horizontal="center" vertical="center" wrapText="1"/>
      <protection/>
    </xf>
    <xf numFmtId="0" fontId="25" fillId="0" borderId="65" xfId="83" applyFont="1" applyFill="1" applyBorder="1" applyAlignment="1">
      <alignment horizontal="center"/>
      <protection/>
    </xf>
    <xf numFmtId="3" fontId="25" fillId="0" borderId="34" xfId="83" applyNumberFormat="1" applyFont="1" applyBorder="1" applyAlignment="1">
      <alignment horizontal="right"/>
      <protection/>
    </xf>
    <xf numFmtId="0" fontId="25" fillId="0" borderId="34" xfId="83" applyFont="1" applyBorder="1" applyAlignment="1">
      <alignment horizontal="right"/>
      <protection/>
    </xf>
    <xf numFmtId="0" fontId="25" fillId="0" borderId="82" xfId="83" applyFont="1" applyBorder="1" applyAlignment="1">
      <alignment horizontal="right"/>
      <protection/>
    </xf>
    <xf numFmtId="0" fontId="25" fillId="0" borderId="83" xfId="83" applyFont="1" applyBorder="1" applyAlignment="1">
      <alignment horizontal="right"/>
      <protection/>
    </xf>
    <xf numFmtId="0" fontId="25" fillId="0" borderId="14" xfId="83" applyFont="1" applyBorder="1" applyAlignment="1">
      <alignment horizontal="right"/>
      <protection/>
    </xf>
    <xf numFmtId="0" fontId="25" fillId="0" borderId="18" xfId="83" applyFont="1" applyBorder="1" applyAlignment="1">
      <alignment horizontal="right"/>
      <protection/>
    </xf>
    <xf numFmtId="0" fontId="25" fillId="0" borderId="35" xfId="83" applyFont="1" applyBorder="1" applyAlignment="1">
      <alignment horizontal="right"/>
      <protection/>
    </xf>
    <xf numFmtId="0" fontId="25" fillId="0" borderId="84" xfId="83" applyFont="1" applyFill="1" applyBorder="1" applyAlignment="1" quotePrefix="1">
      <alignment horizontal="center"/>
      <protection/>
    </xf>
    <xf numFmtId="49" fontId="25" fillId="0" borderId="65" xfId="83" applyNumberFormat="1" applyFont="1" applyFill="1" applyBorder="1" applyAlignment="1">
      <alignment horizontal="center"/>
      <protection/>
    </xf>
    <xf numFmtId="3" fontId="25" fillId="0" borderId="35" xfId="83" applyNumberFormat="1" applyFont="1" applyBorder="1" applyAlignment="1">
      <alignment horizontal="right"/>
      <protection/>
    </xf>
    <xf numFmtId="0" fontId="25" fillId="0" borderId="84" xfId="83" applyFont="1" applyFill="1" applyBorder="1" applyAlignment="1">
      <alignment horizontal="center"/>
      <protection/>
    </xf>
    <xf numFmtId="49" fontId="25" fillId="0" borderId="66" xfId="83" applyNumberFormat="1" applyFont="1" applyFill="1" applyBorder="1" applyAlignment="1">
      <alignment horizontal="center"/>
      <protection/>
    </xf>
    <xf numFmtId="0" fontId="25" fillId="0" borderId="38" xfId="83" applyFont="1" applyBorder="1" applyAlignment="1">
      <alignment horizontal="right"/>
      <protection/>
    </xf>
    <xf numFmtId="3" fontId="25" fillId="0" borderId="38" xfId="83" applyNumberFormat="1" applyFont="1" applyBorder="1" applyAlignment="1">
      <alignment horizontal="right"/>
      <protection/>
    </xf>
    <xf numFmtId="0" fontId="25" fillId="0" borderId="85" xfId="83" applyFont="1" applyBorder="1" applyAlignment="1">
      <alignment horizontal="right"/>
      <protection/>
    </xf>
    <xf numFmtId="0" fontId="25" fillId="0" borderId="86" xfId="83" applyFont="1" applyBorder="1" applyAlignment="1">
      <alignment horizontal="right"/>
      <protection/>
    </xf>
    <xf numFmtId="0" fontId="25" fillId="0" borderId="22" xfId="83" applyFont="1" applyBorder="1" applyAlignment="1">
      <alignment horizontal="right"/>
      <protection/>
    </xf>
    <xf numFmtId="0" fontId="25" fillId="0" borderId="39" xfId="83" applyFont="1" applyBorder="1" applyAlignment="1">
      <alignment horizontal="right"/>
      <protection/>
    </xf>
    <xf numFmtId="3" fontId="25" fillId="0" borderId="40" xfId="83" applyNumberFormat="1" applyFont="1" applyBorder="1" applyAlignment="1">
      <alignment horizontal="right"/>
      <protection/>
    </xf>
    <xf numFmtId="0" fontId="25" fillId="0" borderId="87" xfId="83" applyFont="1" applyFill="1" applyBorder="1" applyAlignment="1">
      <alignment horizontal="center"/>
      <protection/>
    </xf>
    <xf numFmtId="3" fontId="25" fillId="0" borderId="82" xfId="83" applyNumberFormat="1" applyFont="1" applyBorder="1" applyAlignment="1">
      <alignment horizontal="right"/>
      <protection/>
    </xf>
    <xf numFmtId="3" fontId="25" fillId="0" borderId="85" xfId="83" applyNumberFormat="1" applyFont="1" applyBorder="1" applyAlignment="1">
      <alignment horizontal="right"/>
      <protection/>
    </xf>
    <xf numFmtId="3" fontId="25" fillId="0" borderId="83" xfId="83" applyNumberFormat="1" applyFont="1" applyBorder="1" applyAlignment="1">
      <alignment horizontal="right"/>
      <protection/>
    </xf>
    <xf numFmtId="3" fontId="25" fillId="0" borderId="86" xfId="83" applyNumberFormat="1" applyFont="1" applyBorder="1" applyAlignment="1">
      <alignment horizontal="right"/>
      <protection/>
    </xf>
    <xf numFmtId="3" fontId="25" fillId="0" borderId="39" xfId="83" applyNumberFormat="1" applyFont="1" applyBorder="1" applyAlignment="1">
      <alignment horizontal="right"/>
      <protection/>
    </xf>
    <xf numFmtId="3" fontId="25" fillId="0" borderId="22" xfId="83" applyNumberFormat="1" applyFont="1" applyBorder="1" applyAlignment="1">
      <alignment horizontal="right"/>
      <protection/>
    </xf>
    <xf numFmtId="3" fontId="25" fillId="0" borderId="18" xfId="83" applyNumberFormat="1" applyFont="1" applyBorder="1" applyAlignment="1">
      <alignment horizontal="right"/>
      <protection/>
    </xf>
    <xf numFmtId="3" fontId="25" fillId="0" borderId="14" xfId="83" applyNumberFormat="1" applyFont="1" applyBorder="1" applyAlignment="1">
      <alignment horizontal="right"/>
      <protection/>
    </xf>
    <xf numFmtId="49" fontId="25" fillId="0" borderId="65" xfId="83" applyNumberFormat="1" applyFont="1" applyFill="1" applyBorder="1" applyAlignment="1" quotePrefix="1">
      <alignment horizontal="center"/>
      <protection/>
    </xf>
    <xf numFmtId="49" fontId="25" fillId="0" borderId="66" xfId="83" applyNumberFormat="1" applyFont="1" applyFill="1" applyBorder="1" applyAlignment="1" quotePrefix="1">
      <alignment horizontal="center"/>
      <protection/>
    </xf>
    <xf numFmtId="0" fontId="25" fillId="0" borderId="0" xfId="83" applyFont="1" applyAlignment="1" quotePrefix="1">
      <alignment horizontal="center"/>
      <protection/>
    </xf>
    <xf numFmtId="38" fontId="25" fillId="0" borderId="0" xfId="49" applyFont="1" applyAlignment="1">
      <alignment/>
    </xf>
    <xf numFmtId="49" fontId="25" fillId="0" borderId="67" xfId="83" applyNumberFormat="1" applyFont="1" applyFill="1" applyBorder="1" applyAlignment="1" quotePrefix="1">
      <alignment horizontal="center"/>
      <protection/>
    </xf>
    <xf numFmtId="3" fontId="25" fillId="0" borderId="45" xfId="83" applyNumberFormat="1" applyFont="1" applyBorder="1" applyAlignment="1">
      <alignment horizontal="right"/>
      <protection/>
    </xf>
    <xf numFmtId="3" fontId="25" fillId="0" borderId="88" xfId="83" applyNumberFormat="1" applyFont="1" applyBorder="1" applyAlignment="1">
      <alignment horizontal="right"/>
      <protection/>
    </xf>
    <xf numFmtId="3" fontId="25" fillId="0" borderId="89" xfId="83" applyNumberFormat="1" applyFont="1" applyBorder="1" applyAlignment="1">
      <alignment horizontal="right"/>
      <protection/>
    </xf>
    <xf numFmtId="0" fontId="25" fillId="0" borderId="45" xfId="83" applyFont="1" applyBorder="1" applyAlignment="1">
      <alignment horizontal="right"/>
      <protection/>
    </xf>
    <xf numFmtId="3" fontId="25" fillId="0" borderId="46" xfId="83" applyNumberFormat="1" applyFont="1" applyBorder="1" applyAlignment="1">
      <alignment horizontal="right"/>
      <protection/>
    </xf>
    <xf numFmtId="3" fontId="25" fillId="0" borderId="47" xfId="83" applyNumberFormat="1" applyFont="1" applyBorder="1" applyAlignment="1">
      <alignment horizontal="right"/>
      <protection/>
    </xf>
    <xf numFmtId="3" fontId="25" fillId="0" borderId="49" xfId="83" applyNumberFormat="1" applyFont="1" applyBorder="1" applyAlignment="1">
      <alignment horizontal="right"/>
      <protection/>
    </xf>
    <xf numFmtId="0" fontId="25" fillId="0" borderId="51" xfId="83" applyNumberFormat="1" applyFont="1" applyFill="1" applyBorder="1" applyAlignment="1" quotePrefix="1">
      <alignment horizontal="center" vertical="center"/>
      <protection/>
    </xf>
    <xf numFmtId="3" fontId="25" fillId="0" borderId="37" xfId="83" applyNumberFormat="1" applyFont="1" applyBorder="1" applyAlignment="1">
      <alignment horizontal="right"/>
      <protection/>
    </xf>
    <xf numFmtId="0" fontId="25" fillId="0" borderId="36" xfId="83" applyNumberFormat="1" applyFont="1" applyFill="1" applyBorder="1" applyAlignment="1" quotePrefix="1">
      <alignment horizontal="center" vertical="center"/>
      <protection/>
    </xf>
    <xf numFmtId="3" fontId="25" fillId="0" borderId="0" xfId="83" applyNumberFormat="1" applyFont="1">
      <alignment/>
      <protection/>
    </xf>
    <xf numFmtId="3" fontId="25" fillId="0" borderId="52" xfId="83" applyNumberFormat="1" applyFont="1" applyBorder="1">
      <alignment/>
      <protection/>
    </xf>
    <xf numFmtId="3" fontId="25" fillId="0" borderId="0" xfId="83" applyNumberFormat="1" applyFont="1" applyBorder="1">
      <alignment/>
      <protection/>
    </xf>
    <xf numFmtId="0" fontId="22" fillId="0" borderId="0" xfId="83" applyFont="1">
      <alignment/>
      <protection/>
    </xf>
    <xf numFmtId="38" fontId="22" fillId="0" borderId="0" xfId="49" applyFont="1" applyAlignment="1">
      <alignment/>
    </xf>
    <xf numFmtId="0" fontId="0" fillId="0" borderId="0" xfId="83" applyFont="1">
      <alignment/>
      <protection/>
    </xf>
    <xf numFmtId="0" fontId="19" fillId="0" borderId="0" xfId="83" applyFont="1" applyAlignment="1" quotePrefix="1">
      <alignment horizontal="left"/>
      <protection/>
    </xf>
    <xf numFmtId="0" fontId="11" fillId="0" borderId="0" xfId="83" applyFont="1">
      <alignment/>
      <protection/>
    </xf>
    <xf numFmtId="3" fontId="11" fillId="0" borderId="0" xfId="83" applyNumberFormat="1" applyFont="1">
      <alignment/>
      <protection/>
    </xf>
    <xf numFmtId="0" fontId="19" fillId="0" borderId="0" xfId="83" applyFont="1">
      <alignment/>
      <protection/>
    </xf>
    <xf numFmtId="0" fontId="19" fillId="0" borderId="0" xfId="83" applyNumberFormat="1" applyFont="1" applyFill="1" applyAlignment="1">
      <alignment horizontal="left" vertical="center"/>
      <protection/>
    </xf>
    <xf numFmtId="0" fontId="25" fillId="0" borderId="0" xfId="84" applyFont="1" applyAlignment="1" quotePrefix="1">
      <alignment horizontal="left"/>
      <protection/>
    </xf>
    <xf numFmtId="0" fontId="25" fillId="0" borderId="0" xfId="84" applyFont="1">
      <alignment/>
      <protection/>
    </xf>
    <xf numFmtId="0" fontId="25" fillId="0" borderId="0" xfId="84" applyFont="1" applyAlignment="1">
      <alignment horizontal="right"/>
      <protection/>
    </xf>
    <xf numFmtId="0" fontId="26" fillId="0" borderId="0" xfId="84" applyFont="1" applyAlignment="1">
      <alignment horizontal="centerContinuous" vertical="center"/>
      <protection/>
    </xf>
    <xf numFmtId="0" fontId="25" fillId="0" borderId="0" xfId="84" applyFont="1" applyAlignment="1">
      <alignment horizontal="centerContinuous" vertical="center"/>
      <protection/>
    </xf>
    <xf numFmtId="0" fontId="25" fillId="0" borderId="0" xfId="84" applyFont="1" applyAlignment="1">
      <alignment vertical="center"/>
      <protection/>
    </xf>
    <xf numFmtId="0" fontId="25" fillId="0" borderId="0" xfId="84" applyFont="1" applyAlignment="1">
      <alignment horizontal="left" vertical="center"/>
      <protection/>
    </xf>
    <xf numFmtId="0" fontId="25" fillId="0" borderId="0" xfId="84" applyFont="1" applyAlignment="1">
      <alignment horizontal="centerContinuous"/>
      <protection/>
    </xf>
    <xf numFmtId="0" fontId="25" fillId="0" borderId="90" xfId="84" applyFont="1" applyFill="1" applyBorder="1" applyAlignment="1" quotePrefix="1">
      <alignment horizontal="centerContinuous" vertical="center" wrapText="1"/>
      <protection/>
    </xf>
    <xf numFmtId="0" fontId="25" fillId="0" borderId="76" xfId="84" applyFont="1" applyFill="1" applyBorder="1" applyAlignment="1">
      <alignment horizontal="centerContinuous" vertical="center"/>
      <protection/>
    </xf>
    <xf numFmtId="0" fontId="25" fillId="0" borderId="75" xfId="84" applyFont="1" applyFill="1" applyBorder="1" applyAlignment="1" quotePrefix="1">
      <alignment horizontal="centerContinuous" vertical="center"/>
      <protection/>
    </xf>
    <xf numFmtId="0" fontId="25" fillId="0" borderId="29" xfId="84" applyFont="1" applyFill="1" applyBorder="1" applyAlignment="1">
      <alignment horizontal="centerContinuous" vertical="center"/>
      <protection/>
    </xf>
    <xf numFmtId="0" fontId="18" fillId="0" borderId="0" xfId="84" applyFont="1" applyFill="1" applyBorder="1" applyAlignment="1" quotePrefix="1">
      <alignment horizontal="centerContinuous" vertical="center"/>
      <protection/>
    </xf>
    <xf numFmtId="0" fontId="18" fillId="0" borderId="14" xfId="84" applyFont="1" applyFill="1" applyBorder="1" applyAlignment="1">
      <alignment horizontal="centerContinuous" vertical="center"/>
      <protection/>
    </xf>
    <xf numFmtId="0" fontId="25" fillId="0" borderId="18" xfId="84" applyFont="1" applyFill="1" applyBorder="1" applyAlignment="1" quotePrefix="1">
      <alignment horizontal="centerContinuous" vertical="center"/>
      <protection/>
    </xf>
    <xf numFmtId="0" fontId="25" fillId="0" borderId="0" xfId="84" applyFont="1" applyFill="1" applyBorder="1" applyAlignment="1">
      <alignment horizontal="centerContinuous" vertical="center"/>
      <protection/>
    </xf>
    <xf numFmtId="0" fontId="25" fillId="0" borderId="20" xfId="84" applyFont="1" applyFill="1" applyBorder="1" applyAlignment="1">
      <alignment horizontal="centerContinuous" vertical="center"/>
      <protection/>
    </xf>
    <xf numFmtId="0" fontId="25" fillId="0" borderId="77" xfId="84" applyFont="1" applyFill="1" applyBorder="1" applyAlignment="1">
      <alignment horizontal="distributed" vertical="center"/>
      <protection/>
    </xf>
    <xf numFmtId="0" fontId="25" fillId="0" borderId="14" xfId="84" applyFont="1" applyFill="1" applyBorder="1" applyAlignment="1">
      <alignment horizontal="distributed" vertical="center"/>
      <protection/>
    </xf>
    <xf numFmtId="0" fontId="25" fillId="0" borderId="91" xfId="84" applyFont="1" applyFill="1" applyBorder="1" applyAlignment="1">
      <alignment horizontal="distributed" vertical="center"/>
      <protection/>
    </xf>
    <xf numFmtId="0" fontId="25" fillId="0" borderId="77" xfId="84" applyFont="1" applyFill="1" applyBorder="1" applyAlignment="1">
      <alignment horizontal="center" vertical="center"/>
      <protection/>
    </xf>
    <xf numFmtId="0" fontId="25" fillId="0" borderId="78" xfId="84" applyFont="1" applyFill="1" applyBorder="1" applyAlignment="1">
      <alignment horizontal="center" vertical="center"/>
      <protection/>
    </xf>
    <xf numFmtId="0" fontId="32" fillId="0" borderId="14" xfId="84" applyFont="1" applyFill="1" applyBorder="1" applyAlignment="1">
      <alignment horizontal="center" vertical="center"/>
      <protection/>
    </xf>
    <xf numFmtId="0" fontId="28" fillId="0" borderId="20" xfId="84" applyFont="1" applyBorder="1" applyAlignment="1">
      <alignment horizontal="center" vertical="center" wrapText="1"/>
      <protection/>
    </xf>
    <xf numFmtId="0" fontId="28" fillId="0" borderId="25" xfId="84" applyFont="1" applyFill="1" applyBorder="1" applyAlignment="1">
      <alignment horizontal="center" vertical="center" wrapText="1"/>
      <protection/>
    </xf>
    <xf numFmtId="0" fontId="28" fillId="0" borderId="92" xfId="84" applyFont="1" applyFill="1" applyBorder="1" applyAlignment="1">
      <alignment horizontal="center" vertical="center" wrapText="1"/>
      <protection/>
    </xf>
    <xf numFmtId="0" fontId="28" fillId="0" borderId="20" xfId="84" applyFont="1" applyFill="1" applyBorder="1" applyAlignment="1">
      <alignment horizontal="center" vertical="center" wrapText="1"/>
      <protection/>
    </xf>
    <xf numFmtId="0" fontId="28" fillId="0" borderId="93" xfId="84" applyFont="1" applyFill="1" applyBorder="1" applyAlignment="1">
      <alignment horizontal="center" vertical="center" wrapText="1"/>
      <protection/>
    </xf>
    <xf numFmtId="0" fontId="28" fillId="0" borderId="25" xfId="84" applyFont="1" applyFill="1" applyBorder="1" applyAlignment="1" quotePrefix="1">
      <alignment horizontal="center" vertical="center" wrapText="1"/>
      <protection/>
    </xf>
    <xf numFmtId="0" fontId="28" fillId="0" borderId="26" xfId="84" applyFont="1" applyFill="1" applyBorder="1" applyAlignment="1">
      <alignment horizontal="center" vertical="center" wrapText="1"/>
      <protection/>
    </xf>
    <xf numFmtId="0" fontId="25" fillId="0" borderId="94" xfId="84" applyFont="1" applyFill="1" applyBorder="1" applyAlignment="1">
      <alignment horizontal="center"/>
      <protection/>
    </xf>
    <xf numFmtId="3" fontId="25" fillId="0" borderId="34" xfId="84" applyNumberFormat="1" applyFont="1" applyFill="1" applyBorder="1" applyAlignment="1">
      <alignment horizontal="right"/>
      <protection/>
    </xf>
    <xf numFmtId="0" fontId="25" fillId="0" borderId="34" xfId="84" applyFont="1" applyFill="1" applyBorder="1" applyAlignment="1">
      <alignment horizontal="right"/>
      <protection/>
    </xf>
    <xf numFmtId="0" fontId="25" fillId="0" borderId="82" xfId="84" applyFont="1" applyFill="1" applyBorder="1" applyAlignment="1">
      <alignment horizontal="right"/>
      <protection/>
    </xf>
    <xf numFmtId="0" fontId="25" fillId="0" borderId="14" xfId="84" applyFont="1" applyFill="1" applyBorder="1" applyAlignment="1">
      <alignment horizontal="right"/>
      <protection/>
    </xf>
    <xf numFmtId="3" fontId="25" fillId="0" borderId="82" xfId="84" applyNumberFormat="1" applyFont="1" applyFill="1" applyBorder="1" applyAlignment="1">
      <alignment horizontal="right"/>
      <protection/>
    </xf>
    <xf numFmtId="0" fontId="25" fillId="0" borderId="95" xfId="84" applyFont="1" applyFill="1" applyBorder="1" applyAlignment="1">
      <alignment horizontal="right"/>
      <protection/>
    </xf>
    <xf numFmtId="0" fontId="25" fillId="0" borderId="83" xfId="84" applyFont="1" applyFill="1" applyBorder="1" applyAlignment="1">
      <alignment horizontal="right"/>
      <protection/>
    </xf>
    <xf numFmtId="0" fontId="25" fillId="0" borderId="84" xfId="84" applyFont="1" applyFill="1" applyBorder="1" applyAlignment="1" quotePrefix="1">
      <alignment horizontal="center"/>
      <protection/>
    </xf>
    <xf numFmtId="49" fontId="25" fillId="0" borderId="94" xfId="84" applyNumberFormat="1" applyFont="1" applyFill="1" applyBorder="1" applyAlignment="1">
      <alignment horizontal="center"/>
      <protection/>
    </xf>
    <xf numFmtId="0" fontId="25" fillId="0" borderId="84" xfId="84" applyFont="1" applyFill="1" applyBorder="1" applyAlignment="1">
      <alignment horizontal="center"/>
      <protection/>
    </xf>
    <xf numFmtId="3" fontId="25" fillId="0" borderId="0" xfId="84" applyNumberFormat="1" applyFont="1" applyFill="1" applyBorder="1" applyAlignment="1">
      <alignment horizontal="right"/>
      <protection/>
    </xf>
    <xf numFmtId="49" fontId="25" fillId="0" borderId="96" xfId="84" applyNumberFormat="1" applyFont="1" applyFill="1" applyBorder="1" applyAlignment="1">
      <alignment horizontal="center"/>
      <protection/>
    </xf>
    <xf numFmtId="0" fontId="25" fillId="0" borderId="38" xfId="84" applyFont="1" applyFill="1" applyBorder="1" applyAlignment="1">
      <alignment horizontal="right"/>
      <protection/>
    </xf>
    <xf numFmtId="3" fontId="25" fillId="0" borderId="38" xfId="84" applyNumberFormat="1" applyFont="1" applyFill="1" applyBorder="1" applyAlignment="1">
      <alignment horizontal="right"/>
      <protection/>
    </xf>
    <xf numFmtId="3" fontId="25" fillId="0" borderId="85" xfId="84" applyNumberFormat="1" applyFont="1" applyFill="1" applyBorder="1" applyAlignment="1">
      <alignment horizontal="right"/>
      <protection/>
    </xf>
    <xf numFmtId="3" fontId="25" fillId="0" borderId="21" xfId="84" applyNumberFormat="1" applyFont="1" applyFill="1" applyBorder="1" applyAlignment="1">
      <alignment horizontal="right"/>
      <protection/>
    </xf>
    <xf numFmtId="0" fontId="25" fillId="0" borderId="85" xfId="84" applyFont="1" applyFill="1" applyBorder="1" applyAlignment="1">
      <alignment horizontal="right"/>
      <protection/>
    </xf>
    <xf numFmtId="0" fontId="25" fillId="0" borderId="97" xfId="84" applyFont="1" applyFill="1" applyBorder="1" applyAlignment="1">
      <alignment horizontal="right"/>
      <protection/>
    </xf>
    <xf numFmtId="0" fontId="25" fillId="0" borderId="86" xfId="84" applyFont="1" applyFill="1" applyBorder="1" applyAlignment="1">
      <alignment horizontal="right"/>
      <protection/>
    </xf>
    <xf numFmtId="0" fontId="25" fillId="0" borderId="22" xfId="84" applyFont="1" applyFill="1" applyBorder="1" applyAlignment="1">
      <alignment horizontal="right"/>
      <protection/>
    </xf>
    <xf numFmtId="0" fontId="25" fillId="0" borderId="87" xfId="84" applyFont="1" applyFill="1" applyBorder="1" applyAlignment="1">
      <alignment horizontal="center"/>
      <protection/>
    </xf>
    <xf numFmtId="3" fontId="25" fillId="0" borderId="82" xfId="84" applyNumberFormat="1" applyFont="1" applyFill="1" applyBorder="1" applyAlignment="1">
      <alignment horizontal="centerContinuous"/>
      <protection/>
    </xf>
    <xf numFmtId="3" fontId="25" fillId="0" borderId="83" xfId="84" applyNumberFormat="1" applyFont="1" applyFill="1" applyBorder="1" applyAlignment="1">
      <alignment horizontal="centerContinuous"/>
      <protection/>
    </xf>
    <xf numFmtId="3" fontId="25" fillId="0" borderId="85" xfId="84" applyNumberFormat="1" applyFont="1" applyFill="1" applyBorder="1" applyAlignment="1">
      <alignment horizontal="centerContinuous"/>
      <protection/>
    </xf>
    <xf numFmtId="3" fontId="25" fillId="0" borderId="86" xfId="84" applyNumberFormat="1" applyFont="1" applyFill="1" applyBorder="1" applyAlignment="1">
      <alignment horizontal="centerContinuous"/>
      <protection/>
    </xf>
    <xf numFmtId="3" fontId="25" fillId="0" borderId="95" xfId="84" applyNumberFormat="1" applyFont="1" applyFill="1" applyBorder="1" applyAlignment="1">
      <alignment horizontal="right"/>
      <protection/>
    </xf>
    <xf numFmtId="3" fontId="25" fillId="0" borderId="97" xfId="84" applyNumberFormat="1" applyFont="1" applyFill="1" applyBorder="1" applyAlignment="1">
      <alignment horizontal="right"/>
      <protection/>
    </xf>
    <xf numFmtId="3" fontId="25" fillId="0" borderId="82" xfId="84" applyNumberFormat="1" applyFont="1" applyFill="1" applyBorder="1">
      <alignment/>
      <protection/>
    </xf>
    <xf numFmtId="3" fontId="25" fillId="0" borderId="83" xfId="84" applyNumberFormat="1" applyFont="1" applyFill="1" applyBorder="1">
      <alignment/>
      <protection/>
    </xf>
    <xf numFmtId="0" fontId="25" fillId="0" borderId="34" xfId="84" applyFont="1" applyFill="1" applyBorder="1">
      <alignment/>
      <protection/>
    </xf>
    <xf numFmtId="3" fontId="25" fillId="0" borderId="85" xfId="84" applyNumberFormat="1" applyFont="1" applyFill="1" applyBorder="1">
      <alignment/>
      <protection/>
    </xf>
    <xf numFmtId="3" fontId="25" fillId="0" borderId="86" xfId="84" applyNumberFormat="1" applyFont="1" applyFill="1" applyBorder="1">
      <alignment/>
      <protection/>
    </xf>
    <xf numFmtId="0" fontId="25" fillId="0" borderId="38" xfId="84" applyFont="1" applyFill="1" applyBorder="1">
      <alignment/>
      <protection/>
    </xf>
    <xf numFmtId="0" fontId="25" fillId="0" borderId="0" xfId="84" applyFont="1" applyBorder="1">
      <alignment/>
      <protection/>
    </xf>
    <xf numFmtId="0" fontId="25" fillId="0" borderId="18" xfId="84" applyFont="1" applyBorder="1" applyAlignment="1">
      <alignment horizontal="centerContinuous"/>
      <protection/>
    </xf>
    <xf numFmtId="0" fontId="25" fillId="0" borderId="0" xfId="84" applyFont="1" applyAlignment="1" quotePrefix="1">
      <alignment horizontal="center"/>
      <protection/>
    </xf>
    <xf numFmtId="0" fontId="25" fillId="0" borderId="18" xfId="84" applyFont="1" applyBorder="1" applyAlignment="1" quotePrefix="1">
      <alignment horizontal="center"/>
      <protection/>
    </xf>
    <xf numFmtId="197" fontId="25" fillId="0" borderId="0" xfId="84" applyNumberFormat="1" applyFont="1">
      <alignment/>
      <protection/>
    </xf>
    <xf numFmtId="197" fontId="25" fillId="0" borderId="18" xfId="84" applyNumberFormat="1" applyFont="1" applyBorder="1">
      <alignment/>
      <protection/>
    </xf>
    <xf numFmtId="197" fontId="25" fillId="0" borderId="0" xfId="84" applyNumberFormat="1" applyFont="1" applyBorder="1">
      <alignment/>
      <protection/>
    </xf>
    <xf numFmtId="49" fontId="25" fillId="0" borderId="98" xfId="84" applyNumberFormat="1" applyFont="1" applyFill="1" applyBorder="1" applyAlignment="1">
      <alignment horizontal="center"/>
      <protection/>
    </xf>
    <xf numFmtId="3" fontId="25" fillId="0" borderId="45" xfId="84" applyNumberFormat="1" applyFont="1" applyFill="1" applyBorder="1" applyAlignment="1">
      <alignment horizontal="right"/>
      <protection/>
    </xf>
    <xf numFmtId="3" fontId="25" fillId="0" borderId="88" xfId="84" applyNumberFormat="1" applyFont="1" applyFill="1" applyBorder="1" applyAlignment="1">
      <alignment horizontal="right"/>
      <protection/>
    </xf>
    <xf numFmtId="3" fontId="25" fillId="0" borderId="52" xfId="84" applyNumberFormat="1" applyFont="1" applyFill="1" applyBorder="1" applyAlignment="1">
      <alignment horizontal="right"/>
      <protection/>
    </xf>
    <xf numFmtId="3" fontId="25" fillId="0" borderId="99" xfId="84" applyNumberFormat="1" applyFont="1" applyFill="1" applyBorder="1" applyAlignment="1">
      <alignment horizontal="right"/>
      <protection/>
    </xf>
    <xf numFmtId="3" fontId="25" fillId="0" borderId="88" xfId="84" applyNumberFormat="1" applyFont="1" applyFill="1" applyBorder="1">
      <alignment/>
      <protection/>
    </xf>
    <xf numFmtId="3" fontId="25" fillId="0" borderId="89" xfId="84" applyNumberFormat="1" applyFont="1" applyFill="1" applyBorder="1">
      <alignment/>
      <protection/>
    </xf>
    <xf numFmtId="0" fontId="25" fillId="0" borderId="47" xfId="84" applyFont="1" applyFill="1" applyBorder="1" applyAlignment="1">
      <alignment horizontal="right"/>
      <protection/>
    </xf>
    <xf numFmtId="0" fontId="25" fillId="0" borderId="45" xfId="84" applyFont="1" applyFill="1" applyBorder="1" applyAlignment="1">
      <alignment horizontal="right"/>
      <protection/>
    </xf>
    <xf numFmtId="0" fontId="25" fillId="0" borderId="51" xfId="84" applyNumberFormat="1" applyFont="1" applyFill="1" applyBorder="1" applyAlignment="1" quotePrefix="1">
      <alignment horizontal="center" vertical="center"/>
      <protection/>
    </xf>
    <xf numFmtId="0" fontId="25" fillId="0" borderId="36" xfId="84" applyNumberFormat="1" applyFont="1" applyFill="1" applyBorder="1" applyAlignment="1" quotePrefix="1">
      <alignment horizontal="center" vertical="center"/>
      <protection/>
    </xf>
    <xf numFmtId="3" fontId="25" fillId="0" borderId="14" xfId="84" applyNumberFormat="1" applyFont="1" applyFill="1" applyBorder="1" applyAlignment="1">
      <alignment horizontal="right"/>
      <protection/>
    </xf>
    <xf numFmtId="3" fontId="25" fillId="0" borderId="14" xfId="84" applyNumberFormat="1" applyFont="1" applyFill="1" applyBorder="1">
      <alignment/>
      <protection/>
    </xf>
    <xf numFmtId="3" fontId="25" fillId="0" borderId="47" xfId="84" applyNumberFormat="1" applyFont="1" applyFill="1" applyBorder="1" applyAlignment="1">
      <alignment horizontal="right"/>
      <protection/>
    </xf>
    <xf numFmtId="3" fontId="25" fillId="0" borderId="47" xfId="84" applyNumberFormat="1" applyFont="1" applyFill="1" applyBorder="1">
      <alignment/>
      <protection/>
    </xf>
    <xf numFmtId="0" fontId="22" fillId="0" borderId="0" xfId="84" applyFont="1">
      <alignment/>
      <protection/>
    </xf>
    <xf numFmtId="197" fontId="22" fillId="0" borderId="0" xfId="84" applyNumberFormat="1" applyFont="1">
      <alignment/>
      <protection/>
    </xf>
    <xf numFmtId="197" fontId="22" fillId="0" borderId="0" xfId="84" applyNumberFormat="1" applyFont="1" applyBorder="1">
      <alignment/>
      <protection/>
    </xf>
    <xf numFmtId="0" fontId="0" fillId="0" borderId="10" xfId="84" applyFont="1" applyBorder="1">
      <alignment/>
      <protection/>
    </xf>
    <xf numFmtId="0" fontId="0" fillId="0" borderId="0" xfId="84" applyFont="1">
      <alignment/>
      <protection/>
    </xf>
    <xf numFmtId="0" fontId="19" fillId="0" borderId="0" xfId="84" applyFont="1" applyAlignment="1" quotePrefix="1">
      <alignment horizontal="left"/>
      <protection/>
    </xf>
    <xf numFmtId="0" fontId="11" fillId="0" borderId="0" xfId="84" applyFont="1">
      <alignment/>
      <protection/>
    </xf>
    <xf numFmtId="0" fontId="19" fillId="0" borderId="0" xfId="84" applyFont="1">
      <alignment/>
      <protection/>
    </xf>
    <xf numFmtId="0" fontId="19" fillId="0" borderId="0" xfId="84" applyNumberFormat="1" applyFont="1" applyFill="1" applyAlignment="1">
      <alignment horizontal="left" vertical="center"/>
      <protection/>
    </xf>
    <xf numFmtId="0" fontId="5" fillId="0" borderId="0" xfId="85" applyFont="1" applyAlignment="1" quotePrefix="1">
      <alignment horizontal="left"/>
      <protection/>
    </xf>
    <xf numFmtId="0" fontId="5" fillId="0" borderId="0" xfId="85" applyFont="1">
      <alignment/>
      <protection/>
    </xf>
    <xf numFmtId="0" fontId="25" fillId="0" borderId="0" xfId="85" applyFont="1" applyAlignment="1">
      <alignment horizontal="right"/>
      <protection/>
    </xf>
    <xf numFmtId="0" fontId="10" fillId="0" borderId="0" xfId="85" applyFont="1" applyAlignment="1" quotePrefix="1">
      <alignment horizontal="centerContinuous" vertical="center"/>
      <protection/>
    </xf>
    <xf numFmtId="0" fontId="5" fillId="0" borderId="0" xfId="85" applyFont="1" applyAlignment="1" quotePrefix="1">
      <alignment horizontal="centerContinuous" vertical="center"/>
      <protection/>
    </xf>
    <xf numFmtId="0" fontId="5" fillId="0" borderId="0" xfId="85" applyFont="1" applyAlignment="1">
      <alignment vertical="center"/>
      <protection/>
    </xf>
    <xf numFmtId="0" fontId="5" fillId="0" borderId="0" xfId="85" applyFont="1" applyAlignment="1">
      <alignment horizontal="centerContinuous"/>
      <protection/>
    </xf>
    <xf numFmtId="0" fontId="5" fillId="0" borderId="0" xfId="85" applyFont="1" applyAlignment="1">
      <alignment/>
      <protection/>
    </xf>
    <xf numFmtId="0" fontId="5" fillId="0" borderId="0" xfId="85" applyFont="1" applyAlignment="1">
      <alignment horizontal="right" vertical="center"/>
      <protection/>
    </xf>
    <xf numFmtId="0" fontId="5" fillId="0" borderId="57" xfId="85" applyFont="1" applyBorder="1" applyAlignment="1">
      <alignment horizontal="center" vertical="center" wrapText="1"/>
      <protection/>
    </xf>
    <xf numFmtId="0" fontId="5" fillId="0" borderId="76" xfId="85" applyFont="1" applyBorder="1" applyAlignment="1">
      <alignment horizontal="center" vertical="center" wrapText="1"/>
      <protection/>
    </xf>
    <xf numFmtId="0" fontId="0" fillId="0" borderId="57" xfId="85" applyBorder="1" applyAlignment="1">
      <alignment vertical="center"/>
      <protection/>
    </xf>
    <xf numFmtId="0" fontId="0" fillId="0" borderId="100" xfId="85" applyBorder="1" applyAlignment="1">
      <alignment vertical="center"/>
      <protection/>
    </xf>
    <xf numFmtId="0" fontId="5" fillId="0" borderId="17" xfId="85" applyFont="1" applyBorder="1" applyAlignment="1">
      <alignment vertical="center" wrapText="1"/>
      <protection/>
    </xf>
    <xf numFmtId="0" fontId="0" fillId="0" borderId="20" xfId="85" applyFont="1" applyBorder="1" applyAlignment="1">
      <alignment horizontal="center" vertical="center" wrapText="1"/>
      <protection/>
    </xf>
    <xf numFmtId="0" fontId="5" fillId="0" borderId="24" xfId="85" applyFont="1" applyBorder="1" applyAlignment="1">
      <alignment horizontal="center" vertical="center"/>
      <protection/>
    </xf>
    <xf numFmtId="0" fontId="4" fillId="0" borderId="101" xfId="85"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25" xfId="85" applyFont="1" applyBorder="1" applyAlignment="1">
      <alignment horizontal="distributed" vertical="center" wrapText="1"/>
      <protection/>
    </xf>
    <xf numFmtId="0" fontId="4" fillId="0" borderId="102" xfId="85" applyFont="1" applyBorder="1" applyAlignment="1">
      <alignment horizontal="center" vertical="center"/>
      <protection/>
    </xf>
    <xf numFmtId="0" fontId="25" fillId="0" borderId="65" xfId="85" applyFont="1" applyBorder="1" applyAlignment="1">
      <alignment horizontal="left"/>
      <protection/>
    </xf>
    <xf numFmtId="0" fontId="25" fillId="0" borderId="14" xfId="85" applyFont="1" applyBorder="1" applyAlignment="1">
      <alignment horizontal="right"/>
      <protection/>
    </xf>
    <xf numFmtId="0" fontId="25" fillId="0" borderId="24" xfId="85" applyFont="1" applyBorder="1" applyAlignment="1">
      <alignment horizontal="right"/>
      <protection/>
    </xf>
    <xf numFmtId="0" fontId="25" fillId="0" borderId="84" xfId="85" applyFont="1" applyBorder="1" applyAlignment="1" quotePrefix="1">
      <alignment horizontal="center"/>
      <protection/>
    </xf>
    <xf numFmtId="0" fontId="25" fillId="0" borderId="0" xfId="85" applyFont="1">
      <alignment/>
      <protection/>
    </xf>
    <xf numFmtId="49" fontId="25" fillId="0" borderId="65" xfId="85" applyNumberFormat="1" applyFont="1" applyBorder="1" applyAlignment="1">
      <alignment horizontal="left"/>
      <protection/>
    </xf>
    <xf numFmtId="0" fontId="25" fillId="0" borderId="34" xfId="85" applyFont="1" applyBorder="1" applyAlignment="1">
      <alignment horizontal="right"/>
      <protection/>
    </xf>
    <xf numFmtId="0" fontId="25" fillId="0" borderId="84" xfId="85" applyFont="1" applyBorder="1" applyAlignment="1">
      <alignment horizontal="center"/>
      <protection/>
    </xf>
    <xf numFmtId="49" fontId="25" fillId="0" borderId="69" xfId="85" applyNumberFormat="1" applyFont="1" applyBorder="1" applyAlignment="1">
      <alignment horizontal="left"/>
      <protection/>
    </xf>
    <xf numFmtId="2" fontId="25" fillId="0" borderId="14" xfId="85" applyNumberFormat="1" applyFont="1" applyBorder="1" applyAlignment="1">
      <alignment horizontal="right"/>
      <protection/>
    </xf>
    <xf numFmtId="176" fontId="25" fillId="0" borderId="14" xfId="85" applyNumberFormat="1" applyFont="1" applyBorder="1" applyAlignment="1">
      <alignment horizontal="right"/>
      <protection/>
    </xf>
    <xf numFmtId="176" fontId="25" fillId="0" borderId="34" xfId="85" applyNumberFormat="1" applyFont="1" applyBorder="1" applyAlignment="1">
      <alignment horizontal="right"/>
      <protection/>
    </xf>
    <xf numFmtId="0" fontId="25" fillId="0" borderId="22" xfId="85" applyFont="1" applyBorder="1" applyAlignment="1">
      <alignment horizontal="right"/>
      <protection/>
    </xf>
    <xf numFmtId="2" fontId="25" fillId="0" borderId="22" xfId="85" applyNumberFormat="1" applyFont="1" applyBorder="1" applyAlignment="1">
      <alignment horizontal="right"/>
      <protection/>
    </xf>
    <xf numFmtId="176" fontId="25" fillId="0" borderId="22" xfId="85" applyNumberFormat="1" applyFont="1" applyBorder="1" applyAlignment="1">
      <alignment horizontal="right"/>
      <protection/>
    </xf>
    <xf numFmtId="176" fontId="25" fillId="0" borderId="38" xfId="85" applyNumberFormat="1" applyFont="1" applyBorder="1" applyAlignment="1">
      <alignment horizontal="right"/>
      <protection/>
    </xf>
    <xf numFmtId="0" fontId="25" fillId="0" borderId="87" xfId="85" applyFont="1" applyBorder="1" applyAlignment="1">
      <alignment horizontal="center"/>
      <protection/>
    </xf>
    <xf numFmtId="0" fontId="25" fillId="0" borderId="0" xfId="85" applyFont="1" applyBorder="1">
      <alignment/>
      <protection/>
    </xf>
    <xf numFmtId="176" fontId="25" fillId="0" borderId="33" xfId="85" applyNumberFormat="1" applyFont="1" applyBorder="1" applyAlignment="1">
      <alignment horizontal="right"/>
      <protection/>
    </xf>
    <xf numFmtId="0" fontId="25" fillId="0" borderId="36" xfId="85" applyNumberFormat="1" applyFont="1" applyFill="1" applyBorder="1" applyAlignment="1" quotePrefix="1">
      <alignment horizontal="center" vertical="center"/>
      <protection/>
    </xf>
    <xf numFmtId="49" fontId="25" fillId="0" borderId="103" xfId="85" applyNumberFormat="1" applyFont="1" applyBorder="1" applyAlignment="1">
      <alignment horizontal="left"/>
      <protection/>
    </xf>
    <xf numFmtId="176" fontId="25" fillId="0" borderId="37" xfId="85" applyNumberFormat="1" applyFont="1" applyBorder="1" applyAlignment="1">
      <alignment horizontal="right"/>
      <protection/>
    </xf>
    <xf numFmtId="0" fontId="25" fillId="0" borderId="41" xfId="85" applyNumberFormat="1" applyFont="1" applyFill="1" applyBorder="1" applyAlignment="1" quotePrefix="1">
      <alignment horizontal="center" vertical="center"/>
      <protection/>
    </xf>
    <xf numFmtId="0" fontId="33" fillId="0" borderId="0" xfId="85" applyFont="1">
      <alignment/>
      <protection/>
    </xf>
    <xf numFmtId="176" fontId="39" fillId="0" borderId="14" xfId="85" applyNumberFormat="1" applyFont="1" applyBorder="1" applyAlignment="1">
      <alignment horizontal="right"/>
      <protection/>
    </xf>
    <xf numFmtId="0" fontId="40" fillId="0" borderId="0" xfId="85" applyFont="1">
      <alignment/>
      <protection/>
    </xf>
    <xf numFmtId="49" fontId="25" fillId="0" borderId="67" xfId="85" applyNumberFormat="1" applyFont="1" applyBorder="1" applyAlignment="1">
      <alignment horizontal="left"/>
      <protection/>
    </xf>
    <xf numFmtId="176" fontId="25" fillId="0" borderId="44" xfId="85" applyNumberFormat="1" applyFont="1" applyBorder="1" applyAlignment="1">
      <alignment horizontal="right"/>
      <protection/>
    </xf>
    <xf numFmtId="0" fontId="25" fillId="0" borderId="47" xfId="85" applyFont="1" applyBorder="1" applyAlignment="1">
      <alignment horizontal="right"/>
      <protection/>
    </xf>
    <xf numFmtId="2" fontId="25" fillId="0" borderId="47" xfId="85" applyNumberFormat="1" applyFont="1" applyBorder="1" applyAlignment="1">
      <alignment horizontal="right"/>
      <protection/>
    </xf>
    <xf numFmtId="176" fontId="25" fillId="0" borderId="47" xfId="85" applyNumberFormat="1" applyFont="1" applyBorder="1" applyAlignment="1">
      <alignment horizontal="right"/>
      <protection/>
    </xf>
    <xf numFmtId="176" fontId="25" fillId="0" borderId="45" xfId="85" applyNumberFormat="1" applyFont="1" applyBorder="1" applyAlignment="1">
      <alignment horizontal="right"/>
      <protection/>
    </xf>
    <xf numFmtId="0" fontId="25" fillId="0" borderId="51" xfId="85" applyNumberFormat="1" applyFont="1" applyFill="1" applyBorder="1" applyAlignment="1" quotePrefix="1">
      <alignment horizontal="center" vertical="center"/>
      <protection/>
    </xf>
    <xf numFmtId="0" fontId="41" fillId="0" borderId="0" xfId="85" applyFont="1">
      <alignment/>
      <protection/>
    </xf>
    <xf numFmtId="0" fontId="0" fillId="0" borderId="10" xfId="85" applyBorder="1">
      <alignment/>
      <protection/>
    </xf>
    <xf numFmtId="0" fontId="0" fillId="0" borderId="0" xfId="85">
      <alignment/>
      <protection/>
    </xf>
    <xf numFmtId="0" fontId="19" fillId="0" borderId="0" xfId="85" applyFont="1" applyAlignment="1" quotePrefix="1">
      <alignment horizontal="left"/>
      <protection/>
    </xf>
    <xf numFmtId="0" fontId="11" fillId="0" borderId="0" xfId="85" applyFont="1">
      <alignment/>
      <protection/>
    </xf>
    <xf numFmtId="0" fontId="19" fillId="0" borderId="0" xfId="85" applyFont="1" applyAlignment="1">
      <alignment horizontal="left" vertical="center"/>
      <protection/>
    </xf>
    <xf numFmtId="0" fontId="19" fillId="0" borderId="0" xfId="85" applyFont="1">
      <alignment/>
      <protection/>
    </xf>
    <xf numFmtId="0" fontId="19" fillId="0" borderId="0" xfId="85" applyFont="1" applyAlignment="1">
      <alignment vertical="center"/>
      <protection/>
    </xf>
    <xf numFmtId="0" fontId="19" fillId="0" borderId="0" xfId="85" applyFont="1" applyAlignment="1">
      <alignment horizontal="left"/>
      <protection/>
    </xf>
    <xf numFmtId="0" fontId="1" fillId="0" borderId="0" xfId="85" applyFont="1">
      <alignment/>
      <protection/>
    </xf>
    <xf numFmtId="0" fontId="25" fillId="0" borderId="0" xfId="94" applyNumberFormat="1" applyFont="1" applyFill="1" applyAlignment="1" quotePrefix="1">
      <alignment horizontal="left"/>
      <protection/>
    </xf>
    <xf numFmtId="0" fontId="36" fillId="0" borderId="0" xfId="94" applyNumberFormat="1" applyFont="1" applyFill="1" applyAlignment="1" quotePrefix="1">
      <alignment horizontal="left"/>
      <protection/>
    </xf>
    <xf numFmtId="0" fontId="25" fillId="0" borderId="0" xfId="94" applyNumberFormat="1" applyFont="1" applyFill="1">
      <alignment vertical="center"/>
      <protection/>
    </xf>
    <xf numFmtId="0" fontId="25" fillId="33" borderId="0" xfId="86" applyFont="1" applyAlignment="1">
      <alignment horizontal="right"/>
      <protection/>
    </xf>
    <xf numFmtId="0" fontId="26" fillId="0" borderId="0" xfId="94" applyFont="1" applyFill="1" applyAlignment="1">
      <alignment horizontal="centerContinuous" vertical="center"/>
      <protection/>
    </xf>
    <xf numFmtId="0" fontId="25" fillId="0" borderId="0" xfId="94" applyFont="1" applyFill="1" applyAlignment="1">
      <alignment horizontal="centerContinuous" vertical="center"/>
      <protection/>
    </xf>
    <xf numFmtId="0" fontId="25" fillId="0" borderId="0" xfId="94" applyNumberFormat="1" applyFont="1" applyFill="1" applyAlignment="1">
      <alignment vertical="center"/>
      <protection/>
    </xf>
    <xf numFmtId="0" fontId="25" fillId="0" borderId="0" xfId="94" applyNumberFormat="1" applyFont="1" applyFill="1" applyAlignment="1">
      <alignment horizontal="centerContinuous" vertical="center"/>
      <protection/>
    </xf>
    <xf numFmtId="0" fontId="25" fillId="0" borderId="0" xfId="94" applyFont="1" applyFill="1" applyAlignment="1">
      <alignment vertical="center"/>
      <protection/>
    </xf>
    <xf numFmtId="0" fontId="25" fillId="0" borderId="0" xfId="94" applyNumberFormat="1" applyFont="1" applyFill="1" applyAlignment="1">
      <alignment horizontal="centerContinuous"/>
      <protection/>
    </xf>
    <xf numFmtId="0" fontId="25" fillId="0" borderId="0" xfId="94" applyNumberFormat="1" applyFont="1" applyFill="1" applyAlignment="1">
      <alignment/>
      <protection/>
    </xf>
    <xf numFmtId="0" fontId="25" fillId="0" borderId="0" xfId="94" applyFont="1" applyFill="1" applyAlignment="1">
      <alignment horizontal="right"/>
      <protection/>
    </xf>
    <xf numFmtId="0" fontId="25" fillId="0" borderId="11" xfId="94" applyFont="1" applyBorder="1" applyAlignment="1">
      <alignment vertical="top"/>
      <protection/>
    </xf>
    <xf numFmtId="0" fontId="25" fillId="0" borderId="18" xfId="94" applyFont="1" applyBorder="1">
      <alignment vertical="center"/>
      <protection/>
    </xf>
    <xf numFmtId="0" fontId="42" fillId="0" borderId="0" xfId="94" applyBorder="1">
      <alignment vertical="center"/>
      <protection/>
    </xf>
    <xf numFmtId="0" fontId="25" fillId="0" borderId="14" xfId="94" applyFont="1" applyBorder="1" applyAlignment="1">
      <alignment vertical="center"/>
      <protection/>
    </xf>
    <xf numFmtId="0" fontId="25" fillId="0" borderId="84" xfId="94" applyNumberFormat="1" applyFont="1" applyFill="1" applyBorder="1" applyAlignment="1">
      <alignment horizontal="distributed" vertical="center"/>
      <protection/>
    </xf>
    <xf numFmtId="0" fontId="17" fillId="0" borderId="20" xfId="94" applyFont="1" applyBorder="1" applyAlignment="1" quotePrefix="1">
      <alignment horizontal="left" vertical="center"/>
      <protection/>
    </xf>
    <xf numFmtId="0" fontId="25" fillId="0" borderId="24" xfId="94" applyNumberFormat="1" applyFont="1" applyFill="1" applyBorder="1" applyAlignment="1">
      <alignment horizontal="distributed" vertical="center"/>
      <protection/>
    </xf>
    <xf numFmtId="0" fontId="25" fillId="0" borderId="17" xfId="94" applyNumberFormat="1" applyFont="1" applyFill="1" applyBorder="1" applyAlignment="1">
      <alignment horizontal="distributed" vertical="center"/>
      <protection/>
    </xf>
    <xf numFmtId="0" fontId="25" fillId="0" borderId="17" xfId="94" applyNumberFormat="1" applyFont="1" applyFill="1" applyBorder="1" applyAlignment="1">
      <alignment horizontal="center" vertical="center"/>
      <protection/>
    </xf>
    <xf numFmtId="0" fontId="25" fillId="0" borderId="24" xfId="94" applyNumberFormat="1" applyFont="1" applyFill="1" applyBorder="1" applyAlignment="1">
      <alignment horizontal="center" vertical="center"/>
      <protection/>
    </xf>
    <xf numFmtId="0" fontId="0" fillId="33" borderId="101" xfId="86" applyNumberFormat="1" applyFont="1" applyFill="1" applyBorder="1" applyAlignment="1">
      <alignment horizontal="center" vertical="center"/>
      <protection/>
    </xf>
    <xf numFmtId="0" fontId="0" fillId="33" borderId="25" xfId="86" applyNumberFormat="1" applyFont="1" applyFill="1" applyBorder="1" applyAlignment="1">
      <alignment horizontal="center" vertical="center"/>
      <protection/>
    </xf>
    <xf numFmtId="0" fontId="0" fillId="33" borderId="19" xfId="86" applyNumberFormat="1" applyFont="1" applyFill="1" applyBorder="1" applyAlignment="1">
      <alignment horizontal="center" vertical="center"/>
      <protection/>
    </xf>
    <xf numFmtId="0" fontId="0" fillId="33" borderId="20" xfId="86" applyNumberFormat="1" applyFont="1" applyFill="1" applyBorder="1" applyAlignment="1">
      <alignment horizontal="center" vertical="center"/>
      <protection/>
    </xf>
    <xf numFmtId="0" fontId="25" fillId="0" borderId="65" xfId="94" applyNumberFormat="1" applyFont="1" applyFill="1" applyBorder="1" applyAlignment="1">
      <alignment horizontal="left"/>
      <protection/>
    </xf>
    <xf numFmtId="0" fontId="25" fillId="0" borderId="0" xfId="94" applyNumberFormat="1" applyFont="1" applyFill="1" applyBorder="1" applyAlignment="1">
      <alignment horizontal="right"/>
      <protection/>
    </xf>
    <xf numFmtId="0" fontId="25" fillId="0" borderId="34" xfId="94" applyNumberFormat="1" applyFont="1" applyFill="1" applyBorder="1" applyAlignment="1">
      <alignment horizontal="right"/>
      <protection/>
    </xf>
    <xf numFmtId="0" fontId="25" fillId="0" borderId="14" xfId="94" applyNumberFormat="1" applyFont="1" applyFill="1" applyBorder="1" applyAlignment="1">
      <alignment horizontal="right"/>
      <protection/>
    </xf>
    <xf numFmtId="0" fontId="25" fillId="0" borderId="84" xfId="94" applyNumberFormat="1" applyFont="1" applyFill="1" applyBorder="1" applyAlignment="1">
      <alignment horizontal="center"/>
      <protection/>
    </xf>
    <xf numFmtId="49" fontId="25" fillId="0" borderId="65" xfId="94" applyNumberFormat="1" applyFont="1" applyFill="1" applyBorder="1" applyAlignment="1">
      <alignment horizontal="left"/>
      <protection/>
    </xf>
    <xf numFmtId="49" fontId="25" fillId="0" borderId="0" xfId="94" applyNumberFormat="1" applyFont="1" applyFill="1" applyBorder="1" applyAlignment="1">
      <alignment horizontal="right"/>
      <protection/>
    </xf>
    <xf numFmtId="49" fontId="25" fillId="0" borderId="34" xfId="94" applyNumberFormat="1" applyFont="1" applyFill="1" applyBorder="1" applyAlignment="1">
      <alignment horizontal="right"/>
      <protection/>
    </xf>
    <xf numFmtId="49" fontId="25" fillId="0" borderId="69" xfId="94" applyNumberFormat="1" applyFont="1" applyFill="1" applyBorder="1" applyAlignment="1">
      <alignment horizontal="left"/>
      <protection/>
    </xf>
    <xf numFmtId="49" fontId="25" fillId="0" borderId="104" xfId="94" applyNumberFormat="1" applyFont="1" applyFill="1" applyBorder="1" applyAlignment="1">
      <alignment horizontal="right"/>
      <protection/>
    </xf>
    <xf numFmtId="49" fontId="25" fillId="0" borderId="105" xfId="94" applyNumberFormat="1" applyFont="1" applyFill="1" applyBorder="1" applyAlignment="1">
      <alignment horizontal="right"/>
      <protection/>
    </xf>
    <xf numFmtId="0" fontId="25" fillId="0" borderId="22" xfId="94" applyNumberFormat="1" applyFont="1" applyFill="1" applyBorder="1" applyAlignment="1">
      <alignment horizontal="right"/>
      <protection/>
    </xf>
    <xf numFmtId="0" fontId="25" fillId="0" borderId="38" xfId="94" applyNumberFormat="1" applyFont="1" applyFill="1" applyBorder="1" applyAlignment="1">
      <alignment horizontal="right"/>
      <protection/>
    </xf>
    <xf numFmtId="0" fontId="25" fillId="0" borderId="87" xfId="94" applyNumberFormat="1" applyFont="1" applyFill="1" applyBorder="1" applyAlignment="1">
      <alignment horizontal="center"/>
      <protection/>
    </xf>
    <xf numFmtId="49" fontId="25" fillId="0" borderId="36" xfId="94" applyNumberFormat="1" applyFont="1" applyFill="1" applyBorder="1" applyAlignment="1">
      <alignment horizontal="right"/>
      <protection/>
    </xf>
    <xf numFmtId="176" fontId="25" fillId="0" borderId="36" xfId="94" applyNumberFormat="1" applyFont="1" applyFill="1" applyBorder="1" applyAlignment="1">
      <alignment horizontal="right"/>
      <protection/>
    </xf>
    <xf numFmtId="176" fontId="25" fillId="0" borderId="34" xfId="94" applyNumberFormat="1" applyFont="1" applyFill="1" applyBorder="1" applyAlignment="1">
      <alignment horizontal="right"/>
      <protection/>
    </xf>
    <xf numFmtId="176" fontId="25" fillId="0" borderId="14" xfId="94" applyNumberFormat="1" applyFont="1" applyFill="1" applyBorder="1" applyAlignment="1">
      <alignment horizontal="right"/>
      <protection/>
    </xf>
    <xf numFmtId="176" fontId="25" fillId="0" borderId="106" xfId="94" applyNumberFormat="1" applyFont="1" applyFill="1" applyBorder="1" applyAlignment="1">
      <alignment horizontal="right"/>
      <protection/>
    </xf>
    <xf numFmtId="176" fontId="25" fillId="0" borderId="107" xfId="94" applyNumberFormat="1" applyFont="1" applyFill="1" applyBorder="1" applyAlignment="1">
      <alignment horizontal="right"/>
      <protection/>
    </xf>
    <xf numFmtId="176" fontId="25" fillId="0" borderId="0" xfId="94" applyNumberFormat="1" applyFont="1" applyFill="1" applyBorder="1" applyAlignment="1">
      <alignment horizontal="right"/>
      <protection/>
    </xf>
    <xf numFmtId="176" fontId="25" fillId="0" borderId="22" xfId="94" applyNumberFormat="1" applyFont="1" applyFill="1" applyBorder="1" applyAlignment="1">
      <alignment horizontal="right"/>
      <protection/>
    </xf>
    <xf numFmtId="176" fontId="25" fillId="0" borderId="38" xfId="94" applyNumberFormat="1" applyFont="1" applyFill="1" applyBorder="1" applyAlignment="1">
      <alignment horizontal="right"/>
      <protection/>
    </xf>
    <xf numFmtId="176" fontId="25" fillId="0" borderId="104" xfId="94" applyNumberFormat="1" applyFont="1" applyFill="1" applyBorder="1" applyAlignment="1">
      <alignment horizontal="right"/>
      <protection/>
    </xf>
    <xf numFmtId="176" fontId="25" fillId="0" borderId="105" xfId="94" applyNumberFormat="1" applyFont="1" applyFill="1" applyBorder="1" applyAlignment="1">
      <alignment horizontal="right"/>
      <protection/>
    </xf>
    <xf numFmtId="0" fontId="25" fillId="0" borderId="0" xfId="94" applyNumberFormat="1" applyFont="1" applyFill="1" applyAlignment="1">
      <alignment horizontal="center"/>
      <protection/>
    </xf>
    <xf numFmtId="3" fontId="29" fillId="0" borderId="0" xfId="94" applyNumberFormat="1" applyFont="1" applyFill="1" applyAlignment="1">
      <alignment horizontal="right"/>
      <protection/>
    </xf>
    <xf numFmtId="3" fontId="25" fillId="0" borderId="0" xfId="94" applyNumberFormat="1" applyFont="1" applyFill="1" applyAlignment="1">
      <alignment horizontal="right"/>
      <protection/>
    </xf>
    <xf numFmtId="176" fontId="25" fillId="0" borderId="0" xfId="94" applyNumberFormat="1" applyFont="1" applyFill="1">
      <alignment vertical="center"/>
      <protection/>
    </xf>
    <xf numFmtId="3" fontId="36" fillId="0" borderId="0" xfId="94" applyNumberFormat="1" applyFont="1" applyFill="1" applyAlignment="1">
      <alignment horizontal="right"/>
      <protection/>
    </xf>
    <xf numFmtId="176" fontId="36" fillId="0" borderId="0" xfId="94" applyNumberFormat="1" applyFont="1" applyFill="1">
      <alignment vertical="center"/>
      <protection/>
    </xf>
    <xf numFmtId="49" fontId="25" fillId="0" borderId="67" xfId="94" applyNumberFormat="1" applyFont="1" applyFill="1" applyBorder="1" applyAlignment="1">
      <alignment horizontal="left"/>
      <protection/>
    </xf>
    <xf numFmtId="176" fontId="25" fillId="0" borderId="52" xfId="94" applyNumberFormat="1" applyFont="1" applyFill="1" applyBorder="1" applyAlignment="1">
      <alignment horizontal="right"/>
      <protection/>
    </xf>
    <xf numFmtId="176" fontId="25" fillId="0" borderId="45" xfId="94" applyNumberFormat="1" applyFont="1" applyFill="1" applyBorder="1" applyAlignment="1">
      <alignment horizontal="right"/>
      <protection/>
    </xf>
    <xf numFmtId="176" fontId="25" fillId="0" borderId="47" xfId="94" applyNumberFormat="1" applyFont="1" applyFill="1" applyBorder="1" applyAlignment="1">
      <alignment horizontal="right"/>
      <protection/>
    </xf>
    <xf numFmtId="0" fontId="25" fillId="0" borderId="51" xfId="94" applyNumberFormat="1" applyFont="1" applyFill="1" applyBorder="1" applyAlignment="1" quotePrefix="1">
      <alignment horizontal="center" vertical="center"/>
      <protection/>
    </xf>
    <xf numFmtId="176" fontId="25" fillId="0" borderId="34" xfId="94" applyNumberFormat="1" applyFont="1" applyFill="1" applyBorder="1">
      <alignment vertical="center"/>
      <protection/>
    </xf>
    <xf numFmtId="0" fontId="25" fillId="0" borderId="36" xfId="94" applyNumberFormat="1" applyFont="1" applyFill="1" applyBorder="1" applyAlignment="1" quotePrefix="1">
      <alignment horizontal="center" vertical="center"/>
      <protection/>
    </xf>
    <xf numFmtId="0" fontId="32" fillId="0" borderId="0" xfId="94" applyNumberFormat="1" applyFont="1" applyFill="1">
      <alignment vertical="center"/>
      <protection/>
    </xf>
    <xf numFmtId="0" fontId="27" fillId="0" borderId="0" xfId="94" applyNumberFormat="1" applyFont="1" applyFill="1">
      <alignment vertical="center"/>
      <protection/>
    </xf>
    <xf numFmtId="176" fontId="25" fillId="0" borderId="14" xfId="94" applyNumberFormat="1" applyFont="1" applyFill="1" applyBorder="1">
      <alignment vertical="center"/>
      <protection/>
    </xf>
    <xf numFmtId="176" fontId="25" fillId="0" borderId="33" xfId="94" applyNumberFormat="1" applyFont="1" applyFill="1" applyBorder="1" applyAlignment="1">
      <alignment horizontal="right"/>
      <protection/>
    </xf>
    <xf numFmtId="3" fontId="44" fillId="0" borderId="0" xfId="94" applyNumberFormat="1" applyFont="1" applyFill="1">
      <alignment vertical="center"/>
      <protection/>
    </xf>
    <xf numFmtId="3" fontId="36" fillId="0" borderId="0" xfId="94" applyNumberFormat="1" applyFont="1" applyFill="1">
      <alignment vertical="center"/>
      <protection/>
    </xf>
    <xf numFmtId="3" fontId="25" fillId="0" borderId="0" xfId="94" applyNumberFormat="1" applyFont="1" applyFill="1">
      <alignment vertical="center"/>
      <protection/>
    </xf>
    <xf numFmtId="201" fontId="44" fillId="0" borderId="0" xfId="94" applyNumberFormat="1" applyFont="1" applyFill="1">
      <alignment vertical="center"/>
      <protection/>
    </xf>
    <xf numFmtId="201" fontId="25" fillId="0" borderId="0" xfId="94" applyNumberFormat="1" applyFont="1" applyFill="1">
      <alignment vertical="center"/>
      <protection/>
    </xf>
    <xf numFmtId="0" fontId="22" fillId="0" borderId="0" xfId="94" applyNumberFormat="1" applyFont="1" applyFill="1">
      <alignment vertical="center"/>
      <protection/>
    </xf>
    <xf numFmtId="3" fontId="30" fillId="0" borderId="0" xfId="94" applyNumberFormat="1" applyFont="1" applyFill="1" applyAlignment="1">
      <alignment horizontal="right"/>
      <protection/>
    </xf>
    <xf numFmtId="3" fontId="22" fillId="0" borderId="0" xfId="94" applyNumberFormat="1" applyFont="1" applyFill="1" applyAlignment="1">
      <alignment horizontal="right"/>
      <protection/>
    </xf>
    <xf numFmtId="3" fontId="37" fillId="0" borderId="0" xfId="94" applyNumberFormat="1" applyFont="1" applyFill="1" applyAlignment="1">
      <alignment horizontal="right"/>
      <protection/>
    </xf>
    <xf numFmtId="176" fontId="37" fillId="0" borderId="0" xfId="94" applyNumberFormat="1" applyFont="1" applyFill="1">
      <alignment vertical="center"/>
      <protection/>
    </xf>
    <xf numFmtId="3" fontId="22" fillId="0" borderId="0" xfId="94" applyNumberFormat="1" applyFont="1" applyFill="1">
      <alignment vertical="center"/>
      <protection/>
    </xf>
    <xf numFmtId="176" fontId="25" fillId="0" borderId="46" xfId="94" applyNumberFormat="1" applyFont="1" applyFill="1" applyBorder="1" applyAlignment="1">
      <alignment horizontal="right"/>
      <protection/>
    </xf>
    <xf numFmtId="176" fontId="25" fillId="0" borderId="47" xfId="94" applyNumberFormat="1" applyFont="1" applyFill="1" applyBorder="1">
      <alignment vertical="center"/>
      <protection/>
    </xf>
    <xf numFmtId="176" fontId="25" fillId="0" borderId="52" xfId="94" applyNumberFormat="1" applyFont="1" applyFill="1" applyBorder="1">
      <alignment vertical="center"/>
      <protection/>
    </xf>
    <xf numFmtId="176" fontId="25" fillId="0" borderId="37" xfId="94" applyNumberFormat="1" applyFont="1" applyFill="1" applyBorder="1" applyAlignment="1">
      <alignment horizontal="right"/>
      <protection/>
    </xf>
    <xf numFmtId="176" fontId="25" fillId="0" borderId="0" xfId="94" applyNumberFormat="1" applyFont="1" applyFill="1" applyBorder="1">
      <alignment vertical="center"/>
      <protection/>
    </xf>
    <xf numFmtId="176" fontId="25" fillId="0" borderId="14" xfId="86" applyNumberFormat="1" applyFont="1" applyFill="1" applyBorder="1">
      <alignment/>
      <protection/>
    </xf>
    <xf numFmtId="176" fontId="25" fillId="0" borderId="34" xfId="86" applyNumberFormat="1" applyFont="1" applyFill="1" applyBorder="1">
      <alignment/>
      <protection/>
    </xf>
    <xf numFmtId="176" fontId="25" fillId="0" borderId="44" xfId="94" applyNumberFormat="1" applyFont="1" applyFill="1" applyBorder="1" applyAlignment="1">
      <alignment horizontal="right"/>
      <protection/>
    </xf>
    <xf numFmtId="176" fontId="25" fillId="0" borderId="47" xfId="86" applyNumberFormat="1" applyFont="1" applyFill="1" applyBorder="1">
      <alignment/>
      <protection/>
    </xf>
    <xf numFmtId="176" fontId="25" fillId="0" borderId="45" xfId="86" applyNumberFormat="1" applyFont="1" applyFill="1" applyBorder="1">
      <alignment/>
      <protection/>
    </xf>
    <xf numFmtId="197" fontId="23" fillId="33" borderId="0" xfId="86" applyNumberFormat="1" applyFont="1" applyBorder="1" applyAlignment="1">
      <alignment/>
      <protection/>
    </xf>
    <xf numFmtId="0" fontId="18" fillId="0" borderId="0" xfId="94" applyNumberFormat="1" applyFont="1" applyFill="1">
      <alignment vertical="center"/>
      <protection/>
    </xf>
    <xf numFmtId="0" fontId="27" fillId="0" borderId="0" xfId="94" applyNumberFormat="1" applyFont="1" applyFill="1" applyAlignment="1" quotePrefix="1">
      <alignment horizontal="left"/>
      <protection/>
    </xf>
    <xf numFmtId="0" fontId="17" fillId="0" borderId="0" xfId="94" applyNumberFormat="1" applyFont="1" applyFill="1">
      <alignment vertical="center"/>
      <protection/>
    </xf>
    <xf numFmtId="49" fontId="38" fillId="0" borderId="0" xfId="86" applyNumberFormat="1" applyFont="1" applyFill="1" applyBorder="1" applyAlignment="1">
      <alignment horizontal="left" vertical="center"/>
      <protection/>
    </xf>
    <xf numFmtId="0" fontId="27" fillId="0" borderId="0" xfId="94" applyNumberFormat="1" applyFont="1" applyFill="1" applyAlignment="1">
      <alignment horizontal="left"/>
      <protection/>
    </xf>
    <xf numFmtId="0" fontId="38" fillId="0" borderId="14" xfId="86" applyNumberFormat="1" applyFont="1" applyFill="1" applyBorder="1" applyAlignment="1">
      <alignment horizontal="left" vertical="center"/>
      <protection/>
    </xf>
    <xf numFmtId="0" fontId="38" fillId="0" borderId="14" xfId="86" applyNumberFormat="1" applyFont="1" applyFill="1" applyBorder="1" applyAlignment="1">
      <alignment vertical="center"/>
      <protection/>
    </xf>
    <xf numFmtId="0" fontId="17" fillId="0" borderId="0" xfId="94" applyNumberFormat="1" applyFont="1" applyFill="1" applyBorder="1">
      <alignment vertical="center"/>
      <protection/>
    </xf>
    <xf numFmtId="0" fontId="38" fillId="0" borderId="0" xfId="86" applyNumberFormat="1" applyFont="1" applyFill="1" applyAlignment="1">
      <alignment vertical="center"/>
      <protection/>
    </xf>
    <xf numFmtId="0" fontId="38" fillId="0" borderId="0" xfId="94" applyNumberFormat="1" applyFont="1" applyFill="1">
      <alignment vertical="center"/>
      <protection/>
    </xf>
    <xf numFmtId="0" fontId="25" fillId="0" borderId="0" xfId="62" applyFont="1" applyAlignment="1" quotePrefix="1">
      <alignment horizontal="left"/>
      <protection/>
    </xf>
    <xf numFmtId="0" fontId="25" fillId="0" borderId="0" xfId="62" applyFont="1">
      <alignment/>
      <protection/>
    </xf>
    <xf numFmtId="0" fontId="25" fillId="0" borderId="0" xfId="62" applyFont="1" applyAlignment="1">
      <alignment horizontal="right"/>
      <protection/>
    </xf>
    <xf numFmtId="0" fontId="26" fillId="0" borderId="0" xfId="62" applyFont="1" applyAlignment="1">
      <alignment horizontal="centerContinuous" vertical="center"/>
      <protection/>
    </xf>
    <xf numFmtId="0" fontId="25" fillId="0" borderId="0" xfId="62" applyFont="1" applyAlignment="1">
      <alignment vertical="center"/>
      <protection/>
    </xf>
    <xf numFmtId="0" fontId="25" fillId="0" borderId="0" xfId="62" applyFont="1" applyAlignment="1">
      <alignment horizontal="centerContinuous" vertical="center"/>
      <protection/>
    </xf>
    <xf numFmtId="0" fontId="25" fillId="0" borderId="0" xfId="62" applyFont="1" applyAlignment="1">
      <alignment horizontal="centerContinuous"/>
      <protection/>
    </xf>
    <xf numFmtId="0" fontId="25" fillId="0" borderId="0" xfId="62" applyFont="1" applyAlignment="1">
      <alignment horizontal="right" vertical="center"/>
      <protection/>
    </xf>
    <xf numFmtId="0" fontId="25" fillId="0" borderId="15" xfId="62" applyFont="1" applyBorder="1" applyAlignment="1">
      <alignment horizontal="centerContinuous" vertical="center"/>
      <protection/>
    </xf>
    <xf numFmtId="0" fontId="25" fillId="0" borderId="16" xfId="62" applyFont="1" applyBorder="1" applyAlignment="1">
      <alignment horizontal="centerContinuous" vertical="center"/>
      <protection/>
    </xf>
    <xf numFmtId="0" fontId="25" fillId="0" borderId="17" xfId="62" applyFont="1" applyBorder="1" applyAlignment="1">
      <alignment horizontal="centerContinuous" vertical="center"/>
      <protection/>
    </xf>
    <xf numFmtId="0" fontId="25" fillId="0" borderId="108" xfId="62" applyFont="1" applyBorder="1" applyAlignment="1">
      <alignment horizontal="center" vertical="center"/>
      <protection/>
    </xf>
    <xf numFmtId="0" fontId="25" fillId="0" borderId="24" xfId="62" applyFont="1" applyBorder="1" applyAlignment="1">
      <alignment horizontal="center" vertical="center"/>
      <protection/>
    </xf>
    <xf numFmtId="0" fontId="25" fillId="0" borderId="109" xfId="62" applyFont="1" applyBorder="1" applyAlignment="1">
      <alignment horizontal="center" vertical="center"/>
      <protection/>
    </xf>
    <xf numFmtId="0" fontId="18" fillId="0" borderId="58" xfId="62" applyFont="1" applyBorder="1" applyAlignment="1">
      <alignment horizontal="center" vertical="center"/>
      <protection/>
    </xf>
    <xf numFmtId="0" fontId="18" fillId="0" borderId="59" xfId="62" applyFont="1" applyBorder="1" applyAlignment="1">
      <alignment horizontal="center" vertical="center"/>
      <protection/>
    </xf>
    <xf numFmtId="0" fontId="18" fillId="0" borderId="81" xfId="62" applyFont="1" applyBorder="1" applyAlignment="1">
      <alignment horizontal="center" vertical="center"/>
      <protection/>
    </xf>
    <xf numFmtId="0" fontId="18" fillId="0" borderId="110" xfId="62" applyFont="1" applyBorder="1" applyAlignment="1">
      <alignment horizontal="center" vertical="center"/>
      <protection/>
    </xf>
    <xf numFmtId="0" fontId="18" fillId="0" borderId="111" xfId="62" applyFont="1" applyBorder="1" applyAlignment="1">
      <alignment horizontal="center" vertical="center"/>
      <protection/>
    </xf>
    <xf numFmtId="0" fontId="18" fillId="0" borderId="70" xfId="62" applyFont="1" applyBorder="1" applyAlignment="1">
      <alignment horizontal="center" vertical="center"/>
      <protection/>
    </xf>
    <xf numFmtId="0" fontId="18" fillId="0" borderId="112" xfId="62" applyFont="1" applyBorder="1" applyAlignment="1">
      <alignment horizontal="center" vertical="center"/>
      <protection/>
    </xf>
    <xf numFmtId="49" fontId="25" fillId="0" borderId="113" xfId="62" applyNumberFormat="1" applyFont="1" applyBorder="1" applyAlignment="1">
      <alignment horizontal="left"/>
      <protection/>
    </xf>
    <xf numFmtId="176" fontId="25" fillId="0" borderId="45" xfId="62" applyNumberFormat="1" applyFont="1" applyBorder="1" applyAlignment="1">
      <alignment horizontal="right"/>
      <protection/>
    </xf>
    <xf numFmtId="0" fontId="25" fillId="0" borderId="45" xfId="62" applyFont="1" applyBorder="1" applyAlignment="1">
      <alignment horizontal="right"/>
      <protection/>
    </xf>
    <xf numFmtId="0" fontId="25" fillId="0" borderId="114" xfId="62" applyFont="1" applyBorder="1" applyAlignment="1">
      <alignment horizontal="center"/>
      <protection/>
    </xf>
    <xf numFmtId="49" fontId="25" fillId="0" borderId="65" xfId="62" applyNumberFormat="1" applyFont="1" applyBorder="1" applyAlignment="1">
      <alignment horizontal="left"/>
      <protection/>
    </xf>
    <xf numFmtId="176" fontId="25" fillId="0" borderId="38" xfId="62" applyNumberFormat="1" applyFont="1" applyBorder="1" applyAlignment="1">
      <alignment horizontal="right"/>
      <protection/>
    </xf>
    <xf numFmtId="0" fontId="25" fillId="0" borderId="38" xfId="62" applyFont="1" applyBorder="1" applyAlignment="1">
      <alignment horizontal="right"/>
      <protection/>
    </xf>
    <xf numFmtId="0" fontId="25" fillId="0" borderId="87" xfId="62" applyFont="1" applyBorder="1" applyAlignment="1">
      <alignment horizontal="center"/>
      <protection/>
    </xf>
    <xf numFmtId="49" fontId="25" fillId="0" borderId="94" xfId="62" applyNumberFormat="1" applyFont="1" applyBorder="1" applyAlignment="1">
      <alignment horizontal="left"/>
      <protection/>
    </xf>
    <xf numFmtId="176" fontId="25" fillId="0" borderId="14" xfId="62" applyNumberFormat="1" applyFont="1" applyBorder="1" applyAlignment="1">
      <alignment horizontal="right"/>
      <protection/>
    </xf>
    <xf numFmtId="176" fontId="25" fillId="0" borderId="34" xfId="62" applyNumberFormat="1" applyFont="1" applyBorder="1" applyAlignment="1">
      <alignment horizontal="right"/>
      <protection/>
    </xf>
    <xf numFmtId="0" fontId="25" fillId="0" borderId="34" xfId="62" applyFont="1" applyBorder="1" applyAlignment="1">
      <alignment horizontal="right"/>
      <protection/>
    </xf>
    <xf numFmtId="0" fontId="25" fillId="0" borderId="84" xfId="62" applyFont="1" applyBorder="1" applyAlignment="1">
      <alignment horizontal="center"/>
      <protection/>
    </xf>
    <xf numFmtId="0" fontId="25" fillId="0" borderId="34" xfId="62" applyFont="1" applyBorder="1">
      <alignment/>
      <protection/>
    </xf>
    <xf numFmtId="0" fontId="25" fillId="0" borderId="115" xfId="62" applyFont="1" applyBorder="1" applyAlignment="1">
      <alignment horizontal="right"/>
      <protection/>
    </xf>
    <xf numFmtId="49" fontId="25" fillId="0" borderId="66" xfId="62" applyNumberFormat="1" applyFont="1" applyBorder="1" applyAlignment="1">
      <alignment horizontal="left"/>
      <protection/>
    </xf>
    <xf numFmtId="0" fontId="25" fillId="0" borderId="34" xfId="62" applyFont="1" applyBorder="1" applyAlignment="1" quotePrefix="1">
      <alignment horizontal="left"/>
      <protection/>
    </xf>
    <xf numFmtId="0" fontId="25" fillId="0" borderId="38" xfId="62" applyFont="1" applyBorder="1">
      <alignment/>
      <protection/>
    </xf>
    <xf numFmtId="0" fontId="27" fillId="0" borderId="0" xfId="62" applyFont="1" quotePrefix="1">
      <alignment/>
      <protection/>
    </xf>
    <xf numFmtId="0" fontId="27" fillId="0" borderId="34" xfId="62" applyFont="1" applyBorder="1" quotePrefix="1">
      <alignment/>
      <protection/>
    </xf>
    <xf numFmtId="176" fontId="25" fillId="0" borderId="34" xfId="62" applyNumberFormat="1" applyFont="1" applyBorder="1">
      <alignment/>
      <protection/>
    </xf>
    <xf numFmtId="176" fontId="25" fillId="0" borderId="38" xfId="62" applyNumberFormat="1" applyFont="1" applyBorder="1">
      <alignment/>
      <protection/>
    </xf>
    <xf numFmtId="49" fontId="25" fillId="0" borderId="69" xfId="62" applyNumberFormat="1" applyFont="1" applyBorder="1" applyAlignment="1">
      <alignment horizontal="left"/>
      <protection/>
    </xf>
    <xf numFmtId="0" fontId="25" fillId="0" borderId="0" xfId="62" applyFont="1" applyBorder="1">
      <alignment/>
      <protection/>
    </xf>
    <xf numFmtId="49" fontId="25" fillId="0" borderId="65" xfId="62" applyNumberFormat="1" applyFont="1" applyBorder="1" applyAlignment="1">
      <alignment/>
      <protection/>
    </xf>
    <xf numFmtId="0" fontId="25" fillId="0" borderId="50" xfId="62" applyFont="1" applyBorder="1" applyAlignment="1">
      <alignment horizontal="right"/>
      <protection/>
    </xf>
    <xf numFmtId="0" fontId="25" fillId="0" borderId="36" xfId="62" applyNumberFormat="1" applyFont="1" applyFill="1" applyBorder="1" applyAlignment="1" quotePrefix="1">
      <alignment horizontal="center" vertical="center"/>
      <protection/>
    </xf>
    <xf numFmtId="49" fontId="25" fillId="0" borderId="66" xfId="62" applyNumberFormat="1" applyFont="1" applyBorder="1" applyAlignment="1">
      <alignment/>
      <protection/>
    </xf>
    <xf numFmtId="0" fontId="25" fillId="0" borderId="41" xfId="62" applyNumberFormat="1" applyFont="1" applyFill="1" applyBorder="1" applyAlignment="1" quotePrefix="1">
      <alignment horizontal="center" vertical="center"/>
      <protection/>
    </xf>
    <xf numFmtId="176" fontId="25" fillId="0" borderId="33" xfId="62" applyNumberFormat="1" applyFont="1" applyBorder="1" applyAlignment="1">
      <alignment horizontal="right"/>
      <protection/>
    </xf>
    <xf numFmtId="176" fontId="25" fillId="0" borderId="44" xfId="62" applyNumberFormat="1" applyFont="1" applyBorder="1" applyAlignment="1">
      <alignment horizontal="right"/>
      <protection/>
    </xf>
    <xf numFmtId="176" fontId="25" fillId="0" borderId="45" xfId="62" applyNumberFormat="1" applyFont="1" applyBorder="1">
      <alignment/>
      <protection/>
    </xf>
    <xf numFmtId="0" fontId="25" fillId="0" borderId="51" xfId="62" applyNumberFormat="1" applyFont="1" applyFill="1" applyBorder="1" applyAlignment="1" quotePrefix="1">
      <alignment horizontal="center" vertical="center"/>
      <protection/>
    </xf>
    <xf numFmtId="0" fontId="22" fillId="0" borderId="0" xfId="62" applyFont="1">
      <alignment/>
      <protection/>
    </xf>
    <xf numFmtId="176" fontId="25" fillId="0" borderId="43" xfId="62" applyNumberFormat="1" applyFont="1" applyBorder="1">
      <alignment/>
      <protection/>
    </xf>
    <xf numFmtId="49" fontId="25" fillId="0" borderId="67" xfId="62" applyNumberFormat="1" applyFont="1" applyBorder="1" applyAlignment="1">
      <alignment/>
      <protection/>
    </xf>
    <xf numFmtId="176" fontId="25" fillId="0" borderId="47" xfId="62" applyNumberFormat="1" applyFont="1" applyBorder="1" applyAlignment="1">
      <alignment horizontal="right"/>
      <protection/>
    </xf>
    <xf numFmtId="176" fontId="25" fillId="0" borderId="50" xfId="62" applyNumberFormat="1" applyFont="1" applyBorder="1">
      <alignment/>
      <protection/>
    </xf>
    <xf numFmtId="0" fontId="25" fillId="0" borderId="116" xfId="62" applyNumberFormat="1" applyFont="1" applyFill="1" applyBorder="1" applyAlignment="1" quotePrefix="1">
      <alignment horizontal="center" vertical="center"/>
      <protection/>
    </xf>
    <xf numFmtId="0" fontId="0" fillId="0" borderId="0" xfId="62">
      <alignment/>
      <protection/>
    </xf>
    <xf numFmtId="0" fontId="28" fillId="0" borderId="0" xfId="62" applyFont="1" applyAlignment="1" quotePrefix="1">
      <alignment horizontal="left"/>
      <protection/>
    </xf>
    <xf numFmtId="0" fontId="11" fillId="0" borderId="0" xfId="62" applyFont="1" applyAlignment="1">
      <alignment/>
      <protection/>
    </xf>
    <xf numFmtId="0" fontId="28" fillId="0" borderId="0" xfId="62" applyFont="1" applyBorder="1" applyAlignment="1">
      <alignment horizontal="left" vertical="center"/>
      <protection/>
    </xf>
    <xf numFmtId="49" fontId="28" fillId="0" borderId="0" xfId="62" applyNumberFormat="1" applyFont="1" applyFill="1" applyBorder="1" applyAlignment="1">
      <alignment horizontal="left" vertical="center"/>
      <protection/>
    </xf>
    <xf numFmtId="0" fontId="28" fillId="0" borderId="0" xfId="62" applyFont="1">
      <alignment/>
      <protection/>
    </xf>
    <xf numFmtId="0" fontId="1" fillId="0" borderId="0" xfId="62" applyFont="1">
      <alignment/>
      <protection/>
    </xf>
    <xf numFmtId="0" fontId="25" fillId="0" borderId="0" xfId="63" applyFont="1" applyAlignment="1" quotePrefix="1">
      <alignment horizontal="left"/>
      <protection/>
    </xf>
    <xf numFmtId="0" fontId="25" fillId="0" borderId="0" xfId="63" applyFont="1">
      <alignment/>
      <protection/>
    </xf>
    <xf numFmtId="0" fontId="25" fillId="0" borderId="0" xfId="63" applyFont="1" applyAlignment="1">
      <alignment horizontal="right"/>
      <protection/>
    </xf>
    <xf numFmtId="0" fontId="36" fillId="0" borderId="0" xfId="63" applyFont="1" applyAlignment="1" quotePrefix="1">
      <alignment horizontal="left"/>
      <protection/>
    </xf>
    <xf numFmtId="0" fontId="25" fillId="0" borderId="0" xfId="63" applyFont="1" applyAlignment="1">
      <alignment vertical="center"/>
      <protection/>
    </xf>
    <xf numFmtId="0" fontId="26" fillId="0" borderId="0" xfId="63" applyFont="1" applyAlignment="1" quotePrefix="1">
      <alignment horizontal="centerContinuous" vertical="center"/>
      <protection/>
    </xf>
    <xf numFmtId="0" fontId="25" fillId="0" borderId="0" xfId="63" applyFont="1" applyAlignment="1">
      <alignment horizontal="centerContinuous" vertical="center"/>
      <protection/>
    </xf>
    <xf numFmtId="0" fontId="25" fillId="0" borderId="0" xfId="63" applyFont="1" applyAlignment="1">
      <alignment horizontal="left" vertical="center"/>
      <protection/>
    </xf>
    <xf numFmtId="0" fontId="25" fillId="0" borderId="0" xfId="63" applyFont="1" applyAlignment="1">
      <alignment horizontal="right" vertical="center"/>
      <protection/>
    </xf>
    <xf numFmtId="0" fontId="25" fillId="0" borderId="0" xfId="63" applyFont="1" applyAlignment="1" quotePrefix="1">
      <alignment horizontal="centerContinuous" vertical="center"/>
      <protection/>
    </xf>
    <xf numFmtId="0" fontId="25" fillId="0" borderId="0" xfId="63" applyFont="1" applyAlignment="1">
      <alignment horizontal="centerContinuous"/>
      <protection/>
    </xf>
    <xf numFmtId="0" fontId="25" fillId="0" borderId="29" xfId="63" applyFont="1" applyBorder="1" applyAlignment="1">
      <alignment horizontal="distributed" vertical="center" wrapText="1"/>
      <protection/>
    </xf>
    <xf numFmtId="0" fontId="25" fillId="0" borderId="29" xfId="63" applyFont="1" applyBorder="1" applyAlignment="1">
      <alignment horizontal="center" vertical="center" wrapText="1"/>
      <protection/>
    </xf>
    <xf numFmtId="0" fontId="25" fillId="0" borderId="29" xfId="63" applyFont="1" applyBorder="1" applyAlignment="1" quotePrefix="1">
      <alignment horizontal="center" vertical="center" wrapText="1"/>
      <protection/>
    </xf>
    <xf numFmtId="0" fontId="25" fillId="0" borderId="117" xfId="63" applyFont="1" applyBorder="1" applyAlignment="1" quotePrefix="1">
      <alignment horizontal="distributed" vertical="center" wrapText="1"/>
      <protection/>
    </xf>
    <xf numFmtId="0" fontId="27" fillId="0" borderId="59" xfId="63" applyFont="1" applyBorder="1" applyAlignment="1">
      <alignment horizontal="distributed" vertical="center" wrapText="1"/>
      <protection/>
    </xf>
    <xf numFmtId="0" fontId="27" fillId="0" borderId="59" xfId="63" applyFont="1" applyBorder="1" applyAlignment="1">
      <alignment horizontal="center" vertical="center" wrapText="1"/>
      <protection/>
    </xf>
    <xf numFmtId="0" fontId="32" fillId="0" borderId="59" xfId="63" applyFont="1" applyBorder="1" applyAlignment="1">
      <alignment horizontal="center" vertical="center" wrapText="1"/>
      <protection/>
    </xf>
    <xf numFmtId="0" fontId="27" fillId="0" borderId="59" xfId="63" applyFont="1" applyBorder="1" applyAlignment="1" quotePrefix="1">
      <alignment horizontal="center" vertical="center" wrapText="1"/>
      <protection/>
    </xf>
    <xf numFmtId="0" fontId="27" fillId="0" borderId="118" xfId="63" applyFont="1" applyBorder="1" applyAlignment="1" quotePrefix="1">
      <alignment horizontal="distributed" vertical="center" wrapText="1"/>
      <protection/>
    </xf>
    <xf numFmtId="49" fontId="25" fillId="0" borderId="94" xfId="63" applyNumberFormat="1" applyFont="1" applyBorder="1" applyAlignment="1">
      <alignment horizontal="center"/>
      <protection/>
    </xf>
    <xf numFmtId="3" fontId="25" fillId="0" borderId="34" xfId="63" applyNumberFormat="1" applyFont="1" applyBorder="1" applyAlignment="1">
      <alignment horizontal="right"/>
      <protection/>
    </xf>
    <xf numFmtId="0" fontId="25" fillId="0" borderId="34" xfId="63" applyFont="1" applyBorder="1" applyAlignment="1">
      <alignment horizontal="right"/>
      <protection/>
    </xf>
    <xf numFmtId="3" fontId="25" fillId="0" borderId="119" xfId="63" applyNumberFormat="1" applyFont="1" applyBorder="1" applyAlignment="1">
      <alignment horizontal="right"/>
      <protection/>
    </xf>
    <xf numFmtId="49" fontId="25" fillId="0" borderId="36" xfId="63" applyNumberFormat="1" applyFont="1" applyBorder="1" applyAlignment="1">
      <alignment horizontal="center"/>
      <protection/>
    </xf>
    <xf numFmtId="3" fontId="25" fillId="0" borderId="18" xfId="63" applyNumberFormat="1" applyFont="1" applyBorder="1" applyAlignment="1">
      <alignment horizontal="right"/>
      <protection/>
    </xf>
    <xf numFmtId="3" fontId="25" fillId="0" borderId="0" xfId="63" applyNumberFormat="1" applyFont="1" applyBorder="1" applyAlignment="1">
      <alignment horizontal="right"/>
      <protection/>
    </xf>
    <xf numFmtId="3" fontId="25" fillId="0" borderId="14" xfId="63" applyNumberFormat="1" applyFont="1" applyBorder="1" applyAlignment="1">
      <alignment horizontal="left"/>
      <protection/>
    </xf>
    <xf numFmtId="49" fontId="25" fillId="0" borderId="94" xfId="63" applyNumberFormat="1" applyFont="1" applyBorder="1" applyAlignment="1" quotePrefix="1">
      <alignment horizontal="center"/>
      <protection/>
    </xf>
    <xf numFmtId="0" fontId="25" fillId="0" borderId="14" xfId="63" applyFont="1" applyBorder="1">
      <alignment/>
      <protection/>
    </xf>
    <xf numFmtId="3" fontId="25" fillId="0" borderId="14" xfId="63" applyNumberFormat="1" applyFont="1" applyBorder="1" applyAlignment="1">
      <alignment horizontal="right"/>
      <protection/>
    </xf>
    <xf numFmtId="3" fontId="25" fillId="0" borderId="120" xfId="63" applyNumberFormat="1" applyFont="1" applyBorder="1" applyAlignment="1">
      <alignment horizontal="right"/>
      <protection/>
    </xf>
    <xf numFmtId="180" fontId="25" fillId="0" borderId="34" xfId="63" applyNumberFormat="1" applyFont="1" applyFill="1" applyBorder="1" applyAlignment="1">
      <alignment horizontal="right"/>
      <protection/>
    </xf>
    <xf numFmtId="3" fontId="25" fillId="0" borderId="121" xfId="63" applyNumberFormat="1" applyFont="1" applyBorder="1" applyAlignment="1">
      <alignment horizontal="right"/>
      <protection/>
    </xf>
    <xf numFmtId="49" fontId="25" fillId="0" borderId="36" xfId="63" applyNumberFormat="1" applyFont="1" applyBorder="1" applyAlignment="1" quotePrefix="1">
      <alignment horizontal="center"/>
      <protection/>
    </xf>
    <xf numFmtId="3" fontId="25" fillId="0" borderId="42" xfId="63" applyNumberFormat="1" applyFont="1" applyBorder="1" applyAlignment="1">
      <alignment horizontal="right"/>
      <protection/>
    </xf>
    <xf numFmtId="0" fontId="22" fillId="0" borderId="0" xfId="63" applyFont="1">
      <alignment/>
      <protection/>
    </xf>
    <xf numFmtId="49" fontId="22" fillId="0" borderId="94" xfId="63" applyNumberFormat="1" applyFont="1" applyBorder="1" applyAlignment="1">
      <alignment horizontal="center"/>
      <protection/>
    </xf>
    <xf numFmtId="49" fontId="22" fillId="0" borderId="36" xfId="63" applyNumberFormat="1" applyFont="1" applyBorder="1" applyAlignment="1" quotePrefix="1">
      <alignment horizontal="center"/>
      <protection/>
    </xf>
    <xf numFmtId="3" fontId="37" fillId="0" borderId="18" xfId="63" applyNumberFormat="1" applyFont="1" applyBorder="1" applyAlignment="1">
      <alignment horizontal="right"/>
      <protection/>
    </xf>
    <xf numFmtId="3" fontId="37" fillId="0" borderId="14" xfId="63" applyNumberFormat="1" applyFont="1" applyBorder="1" applyAlignment="1">
      <alignment horizontal="right"/>
      <protection/>
    </xf>
    <xf numFmtId="3" fontId="37" fillId="0" borderId="34" xfId="63" applyNumberFormat="1" applyFont="1" applyBorder="1" applyAlignment="1">
      <alignment horizontal="right"/>
      <protection/>
    </xf>
    <xf numFmtId="3" fontId="37" fillId="0" borderId="42" xfId="63" applyNumberFormat="1" applyFont="1" applyBorder="1" applyAlignment="1">
      <alignment horizontal="right"/>
      <protection/>
    </xf>
    <xf numFmtId="3" fontId="37" fillId="0" borderId="0" xfId="63" applyNumberFormat="1" applyFont="1" applyBorder="1" applyAlignment="1">
      <alignment horizontal="right"/>
      <protection/>
    </xf>
    <xf numFmtId="3" fontId="25" fillId="0" borderId="34" xfId="63" applyNumberFormat="1" applyFont="1" applyFill="1" applyBorder="1" applyAlignment="1">
      <alignment horizontal="right"/>
      <protection/>
    </xf>
    <xf numFmtId="3" fontId="25" fillId="0" borderId="18" xfId="63" applyNumberFormat="1" applyFont="1" applyFill="1" applyBorder="1" applyAlignment="1">
      <alignment horizontal="right"/>
      <protection/>
    </xf>
    <xf numFmtId="0" fontId="25" fillId="0" borderId="18" xfId="63" applyFont="1" applyFill="1" applyBorder="1" applyAlignment="1">
      <alignment horizontal="right"/>
      <protection/>
    </xf>
    <xf numFmtId="0" fontId="25" fillId="0" borderId="14" xfId="63" applyFont="1" applyFill="1" applyBorder="1" applyAlignment="1">
      <alignment horizontal="left"/>
      <protection/>
    </xf>
    <xf numFmtId="3" fontId="25" fillId="0" borderId="122" xfId="63" applyNumberFormat="1" applyFont="1" applyBorder="1" applyAlignment="1">
      <alignment horizontal="right"/>
      <protection/>
    </xf>
    <xf numFmtId="49" fontId="18" fillId="0" borderId="36" xfId="63" applyNumberFormat="1" applyFont="1" applyBorder="1" applyAlignment="1">
      <alignment horizontal="center"/>
      <protection/>
    </xf>
    <xf numFmtId="179" fontId="25" fillId="0" borderId="34" xfId="63" applyNumberFormat="1" applyFont="1" applyFill="1" applyBorder="1" applyAlignment="1">
      <alignment horizontal="right"/>
      <protection/>
    </xf>
    <xf numFmtId="3" fontId="25" fillId="0" borderId="0" xfId="63" applyNumberFormat="1" applyFont="1" applyFill="1" applyBorder="1" applyAlignment="1">
      <alignment horizontal="right"/>
      <protection/>
    </xf>
    <xf numFmtId="49" fontId="17" fillId="0" borderId="94" xfId="63" applyNumberFormat="1" applyFont="1" applyBorder="1" applyAlignment="1" quotePrefix="1">
      <alignment horizontal="distributed"/>
      <protection/>
    </xf>
    <xf numFmtId="3" fontId="36" fillId="0" borderId="34" xfId="63" applyNumberFormat="1" applyFont="1" applyBorder="1" applyAlignment="1">
      <alignment horizontal="right"/>
      <protection/>
    </xf>
    <xf numFmtId="179" fontId="25" fillId="0" borderId="34" xfId="63" applyNumberFormat="1" applyFont="1" applyBorder="1" applyAlignment="1">
      <alignment horizontal="right"/>
      <protection/>
    </xf>
    <xf numFmtId="0" fontId="25" fillId="0" borderId="18" xfId="63" applyFont="1" applyBorder="1" applyAlignment="1">
      <alignment horizontal="right"/>
      <protection/>
    </xf>
    <xf numFmtId="179" fontId="25" fillId="0" borderId="0" xfId="63" applyNumberFormat="1" applyFont="1" applyBorder="1" applyAlignment="1">
      <alignment horizontal="right"/>
      <protection/>
    </xf>
    <xf numFmtId="0" fontId="25" fillId="0" borderId="14" xfId="63" applyFont="1" applyBorder="1" applyAlignment="1">
      <alignment horizontal="left"/>
      <protection/>
    </xf>
    <xf numFmtId="0" fontId="25" fillId="0" borderId="34" xfId="63" applyFont="1" applyBorder="1" applyAlignment="1">
      <alignment horizontal="left"/>
      <protection/>
    </xf>
    <xf numFmtId="3" fontId="36" fillId="0" borderId="122" xfId="63" applyNumberFormat="1" applyFont="1" applyBorder="1" applyAlignment="1">
      <alignment horizontal="right"/>
      <protection/>
    </xf>
    <xf numFmtId="49" fontId="17" fillId="0" borderId="36" xfId="63" applyNumberFormat="1" applyFont="1" applyBorder="1" applyAlignment="1" quotePrefix="1">
      <alignment horizontal="distributed"/>
      <protection/>
    </xf>
    <xf numFmtId="0" fontId="25" fillId="0" borderId="34" xfId="63" applyFont="1" applyBorder="1">
      <alignment/>
      <protection/>
    </xf>
    <xf numFmtId="0" fontId="25" fillId="0" borderId="18" xfId="63" applyFont="1" applyBorder="1">
      <alignment/>
      <protection/>
    </xf>
    <xf numFmtId="0" fontId="25" fillId="0" borderId="0" xfId="63" applyFont="1" applyBorder="1">
      <alignment/>
      <protection/>
    </xf>
    <xf numFmtId="0" fontId="25" fillId="0" borderId="123" xfId="63" applyFont="1" applyBorder="1" applyAlignment="1">
      <alignment horizontal="left"/>
      <protection/>
    </xf>
    <xf numFmtId="0" fontId="25" fillId="0" borderId="119" xfId="63" applyFont="1" applyBorder="1">
      <alignment/>
      <protection/>
    </xf>
    <xf numFmtId="49" fontId="25" fillId="0" borderId="36" xfId="63" applyNumberFormat="1" applyFont="1" applyBorder="1" applyAlignment="1">
      <alignment horizontal="distributed"/>
      <protection/>
    </xf>
    <xf numFmtId="0" fontId="18" fillId="0" borderId="10" xfId="63" applyFont="1" applyBorder="1">
      <alignment/>
      <protection/>
    </xf>
    <xf numFmtId="0" fontId="18" fillId="0" borderId="0" xfId="63" applyFont="1">
      <alignment/>
      <protection/>
    </xf>
    <xf numFmtId="0" fontId="27" fillId="0" borderId="0" xfId="63" applyFont="1" applyAlignment="1" quotePrefix="1">
      <alignment horizontal="left"/>
      <protection/>
    </xf>
    <xf numFmtId="0" fontId="17" fillId="0" borderId="0" xfId="63" applyFont="1">
      <alignment/>
      <protection/>
    </xf>
    <xf numFmtId="0" fontId="45" fillId="0" borderId="0" xfId="63" applyFont="1" applyAlignment="1">
      <alignment horizontal="left" vertical="center"/>
      <protection/>
    </xf>
    <xf numFmtId="0" fontId="46" fillId="0" borderId="0" xfId="63" applyFont="1" applyAlignment="1">
      <alignment horizontal="left"/>
      <protection/>
    </xf>
    <xf numFmtId="0" fontId="46" fillId="0" borderId="0" xfId="63" applyFont="1" applyFill="1" applyAlignment="1">
      <alignment horizontal="left"/>
      <protection/>
    </xf>
    <xf numFmtId="0" fontId="18" fillId="0" borderId="0" xfId="63" applyFont="1" applyFill="1">
      <alignment/>
      <protection/>
    </xf>
    <xf numFmtId="0" fontId="18" fillId="0" borderId="0" xfId="62" applyFont="1">
      <alignment/>
      <protection/>
    </xf>
    <xf numFmtId="0" fontId="25" fillId="0" borderId="0" xfId="62" applyFont="1" applyAlignment="1" quotePrefix="1">
      <alignment horizontal="right"/>
      <protection/>
    </xf>
    <xf numFmtId="0" fontId="26" fillId="0" borderId="0" xfId="62" applyFont="1" applyAlignment="1" quotePrefix="1">
      <alignment horizontal="centerContinuous" vertical="center"/>
      <protection/>
    </xf>
    <xf numFmtId="0" fontId="25" fillId="0" borderId="0" xfId="62" applyFont="1" applyAlignment="1" quotePrefix="1">
      <alignment horizontal="centerContinuous" vertical="center"/>
      <protection/>
    </xf>
    <xf numFmtId="0" fontId="25" fillId="0" borderId="29" xfId="62" applyFont="1" applyBorder="1" applyAlignment="1">
      <alignment horizontal="distributed" vertical="center" wrapText="1"/>
      <protection/>
    </xf>
    <xf numFmtId="0" fontId="25" fillId="0" borderId="29" xfId="62" applyFont="1" applyBorder="1" applyAlignment="1">
      <alignment horizontal="center" vertical="center" wrapText="1"/>
      <protection/>
    </xf>
    <xf numFmtId="0" fontId="25" fillId="0" borderId="29" xfId="62" applyFont="1" applyBorder="1" applyAlignment="1" quotePrefix="1">
      <alignment horizontal="center" vertical="center" wrapText="1"/>
      <protection/>
    </xf>
    <xf numFmtId="0" fontId="25" fillId="0" borderId="117" xfId="62" applyFont="1" applyBorder="1" applyAlignment="1" quotePrefix="1">
      <alignment horizontal="distributed" vertical="center" wrapText="1"/>
      <protection/>
    </xf>
    <xf numFmtId="0" fontId="27" fillId="0" borderId="59" xfId="62" applyFont="1" applyBorder="1" applyAlignment="1">
      <alignment horizontal="distributed" vertical="center" wrapText="1"/>
      <protection/>
    </xf>
    <xf numFmtId="0" fontId="27" fillId="0" borderId="59" xfId="62" applyFont="1" applyBorder="1" applyAlignment="1">
      <alignment horizontal="center" vertical="center" wrapText="1"/>
      <protection/>
    </xf>
    <xf numFmtId="0" fontId="32" fillId="0" borderId="59" xfId="62" applyFont="1" applyBorder="1" applyAlignment="1">
      <alignment horizontal="center" vertical="center" wrapText="1"/>
      <protection/>
    </xf>
    <xf numFmtId="0" fontId="27" fillId="0" borderId="59" xfId="62" applyFont="1" applyBorder="1" applyAlignment="1" quotePrefix="1">
      <alignment horizontal="center" vertical="center" wrapText="1"/>
      <protection/>
    </xf>
    <xf numFmtId="0" fontId="27" fillId="0" borderId="118" xfId="62" applyFont="1" applyBorder="1" applyAlignment="1" quotePrefix="1">
      <alignment horizontal="distributed" vertical="center" wrapText="1"/>
      <protection/>
    </xf>
    <xf numFmtId="49" fontId="25" fillId="0" borderId="94" xfId="62" applyNumberFormat="1" applyFont="1" applyBorder="1" applyAlignment="1">
      <alignment horizontal="center"/>
      <protection/>
    </xf>
    <xf numFmtId="3" fontId="25" fillId="0" borderId="34" xfId="62" applyNumberFormat="1" applyFont="1" applyBorder="1" applyAlignment="1">
      <alignment horizontal="right"/>
      <protection/>
    </xf>
    <xf numFmtId="3" fontId="25" fillId="0" borderId="119" xfId="62" applyNumberFormat="1" applyFont="1" applyBorder="1" applyAlignment="1">
      <alignment horizontal="right"/>
      <protection/>
    </xf>
    <xf numFmtId="49" fontId="25" fillId="0" borderId="36" xfId="62" applyNumberFormat="1" applyFont="1" applyBorder="1" applyAlignment="1">
      <alignment horizontal="center"/>
      <protection/>
    </xf>
    <xf numFmtId="3" fontId="25" fillId="0" borderId="18" xfId="62" applyNumberFormat="1" applyFont="1" applyBorder="1" applyAlignment="1">
      <alignment horizontal="right"/>
      <protection/>
    </xf>
    <xf numFmtId="3" fontId="25" fillId="0" borderId="0" xfId="62" applyNumberFormat="1" applyFont="1" applyBorder="1" applyAlignment="1">
      <alignment horizontal="right"/>
      <protection/>
    </xf>
    <xf numFmtId="3" fontId="25" fillId="0" borderId="14" xfId="62" applyNumberFormat="1" applyFont="1" applyBorder="1" applyAlignment="1">
      <alignment horizontal="left"/>
      <protection/>
    </xf>
    <xf numFmtId="49" fontId="25" fillId="0" borderId="94" xfId="62" applyNumberFormat="1" applyFont="1" applyBorder="1" applyAlignment="1" quotePrefix="1">
      <alignment horizontal="center"/>
      <protection/>
    </xf>
    <xf numFmtId="0" fontId="25" fillId="0" borderId="14" xfId="62" applyFont="1" applyBorder="1">
      <alignment/>
      <protection/>
    </xf>
    <xf numFmtId="3" fontId="25" fillId="0" borderId="14" xfId="62" applyNumberFormat="1" applyFont="1" applyBorder="1" applyAlignment="1">
      <alignment horizontal="right"/>
      <protection/>
    </xf>
    <xf numFmtId="3" fontId="25" fillId="0" borderId="42" xfId="62" applyNumberFormat="1" applyFont="1" applyBorder="1" applyAlignment="1">
      <alignment horizontal="right"/>
      <protection/>
    </xf>
    <xf numFmtId="180" fontId="25" fillId="0" borderId="34" xfId="62" applyNumberFormat="1" applyFont="1" applyFill="1" applyBorder="1" applyAlignment="1">
      <alignment horizontal="right"/>
      <protection/>
    </xf>
    <xf numFmtId="49" fontId="25" fillId="0" borderId="36" xfId="62" applyNumberFormat="1" applyFont="1" applyBorder="1" applyAlignment="1" quotePrefix="1">
      <alignment horizontal="center"/>
      <protection/>
    </xf>
    <xf numFmtId="3" fontId="25" fillId="0" borderId="121" xfId="62" applyNumberFormat="1" applyFont="1" applyBorder="1" applyAlignment="1">
      <alignment horizontal="right"/>
      <protection/>
    </xf>
    <xf numFmtId="3" fontId="25" fillId="0" borderId="120" xfId="62" applyNumberFormat="1" applyFont="1" applyBorder="1" applyAlignment="1">
      <alignment horizontal="right"/>
      <protection/>
    </xf>
    <xf numFmtId="3" fontId="25" fillId="0" borderId="65" xfId="62" applyNumberFormat="1" applyFont="1" applyBorder="1" applyAlignment="1">
      <alignment horizontal="right"/>
      <protection/>
    </xf>
    <xf numFmtId="49" fontId="22" fillId="0" borderId="94" xfId="62" applyNumberFormat="1" applyFont="1" applyBorder="1" applyAlignment="1">
      <alignment horizontal="center"/>
      <protection/>
    </xf>
    <xf numFmtId="49" fontId="22" fillId="0" borderId="36" xfId="62" applyNumberFormat="1" applyFont="1" applyBorder="1" applyAlignment="1">
      <alignment horizontal="center"/>
      <protection/>
    </xf>
    <xf numFmtId="3" fontId="25" fillId="0" borderId="34" xfId="62" applyNumberFormat="1" applyFont="1" applyFill="1" applyBorder="1" applyAlignment="1">
      <alignment horizontal="right"/>
      <protection/>
    </xf>
    <xf numFmtId="0" fontId="25" fillId="0" borderId="18" xfId="62" applyFont="1" applyFill="1" applyBorder="1" applyAlignment="1">
      <alignment horizontal="right"/>
      <protection/>
    </xf>
    <xf numFmtId="0" fontId="25" fillId="0" borderId="14" xfId="62" applyFont="1" applyFill="1" applyBorder="1" applyAlignment="1">
      <alignment horizontal="left"/>
      <protection/>
    </xf>
    <xf numFmtId="49" fontId="18" fillId="0" borderId="36" xfId="62" applyNumberFormat="1" applyFont="1" applyBorder="1" applyAlignment="1">
      <alignment horizontal="center"/>
      <protection/>
    </xf>
    <xf numFmtId="179" fontId="25" fillId="0" borderId="34" xfId="62" applyNumberFormat="1" applyFont="1" applyFill="1" applyBorder="1" applyAlignment="1">
      <alignment horizontal="right"/>
      <protection/>
    </xf>
    <xf numFmtId="3" fontId="25" fillId="0" borderId="18" xfId="62" applyNumberFormat="1" applyFont="1" applyFill="1" applyBorder="1" applyAlignment="1">
      <alignment horizontal="right"/>
      <protection/>
    </xf>
    <xf numFmtId="49" fontId="17" fillId="0" borderId="94" xfId="62" applyNumberFormat="1" applyFont="1" applyBorder="1" applyAlignment="1" quotePrefix="1">
      <alignment horizontal="distributed"/>
      <protection/>
    </xf>
    <xf numFmtId="3" fontId="36" fillId="0" borderId="34" xfId="62" applyNumberFormat="1" applyFont="1" applyBorder="1" applyAlignment="1">
      <alignment horizontal="right"/>
      <protection/>
    </xf>
    <xf numFmtId="179" fontId="25" fillId="0" borderId="34" xfId="62" applyNumberFormat="1" applyFont="1" applyBorder="1" applyAlignment="1">
      <alignment horizontal="right"/>
      <protection/>
    </xf>
    <xf numFmtId="0" fontId="25" fillId="0" borderId="18" xfId="62" applyFont="1" applyBorder="1" applyAlignment="1">
      <alignment horizontal="right"/>
      <protection/>
    </xf>
    <xf numFmtId="179" fontId="25" fillId="0" borderId="0" xfId="62" applyNumberFormat="1" applyFont="1" applyBorder="1" applyAlignment="1">
      <alignment horizontal="right"/>
      <protection/>
    </xf>
    <xf numFmtId="0" fontId="25" fillId="0" borderId="14" xfId="62" applyFont="1" applyBorder="1" applyAlignment="1">
      <alignment horizontal="left"/>
      <protection/>
    </xf>
    <xf numFmtId="0" fontId="25" fillId="0" borderId="34" xfId="62" applyFont="1" applyBorder="1" applyAlignment="1">
      <alignment horizontal="left"/>
      <protection/>
    </xf>
    <xf numFmtId="3" fontId="36" fillId="0" borderId="122" xfId="62" applyNumberFormat="1" applyFont="1" applyBorder="1" applyAlignment="1">
      <alignment horizontal="right"/>
      <protection/>
    </xf>
    <xf numFmtId="49" fontId="17" fillId="0" borderId="36" xfId="62" applyNumberFormat="1" applyFont="1" applyBorder="1" applyAlignment="1" quotePrefix="1">
      <alignment horizontal="distributed"/>
      <protection/>
    </xf>
    <xf numFmtId="0" fontId="25" fillId="0" borderId="18" xfId="62" applyFont="1" applyBorder="1">
      <alignment/>
      <protection/>
    </xf>
    <xf numFmtId="0" fontId="25" fillId="0" borderId="123" xfId="62" applyFont="1" applyBorder="1" applyAlignment="1">
      <alignment horizontal="left"/>
      <protection/>
    </xf>
    <xf numFmtId="0" fontId="25" fillId="0" borderId="119" xfId="62" applyFont="1" applyBorder="1">
      <alignment/>
      <protection/>
    </xf>
    <xf numFmtId="49" fontId="25" fillId="0" borderId="36" xfId="62" applyNumberFormat="1" applyFont="1" applyBorder="1" applyAlignment="1">
      <alignment horizontal="distributed"/>
      <protection/>
    </xf>
    <xf numFmtId="0" fontId="18" fillId="0" borderId="10" xfId="62" applyFont="1" applyBorder="1">
      <alignment/>
      <protection/>
    </xf>
    <xf numFmtId="0" fontId="27" fillId="0" borderId="0" xfId="62" applyFont="1" applyAlignment="1" quotePrefix="1">
      <alignment horizontal="left"/>
      <protection/>
    </xf>
    <xf numFmtId="0" fontId="17" fillId="0" borderId="0" xfId="62" applyFont="1">
      <alignment/>
      <protection/>
    </xf>
    <xf numFmtId="0" fontId="27" fillId="0" borderId="0" xfId="62" applyFont="1" applyAlignment="1">
      <alignment horizontal="left"/>
      <protection/>
    </xf>
    <xf numFmtId="0" fontId="27" fillId="0" borderId="0" xfId="62" applyFont="1">
      <alignment/>
      <protection/>
    </xf>
    <xf numFmtId="0" fontId="45" fillId="0" borderId="0" xfId="62" applyFont="1" applyAlignment="1">
      <alignment horizontal="left" vertical="center"/>
      <protection/>
    </xf>
    <xf numFmtId="0" fontId="46" fillId="0" borderId="0" xfId="62" applyFont="1" applyAlignment="1">
      <alignment horizontal="left"/>
      <protection/>
    </xf>
    <xf numFmtId="0" fontId="46" fillId="0" borderId="0" xfId="62" applyFont="1" applyFill="1" applyAlignment="1">
      <alignment horizontal="left"/>
      <protection/>
    </xf>
    <xf numFmtId="0" fontId="18" fillId="0" borderId="0" xfId="62" applyFont="1" applyFill="1">
      <alignment/>
      <protection/>
    </xf>
    <xf numFmtId="0" fontId="25" fillId="0" borderId="0" xfId="64" applyNumberFormat="1" applyFont="1" applyFill="1">
      <alignment/>
      <protection/>
    </xf>
    <xf numFmtId="0" fontId="25" fillId="33" borderId="0" xfId="64" applyFont="1" applyAlignment="1">
      <alignment horizontal="right"/>
      <protection/>
    </xf>
    <xf numFmtId="0" fontId="26" fillId="0" borderId="0" xfId="64" applyNumberFormat="1" applyFont="1" applyFill="1" applyAlignment="1">
      <alignment horizontal="centerContinuous"/>
      <protection/>
    </xf>
    <xf numFmtId="0" fontId="25" fillId="0" borderId="0" xfId="64" applyNumberFormat="1" applyFont="1" applyFill="1" applyAlignment="1" quotePrefix="1">
      <alignment horizontal="centerContinuous"/>
      <protection/>
    </xf>
    <xf numFmtId="0" fontId="25" fillId="0" borderId="0" xfId="64" applyNumberFormat="1" applyFont="1" applyFill="1" applyAlignment="1">
      <alignment horizontal="centerContinuous"/>
      <protection/>
    </xf>
    <xf numFmtId="0" fontId="25" fillId="0" borderId="0" xfId="64" applyNumberFormat="1" applyFont="1" applyFill="1" applyAlignment="1">
      <alignment/>
      <protection/>
    </xf>
    <xf numFmtId="0" fontId="47" fillId="0" borderId="0" xfId="64" applyNumberFormat="1" applyFont="1" applyFill="1">
      <alignment/>
      <protection/>
    </xf>
    <xf numFmtId="0" fontId="25" fillId="0" borderId="0" xfId="64" applyNumberFormat="1" applyFont="1" applyFill="1" applyAlignment="1" quotePrefix="1">
      <alignment horizontal="left" vertical="top"/>
      <protection/>
    </xf>
    <xf numFmtId="0" fontId="25" fillId="0" borderId="24" xfId="64" applyNumberFormat="1" applyFont="1" applyFill="1" applyBorder="1" applyAlignment="1">
      <alignment horizontal="distributed" vertical="center"/>
      <protection/>
    </xf>
    <xf numFmtId="0" fontId="25" fillId="0" borderId="15" xfId="64" applyNumberFormat="1" applyFont="1" applyFill="1" applyBorder="1" applyAlignment="1">
      <alignment horizontal="distributed" vertical="center"/>
      <protection/>
    </xf>
    <xf numFmtId="0" fontId="18" fillId="33" borderId="25" xfId="64" applyNumberFormat="1" applyFont="1" applyFill="1" applyBorder="1" applyAlignment="1">
      <alignment horizontal="center" vertical="center"/>
      <protection/>
    </xf>
    <xf numFmtId="0" fontId="18" fillId="33" borderId="25" xfId="64" applyNumberFormat="1" applyFont="1" applyFill="1" applyBorder="1" applyAlignment="1">
      <alignment horizontal="distributed" vertical="center"/>
      <protection/>
    </xf>
    <xf numFmtId="0" fontId="18" fillId="0" borderId="25" xfId="64" applyNumberFormat="1" applyFont="1" applyFill="1" applyBorder="1" applyAlignment="1">
      <alignment horizontal="distributed" vertical="center"/>
      <protection/>
    </xf>
    <xf numFmtId="0" fontId="18" fillId="0" borderId="26" xfId="64" applyNumberFormat="1" applyFont="1" applyFill="1" applyBorder="1" applyAlignment="1">
      <alignment horizontal="distributed" vertical="center"/>
      <protection/>
    </xf>
    <xf numFmtId="0" fontId="25" fillId="0" borderId="14" xfId="64" applyNumberFormat="1" applyFont="1" applyFill="1" applyBorder="1" applyAlignment="1">
      <alignment horizontal="left"/>
      <protection/>
    </xf>
    <xf numFmtId="3" fontId="25" fillId="0" borderId="0" xfId="64" applyNumberFormat="1" applyFont="1" applyFill="1" applyBorder="1" applyAlignment="1">
      <alignment horizontal="right"/>
      <protection/>
    </xf>
    <xf numFmtId="0" fontId="25" fillId="0" borderId="0" xfId="64" applyNumberFormat="1" applyFont="1" applyFill="1" applyBorder="1" applyAlignment="1">
      <alignment horizontal="right"/>
      <protection/>
    </xf>
    <xf numFmtId="0" fontId="18" fillId="0" borderId="14" xfId="64" applyNumberFormat="1" applyFont="1" applyFill="1" applyBorder="1" applyAlignment="1">
      <alignment horizontal="left" wrapText="1"/>
      <protection/>
    </xf>
    <xf numFmtId="49" fontId="25" fillId="0" borderId="14" xfId="64" applyNumberFormat="1" applyFont="1" applyFill="1" applyBorder="1" applyAlignment="1">
      <alignment horizontal="left"/>
      <protection/>
    </xf>
    <xf numFmtId="0" fontId="25" fillId="0" borderId="14" xfId="64" applyNumberFormat="1" applyFont="1" applyFill="1" applyBorder="1" applyAlignment="1" quotePrefix="1">
      <alignment horizontal="left"/>
      <protection/>
    </xf>
    <xf numFmtId="49" fontId="25" fillId="0" borderId="14" xfId="64" applyNumberFormat="1" applyFont="1" applyFill="1" applyBorder="1" applyAlignment="1" quotePrefix="1">
      <alignment horizontal="left"/>
      <protection/>
    </xf>
    <xf numFmtId="3" fontId="29" fillId="0" borderId="0" xfId="64" applyNumberFormat="1" applyFont="1" applyFill="1" applyBorder="1" applyAlignment="1">
      <alignment horizontal="right"/>
      <protection/>
    </xf>
    <xf numFmtId="0" fontId="22" fillId="0" borderId="0" xfId="64" applyNumberFormat="1" applyFont="1" applyFill="1">
      <alignment/>
      <protection/>
    </xf>
    <xf numFmtId="49" fontId="22" fillId="0" borderId="14" xfId="64" applyNumberFormat="1" applyFont="1" applyFill="1" applyBorder="1" applyAlignment="1">
      <alignment horizontal="left"/>
      <protection/>
    </xf>
    <xf numFmtId="3" fontId="22" fillId="0" borderId="0" xfId="64" applyNumberFormat="1" applyFont="1" applyFill="1" applyBorder="1" applyAlignment="1">
      <alignment horizontal="right"/>
      <protection/>
    </xf>
    <xf numFmtId="3" fontId="37" fillId="0" borderId="0" xfId="64" applyNumberFormat="1" applyFont="1" applyFill="1" applyBorder="1" applyAlignment="1">
      <alignment horizontal="right"/>
      <protection/>
    </xf>
    <xf numFmtId="0" fontId="20" fillId="0" borderId="14" xfId="64" applyNumberFormat="1" applyFont="1" applyFill="1" applyBorder="1" applyAlignment="1">
      <alignment horizontal="left"/>
      <protection/>
    </xf>
    <xf numFmtId="197" fontId="29" fillId="0" borderId="0" xfId="64" applyNumberFormat="1" applyFont="1" applyFill="1" applyBorder="1" applyAlignment="1">
      <alignment horizontal="right"/>
      <protection/>
    </xf>
    <xf numFmtId="0" fontId="20" fillId="0" borderId="14" xfId="64" applyNumberFormat="1" applyFont="1" applyFill="1" applyBorder="1" applyAlignment="1">
      <alignment horizontal="left" wrapText="1"/>
      <protection/>
    </xf>
    <xf numFmtId="197" fontId="29" fillId="0" borderId="0" xfId="64" applyNumberFormat="1" applyFont="1" applyFill="1">
      <alignment/>
      <protection/>
    </xf>
    <xf numFmtId="0" fontId="20" fillId="0" borderId="0" xfId="64" applyNumberFormat="1" applyFont="1" applyFill="1" applyBorder="1" applyAlignment="1">
      <alignment horizontal="left"/>
      <protection/>
    </xf>
    <xf numFmtId="3" fontId="36" fillId="0" borderId="27" xfId="64" applyNumberFormat="1" applyFont="1" applyFill="1" applyBorder="1" applyAlignment="1">
      <alignment horizontal="right"/>
      <protection/>
    </xf>
    <xf numFmtId="197" fontId="36" fillId="0" borderId="0" xfId="64" applyNumberFormat="1" applyFont="1" applyFill="1">
      <alignment/>
      <protection/>
    </xf>
    <xf numFmtId="197" fontId="36" fillId="0" borderId="0" xfId="64" applyNumberFormat="1" applyFont="1" applyFill="1" applyBorder="1" applyAlignment="1">
      <alignment horizontal="right"/>
      <protection/>
    </xf>
    <xf numFmtId="0" fontId="18" fillId="0" borderId="10" xfId="64" applyNumberFormat="1" applyFont="1" applyFill="1" applyBorder="1">
      <alignment/>
      <protection/>
    </xf>
    <xf numFmtId="0" fontId="18" fillId="0" borderId="0" xfId="64" applyNumberFormat="1" applyFont="1" applyFill="1">
      <alignment/>
      <protection/>
    </xf>
    <xf numFmtId="0" fontId="17" fillId="0" borderId="0" xfId="64" applyNumberFormat="1" applyFont="1" applyFill="1" applyAlignment="1" quotePrefix="1">
      <alignment horizontal="left"/>
      <protection/>
    </xf>
    <xf numFmtId="0" fontId="17" fillId="0" borderId="0" xfId="64" applyNumberFormat="1" applyFont="1" applyFill="1">
      <alignment/>
      <protection/>
    </xf>
    <xf numFmtId="0" fontId="17" fillId="0" borderId="0" xfId="64" applyNumberFormat="1" applyFont="1" applyFill="1" applyAlignment="1">
      <alignment horizontal="left"/>
      <protection/>
    </xf>
    <xf numFmtId="0" fontId="38" fillId="0" borderId="0" xfId="64" applyNumberFormat="1" applyFont="1" applyFill="1" applyAlignment="1">
      <alignment horizontal="left"/>
      <protection/>
    </xf>
    <xf numFmtId="0" fontId="18" fillId="0" borderId="0" xfId="64" applyNumberFormat="1" applyFont="1" applyFill="1" applyAlignment="1">
      <alignment horizontal="center"/>
      <protection/>
    </xf>
    <xf numFmtId="0" fontId="18" fillId="0" borderId="0" xfId="64" applyNumberFormat="1" applyFont="1" applyFill="1" applyAlignment="1" quotePrefix="1">
      <alignment horizontal="center"/>
      <protection/>
    </xf>
    <xf numFmtId="197" fontId="48" fillId="0" borderId="0" xfId="64" applyNumberFormat="1" applyFont="1" applyFill="1">
      <alignment/>
      <protection/>
    </xf>
    <xf numFmtId="197" fontId="18" fillId="0" borderId="0" xfId="64" applyNumberFormat="1" applyFont="1" applyFill="1">
      <alignment/>
      <protection/>
    </xf>
    <xf numFmtId="0" fontId="18" fillId="0" borderId="0" xfId="64" applyNumberFormat="1" applyFont="1" applyFill="1" applyAlignment="1" quotePrefix="1">
      <alignment horizontal="left"/>
      <protection/>
    </xf>
    <xf numFmtId="0" fontId="27" fillId="0" borderId="0" xfId="64" applyNumberFormat="1" applyFont="1" applyFill="1" applyAlignment="1" quotePrefix="1">
      <alignment horizontal="left"/>
      <protection/>
    </xf>
    <xf numFmtId="3" fontId="48" fillId="0" borderId="0" xfId="64" applyNumberFormat="1" applyFont="1" applyFill="1">
      <alignment/>
      <protection/>
    </xf>
    <xf numFmtId="198" fontId="25" fillId="0" borderId="124" xfId="80" applyNumberFormat="1" applyFont="1" applyFill="1" applyBorder="1" applyAlignment="1">
      <alignment horizontal="right" vertical="center"/>
      <protection/>
    </xf>
    <xf numFmtId="0" fontId="25" fillId="0" borderId="87" xfId="80" applyNumberFormat="1" applyFont="1" applyFill="1" applyBorder="1" applyAlignment="1" quotePrefix="1">
      <alignment horizontal="center" vertical="center"/>
      <protection/>
    </xf>
    <xf numFmtId="197" fontId="25" fillId="0" borderId="38" xfId="93" applyNumberFormat="1" applyFont="1" applyFill="1" applyBorder="1" applyAlignment="1">
      <alignment/>
      <protection/>
    </xf>
    <xf numFmtId="197" fontId="25" fillId="0" borderId="18" xfId="93" applyNumberFormat="1" applyFont="1" applyFill="1" applyBorder="1" applyAlignment="1">
      <alignment/>
      <protection/>
    </xf>
    <xf numFmtId="0" fontId="25" fillId="0" borderId="40" xfId="82" applyNumberFormat="1" applyFont="1" applyFill="1" applyBorder="1" applyAlignment="1">
      <alignment horizontal="right"/>
      <protection/>
    </xf>
    <xf numFmtId="0" fontId="11" fillId="0" borderId="0" xfId="82" applyNumberFormat="1" applyFont="1" applyFill="1" applyBorder="1">
      <alignment/>
      <protection/>
    </xf>
    <xf numFmtId="0" fontId="25" fillId="0" borderId="14" xfId="85" applyFont="1" applyFill="1" applyBorder="1" applyAlignment="1">
      <alignment horizontal="right"/>
      <protection/>
    </xf>
    <xf numFmtId="2" fontId="25" fillId="0" borderId="14" xfId="85" applyNumberFormat="1" applyFont="1" applyFill="1" applyBorder="1" applyAlignment="1">
      <alignment horizontal="right"/>
      <protection/>
    </xf>
    <xf numFmtId="176" fontId="25" fillId="0" borderId="37" xfId="62" applyNumberFormat="1" applyFont="1" applyBorder="1" applyAlignment="1">
      <alignment horizontal="right"/>
      <protection/>
    </xf>
    <xf numFmtId="176" fontId="25" fillId="0" borderId="18" xfId="62" applyNumberFormat="1" applyFont="1" applyBorder="1">
      <alignment/>
      <protection/>
    </xf>
    <xf numFmtId="0" fontId="0" fillId="0" borderId="0" xfId="62" applyBorder="1">
      <alignment/>
      <protection/>
    </xf>
    <xf numFmtId="3" fontId="25" fillId="0" borderId="119" xfId="62" applyNumberFormat="1" applyFont="1" applyFill="1" applyBorder="1" applyAlignment="1">
      <alignment horizontal="right"/>
      <protection/>
    </xf>
    <xf numFmtId="3" fontId="25" fillId="0" borderId="49" xfId="82" applyNumberFormat="1" applyFont="1" applyFill="1" applyBorder="1" applyAlignment="1">
      <alignment horizontal="right"/>
      <protection/>
    </xf>
    <xf numFmtId="0" fontId="25" fillId="0" borderId="35" xfId="82" applyNumberFormat="1" applyFont="1" applyFill="1" applyBorder="1" applyAlignment="1">
      <alignment horizontal="right"/>
      <protection/>
    </xf>
    <xf numFmtId="3" fontId="25" fillId="0" borderId="65" xfId="82" applyNumberFormat="1" applyFont="1" applyFill="1" applyBorder="1" applyAlignment="1">
      <alignment horizontal="right"/>
      <protection/>
    </xf>
    <xf numFmtId="0" fontId="0" fillId="0" borderId="0" xfId="83" applyFont="1" applyBorder="1">
      <alignment/>
      <protection/>
    </xf>
    <xf numFmtId="3" fontId="0" fillId="0" borderId="0" xfId="83" applyNumberFormat="1" applyFont="1" applyBorder="1">
      <alignment/>
      <protection/>
    </xf>
    <xf numFmtId="0" fontId="0" fillId="0" borderId="0" xfId="62" applyBorder="1" applyAlignment="1">
      <alignment horizontal="center"/>
      <protection/>
    </xf>
    <xf numFmtId="49" fontId="25" fillId="0" borderId="94" xfId="62" applyNumberFormat="1" applyFont="1" applyBorder="1" applyAlignment="1">
      <alignment/>
      <protection/>
    </xf>
    <xf numFmtId="176" fontId="25" fillId="0" borderId="125" xfId="62" applyNumberFormat="1" applyFont="1" applyBorder="1" applyAlignment="1">
      <alignment horizontal="right"/>
      <protection/>
    </xf>
    <xf numFmtId="197" fontId="20" fillId="2" borderId="0" xfId="0" applyNumberFormat="1" applyFont="1" applyAlignment="1" applyProtection="1">
      <alignment/>
      <protection locked="0"/>
    </xf>
    <xf numFmtId="197" fontId="20" fillId="0" borderId="0" xfId="65" applyNumberFormat="1" applyFont="1" applyBorder="1" applyAlignment="1" applyProtection="1">
      <alignment/>
      <protection locked="0"/>
    </xf>
    <xf numFmtId="197" fontId="20" fillId="0" borderId="0" xfId="65" applyNumberFormat="1" applyFont="1" applyAlignment="1" applyProtection="1">
      <alignment/>
      <protection locked="0"/>
    </xf>
    <xf numFmtId="197" fontId="23" fillId="0" borderId="0" xfId="65" applyNumberFormat="1" applyFont="1" applyAlignment="1" applyProtection="1">
      <alignment/>
      <protection locked="0"/>
    </xf>
    <xf numFmtId="197" fontId="28" fillId="0" borderId="0" xfId="65" applyNumberFormat="1" applyFont="1" applyBorder="1" applyAlignment="1" applyProtection="1">
      <alignment/>
      <protection locked="0"/>
    </xf>
    <xf numFmtId="197" fontId="28" fillId="0" borderId="0" xfId="65" applyNumberFormat="1" applyFont="1" applyAlignment="1" applyProtection="1">
      <alignment/>
      <protection locked="0"/>
    </xf>
    <xf numFmtId="197" fontId="20" fillId="2" borderId="0" xfId="0" applyNumberFormat="1" applyFont="1" applyBorder="1" applyAlignment="1" applyProtection="1">
      <alignment/>
      <protection locked="0"/>
    </xf>
    <xf numFmtId="197" fontId="0" fillId="2" borderId="0" xfId="0" applyNumberFormat="1" applyFont="1" applyAlignment="1" applyProtection="1">
      <alignment/>
      <protection locked="0"/>
    </xf>
    <xf numFmtId="197" fontId="0" fillId="2" borderId="0" xfId="0" applyNumberFormat="1" applyFont="1" applyBorder="1" applyAlignment="1" applyProtection="1">
      <alignment/>
      <protection locked="0"/>
    </xf>
    <xf numFmtId="0" fontId="18" fillId="0" borderId="0" xfId="94" applyNumberFormat="1" applyFont="1" applyFill="1" applyBorder="1">
      <alignment vertical="center"/>
      <protection/>
    </xf>
    <xf numFmtId="49" fontId="22" fillId="0" borderId="23" xfId="83" applyNumberFormat="1" applyFont="1" applyFill="1" applyBorder="1" applyAlignment="1" quotePrefix="1">
      <alignment horizontal="center"/>
      <protection/>
    </xf>
    <xf numFmtId="3" fontId="22" fillId="0" borderId="123" xfId="83" applyNumberFormat="1" applyFont="1" applyBorder="1" applyAlignment="1">
      <alignment horizontal="right"/>
      <protection/>
    </xf>
    <xf numFmtId="0" fontId="22" fillId="0" borderId="123" xfId="83" applyFont="1" applyBorder="1" applyAlignment="1">
      <alignment horizontal="right"/>
      <protection/>
    </xf>
    <xf numFmtId="3" fontId="22" fillId="0" borderId="123" xfId="84" applyNumberFormat="1" applyFont="1" applyFill="1" applyBorder="1" applyAlignment="1">
      <alignment horizontal="right"/>
      <protection/>
    </xf>
    <xf numFmtId="176" fontId="22" fillId="0" borderId="123" xfId="62" applyNumberFormat="1" applyFont="1" applyBorder="1" applyAlignment="1">
      <alignment horizontal="right"/>
      <protection/>
    </xf>
    <xf numFmtId="0" fontId="22" fillId="0" borderId="0" xfId="62" applyFont="1" applyBorder="1">
      <alignment/>
      <protection/>
    </xf>
    <xf numFmtId="3" fontId="22" fillId="0" borderId="23" xfId="80" applyNumberFormat="1" applyFont="1" applyFill="1" applyBorder="1" applyAlignment="1">
      <alignment horizontal="right" vertical="center"/>
      <protection/>
    </xf>
    <xf numFmtId="0" fontId="22" fillId="0" borderId="23" xfId="80" applyNumberFormat="1" applyFont="1" applyFill="1" applyBorder="1" applyAlignment="1">
      <alignment horizontal="right" vertical="center"/>
      <protection/>
    </xf>
    <xf numFmtId="3" fontId="22" fillId="0" borderId="126" xfId="80" applyNumberFormat="1" applyFont="1" applyFill="1" applyBorder="1" applyAlignment="1">
      <alignment horizontal="right" vertical="center"/>
      <protection/>
    </xf>
    <xf numFmtId="3" fontId="22" fillId="0" borderId="123" xfId="80" applyNumberFormat="1" applyFont="1" applyFill="1" applyBorder="1" applyAlignment="1">
      <alignment horizontal="right" vertical="center"/>
      <protection/>
    </xf>
    <xf numFmtId="0" fontId="22" fillId="0" borderId="123" xfId="80" applyNumberFormat="1" applyFont="1" applyFill="1" applyBorder="1" applyAlignment="1">
      <alignment horizontal="right" vertical="center"/>
      <protection/>
    </xf>
    <xf numFmtId="49" fontId="22" fillId="0" borderId="127" xfId="80" applyNumberFormat="1" applyFont="1" applyFill="1" applyBorder="1" applyAlignment="1">
      <alignment horizontal="center" vertical="center"/>
      <protection/>
    </xf>
    <xf numFmtId="198" fontId="22" fillId="0" borderId="27" xfId="80" applyNumberFormat="1" applyFont="1" applyFill="1" applyBorder="1" applyAlignment="1">
      <alignment horizontal="right" vertical="center"/>
      <protection/>
    </xf>
    <xf numFmtId="3" fontId="22" fillId="0" borderId="128" xfId="80" applyNumberFormat="1" applyFont="1" applyFill="1" applyBorder="1" applyAlignment="1">
      <alignment horizontal="right" vertical="center"/>
      <protection/>
    </xf>
    <xf numFmtId="0" fontId="22" fillId="0" borderId="129" xfId="80" applyNumberFormat="1" applyFont="1" applyFill="1" applyBorder="1" applyAlignment="1" quotePrefix="1">
      <alignment horizontal="center" vertical="center"/>
      <protection/>
    </xf>
    <xf numFmtId="49" fontId="22" fillId="0" borderId="127" xfId="81" applyNumberFormat="1" applyFont="1" applyFill="1" applyBorder="1" applyAlignment="1" quotePrefix="1">
      <alignment horizontal="center"/>
      <protection/>
    </xf>
    <xf numFmtId="197" fontId="22" fillId="0" borderId="123" xfId="93" applyNumberFormat="1" applyFont="1" applyFill="1" applyBorder="1" applyAlignment="1">
      <alignment/>
      <protection/>
    </xf>
    <xf numFmtId="3" fontId="22" fillId="0" borderId="123" xfId="81" applyNumberFormat="1" applyFont="1" applyFill="1" applyBorder="1" applyAlignment="1">
      <alignment horizontal="right"/>
      <protection/>
    </xf>
    <xf numFmtId="0" fontId="22" fillId="0" borderId="130" xfId="81" applyNumberFormat="1" applyFont="1" applyFill="1" applyBorder="1" applyAlignment="1">
      <alignment horizontal="right"/>
      <protection/>
    </xf>
    <xf numFmtId="3" fontId="22" fillId="0" borderId="27" xfId="81" applyNumberFormat="1" applyFont="1" applyFill="1" applyBorder="1" applyAlignment="1">
      <alignment horizontal="right"/>
      <protection/>
    </xf>
    <xf numFmtId="197" fontId="22" fillId="0" borderId="128" xfId="93" applyNumberFormat="1" applyFont="1" applyFill="1" applyBorder="1" applyAlignment="1">
      <alignment/>
      <protection/>
    </xf>
    <xf numFmtId="49" fontId="22" fillId="0" borderId="131" xfId="81" applyNumberFormat="1" applyFont="1" applyFill="1" applyBorder="1" applyAlignment="1" quotePrefix="1">
      <alignment horizontal="center"/>
      <protection/>
    </xf>
    <xf numFmtId="49" fontId="22" fillId="0" borderId="126" xfId="81" applyNumberFormat="1" applyFont="1" applyFill="1" applyBorder="1" applyAlignment="1">
      <alignment horizontal="center" vertical="center"/>
      <protection/>
    </xf>
    <xf numFmtId="0" fontId="22" fillId="0" borderId="126" xfId="81" applyNumberFormat="1" applyFont="1" applyFill="1" applyBorder="1" applyAlignment="1" quotePrefix="1">
      <alignment horizontal="center" vertical="center"/>
      <protection/>
    </xf>
    <xf numFmtId="3" fontId="22" fillId="0" borderId="132" xfId="83" applyNumberFormat="1" applyFont="1" applyBorder="1" applyAlignment="1">
      <alignment horizontal="right"/>
      <protection/>
    </xf>
    <xf numFmtId="0" fontId="22" fillId="0" borderId="129" xfId="83" applyNumberFormat="1" applyFont="1" applyFill="1" applyBorder="1" applyAlignment="1" quotePrefix="1">
      <alignment horizontal="center" vertical="center"/>
      <protection/>
    </xf>
    <xf numFmtId="3" fontId="22" fillId="0" borderId="133" xfId="83" applyNumberFormat="1" applyFont="1" applyBorder="1" applyAlignment="1">
      <alignment horizontal="right"/>
      <protection/>
    </xf>
    <xf numFmtId="0" fontId="22" fillId="0" borderId="0" xfId="84" applyFont="1" applyBorder="1">
      <alignment/>
      <protection/>
    </xf>
    <xf numFmtId="3" fontId="22" fillId="0" borderId="134" xfId="84" applyNumberFormat="1" applyFont="1" applyFill="1" applyBorder="1" applyAlignment="1">
      <alignment horizontal="right"/>
      <protection/>
    </xf>
    <xf numFmtId="3" fontId="22" fillId="0" borderId="133" xfId="84" applyNumberFormat="1" applyFont="1" applyFill="1" applyBorder="1">
      <alignment/>
      <protection/>
    </xf>
    <xf numFmtId="49" fontId="22" fillId="0" borderId="127" xfId="84" applyNumberFormat="1" applyFont="1" applyFill="1" applyBorder="1" applyAlignment="1">
      <alignment horizontal="center"/>
      <protection/>
    </xf>
    <xf numFmtId="0" fontId="22" fillId="0" borderId="36" xfId="85" applyNumberFormat="1" applyFont="1" applyFill="1" applyBorder="1" applyAlignment="1" quotePrefix="1">
      <alignment horizontal="center" vertical="center"/>
      <protection/>
    </xf>
    <xf numFmtId="0" fontId="22" fillId="0" borderId="0" xfId="85" applyFont="1" applyBorder="1">
      <alignment/>
      <protection/>
    </xf>
    <xf numFmtId="197" fontId="18" fillId="33" borderId="0" xfId="86" applyNumberFormat="1" applyFont="1" applyBorder="1" applyAlignment="1">
      <alignment/>
      <protection/>
    </xf>
    <xf numFmtId="176" fontId="22" fillId="0" borderId="135" xfId="94" applyNumberFormat="1" applyFont="1" applyFill="1" applyBorder="1" applyAlignment="1">
      <alignment horizontal="right"/>
      <protection/>
    </xf>
    <xf numFmtId="176" fontId="22" fillId="0" borderId="136" xfId="94" applyNumberFormat="1" applyFont="1" applyFill="1" applyBorder="1" applyAlignment="1">
      <alignment horizontal="right"/>
      <protection/>
    </xf>
    <xf numFmtId="176" fontId="22" fillId="0" borderId="137" xfId="94" applyNumberFormat="1" applyFont="1" applyFill="1" applyBorder="1" applyAlignment="1">
      <alignment horizontal="right"/>
      <protection/>
    </xf>
    <xf numFmtId="3" fontId="49" fillId="0" borderId="0" xfId="94" applyNumberFormat="1" applyFont="1" applyFill="1">
      <alignment vertical="center"/>
      <protection/>
    </xf>
    <xf numFmtId="3" fontId="37" fillId="0" borderId="0" xfId="94" applyNumberFormat="1" applyFont="1" applyFill="1">
      <alignment vertical="center"/>
      <protection/>
    </xf>
    <xf numFmtId="197" fontId="42" fillId="33" borderId="0" xfId="86" applyNumberFormat="1" applyFont="1" applyBorder="1" applyAlignment="1">
      <alignment/>
      <protection/>
    </xf>
    <xf numFmtId="201" fontId="49" fillId="0" borderId="0" xfId="94" applyNumberFormat="1" applyFont="1" applyFill="1">
      <alignment vertical="center"/>
      <protection/>
    </xf>
    <xf numFmtId="201" fontId="22" fillId="0" borderId="0" xfId="94" applyNumberFormat="1" applyFont="1" applyFill="1">
      <alignment vertical="center"/>
      <protection/>
    </xf>
    <xf numFmtId="0" fontId="22" fillId="0" borderId="126" xfId="62" applyNumberFormat="1" applyFont="1" applyFill="1" applyBorder="1" applyAlignment="1" quotePrefix="1">
      <alignment horizontal="center" vertical="center"/>
      <protection/>
    </xf>
    <xf numFmtId="0" fontId="25" fillId="0" borderId="0" xfId="80" applyNumberFormat="1" applyFont="1" applyFill="1" applyBorder="1" applyAlignment="1">
      <alignment vertical="center"/>
      <protection/>
    </xf>
    <xf numFmtId="3" fontId="22" fillId="0" borderId="130" xfId="80" applyNumberFormat="1" applyFont="1" applyFill="1" applyBorder="1" applyAlignment="1">
      <alignment horizontal="right" vertical="center"/>
      <protection/>
    </xf>
    <xf numFmtId="0" fontId="22" fillId="0" borderId="0" xfId="80" applyNumberFormat="1" applyFont="1" applyFill="1" applyBorder="1" applyAlignment="1">
      <alignment vertical="center"/>
      <protection/>
    </xf>
    <xf numFmtId="0" fontId="22" fillId="0" borderId="123" xfId="81" applyNumberFormat="1" applyFont="1" applyFill="1" applyBorder="1" applyAlignment="1">
      <alignment horizontal="right"/>
      <protection/>
    </xf>
    <xf numFmtId="198" fontId="22" fillId="0" borderId="23" xfId="80" applyNumberFormat="1" applyFont="1" applyFill="1" applyBorder="1" applyAlignment="1">
      <alignment horizontal="right" vertical="center"/>
      <protection/>
    </xf>
    <xf numFmtId="3" fontId="22" fillId="0" borderId="123" xfId="93" applyNumberFormat="1" applyFont="1" applyFill="1" applyBorder="1" applyAlignment="1">
      <alignment/>
      <protection/>
    </xf>
    <xf numFmtId="0" fontId="22" fillId="0" borderId="128" xfId="80" applyNumberFormat="1" applyFont="1" applyFill="1" applyBorder="1" applyAlignment="1">
      <alignment horizontal="right" vertical="center"/>
      <protection/>
    </xf>
    <xf numFmtId="3" fontId="22" fillId="0" borderId="27" xfId="80" applyNumberFormat="1" applyFont="1" applyFill="1" applyBorder="1" applyAlignment="1">
      <alignment horizontal="right" vertical="center"/>
      <protection/>
    </xf>
    <xf numFmtId="49" fontId="25" fillId="0" borderId="94" xfId="80" applyNumberFormat="1" applyFont="1" applyFill="1" applyBorder="1" applyAlignment="1">
      <alignment horizontal="center" vertical="center"/>
      <protection/>
    </xf>
    <xf numFmtId="3" fontId="25" fillId="0" borderId="84" xfId="80" applyNumberFormat="1" applyFont="1" applyFill="1" applyBorder="1" applyAlignment="1">
      <alignment horizontal="right" vertical="center"/>
      <protection/>
    </xf>
    <xf numFmtId="3" fontId="25" fillId="0" borderId="65" xfId="80" applyNumberFormat="1" applyFont="1" applyFill="1" applyBorder="1" applyAlignment="1">
      <alignment horizontal="right" vertical="center"/>
      <protection/>
    </xf>
    <xf numFmtId="0" fontId="22" fillId="0" borderId="0" xfId="81" applyNumberFormat="1" applyFont="1" applyFill="1" applyBorder="1">
      <alignment/>
      <protection/>
    </xf>
    <xf numFmtId="3" fontId="22" fillId="0" borderId="0" xfId="81" applyNumberFormat="1" applyFont="1" applyFill="1" applyBorder="1">
      <alignment/>
      <protection/>
    </xf>
    <xf numFmtId="0" fontId="22" fillId="0" borderId="23" xfId="81" applyNumberFormat="1" applyFont="1" applyFill="1" applyBorder="1">
      <alignment/>
      <protection/>
    </xf>
    <xf numFmtId="3" fontId="22" fillId="0" borderId="23" xfId="81" applyNumberFormat="1" applyFont="1" applyFill="1" applyBorder="1" applyAlignment="1">
      <alignment horizontal="right"/>
      <protection/>
    </xf>
    <xf numFmtId="197" fontId="22" fillId="0" borderId="23" xfId="93" applyNumberFormat="1" applyFont="1" applyFill="1" applyBorder="1" applyAlignment="1">
      <alignment/>
      <protection/>
    </xf>
    <xf numFmtId="0" fontId="25" fillId="0" borderId="0" xfId="81" applyNumberFormat="1" applyFont="1" applyFill="1" applyBorder="1">
      <alignment/>
      <protection/>
    </xf>
    <xf numFmtId="3" fontId="25" fillId="0" borderId="125" xfId="81" applyNumberFormat="1" applyFont="1" applyFill="1" applyBorder="1" applyAlignment="1">
      <alignment horizontal="right"/>
      <protection/>
    </xf>
    <xf numFmtId="3" fontId="22" fillId="0" borderId="138" xfId="81" applyNumberFormat="1" applyFont="1" applyFill="1" applyBorder="1" applyAlignment="1">
      <alignment horizontal="right"/>
      <protection/>
    </xf>
    <xf numFmtId="0" fontId="25" fillId="0" borderId="0" xfId="81" applyNumberFormat="1" applyFont="1" applyFill="1" applyBorder="1" applyAlignment="1">
      <alignment horizontal="right"/>
      <protection/>
    </xf>
    <xf numFmtId="3" fontId="25" fillId="0" borderId="0" xfId="81" applyNumberFormat="1" applyFont="1" applyFill="1" applyBorder="1">
      <alignment/>
      <protection/>
    </xf>
    <xf numFmtId="3" fontId="25" fillId="0" borderId="139" xfId="81" applyNumberFormat="1" applyFont="1" applyFill="1" applyBorder="1" applyAlignment="1">
      <alignment horizontal="right"/>
      <protection/>
    </xf>
    <xf numFmtId="49" fontId="22" fillId="0" borderId="131" xfId="82" applyNumberFormat="1" applyFont="1" applyFill="1" applyBorder="1" applyAlignment="1" quotePrefix="1">
      <alignment horizontal="center"/>
      <protection/>
    </xf>
    <xf numFmtId="3" fontId="22" fillId="0" borderId="23" xfId="82" applyNumberFormat="1" applyFont="1" applyFill="1" applyBorder="1" applyAlignment="1">
      <alignment horizontal="right"/>
      <protection/>
    </xf>
    <xf numFmtId="0" fontId="22" fillId="0" borderId="129" xfId="82" applyNumberFormat="1" applyFont="1" applyFill="1" applyBorder="1" applyAlignment="1" quotePrefix="1">
      <alignment horizontal="center" vertical="center"/>
      <protection/>
    </xf>
    <xf numFmtId="3" fontId="22" fillId="0" borderId="135" xfId="82" applyNumberFormat="1" applyFont="1" applyFill="1" applyBorder="1" applyAlignment="1">
      <alignment horizontal="right"/>
      <protection/>
    </xf>
    <xf numFmtId="197" fontId="22" fillId="0" borderId="136" xfId="93" applyNumberFormat="1" applyFont="1" applyFill="1" applyBorder="1" applyAlignment="1">
      <alignment/>
      <protection/>
    </xf>
    <xf numFmtId="3" fontId="22" fillId="0" borderId="137" xfId="82" applyNumberFormat="1" applyFont="1" applyFill="1" applyBorder="1" applyAlignment="1">
      <alignment horizontal="right"/>
      <protection/>
    </xf>
    <xf numFmtId="3" fontId="22" fillId="0" borderId="136" xfId="82" applyNumberFormat="1" applyFont="1" applyFill="1" applyBorder="1" applyAlignment="1">
      <alignment horizontal="right"/>
      <protection/>
    </xf>
    <xf numFmtId="197" fontId="22" fillId="0" borderId="140" xfId="93" applyNumberFormat="1" applyFont="1" applyFill="1" applyBorder="1" applyAlignment="1">
      <alignment/>
      <protection/>
    </xf>
    <xf numFmtId="197" fontId="22" fillId="0" borderId="137" xfId="93" applyNumberFormat="1" applyFont="1" applyFill="1" applyBorder="1" applyAlignment="1">
      <alignment/>
      <protection/>
    </xf>
    <xf numFmtId="0" fontId="22" fillId="0" borderId="140" xfId="82" applyNumberFormat="1" applyFont="1" applyFill="1" applyBorder="1" applyAlignment="1">
      <alignment horizontal="right"/>
      <protection/>
    </xf>
    <xf numFmtId="3" fontId="22" fillId="0" borderId="140" xfId="82" applyNumberFormat="1" applyFont="1" applyFill="1" applyBorder="1" applyAlignment="1">
      <alignment horizontal="right"/>
      <protection/>
    </xf>
    <xf numFmtId="197" fontId="22" fillId="0" borderId="141" xfId="93" applyNumberFormat="1" applyFont="1" applyFill="1" applyBorder="1" applyAlignment="1">
      <alignment/>
      <protection/>
    </xf>
    <xf numFmtId="0" fontId="22" fillId="0" borderId="142" xfId="82" applyNumberFormat="1" applyFont="1" applyFill="1" applyBorder="1" applyAlignment="1">
      <alignment horizontal="right"/>
      <protection/>
    </xf>
    <xf numFmtId="3" fontId="22" fillId="0" borderId="143" xfId="82" applyNumberFormat="1" applyFont="1" applyFill="1" applyBorder="1" applyAlignment="1">
      <alignment horizontal="right"/>
      <protection/>
    </xf>
    <xf numFmtId="197" fontId="22" fillId="0" borderId="144" xfId="93" applyNumberFormat="1" applyFont="1" applyFill="1" applyBorder="1" applyAlignment="1">
      <alignment/>
      <protection/>
    </xf>
    <xf numFmtId="3" fontId="25" fillId="0" borderId="43" xfId="82" applyNumberFormat="1" applyFont="1" applyFill="1" applyBorder="1" applyAlignment="1">
      <alignment horizontal="right"/>
      <protection/>
    </xf>
    <xf numFmtId="0" fontId="22" fillId="0" borderId="0" xfId="83" applyNumberFormat="1" applyFont="1" applyFill="1" applyBorder="1" applyAlignment="1" quotePrefix="1">
      <alignment horizontal="center" vertical="center"/>
      <protection/>
    </xf>
    <xf numFmtId="3" fontId="22" fillId="0" borderId="23" xfId="83" applyNumberFormat="1" applyFont="1" applyBorder="1" applyAlignment="1">
      <alignment horizontal="right"/>
      <protection/>
    </xf>
    <xf numFmtId="3" fontId="22" fillId="0" borderId="23" xfId="83" applyNumberFormat="1" applyFont="1" applyBorder="1">
      <alignment/>
      <protection/>
    </xf>
    <xf numFmtId="3" fontId="22" fillId="0" borderId="145" xfId="83" applyNumberFormat="1" applyFont="1" applyBorder="1" applyAlignment="1">
      <alignment horizontal="right"/>
      <protection/>
    </xf>
    <xf numFmtId="49" fontId="25" fillId="0" borderId="0" xfId="83" applyNumberFormat="1" applyFont="1" applyFill="1" applyBorder="1" applyAlignment="1" quotePrefix="1">
      <alignment horizontal="center"/>
      <protection/>
    </xf>
    <xf numFmtId="3" fontId="25" fillId="0" borderId="125" xfId="83" applyNumberFormat="1" applyFont="1" applyBorder="1" applyAlignment="1">
      <alignment horizontal="right"/>
      <protection/>
    </xf>
    <xf numFmtId="3" fontId="25" fillId="0" borderId="14" xfId="83" applyNumberFormat="1" applyFont="1" applyBorder="1">
      <alignment/>
      <protection/>
    </xf>
    <xf numFmtId="3" fontId="25" fillId="0" borderId="121" xfId="83" applyNumberFormat="1" applyFont="1" applyBorder="1" applyAlignment="1">
      <alignment horizontal="right"/>
      <protection/>
    </xf>
    <xf numFmtId="0" fontId="22" fillId="0" borderId="36" xfId="84" applyNumberFormat="1" applyFont="1" applyFill="1" applyBorder="1" applyAlignment="1" quotePrefix="1">
      <alignment horizontal="center" vertical="center"/>
      <protection/>
    </xf>
    <xf numFmtId="3" fontId="22" fillId="0" borderId="23" xfId="84" applyNumberFormat="1" applyFont="1" applyFill="1" applyBorder="1" applyAlignment="1">
      <alignment horizontal="right"/>
      <protection/>
    </xf>
    <xf numFmtId="3" fontId="22" fillId="0" borderId="23" xfId="84" applyNumberFormat="1" applyFont="1" applyFill="1" applyBorder="1">
      <alignment/>
      <protection/>
    </xf>
    <xf numFmtId="3" fontId="22" fillId="0" borderId="146" xfId="84" applyNumberFormat="1" applyFont="1" applyFill="1" applyBorder="1" applyAlignment="1">
      <alignment horizontal="right"/>
      <protection/>
    </xf>
    <xf numFmtId="197" fontId="22" fillId="0" borderId="123" xfId="69" applyNumberFormat="1" applyFont="1" applyFill="1" applyBorder="1" applyAlignment="1">
      <alignment horizontal="right"/>
      <protection/>
    </xf>
    <xf numFmtId="3" fontId="25" fillId="0" borderId="18" xfId="84" applyNumberFormat="1" applyFont="1" applyFill="1" applyBorder="1" applyAlignment="1">
      <alignment horizontal="right"/>
      <protection/>
    </xf>
    <xf numFmtId="197" fontId="25" fillId="0" borderId="18" xfId="69" applyNumberFormat="1" applyFont="1" applyFill="1" applyBorder="1" applyAlignment="1">
      <alignment horizontal="right"/>
      <protection/>
    </xf>
    <xf numFmtId="3" fontId="25" fillId="0" borderId="18" xfId="84" applyNumberFormat="1" applyFont="1" applyFill="1" applyBorder="1">
      <alignment/>
      <protection/>
    </xf>
    <xf numFmtId="49" fontId="22" fillId="0" borderId="131" xfId="85" applyNumberFormat="1" applyFont="1" applyBorder="1" applyAlignment="1">
      <alignment horizontal="left"/>
      <protection/>
    </xf>
    <xf numFmtId="176" fontId="22" fillId="0" borderId="23" xfId="85" applyNumberFormat="1" applyFont="1" applyBorder="1" applyAlignment="1">
      <alignment horizontal="right"/>
      <protection/>
    </xf>
    <xf numFmtId="0" fontId="0" fillId="0" borderId="0" xfId="85" applyBorder="1">
      <alignment/>
      <protection/>
    </xf>
    <xf numFmtId="176" fontId="22" fillId="0" borderId="147" xfId="85" applyNumberFormat="1" applyFont="1" applyBorder="1" applyAlignment="1">
      <alignment horizontal="right"/>
      <protection/>
    </xf>
    <xf numFmtId="0" fontId="22" fillId="0" borderId="137" xfId="85" applyFont="1" applyFill="1" applyBorder="1" applyAlignment="1">
      <alignment horizontal="right"/>
      <protection/>
    </xf>
    <xf numFmtId="2" fontId="22" fillId="0" borderId="137" xfId="85" applyNumberFormat="1" applyFont="1" applyFill="1" applyBorder="1" applyAlignment="1">
      <alignment horizontal="right"/>
      <protection/>
    </xf>
    <xf numFmtId="176" fontId="22" fillId="0" borderId="137" xfId="85" applyNumberFormat="1" applyFont="1" applyBorder="1" applyAlignment="1">
      <alignment horizontal="right"/>
      <protection/>
    </xf>
    <xf numFmtId="0" fontId="25" fillId="0" borderId="34" xfId="85" applyFont="1" applyFill="1" applyBorder="1" applyAlignment="1">
      <alignment horizontal="right"/>
      <protection/>
    </xf>
    <xf numFmtId="2" fontId="25" fillId="0" borderId="34" xfId="85" applyNumberFormat="1" applyFont="1" applyFill="1" applyBorder="1" applyAlignment="1">
      <alignment horizontal="right"/>
      <protection/>
    </xf>
    <xf numFmtId="49" fontId="22" fillId="0" borderId="0" xfId="94" applyNumberFormat="1" applyFont="1" applyFill="1" applyBorder="1" applyAlignment="1">
      <alignment horizontal="left"/>
      <protection/>
    </xf>
    <xf numFmtId="49" fontId="22" fillId="0" borderId="131" xfId="94" applyNumberFormat="1" applyFont="1" applyFill="1" applyBorder="1" applyAlignment="1">
      <alignment horizontal="left"/>
      <protection/>
    </xf>
    <xf numFmtId="176" fontId="22" fillId="0" borderId="23" xfId="94" applyNumberFormat="1" applyFont="1" applyFill="1" applyBorder="1">
      <alignment vertical="center"/>
      <protection/>
    </xf>
    <xf numFmtId="0" fontId="22" fillId="0" borderId="129" xfId="94" applyNumberFormat="1" applyFont="1" applyFill="1" applyBorder="1" applyAlignment="1" quotePrefix="1">
      <alignment horizontal="center" vertical="center"/>
      <protection/>
    </xf>
    <xf numFmtId="176" fontId="22" fillId="0" borderId="123" xfId="86" applyNumberFormat="1" applyFont="1" applyFill="1" applyBorder="1">
      <alignment/>
      <protection/>
    </xf>
    <xf numFmtId="176" fontId="22" fillId="0" borderId="123" xfId="94" applyNumberFormat="1" applyFont="1" applyFill="1" applyBorder="1">
      <alignment vertical="center"/>
      <protection/>
    </xf>
    <xf numFmtId="176" fontId="25" fillId="0" borderId="65" xfId="94" applyNumberFormat="1" applyFont="1" applyFill="1" applyBorder="1">
      <alignment vertical="center"/>
      <protection/>
    </xf>
    <xf numFmtId="49" fontId="22" fillId="0" borderId="127" xfId="62" applyNumberFormat="1" applyFont="1" applyBorder="1" applyAlignment="1">
      <alignment/>
      <protection/>
    </xf>
    <xf numFmtId="176" fontId="22" fillId="0" borderId="23" xfId="62" applyNumberFormat="1" applyFont="1" applyBorder="1">
      <alignment/>
      <protection/>
    </xf>
    <xf numFmtId="176" fontId="22" fillId="0" borderId="123" xfId="62" applyNumberFormat="1" applyFont="1" applyBorder="1">
      <alignment/>
      <protection/>
    </xf>
    <xf numFmtId="176" fontId="22" fillId="0" borderId="132" xfId="62" applyNumberFormat="1" applyFont="1" applyBorder="1" applyAlignment="1">
      <alignment horizontal="right"/>
      <protection/>
    </xf>
    <xf numFmtId="0" fontId="25" fillId="0" borderId="84" xfId="62" applyNumberFormat="1" applyFont="1" applyFill="1" applyBorder="1" applyAlignment="1" quotePrefix="1">
      <alignment horizontal="center" vertical="center"/>
      <protection/>
    </xf>
    <xf numFmtId="49" fontId="25" fillId="0" borderId="84" xfId="81" applyNumberFormat="1" applyFont="1" applyFill="1" applyBorder="1" applyAlignment="1">
      <alignment horizontal="center" vertical="center"/>
      <protection/>
    </xf>
    <xf numFmtId="3" fontId="22" fillId="0" borderId="34" xfId="62" applyNumberFormat="1" applyFont="1" applyBorder="1" applyAlignment="1">
      <alignment horizontal="right"/>
      <protection/>
    </xf>
    <xf numFmtId="3" fontId="22" fillId="0" borderId="18" xfId="62" applyNumberFormat="1" applyFont="1" applyBorder="1" applyAlignment="1">
      <alignment horizontal="right"/>
      <protection/>
    </xf>
    <xf numFmtId="3" fontId="22" fillId="0" borderId="0" xfId="62" applyNumberFormat="1" applyFont="1" applyBorder="1" applyAlignment="1">
      <alignment horizontal="right"/>
      <protection/>
    </xf>
    <xf numFmtId="3" fontId="22" fillId="0" borderId="14" xfId="62" applyNumberFormat="1" applyFont="1" applyBorder="1" applyAlignment="1">
      <alignment horizontal="right"/>
      <protection/>
    </xf>
    <xf numFmtId="3" fontId="22" fillId="0" borderId="121" xfId="62" applyNumberFormat="1" applyFont="1" applyBorder="1" applyAlignment="1">
      <alignment horizontal="right"/>
      <protection/>
    </xf>
    <xf numFmtId="3" fontId="22" fillId="0" borderId="18" xfId="63" applyNumberFormat="1" applyFont="1" applyBorder="1" applyAlignment="1">
      <alignment horizontal="right"/>
      <protection/>
    </xf>
    <xf numFmtId="3" fontId="22" fillId="0" borderId="0" xfId="63" applyNumberFormat="1" applyFont="1" applyBorder="1" applyAlignment="1">
      <alignment horizontal="right"/>
      <protection/>
    </xf>
    <xf numFmtId="3" fontId="22" fillId="0" borderId="121" xfId="63" applyNumberFormat="1" applyFont="1" applyBorder="1" applyAlignment="1">
      <alignment horizontal="right"/>
      <protection/>
    </xf>
    <xf numFmtId="0" fontId="4" fillId="0" borderId="0" xfId="0" applyNumberFormat="1" applyFont="1" applyFill="1" applyBorder="1" applyAlignment="1" applyProtection="1">
      <alignment vertical="center" wrapText="1"/>
      <protection/>
    </xf>
    <xf numFmtId="0" fontId="17" fillId="0" borderId="0" xfId="63" applyFont="1" applyBorder="1">
      <alignment/>
      <protection/>
    </xf>
    <xf numFmtId="56" fontId="5" fillId="0" borderId="0" xfId="0" applyNumberFormat="1" applyFont="1" applyFill="1" applyAlignment="1" applyProtection="1">
      <alignment/>
      <protection/>
    </xf>
    <xf numFmtId="56" fontId="22" fillId="0" borderId="0" xfId="82" applyNumberFormat="1" applyFont="1" applyFill="1">
      <alignment/>
      <protection/>
    </xf>
    <xf numFmtId="181" fontId="116" fillId="0" borderId="0" xfId="0" applyNumberFormat="1" applyFont="1" applyFill="1" applyBorder="1" applyAlignment="1" applyProtection="1">
      <alignment vertical="center"/>
      <protection/>
    </xf>
    <xf numFmtId="183" fontId="117" fillId="0" borderId="0" xfId="0" applyNumberFormat="1" applyFont="1" applyFill="1" applyBorder="1" applyAlignment="1" applyProtection="1">
      <alignment vertical="center"/>
      <protection/>
    </xf>
    <xf numFmtId="181" fontId="118" fillId="0" borderId="0" xfId="0" applyNumberFormat="1" applyFont="1" applyFill="1" applyBorder="1" applyAlignment="1" applyProtection="1">
      <alignment vertical="center"/>
      <protection/>
    </xf>
    <xf numFmtId="183" fontId="119" fillId="0" borderId="0" xfId="0" applyNumberFormat="1" applyFont="1" applyFill="1" applyBorder="1" applyAlignment="1" applyProtection="1">
      <alignment vertical="center"/>
      <protection/>
    </xf>
    <xf numFmtId="177" fontId="118" fillId="0" borderId="0" xfId="0" applyNumberFormat="1" applyFont="1" applyFill="1" applyBorder="1" applyAlignment="1" applyProtection="1">
      <alignment vertical="center"/>
      <protection/>
    </xf>
    <xf numFmtId="178" fontId="119" fillId="0" borderId="0" xfId="0" applyNumberFormat="1" applyFont="1" applyFill="1" applyBorder="1" applyAlignment="1" applyProtection="1">
      <alignment vertical="center"/>
      <protection/>
    </xf>
    <xf numFmtId="181" fontId="118" fillId="0" borderId="21" xfId="0" applyNumberFormat="1" applyFont="1" applyFill="1" applyBorder="1" applyAlignment="1" applyProtection="1">
      <alignment vertical="center"/>
      <protection/>
    </xf>
    <xf numFmtId="183" fontId="119" fillId="0" borderId="21" xfId="0" applyNumberFormat="1" applyFont="1" applyFill="1" applyBorder="1" applyAlignment="1" applyProtection="1">
      <alignment vertical="center"/>
      <protection/>
    </xf>
    <xf numFmtId="194" fontId="118" fillId="0" borderId="0" xfId="0" applyNumberFormat="1" applyFont="1" applyFill="1" applyBorder="1" applyAlignment="1" applyProtection="1">
      <alignment vertical="center"/>
      <protection/>
    </xf>
    <xf numFmtId="181" fontId="118" fillId="0" borderId="21" xfId="0" applyNumberFormat="1" applyFont="1" applyFill="1" applyBorder="1" applyAlignment="1" applyProtection="1">
      <alignment horizontal="right" vertical="center"/>
      <protection/>
    </xf>
    <xf numFmtId="181" fontId="118" fillId="0" borderId="23" xfId="0" applyNumberFormat="1" applyFont="1" applyFill="1" applyBorder="1" applyAlignment="1" applyProtection="1">
      <alignment vertical="center"/>
      <protection/>
    </xf>
    <xf numFmtId="183" fontId="119" fillId="0" borderId="23" xfId="0" applyNumberFormat="1" applyFont="1" applyFill="1" applyBorder="1" applyAlignment="1" applyProtection="1">
      <alignment vertical="center"/>
      <protection/>
    </xf>
    <xf numFmtId="197" fontId="118" fillId="0" borderId="0" xfId="93" applyNumberFormat="1" applyFont="1" applyFill="1" applyBorder="1" applyAlignment="1">
      <alignment vertical="center"/>
      <protection/>
    </xf>
    <xf numFmtId="3" fontId="120" fillId="0" borderId="18" xfId="72" applyNumberFormat="1" applyFont="1" applyFill="1" applyBorder="1" applyAlignment="1">
      <alignment horizontal="right" vertical="top"/>
      <protection/>
    </xf>
    <xf numFmtId="3" fontId="120" fillId="0" borderId="148" xfId="72" applyNumberFormat="1" applyFont="1" applyFill="1" applyBorder="1" applyAlignment="1">
      <alignment horizontal="right" vertical="top"/>
      <protection/>
    </xf>
    <xf numFmtId="3" fontId="120" fillId="0" borderId="0" xfId="72" applyNumberFormat="1" applyFont="1" applyFill="1" applyBorder="1" applyAlignment="1">
      <alignment horizontal="right" vertical="top"/>
      <protection/>
    </xf>
    <xf numFmtId="3" fontId="120" fillId="0" borderId="71" xfId="72" applyNumberFormat="1" applyFont="1" applyFill="1" applyBorder="1" applyAlignment="1">
      <alignment horizontal="right" vertical="top"/>
      <protection/>
    </xf>
    <xf numFmtId="3" fontId="120" fillId="0" borderId="72" xfId="72" applyNumberFormat="1" applyFont="1" applyFill="1" applyBorder="1" applyAlignment="1">
      <alignment horizontal="right" vertical="top"/>
      <protection/>
    </xf>
    <xf numFmtId="0" fontId="120" fillId="0" borderId="14" xfId="72" applyFont="1" applyFill="1" applyBorder="1" applyAlignment="1">
      <alignment horizontal="right" vertical="top"/>
      <protection/>
    </xf>
    <xf numFmtId="0" fontId="118" fillId="0" borderId="0" xfId="72" applyFont="1">
      <alignment/>
      <protection/>
    </xf>
    <xf numFmtId="0" fontId="118" fillId="0" borderId="0" xfId="72" applyFont="1" applyAlignment="1">
      <alignment horizontal="centerContinuous"/>
      <protection/>
    </xf>
    <xf numFmtId="0" fontId="118" fillId="0" borderId="149" xfId="72" applyFont="1" applyBorder="1" applyAlignment="1">
      <alignment horizontal="distributed" vertical="center"/>
      <protection/>
    </xf>
    <xf numFmtId="197" fontId="118" fillId="0" borderId="34" xfId="72" applyNumberFormat="1" applyFont="1" applyBorder="1" applyAlignment="1">
      <alignment horizontal="right" vertical="top"/>
      <protection/>
    </xf>
    <xf numFmtId="0" fontId="118" fillId="0" borderId="0" xfId="72" applyFont="1" applyAlignment="1">
      <alignment horizontal="centerContinuous" vertical="center"/>
      <protection/>
    </xf>
    <xf numFmtId="0" fontId="118" fillId="0" borderId="23" xfId="72" applyFont="1" applyBorder="1" applyAlignment="1">
      <alignment horizontal="centerContinuous" vertical="center"/>
      <protection/>
    </xf>
    <xf numFmtId="0" fontId="118" fillId="0" borderId="150" xfId="72" applyFont="1" applyBorder="1" applyAlignment="1">
      <alignment horizontal="distributed" vertical="center"/>
      <protection/>
    </xf>
    <xf numFmtId="197" fontId="118" fillId="0" borderId="132" xfId="72" applyNumberFormat="1" applyFont="1" applyBorder="1" applyAlignment="1">
      <alignment horizontal="right" vertical="top"/>
      <protection/>
    </xf>
    <xf numFmtId="0" fontId="121" fillId="0" borderId="59" xfId="72" applyFont="1" applyBorder="1" applyAlignment="1">
      <alignment horizontal="distributed" vertical="center" wrapText="1"/>
      <protection/>
    </xf>
    <xf numFmtId="0" fontId="118" fillId="0" borderId="34" xfId="72" applyFont="1" applyBorder="1" applyAlignment="1">
      <alignment horizontal="distributed" vertical="center"/>
      <protection/>
    </xf>
    <xf numFmtId="0" fontId="25" fillId="0" borderId="148" xfId="63" applyFont="1" applyFill="1" applyBorder="1" applyAlignment="1">
      <alignment horizontal="left"/>
      <protection/>
    </xf>
    <xf numFmtId="0" fontId="27" fillId="0" borderId="0" xfId="63" applyFont="1">
      <alignment/>
      <protection/>
    </xf>
    <xf numFmtId="0" fontId="121" fillId="0" borderId="0" xfId="72" applyFont="1">
      <alignment/>
      <protection/>
    </xf>
    <xf numFmtId="0" fontId="121" fillId="0" borderId="23" xfId="72" applyFont="1" applyBorder="1" applyAlignment="1">
      <alignment horizontal="centerContinuous"/>
      <protection/>
    </xf>
    <xf numFmtId="3" fontId="120" fillId="0" borderId="34" xfId="72" applyNumberFormat="1" applyFont="1" applyFill="1" applyBorder="1" applyAlignment="1">
      <alignment horizontal="right" vertical="top"/>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shrinkToFit="1"/>
      <protection/>
    </xf>
    <xf numFmtId="0" fontId="0" fillId="0" borderId="19" xfId="0" applyNumberFormat="1" applyFont="1" applyFill="1" applyBorder="1" applyAlignment="1">
      <alignment horizontal="center" vertical="center"/>
    </xf>
    <xf numFmtId="0" fontId="0" fillId="0" borderId="151" xfId="0" applyNumberFormat="1" applyFont="1" applyFill="1" applyBorder="1" applyAlignment="1" applyProtection="1">
      <alignment horizontal="center" vertical="center" shrinkToFit="1"/>
      <protection/>
    </xf>
    <xf numFmtId="0" fontId="0" fillId="0" borderId="26" xfId="0" applyNumberFormat="1" applyFont="1" applyFill="1" applyBorder="1" applyAlignment="1" applyProtection="1" quotePrefix="1">
      <alignment horizontal="center" vertical="center" shrinkToFit="1"/>
      <protection/>
    </xf>
    <xf numFmtId="191" fontId="4" fillId="0" borderId="0" xfId="0" applyNumberFormat="1" applyFont="1" applyFill="1" applyAlignment="1" applyProtection="1">
      <alignment horizontal="center"/>
      <protection/>
    </xf>
    <xf numFmtId="191" fontId="118" fillId="0" borderId="0" xfId="0" applyNumberFormat="1" applyFont="1" applyFill="1" applyBorder="1" applyAlignment="1" applyProtection="1">
      <alignment horizontal="center" vertical="center"/>
      <protection/>
    </xf>
    <xf numFmtId="3" fontId="122" fillId="0" borderId="34" xfId="72" applyNumberFormat="1" applyFont="1" applyBorder="1" applyAlignment="1">
      <alignment horizontal="right" vertical="top"/>
      <protection/>
    </xf>
    <xf numFmtId="0" fontId="118" fillId="0" borderId="0" xfId="0" applyNumberFormat="1" applyFont="1" applyFill="1" applyAlignment="1" applyProtection="1">
      <alignment horizontal="left"/>
      <protection/>
    </xf>
    <xf numFmtId="0" fontId="118" fillId="0" borderId="0" xfId="0" applyNumberFormat="1" applyFont="1" applyFill="1" applyAlignment="1" applyProtection="1" quotePrefix="1">
      <alignment horizontal="left" vertical="center"/>
      <protection/>
    </xf>
    <xf numFmtId="0" fontId="118" fillId="0" borderId="0" xfId="0" applyNumberFormat="1" applyFont="1" applyFill="1" applyAlignment="1" applyProtection="1">
      <alignment vertical="center"/>
      <protection/>
    </xf>
    <xf numFmtId="0" fontId="118" fillId="0" borderId="0" xfId="0" applyNumberFormat="1" applyFont="1" applyFill="1" applyAlignment="1" applyProtection="1">
      <alignment horizontal="right" vertical="center"/>
      <protection/>
    </xf>
    <xf numFmtId="0" fontId="123" fillId="0" borderId="0" xfId="0" applyNumberFormat="1" applyFont="1" applyFill="1" applyAlignment="1" applyProtection="1">
      <alignment/>
      <protection/>
    </xf>
    <xf numFmtId="0" fontId="123" fillId="0" borderId="0" xfId="0" applyNumberFormat="1" applyFont="1" applyFill="1" applyAlignment="1" applyProtection="1">
      <alignment horizontal="right"/>
      <protection/>
    </xf>
    <xf numFmtId="0" fontId="118" fillId="0" borderId="0" xfId="0" applyNumberFormat="1" applyFont="1" applyFill="1" applyAlignment="1" applyProtection="1">
      <alignment horizontal="centerContinuous"/>
      <protection/>
    </xf>
    <xf numFmtId="0" fontId="118" fillId="0" borderId="0" xfId="0" applyNumberFormat="1" applyFont="1" applyFill="1" applyAlignment="1" applyProtection="1">
      <alignment/>
      <protection/>
    </xf>
    <xf numFmtId="0" fontId="123" fillId="0" borderId="0" xfId="0" applyNumberFormat="1" applyFont="1" applyFill="1" applyAlignment="1" applyProtection="1">
      <alignment horizontal="centerContinuous"/>
      <protection/>
    </xf>
    <xf numFmtId="0" fontId="118" fillId="0" borderId="0" xfId="0" applyNumberFormat="1" applyFont="1" applyFill="1" applyAlignment="1" applyProtection="1">
      <alignment horizontal="center"/>
      <protection/>
    </xf>
    <xf numFmtId="0" fontId="118" fillId="0" borderId="10" xfId="0" applyNumberFormat="1" applyFont="1" applyFill="1" applyBorder="1" applyAlignment="1" applyProtection="1">
      <alignment vertical="center"/>
      <protection/>
    </xf>
    <xf numFmtId="0" fontId="118" fillId="0" borderId="11" xfId="0" applyNumberFormat="1" applyFont="1" applyFill="1" applyBorder="1" applyAlignment="1" applyProtection="1">
      <alignment horizontal="center" vertical="center"/>
      <protection/>
    </xf>
    <xf numFmtId="0" fontId="118" fillId="0" borderId="12" xfId="0" applyNumberFormat="1" applyFont="1" applyFill="1" applyBorder="1" applyAlignment="1" applyProtection="1">
      <alignment horizontal="centerContinuous" vertical="center"/>
      <protection/>
    </xf>
    <xf numFmtId="0" fontId="118" fillId="0" borderId="10" xfId="0" applyNumberFormat="1" applyFont="1" applyFill="1" applyBorder="1" applyAlignment="1" applyProtection="1">
      <alignment horizontal="centerContinuous" vertical="center"/>
      <protection/>
    </xf>
    <xf numFmtId="0" fontId="118" fillId="0" borderId="11" xfId="0" applyNumberFormat="1" applyFont="1" applyFill="1" applyBorder="1" applyAlignment="1" applyProtection="1">
      <alignment horizontal="centerContinuous" vertical="center"/>
      <protection/>
    </xf>
    <xf numFmtId="0" fontId="118" fillId="0" borderId="13" xfId="0" applyNumberFormat="1" applyFont="1" applyFill="1" applyBorder="1" applyAlignment="1" applyProtection="1">
      <alignment horizontal="centerContinuous" vertical="center"/>
      <protection/>
    </xf>
    <xf numFmtId="56" fontId="118" fillId="0" borderId="0" xfId="0" applyNumberFormat="1" applyFont="1" applyFill="1" applyAlignment="1" applyProtection="1">
      <alignment/>
      <protection/>
    </xf>
    <xf numFmtId="0" fontId="118" fillId="0" borderId="0" xfId="0" applyNumberFormat="1" applyFont="1" applyFill="1" applyAlignment="1" applyProtection="1">
      <alignment horizontal="center" vertical="center"/>
      <protection/>
    </xf>
    <xf numFmtId="0" fontId="118" fillId="0" borderId="0" xfId="0" applyNumberFormat="1" applyFont="1" applyFill="1" applyBorder="1" applyAlignment="1" applyProtection="1">
      <alignment vertical="center"/>
      <protection/>
    </xf>
    <xf numFmtId="0" fontId="118" fillId="0" borderId="14" xfId="0" applyNumberFormat="1" applyFont="1" applyFill="1" applyBorder="1" applyAlignment="1" applyProtection="1">
      <alignment horizontal="center" vertical="center"/>
      <protection/>
    </xf>
    <xf numFmtId="0" fontId="118" fillId="0" borderId="18" xfId="0" applyNumberFormat="1" applyFont="1" applyFill="1" applyBorder="1" applyAlignment="1" applyProtection="1">
      <alignment horizontal="centerContinuous" vertical="center"/>
      <protection/>
    </xf>
    <xf numFmtId="0" fontId="118" fillId="0" borderId="0" xfId="0" applyNumberFormat="1" applyFont="1" applyFill="1" applyBorder="1" applyAlignment="1" applyProtection="1">
      <alignment horizontal="centerContinuous" vertical="center"/>
      <protection/>
    </xf>
    <xf numFmtId="0" fontId="118" fillId="0" borderId="14" xfId="0" applyNumberFormat="1" applyFont="1" applyFill="1" applyBorder="1" applyAlignment="1" applyProtection="1">
      <alignment horizontal="centerContinuous" vertical="center"/>
      <protection/>
    </xf>
    <xf numFmtId="0" fontId="118" fillId="0" borderId="0" xfId="0" applyNumberFormat="1" applyFont="1" applyFill="1" applyBorder="1" applyAlignment="1" applyProtection="1">
      <alignment horizontal="center" vertical="center" shrinkToFit="1"/>
      <protection/>
    </xf>
    <xf numFmtId="0" fontId="118" fillId="0" borderId="15" xfId="0" applyNumberFormat="1" applyFont="1" applyFill="1" applyBorder="1" applyAlignment="1" applyProtection="1">
      <alignment horizontal="centerContinuous" vertical="center"/>
      <protection/>
    </xf>
    <xf numFmtId="0" fontId="118" fillId="0" borderId="16" xfId="0" applyNumberFormat="1" applyFont="1" applyFill="1" applyBorder="1" applyAlignment="1" applyProtection="1">
      <alignment horizontal="centerContinuous" vertical="center"/>
      <protection/>
    </xf>
    <xf numFmtId="0" fontId="118" fillId="0" borderId="17" xfId="0" applyNumberFormat="1" applyFont="1" applyFill="1" applyBorder="1" applyAlignment="1" applyProtection="1">
      <alignment horizontal="centerContinuous" vertical="center"/>
      <protection/>
    </xf>
    <xf numFmtId="0" fontId="118" fillId="0" borderId="15" xfId="0" applyNumberFormat="1" applyFont="1" applyFill="1" applyBorder="1" applyAlignment="1" applyProtection="1" quotePrefix="1">
      <alignment horizontal="center" vertical="center"/>
      <protection/>
    </xf>
    <xf numFmtId="0" fontId="118" fillId="0" borderId="0" xfId="0" applyNumberFormat="1" applyFont="1" applyFill="1" applyBorder="1" applyAlignment="1" applyProtection="1" quotePrefix="1">
      <alignment horizontal="center" vertical="center"/>
      <protection/>
    </xf>
    <xf numFmtId="0" fontId="118" fillId="0" borderId="0" xfId="0" applyNumberFormat="1" applyFont="1" applyFill="1" applyBorder="1" applyAlignment="1" applyProtection="1">
      <alignment horizontal="distributed" vertical="center"/>
      <protection/>
    </xf>
    <xf numFmtId="0" fontId="118" fillId="0" borderId="26" xfId="0" applyNumberFormat="1" applyFont="1" applyFill="1" applyBorder="1" applyAlignment="1" applyProtection="1">
      <alignment horizontal="centerContinuous" vertical="center"/>
      <protection/>
    </xf>
    <xf numFmtId="0" fontId="118" fillId="0" borderId="19" xfId="0" applyNumberFormat="1" applyFont="1" applyFill="1" applyBorder="1" applyAlignment="1" applyProtection="1">
      <alignment horizontal="centerContinuous" vertical="center"/>
      <protection/>
    </xf>
    <xf numFmtId="0" fontId="118" fillId="0" borderId="20" xfId="0" applyNumberFormat="1" applyFont="1" applyFill="1" applyBorder="1" applyAlignment="1" applyProtection="1">
      <alignment horizontal="centerContinuous" vertical="center"/>
      <protection/>
    </xf>
    <xf numFmtId="0" fontId="118" fillId="0" borderId="18" xfId="0" applyNumberFormat="1" applyFont="1" applyFill="1" applyBorder="1" applyAlignment="1" applyProtection="1" quotePrefix="1">
      <alignment horizontal="center" vertical="center"/>
      <protection/>
    </xf>
    <xf numFmtId="0" fontId="118" fillId="0" borderId="24" xfId="0" applyNumberFormat="1" applyFont="1" applyFill="1" applyBorder="1" applyAlignment="1" applyProtection="1">
      <alignment horizontal="center" vertical="center"/>
      <protection/>
    </xf>
    <xf numFmtId="0" fontId="121" fillId="0" borderId="42" xfId="0" applyNumberFormat="1" applyFont="1" applyFill="1" applyBorder="1" applyAlignment="1" applyProtection="1">
      <alignment horizontal="center" vertical="center" wrapText="1"/>
      <protection/>
    </xf>
    <xf numFmtId="0" fontId="121" fillId="0" borderId="0" xfId="0" applyNumberFormat="1" applyFont="1" applyFill="1" applyAlignment="1" applyProtection="1">
      <alignment horizontal="center" vertical="center" shrinkToFit="1"/>
      <protection/>
    </xf>
    <xf numFmtId="0" fontId="118" fillId="0" borderId="19" xfId="0" applyNumberFormat="1" applyFont="1" applyFill="1" applyBorder="1" applyAlignment="1" applyProtection="1">
      <alignment vertical="center"/>
      <protection/>
    </xf>
    <xf numFmtId="0" fontId="118" fillId="0" borderId="20" xfId="0" applyNumberFormat="1" applyFont="1" applyFill="1" applyBorder="1" applyAlignment="1" applyProtection="1">
      <alignment horizontal="center" vertical="center"/>
      <protection/>
    </xf>
    <xf numFmtId="0" fontId="121" fillId="0" borderId="19" xfId="0" applyNumberFormat="1" applyFont="1" applyFill="1" applyBorder="1" applyAlignment="1">
      <alignment horizontal="center" vertical="center"/>
    </xf>
    <xf numFmtId="0" fontId="118" fillId="0" borderId="25" xfId="0" applyNumberFormat="1" applyFont="1" applyFill="1" applyBorder="1" applyAlignment="1" applyProtection="1">
      <alignment horizontal="center" vertical="center"/>
      <protection/>
    </xf>
    <xf numFmtId="0" fontId="118" fillId="0" borderId="25" xfId="0" applyNumberFormat="1" applyFont="1" applyFill="1" applyBorder="1" applyAlignment="1">
      <alignment horizontal="center" vertical="center"/>
    </xf>
    <xf numFmtId="0" fontId="121" fillId="0" borderId="151" xfId="0" applyNumberFormat="1" applyFont="1" applyFill="1" applyBorder="1" applyAlignment="1" applyProtection="1">
      <alignment horizontal="center" vertical="center" shrinkToFit="1"/>
      <protection/>
    </xf>
    <xf numFmtId="0" fontId="121" fillId="0" borderId="26" xfId="0" applyNumberFormat="1" applyFont="1" applyFill="1" applyBorder="1" applyAlignment="1" applyProtection="1" quotePrefix="1">
      <alignment horizontal="center" vertical="center" shrinkToFit="1"/>
      <protection/>
    </xf>
    <xf numFmtId="0" fontId="118" fillId="0" borderId="19" xfId="0" applyNumberFormat="1" applyFont="1" applyFill="1" applyBorder="1" applyAlignment="1" applyProtection="1" quotePrefix="1">
      <alignment horizontal="center" vertical="center"/>
      <protection/>
    </xf>
    <xf numFmtId="0" fontId="116" fillId="0" borderId="0" xfId="0" applyNumberFormat="1" applyFont="1" applyFill="1" applyAlignment="1" applyProtection="1">
      <alignment vertical="center"/>
      <protection/>
    </xf>
    <xf numFmtId="0" fontId="116" fillId="0" borderId="0" xfId="0" applyNumberFormat="1" applyFont="1" applyFill="1" applyBorder="1" applyAlignment="1" applyProtection="1">
      <alignment horizontal="distributed" vertical="center"/>
      <protection/>
    </xf>
    <xf numFmtId="0" fontId="116" fillId="0" borderId="14" xfId="0" applyNumberFormat="1" applyFont="1" applyFill="1" applyBorder="1" applyAlignment="1" applyProtection="1">
      <alignment horizontal="distributed" vertical="center"/>
      <protection/>
    </xf>
    <xf numFmtId="0" fontId="124" fillId="0" borderId="0" xfId="0" applyNumberFormat="1" applyFont="1" applyFill="1" applyBorder="1" applyAlignment="1" applyProtection="1">
      <alignment horizontal="distributed" vertical="center"/>
      <protection/>
    </xf>
    <xf numFmtId="197" fontId="116" fillId="0" borderId="0" xfId="93" applyNumberFormat="1" applyFont="1" applyFill="1" applyBorder="1" applyAlignment="1">
      <alignment vertical="center"/>
      <protection/>
    </xf>
    <xf numFmtId="176" fontId="116" fillId="0" borderId="0" xfId="0" applyNumberFormat="1" applyFont="1" applyFill="1" applyBorder="1" applyAlignment="1" applyProtection="1">
      <alignment vertical="center"/>
      <protection/>
    </xf>
    <xf numFmtId="0" fontId="116" fillId="0" borderId="0" xfId="0" applyNumberFormat="1" applyFont="1" applyFill="1" applyBorder="1" applyAlignment="1" applyProtection="1">
      <alignment vertical="center"/>
      <protection/>
    </xf>
    <xf numFmtId="0" fontId="118" fillId="0" borderId="14" xfId="0" applyNumberFormat="1" applyFont="1" applyFill="1" applyBorder="1" applyAlignment="1" applyProtection="1">
      <alignment horizontal="distributed" vertical="center"/>
      <protection/>
    </xf>
    <xf numFmtId="176" fontId="118" fillId="0" borderId="0" xfId="0" applyNumberFormat="1" applyFont="1" applyFill="1" applyBorder="1" applyAlignment="1" applyProtection="1">
      <alignment vertical="center"/>
      <protection/>
    </xf>
    <xf numFmtId="0" fontId="125" fillId="0" borderId="0" xfId="0" applyNumberFormat="1" applyFont="1" applyFill="1" applyBorder="1" applyAlignment="1" applyProtection="1">
      <alignment vertical="center" wrapText="1"/>
      <protection/>
    </xf>
    <xf numFmtId="0" fontId="125" fillId="0" borderId="0" xfId="0" applyFont="1" applyFill="1" applyAlignment="1">
      <alignment vertical="top"/>
    </xf>
    <xf numFmtId="0" fontId="118" fillId="0" borderId="14" xfId="0" applyNumberFormat="1" applyFont="1" applyFill="1" applyBorder="1" applyAlignment="1" applyProtection="1">
      <alignment vertical="center"/>
      <protection/>
    </xf>
    <xf numFmtId="178" fontId="118" fillId="0" borderId="0" xfId="0" applyNumberFormat="1" applyFont="1" applyFill="1" applyBorder="1" applyAlignment="1" applyProtection="1">
      <alignment vertical="center"/>
      <protection/>
    </xf>
    <xf numFmtId="0" fontId="118" fillId="0" borderId="18" xfId="0" applyNumberFormat="1" applyFont="1" applyFill="1" applyBorder="1" applyAlignment="1" applyProtection="1">
      <alignment vertical="center"/>
      <protection/>
    </xf>
    <xf numFmtId="0" fontId="118" fillId="0" borderId="21" xfId="0" applyNumberFormat="1" applyFont="1" applyFill="1" applyBorder="1" applyAlignment="1" applyProtection="1">
      <alignment vertical="center"/>
      <protection/>
    </xf>
    <xf numFmtId="0" fontId="118" fillId="0" borderId="22" xfId="0" applyNumberFormat="1" applyFont="1" applyFill="1" applyBorder="1" applyAlignment="1" applyProtection="1">
      <alignment horizontal="distributed" vertical="center"/>
      <protection/>
    </xf>
    <xf numFmtId="0" fontId="118" fillId="0" borderId="21" xfId="0" applyNumberFormat="1" applyFont="1" applyFill="1" applyBorder="1" applyAlignment="1" applyProtection="1">
      <alignment horizontal="distributed" vertical="center"/>
      <protection/>
    </xf>
    <xf numFmtId="176" fontId="118" fillId="0" borderId="21" xfId="0" applyNumberFormat="1" applyFont="1" applyFill="1" applyBorder="1" applyAlignment="1" applyProtection="1">
      <alignment vertical="center"/>
      <protection/>
    </xf>
    <xf numFmtId="0" fontId="118" fillId="0" borderId="0" xfId="0" applyNumberFormat="1" applyFont="1" applyFill="1" applyBorder="1" applyAlignment="1" applyProtection="1">
      <alignment horizontal="left" vertical="center"/>
      <protection/>
    </xf>
    <xf numFmtId="0" fontId="118" fillId="0" borderId="18" xfId="0" applyNumberFormat="1" applyFont="1" applyFill="1" applyBorder="1" applyAlignment="1" applyProtection="1">
      <alignment horizontal="distributed" vertical="center"/>
      <protection/>
    </xf>
    <xf numFmtId="0" fontId="118" fillId="0" borderId="14" xfId="0" applyNumberFormat="1" applyFont="1" applyFill="1" applyBorder="1" applyAlignment="1" applyProtection="1">
      <alignment horizontal="right" vertical="center"/>
      <protection/>
    </xf>
    <xf numFmtId="191" fontId="118" fillId="0" borderId="0" xfId="0" applyNumberFormat="1" applyFont="1" applyFill="1" applyBorder="1" applyAlignment="1" applyProtection="1">
      <alignment horizontal="right" vertical="center"/>
      <protection/>
    </xf>
    <xf numFmtId="0" fontId="118" fillId="0" borderId="14" xfId="0" applyNumberFormat="1" applyFont="1" applyFill="1" applyBorder="1" applyAlignment="1" applyProtection="1" quotePrefix="1">
      <alignment horizontal="right" vertical="center"/>
      <protection/>
    </xf>
    <xf numFmtId="0" fontId="118" fillId="0" borderId="0" xfId="0" applyNumberFormat="1" applyFont="1" applyFill="1" applyBorder="1" applyAlignment="1" applyProtection="1" quotePrefix="1">
      <alignment horizontal="left" vertical="center"/>
      <protection/>
    </xf>
    <xf numFmtId="0" fontId="118" fillId="0" borderId="21" xfId="0" applyNumberFormat="1" applyFont="1" applyFill="1" applyBorder="1" applyAlignment="1" applyProtection="1">
      <alignment horizontal="left" vertical="center"/>
      <protection/>
    </xf>
    <xf numFmtId="0" fontId="118" fillId="0" borderId="22" xfId="0" applyNumberFormat="1" applyFont="1" applyFill="1" applyBorder="1" applyAlignment="1" applyProtection="1" quotePrefix="1">
      <alignment horizontal="right" vertical="center"/>
      <protection/>
    </xf>
    <xf numFmtId="0" fontId="118" fillId="0" borderId="21" xfId="0" applyNumberFormat="1" applyFont="1" applyFill="1" applyBorder="1" applyAlignment="1" applyProtection="1" quotePrefix="1">
      <alignment horizontal="right" vertical="center"/>
      <protection/>
    </xf>
    <xf numFmtId="0" fontId="118" fillId="0" borderId="0" xfId="0" applyNumberFormat="1" applyFont="1" applyFill="1" applyBorder="1" applyAlignment="1" applyProtection="1" quotePrefix="1">
      <alignment horizontal="distributed" vertical="center"/>
      <protection/>
    </xf>
    <xf numFmtId="0" fontId="118" fillId="0" borderId="14" xfId="0" applyNumberFormat="1" applyFont="1" applyFill="1" applyBorder="1" applyAlignment="1" applyProtection="1" quotePrefix="1">
      <alignment horizontal="left" vertical="center"/>
      <protection/>
    </xf>
    <xf numFmtId="0" fontId="118" fillId="0" borderId="23" xfId="0" applyNumberFormat="1" applyFont="1" applyFill="1" applyBorder="1" applyAlignment="1" applyProtection="1">
      <alignment vertical="center"/>
      <protection/>
    </xf>
    <xf numFmtId="0" fontId="118" fillId="0" borderId="23" xfId="0" applyNumberFormat="1" applyFont="1" applyFill="1" applyBorder="1" applyAlignment="1" applyProtection="1" quotePrefix="1">
      <alignment horizontal="left" vertical="center"/>
      <protection/>
    </xf>
    <xf numFmtId="0" fontId="118" fillId="0" borderId="27" xfId="0" applyNumberFormat="1" applyFont="1" applyFill="1" applyBorder="1" applyAlignment="1" applyProtection="1" quotePrefix="1">
      <alignment horizontal="left" vertical="center"/>
      <protection/>
    </xf>
    <xf numFmtId="176" fontId="118" fillId="0" borderId="23" xfId="0" applyNumberFormat="1" applyFont="1" applyFill="1" applyBorder="1" applyAlignment="1" applyProtection="1">
      <alignment vertical="center"/>
      <protection/>
    </xf>
    <xf numFmtId="0" fontId="121" fillId="0" borderId="0" xfId="0" applyNumberFormat="1" applyFont="1" applyFill="1" applyBorder="1" applyAlignment="1" applyProtection="1">
      <alignment vertical="center"/>
      <protection/>
    </xf>
    <xf numFmtId="0" fontId="121" fillId="0" borderId="0" xfId="0" applyNumberFormat="1" applyFont="1" applyFill="1" applyAlignment="1" applyProtection="1">
      <alignment vertical="center"/>
      <protection/>
    </xf>
    <xf numFmtId="0" fontId="126" fillId="0" borderId="0" xfId="0" applyNumberFormat="1" applyFont="1" applyFill="1" applyBorder="1" applyAlignment="1" applyProtection="1" quotePrefix="1">
      <alignment horizontal="left" vertical="center"/>
      <protection/>
    </xf>
    <xf numFmtId="0" fontId="126" fillId="0" borderId="0" xfId="0" applyNumberFormat="1" applyFont="1" applyFill="1" applyBorder="1" applyAlignment="1" applyProtection="1">
      <alignment horizontal="left" vertical="center"/>
      <protection/>
    </xf>
    <xf numFmtId="0" fontId="126" fillId="0" borderId="0" xfId="0" applyNumberFormat="1" applyFont="1" applyFill="1" applyBorder="1" applyAlignment="1" applyProtection="1">
      <alignment vertical="center"/>
      <protection/>
    </xf>
    <xf numFmtId="0" fontId="126" fillId="0" borderId="0" xfId="0" applyNumberFormat="1" applyFont="1" applyFill="1" applyAlignment="1" applyProtection="1">
      <alignment vertical="center"/>
      <protection/>
    </xf>
    <xf numFmtId="0" fontId="127" fillId="0" borderId="0" xfId="0" applyNumberFormat="1" applyFont="1" applyFill="1" applyAlignment="1" applyProtection="1">
      <alignment vertical="center"/>
      <protection/>
    </xf>
    <xf numFmtId="0" fontId="126" fillId="0" borderId="0" xfId="0" applyNumberFormat="1" applyFont="1" applyFill="1" applyAlignment="1" applyProtection="1" quotePrefix="1">
      <alignment horizontal="left" vertical="center"/>
      <protection/>
    </xf>
    <xf numFmtId="0" fontId="126" fillId="0" borderId="0" xfId="0" applyNumberFormat="1" applyFont="1" applyFill="1" applyAlignment="1" applyProtection="1">
      <alignment horizontal="left" vertical="center"/>
      <protection/>
    </xf>
    <xf numFmtId="0" fontId="128" fillId="0" borderId="0" xfId="0" applyNumberFormat="1" applyFont="1" applyFill="1" applyAlignment="1" applyProtection="1">
      <alignment vertical="center"/>
      <protection/>
    </xf>
    <xf numFmtId="0" fontId="129" fillId="0" borderId="0" xfId="0" applyNumberFormat="1" applyFont="1" applyFill="1" applyAlignment="1" applyProtection="1">
      <alignment vertical="center"/>
      <protection/>
    </xf>
    <xf numFmtId="197" fontId="130" fillId="0" borderId="0" xfId="93" applyNumberFormat="1" applyFont="1" applyFill="1" applyBorder="1" applyAlignment="1">
      <alignment/>
      <protection/>
    </xf>
    <xf numFmtId="181" fontId="118" fillId="0" borderId="52" xfId="0" applyNumberFormat="1" applyFont="1" applyFill="1" applyBorder="1" applyAlignment="1" applyProtection="1">
      <alignment vertical="center"/>
      <protection/>
    </xf>
    <xf numFmtId="0" fontId="121" fillId="0" borderId="0" xfId="0" applyNumberFormat="1" applyFont="1" applyFill="1" applyBorder="1" applyAlignment="1" applyProtection="1">
      <alignment horizontal="center" vertical="center" shrinkToFit="1"/>
      <protection/>
    </xf>
    <xf numFmtId="181" fontId="126" fillId="0" borderId="0" xfId="0" applyNumberFormat="1" applyFont="1" applyFill="1" applyAlignment="1" applyProtection="1">
      <alignment vertical="center"/>
      <protection/>
    </xf>
    <xf numFmtId="0" fontId="118" fillId="0" borderId="0" xfId="72" applyFont="1" applyAlignment="1" quotePrefix="1">
      <alignment horizontal="left"/>
      <protection/>
    </xf>
    <xf numFmtId="0" fontId="118" fillId="0" borderId="0" xfId="72" applyFont="1" applyFill="1">
      <alignment/>
      <protection/>
    </xf>
    <xf numFmtId="0" fontId="118" fillId="0" borderId="0" xfId="72" applyFont="1" applyAlignment="1">
      <alignment horizontal="right"/>
      <protection/>
    </xf>
    <xf numFmtId="0" fontId="123" fillId="0" borderId="0" xfId="72" applyFont="1" applyAlignment="1">
      <alignment horizontal="centerContinuous" vertical="center"/>
      <protection/>
    </xf>
    <xf numFmtId="0" fontId="118" fillId="0" borderId="0" xfId="72" applyFont="1" applyBorder="1" applyAlignment="1">
      <alignment horizontal="centerContinuous" vertical="center"/>
      <protection/>
    </xf>
    <xf numFmtId="0" fontId="118" fillId="0" borderId="0" xfId="72" applyFont="1" applyFill="1" applyAlignment="1">
      <alignment horizontal="centerContinuous" vertical="center"/>
      <protection/>
    </xf>
    <xf numFmtId="0" fontId="118" fillId="0" borderId="0" xfId="72" applyFont="1" applyAlignment="1">
      <alignment vertical="center"/>
      <protection/>
    </xf>
    <xf numFmtId="56" fontId="118" fillId="0" borderId="0" xfId="72" applyNumberFormat="1" applyFont="1">
      <alignment/>
      <protection/>
    </xf>
    <xf numFmtId="0" fontId="118" fillId="0" borderId="0" xfId="72" applyFont="1" applyAlignment="1" quotePrefix="1">
      <alignment horizontal="centerContinuous" vertical="center"/>
      <protection/>
    </xf>
    <xf numFmtId="0" fontId="118" fillId="0" borderId="0" xfId="72" applyFont="1" applyAlignment="1">
      <alignment horizontal="distributed" vertical="center"/>
      <protection/>
    </xf>
    <xf numFmtId="0" fontId="118" fillId="0" borderId="152" xfId="72" applyFont="1" applyBorder="1" applyAlignment="1">
      <alignment horizontal="distributed" vertical="center"/>
      <protection/>
    </xf>
    <xf numFmtId="0" fontId="118" fillId="0" borderId="153" xfId="72" applyFont="1" applyBorder="1" applyAlignment="1">
      <alignment horizontal="distributed" vertical="center"/>
      <protection/>
    </xf>
    <xf numFmtId="0" fontId="118" fillId="0" borderId="150" xfId="72" applyFont="1" applyBorder="1" applyAlignment="1">
      <alignment horizontal="distributed" vertical="center" wrapText="1"/>
      <protection/>
    </xf>
    <xf numFmtId="0" fontId="118" fillId="0" borderId="150" xfId="72" applyFont="1" applyFill="1" applyBorder="1" applyAlignment="1">
      <alignment horizontal="distributed" vertical="center" wrapText="1"/>
      <protection/>
    </xf>
    <xf numFmtId="0" fontId="118" fillId="0" borderId="150" xfId="72" applyFont="1" applyFill="1" applyBorder="1" applyAlignment="1" quotePrefix="1">
      <alignment horizontal="distributed" vertical="center" wrapText="1"/>
      <protection/>
    </xf>
    <xf numFmtId="0" fontId="118" fillId="0" borderId="150" xfId="72" applyFont="1" applyFill="1" applyBorder="1" applyAlignment="1">
      <alignment horizontal="distributed" vertical="center"/>
      <protection/>
    </xf>
    <xf numFmtId="0" fontId="118" fillId="0" borderId="154" xfId="72" applyFont="1" applyFill="1" applyBorder="1" applyAlignment="1" quotePrefix="1">
      <alignment horizontal="distributed" vertical="center" wrapText="1"/>
      <protection/>
    </xf>
    <xf numFmtId="0" fontId="118" fillId="0" borderId="155" xfId="72" applyFont="1" applyBorder="1" applyAlignment="1" quotePrefix="1">
      <alignment horizontal="distributed" vertical="center"/>
      <protection/>
    </xf>
    <xf numFmtId="0" fontId="118" fillId="0" borderId="152" xfId="72" applyFont="1" applyBorder="1" applyAlignment="1" quotePrefix="1">
      <alignment horizontal="distributed" vertical="center"/>
      <protection/>
    </xf>
    <xf numFmtId="0" fontId="118" fillId="0" borderId="0" xfId="72" applyFont="1" applyBorder="1" applyAlignment="1">
      <alignment horizontal="distributed" vertical="center"/>
      <protection/>
    </xf>
    <xf numFmtId="0" fontId="118" fillId="0" borderId="94" xfId="72" applyFont="1" applyBorder="1" applyAlignment="1">
      <alignment horizontal="distributed" vertical="center"/>
      <protection/>
    </xf>
    <xf numFmtId="0" fontId="118" fillId="0" borderId="34" xfId="72" applyFont="1" applyFill="1" applyBorder="1" applyAlignment="1">
      <alignment horizontal="distributed" vertical="center"/>
      <protection/>
    </xf>
    <xf numFmtId="0" fontId="119" fillId="0" borderId="34" xfId="72" applyFont="1" applyBorder="1" applyAlignment="1">
      <alignment horizontal="distributed" vertical="center"/>
      <protection/>
    </xf>
    <xf numFmtId="0" fontId="118" fillId="0" borderId="84" xfId="72" applyFont="1" applyBorder="1" applyAlignment="1" quotePrefix="1">
      <alignment horizontal="distributed" vertical="center"/>
      <protection/>
    </xf>
    <xf numFmtId="0" fontId="118" fillId="0" borderId="0" xfId="72" applyFont="1" applyBorder="1" applyAlignment="1" quotePrefix="1">
      <alignment horizontal="distributed" vertical="center"/>
      <protection/>
    </xf>
    <xf numFmtId="0" fontId="120" fillId="0" borderId="0" xfId="72" applyFont="1" applyAlignment="1">
      <alignment horizontal="right" vertical="top"/>
      <protection/>
    </xf>
    <xf numFmtId="0" fontId="120" fillId="0" borderId="0" xfId="72" applyFont="1" applyBorder="1" applyAlignment="1">
      <alignment horizontal="distributed" vertical="top"/>
      <protection/>
    </xf>
    <xf numFmtId="0" fontId="120" fillId="0" borderId="94" xfId="72" applyFont="1" applyBorder="1" applyAlignment="1">
      <alignment horizontal="center" vertical="top"/>
      <protection/>
    </xf>
    <xf numFmtId="197" fontId="120" fillId="0" borderId="34" xfId="72" applyNumberFormat="1" applyFont="1" applyBorder="1" applyAlignment="1">
      <alignment horizontal="right" vertical="top"/>
      <protection/>
    </xf>
    <xf numFmtId="197" fontId="120" fillId="0" borderId="34" xfId="72" applyNumberFormat="1" applyFont="1" applyFill="1" applyBorder="1" applyAlignment="1">
      <alignment horizontal="right" vertical="top"/>
      <protection/>
    </xf>
    <xf numFmtId="197" fontId="120" fillId="0" borderId="42" xfId="72" applyNumberFormat="1" applyFont="1" applyFill="1" applyBorder="1" applyAlignment="1">
      <alignment horizontal="right" vertical="top"/>
      <protection/>
    </xf>
    <xf numFmtId="3" fontId="120" fillId="0" borderId="84" xfId="72" applyNumberFormat="1" applyFont="1" applyFill="1" applyBorder="1" applyAlignment="1">
      <alignment horizontal="right" vertical="top"/>
      <protection/>
    </xf>
    <xf numFmtId="0" fontId="120" fillId="0" borderId="0" xfId="72" applyFont="1" applyBorder="1" applyAlignment="1">
      <alignment horizontal="center" vertical="top"/>
      <protection/>
    </xf>
    <xf numFmtId="197" fontId="120" fillId="0" borderId="0" xfId="72" applyNumberFormat="1" applyFont="1" applyAlignment="1">
      <alignment horizontal="right" vertical="top"/>
      <protection/>
    </xf>
    <xf numFmtId="0" fontId="118" fillId="0" borderId="0" xfId="72" applyFont="1" applyAlignment="1">
      <alignment horizontal="right" vertical="top"/>
      <protection/>
    </xf>
    <xf numFmtId="0" fontId="118" fillId="0" borderId="0" xfId="72" applyFont="1" applyBorder="1" applyAlignment="1">
      <alignment horizontal="distributed" vertical="top"/>
      <protection/>
    </xf>
    <xf numFmtId="0" fontId="118" fillId="0" borderId="94" xfId="72" applyFont="1" applyBorder="1" applyAlignment="1">
      <alignment horizontal="center" vertical="top"/>
      <protection/>
    </xf>
    <xf numFmtId="3" fontId="118" fillId="0" borderId="84" xfId="72" applyNumberFormat="1" applyFont="1" applyFill="1" applyBorder="1" applyAlignment="1">
      <alignment horizontal="right" vertical="top"/>
      <protection/>
    </xf>
    <xf numFmtId="0" fontId="118" fillId="0" borderId="0" xfId="72" applyFont="1" applyBorder="1" applyAlignment="1">
      <alignment horizontal="center" vertical="top"/>
      <protection/>
    </xf>
    <xf numFmtId="0" fontId="118" fillId="0" borderId="23" xfId="72" applyFont="1" applyBorder="1" applyAlignment="1">
      <alignment horizontal="right" vertical="top"/>
      <protection/>
    </xf>
    <xf numFmtId="0" fontId="118" fillId="0" borderId="23" xfId="72" applyFont="1" applyBorder="1" applyAlignment="1">
      <alignment horizontal="distributed" vertical="top"/>
      <protection/>
    </xf>
    <xf numFmtId="0" fontId="118" fillId="0" borderId="127" xfId="72" applyFont="1" applyBorder="1" applyAlignment="1">
      <alignment horizontal="center" vertical="top"/>
      <protection/>
    </xf>
    <xf numFmtId="3" fontId="118" fillId="0" borderId="126" xfId="72" applyNumberFormat="1" applyFont="1" applyFill="1" applyBorder="1" applyAlignment="1">
      <alignment horizontal="right" vertical="top"/>
      <protection/>
    </xf>
    <xf numFmtId="0" fontId="118" fillId="0" borderId="23" xfId="72" applyFont="1" applyBorder="1" applyAlignment="1">
      <alignment horizontal="center" vertical="top"/>
      <protection/>
    </xf>
    <xf numFmtId="0" fontId="118" fillId="0" borderId="16" xfId="72" applyFont="1" applyBorder="1" applyAlignment="1">
      <alignment horizontal="distributed" vertical="center"/>
      <protection/>
    </xf>
    <xf numFmtId="0" fontId="118" fillId="0" borderId="156" xfId="72" applyFont="1" applyBorder="1" applyAlignment="1">
      <alignment horizontal="distributed" vertical="center"/>
      <protection/>
    </xf>
    <xf numFmtId="0" fontId="118" fillId="0" borderId="24" xfId="72" applyFont="1" applyBorder="1" applyAlignment="1">
      <alignment horizontal="distributed" vertical="center"/>
      <protection/>
    </xf>
    <xf numFmtId="0" fontId="118" fillId="0" borderId="24" xfId="72" applyFont="1" applyFill="1" applyBorder="1" applyAlignment="1">
      <alignment horizontal="distributed" vertical="center"/>
      <protection/>
    </xf>
    <xf numFmtId="0" fontId="118" fillId="0" borderId="16" xfId="72" applyFont="1" applyBorder="1" applyAlignment="1" quotePrefix="1">
      <alignment horizontal="distributed" vertical="center"/>
      <protection/>
    </xf>
    <xf numFmtId="0" fontId="118" fillId="0" borderId="0" xfId="72" applyFont="1" applyBorder="1" applyAlignment="1">
      <alignment horizontal="right" vertical="top"/>
      <protection/>
    </xf>
    <xf numFmtId="0" fontId="121" fillId="0" borderId="10" xfId="72" applyFont="1" applyFill="1" applyBorder="1">
      <alignment/>
      <protection/>
    </xf>
    <xf numFmtId="0" fontId="125" fillId="0" borderId="0" xfId="72" applyFont="1" applyAlignment="1" quotePrefix="1">
      <alignment horizontal="left"/>
      <protection/>
    </xf>
    <xf numFmtId="0" fontId="127" fillId="0" borderId="0" xfId="72" applyFont="1" applyAlignment="1" quotePrefix="1">
      <alignment horizontal="left"/>
      <protection/>
    </xf>
    <xf numFmtId="0" fontId="127" fillId="0" borderId="0" xfId="72" applyFont="1">
      <alignment/>
      <protection/>
    </xf>
    <xf numFmtId="0" fontId="125" fillId="0" borderId="0" xfId="72" applyFont="1" applyFill="1">
      <alignment/>
      <protection/>
    </xf>
    <xf numFmtId="0" fontId="127" fillId="0" borderId="0" xfId="72" applyFont="1" applyFill="1">
      <alignment/>
      <protection/>
    </xf>
    <xf numFmtId="0" fontId="121" fillId="0" borderId="0" xfId="72" applyNumberFormat="1" applyFont="1" applyBorder="1">
      <alignment/>
      <protection/>
    </xf>
    <xf numFmtId="0" fontId="121" fillId="0" borderId="0" xfId="72" applyFont="1" applyAlignment="1">
      <alignment horizontal="right"/>
      <protection/>
    </xf>
    <xf numFmtId="0" fontId="123" fillId="0" borderId="0" xfId="72" applyFont="1" applyAlignment="1">
      <alignment horizontal="centerContinuous"/>
      <protection/>
    </xf>
    <xf numFmtId="0" fontId="121" fillId="0" borderId="0" xfId="72" applyFont="1" applyAlignment="1">
      <alignment horizontal="centerContinuous"/>
      <protection/>
    </xf>
    <xf numFmtId="0" fontId="118" fillId="0" borderId="0" xfId="72" applyFont="1" applyBorder="1" applyAlignment="1">
      <alignment horizontal="centerContinuous"/>
      <protection/>
    </xf>
    <xf numFmtId="0" fontId="118" fillId="0" borderId="0" xfId="72" applyFont="1" applyAlignment="1">
      <alignment/>
      <protection/>
    </xf>
    <xf numFmtId="0" fontId="118" fillId="0" borderId="157" xfId="72" applyFont="1" applyBorder="1" applyAlignment="1">
      <alignment horizontal="distributed" vertical="center"/>
      <protection/>
    </xf>
    <xf numFmtId="0" fontId="118" fillId="0" borderId="158" xfId="72" applyFont="1" applyBorder="1" applyAlignment="1">
      <alignment horizontal="distributed" vertical="center"/>
      <protection/>
    </xf>
    <xf numFmtId="0" fontId="118" fillId="0" borderId="159" xfId="72" applyFont="1" applyBorder="1" applyAlignment="1">
      <alignment horizontal="distributed" vertical="center"/>
      <protection/>
    </xf>
    <xf numFmtId="0" fontId="121" fillId="0" borderId="160" xfId="72" applyFont="1" applyBorder="1" applyAlignment="1">
      <alignment horizontal="distributed" vertical="center" wrapText="1"/>
      <protection/>
    </xf>
    <xf numFmtId="0" fontId="118" fillId="0" borderId="161" xfId="72" applyFont="1" applyBorder="1" applyAlignment="1">
      <alignment horizontal="distributed" vertical="center"/>
      <protection/>
    </xf>
    <xf numFmtId="0" fontId="118" fillId="0" borderId="161" xfId="72" applyFont="1" applyBorder="1" applyAlignment="1">
      <alignment horizontal="distributed" vertical="center" wrapText="1"/>
      <protection/>
    </xf>
    <xf numFmtId="0" fontId="118" fillId="0" borderId="162" xfId="72" applyFont="1" applyBorder="1" applyAlignment="1">
      <alignment horizontal="distributed" vertical="center" wrapText="1"/>
      <protection/>
    </xf>
    <xf numFmtId="0" fontId="118" fillId="0" borderId="163" xfId="72" applyFont="1" applyBorder="1" applyAlignment="1">
      <alignment horizontal="distributed" vertical="center" wrapText="1"/>
      <protection/>
    </xf>
    <xf numFmtId="0" fontId="118" fillId="0" borderId="149" xfId="72" applyFont="1" applyBorder="1" applyAlignment="1">
      <alignment horizontal="distributed" vertical="center" wrapText="1"/>
      <protection/>
    </xf>
    <xf numFmtId="0" fontId="118" fillId="0" borderId="164" xfId="72" applyFont="1" applyBorder="1" applyAlignment="1">
      <alignment horizontal="distributed" vertical="center"/>
      <protection/>
    </xf>
    <xf numFmtId="0" fontId="118" fillId="0" borderId="18" xfId="72" applyFont="1" applyBorder="1" applyAlignment="1">
      <alignment horizontal="distributed" vertical="center"/>
      <protection/>
    </xf>
    <xf numFmtId="0" fontId="121" fillId="0" borderId="34" xfId="72" applyFont="1" applyBorder="1" applyAlignment="1">
      <alignment horizontal="distributed" vertical="center"/>
      <protection/>
    </xf>
    <xf numFmtId="0" fontId="118" fillId="0" borderId="165" xfId="72" applyFont="1" applyBorder="1" applyAlignment="1">
      <alignment horizontal="distributed" vertical="center"/>
      <protection/>
    </xf>
    <xf numFmtId="0" fontId="118" fillId="0" borderId="166" xfId="72" applyFont="1" applyBorder="1" applyAlignment="1">
      <alignment horizontal="distributed" vertical="center"/>
      <protection/>
    </xf>
    <xf numFmtId="0" fontId="118" fillId="0" borderId="72" xfId="72" applyFont="1" applyBorder="1" applyAlignment="1">
      <alignment horizontal="distributed" vertical="center"/>
      <protection/>
    </xf>
    <xf numFmtId="0" fontId="118" fillId="0" borderId="34" xfId="72" applyFont="1" applyBorder="1" applyAlignment="1">
      <alignment horizontal="distributed" vertical="center" wrapText="1"/>
      <protection/>
    </xf>
    <xf numFmtId="0" fontId="118" fillId="0" borderId="18" xfId="72" applyFont="1" applyFill="1" applyBorder="1" applyAlignment="1">
      <alignment horizontal="distributed" vertical="center" wrapText="1"/>
      <protection/>
    </xf>
    <xf numFmtId="0" fontId="118" fillId="0" borderId="167" xfId="72" applyFont="1" applyFill="1" applyBorder="1" applyAlignment="1">
      <alignment horizontal="distributed" vertical="center"/>
      <protection/>
    </xf>
    <xf numFmtId="0" fontId="118" fillId="0" borderId="18" xfId="72" applyFont="1" applyFill="1" applyBorder="1" applyAlignment="1">
      <alignment horizontal="distributed" vertical="center"/>
      <protection/>
    </xf>
    <xf numFmtId="0" fontId="118" fillId="0" borderId="14" xfId="72" applyFont="1" applyBorder="1" applyAlignment="1">
      <alignment horizontal="distributed" vertical="center"/>
      <protection/>
    </xf>
    <xf numFmtId="0" fontId="118" fillId="0" borderId="84" xfId="72" applyFont="1" applyBorder="1" applyAlignment="1">
      <alignment horizontal="distributed" vertical="center"/>
      <protection/>
    </xf>
    <xf numFmtId="0" fontId="118" fillId="0" borderId="84" xfId="72" applyFont="1" applyBorder="1" applyAlignment="1">
      <alignment horizontal="right" vertical="top"/>
      <protection/>
    </xf>
    <xf numFmtId="0" fontId="118" fillId="0" borderId="126" xfId="72" applyFont="1" applyBorder="1" applyAlignment="1">
      <alignment horizontal="right" vertical="top"/>
      <protection/>
    </xf>
    <xf numFmtId="0" fontId="121" fillId="0" borderId="10" xfId="72" applyFont="1" applyBorder="1" applyAlignment="1">
      <alignment horizontal="right"/>
      <protection/>
    </xf>
    <xf numFmtId="0" fontId="121" fillId="0" borderId="10" xfId="72" applyFont="1" applyBorder="1" applyAlignment="1">
      <alignment horizontal="distributed"/>
      <protection/>
    </xf>
    <xf numFmtId="0" fontId="121" fillId="0" borderId="10" xfId="72" applyFont="1" applyBorder="1" applyAlignment="1">
      <alignment horizontal="center"/>
      <protection/>
    </xf>
    <xf numFmtId="0" fontId="127" fillId="0" borderId="0" xfId="72" applyFont="1" applyBorder="1">
      <alignment/>
      <protection/>
    </xf>
    <xf numFmtId="0" fontId="121" fillId="0" borderId="0" xfId="72" applyFont="1" applyBorder="1">
      <alignment/>
      <protection/>
    </xf>
    <xf numFmtId="0" fontId="125" fillId="0" borderId="0" xfId="72" applyNumberFormat="1" applyFont="1" applyFill="1" applyAlignment="1" quotePrefix="1">
      <alignment horizontal="left"/>
      <protection/>
    </xf>
    <xf numFmtId="0" fontId="121" fillId="0" borderId="0" xfId="72" applyFont="1" applyAlignment="1" quotePrefix="1">
      <alignment horizontal="left"/>
      <protection/>
    </xf>
    <xf numFmtId="0" fontId="121" fillId="0" borderId="0" xfId="72" applyFont="1" applyAlignment="1">
      <alignment horizontal="left"/>
      <protection/>
    </xf>
    <xf numFmtId="0" fontId="130" fillId="2" borderId="0" xfId="0" applyFont="1" applyBorder="1" applyAlignment="1">
      <alignment horizontal="distributed"/>
    </xf>
    <xf numFmtId="197" fontId="130" fillId="2" borderId="0" xfId="0" applyNumberFormat="1" applyFont="1" applyAlignment="1" applyProtection="1">
      <alignment/>
      <protection locked="0"/>
    </xf>
    <xf numFmtId="0" fontId="130" fillId="2" borderId="0" xfId="0" applyFont="1" applyBorder="1" applyAlignment="1">
      <alignment/>
    </xf>
    <xf numFmtId="0" fontId="118" fillId="0" borderId="155" xfId="72" applyFont="1" applyBorder="1" applyAlignment="1">
      <alignment horizontal="distributed" vertical="center"/>
      <protection/>
    </xf>
    <xf numFmtId="0" fontId="131" fillId="0" borderId="0" xfId="72" applyFont="1" applyAlignment="1">
      <alignment vertical="top"/>
      <protection/>
    </xf>
    <xf numFmtId="0" fontId="131" fillId="0" borderId="0" xfId="72" applyFont="1" applyBorder="1" applyAlignment="1">
      <alignment horizontal="distributed" vertical="top"/>
      <protection/>
    </xf>
    <xf numFmtId="3" fontId="131" fillId="0" borderId="84" xfId="72" applyNumberFormat="1" applyFont="1" applyBorder="1" applyAlignment="1">
      <alignment horizontal="right" vertical="top"/>
      <protection/>
    </xf>
    <xf numFmtId="0" fontId="131" fillId="0" borderId="0" xfId="72" applyFont="1" applyBorder="1" applyAlignment="1">
      <alignment horizontal="center" vertical="top"/>
      <protection/>
    </xf>
    <xf numFmtId="0" fontId="118" fillId="0" borderId="0" xfId="72" applyFont="1" applyAlignment="1">
      <alignment vertical="top"/>
      <protection/>
    </xf>
    <xf numFmtId="3" fontId="118" fillId="0" borderId="84" xfId="72" applyNumberFormat="1" applyFont="1" applyBorder="1" applyAlignment="1">
      <alignment horizontal="right" vertical="top"/>
      <protection/>
    </xf>
    <xf numFmtId="197" fontId="118" fillId="0" borderId="0" xfId="72" applyNumberFormat="1" applyFont="1" applyFill="1" applyBorder="1" applyAlignment="1">
      <alignment horizontal="right" vertical="top"/>
      <protection/>
    </xf>
    <xf numFmtId="0" fontId="132" fillId="0" borderId="0" xfId="72" applyFont="1">
      <alignment/>
      <protection/>
    </xf>
    <xf numFmtId="0" fontId="122" fillId="0" borderId="0" xfId="80" applyNumberFormat="1" applyFont="1" applyFill="1">
      <alignment/>
      <protection/>
    </xf>
    <xf numFmtId="0" fontId="122" fillId="0" borderId="0" xfId="80" applyNumberFormat="1" applyFont="1" applyFill="1" applyAlignment="1" quotePrefix="1">
      <alignment horizontal="left"/>
      <protection/>
    </xf>
    <xf numFmtId="3" fontId="122" fillId="0" borderId="0" xfId="80" applyNumberFormat="1" applyFont="1" applyFill="1">
      <alignment/>
      <protection/>
    </xf>
    <xf numFmtId="0" fontId="122" fillId="0" borderId="0" xfId="80" applyNumberFormat="1" applyFont="1" applyFill="1" applyAlignment="1">
      <alignment horizontal="right"/>
      <protection/>
    </xf>
    <xf numFmtId="0" fontId="133" fillId="0" borderId="0" xfId="80" applyNumberFormat="1" applyFont="1" applyFill="1" applyAlignment="1">
      <alignment horizontal="centerContinuous" vertical="center"/>
      <protection/>
    </xf>
    <xf numFmtId="0" fontId="122" fillId="0" borderId="0" xfId="80" applyNumberFormat="1" applyFont="1" applyFill="1" applyAlignment="1">
      <alignment horizontal="centerContinuous" vertical="center"/>
      <protection/>
    </xf>
    <xf numFmtId="3" fontId="122" fillId="0" borderId="0" xfId="80" applyNumberFormat="1" applyFont="1" applyFill="1" applyAlignment="1">
      <alignment horizontal="centerContinuous" vertical="center"/>
      <protection/>
    </xf>
    <xf numFmtId="0" fontId="122" fillId="0" borderId="0" xfId="80" applyNumberFormat="1" applyFont="1" applyFill="1" applyAlignment="1">
      <alignment vertical="center"/>
      <protection/>
    </xf>
    <xf numFmtId="0" fontId="122" fillId="0" borderId="0" xfId="80" applyNumberFormat="1" applyFont="1" applyFill="1" applyAlignment="1">
      <alignment horizontal="centerContinuous"/>
      <protection/>
    </xf>
    <xf numFmtId="3" fontId="122" fillId="0" borderId="0" xfId="80" applyNumberFormat="1" applyFont="1" applyFill="1" applyAlignment="1">
      <alignment horizontal="centerContinuous"/>
      <protection/>
    </xf>
    <xf numFmtId="0" fontId="122" fillId="0" borderId="28" xfId="80" applyNumberFormat="1" applyFont="1" applyFill="1" applyBorder="1" applyAlignment="1">
      <alignment horizontal="distributed" vertical="center" wrapText="1"/>
      <protection/>
    </xf>
    <xf numFmtId="0" fontId="122" fillId="0" borderId="29" xfId="80" applyNumberFormat="1" applyFont="1" applyFill="1" applyBorder="1" applyAlignment="1">
      <alignment horizontal="distributed" vertical="center" wrapText="1"/>
      <protection/>
    </xf>
    <xf numFmtId="0" fontId="129" fillId="0" borderId="29" xfId="80" applyNumberFormat="1" applyFont="1" applyFill="1" applyBorder="1" applyAlignment="1">
      <alignment horizontal="distributed" vertical="center" wrapText="1"/>
      <protection/>
    </xf>
    <xf numFmtId="0" fontId="122" fillId="0" borderId="29" xfId="80" applyNumberFormat="1" applyFont="1" applyFill="1" applyBorder="1" applyAlignment="1" quotePrefix="1">
      <alignment horizontal="distributed" vertical="center" wrapText="1"/>
      <protection/>
    </xf>
    <xf numFmtId="3" fontId="122" fillId="0" borderId="30" xfId="80" applyNumberFormat="1" applyFont="1" applyFill="1" applyBorder="1" applyAlignment="1" quotePrefix="1">
      <alignment horizontal="distributed" vertical="center" wrapText="1"/>
      <protection/>
    </xf>
    <xf numFmtId="0" fontId="134" fillId="0" borderId="31" xfId="80" applyNumberFormat="1" applyFont="1" applyFill="1" applyBorder="1" applyAlignment="1">
      <alignment horizontal="center" vertical="center" wrapText="1"/>
      <protection/>
    </xf>
    <xf numFmtId="0" fontId="134" fillId="0" borderId="25" xfId="80" applyNumberFormat="1" applyFont="1" applyFill="1" applyBorder="1" applyAlignment="1">
      <alignment horizontal="center" vertical="center" wrapText="1"/>
      <protection/>
    </xf>
    <xf numFmtId="0" fontId="134" fillId="0" borderId="34" xfId="80" applyNumberFormat="1" applyFont="1" applyFill="1" applyBorder="1" applyAlignment="1">
      <alignment horizontal="center" vertical="center" wrapText="1"/>
      <protection/>
    </xf>
    <xf numFmtId="0" fontId="134" fillId="0" borderId="0" xfId="0" applyNumberFormat="1" applyFont="1" applyFill="1" applyBorder="1" applyAlignment="1" applyProtection="1">
      <alignment horizontal="center" vertical="center" wrapText="1"/>
      <protection/>
    </xf>
    <xf numFmtId="0" fontId="134" fillId="0" borderId="25" xfId="80" applyNumberFormat="1" applyFont="1" applyFill="1" applyBorder="1" applyAlignment="1" quotePrefix="1">
      <alignment horizontal="center" vertical="center" wrapText="1"/>
      <protection/>
    </xf>
    <xf numFmtId="0" fontId="135" fillId="0" borderId="25" xfId="80" applyNumberFormat="1" applyFont="1" applyFill="1" applyBorder="1" applyAlignment="1">
      <alignment horizontal="center" vertical="center" wrapText="1"/>
      <protection/>
    </xf>
    <xf numFmtId="3" fontId="134" fillId="0" borderId="32" xfId="80" applyNumberFormat="1" applyFont="1" applyFill="1" applyBorder="1" applyAlignment="1" quotePrefix="1">
      <alignment horizontal="center" vertical="center" wrapText="1"/>
      <protection/>
    </xf>
    <xf numFmtId="0" fontId="134" fillId="0" borderId="25" xfId="80" applyNumberFormat="1" applyFont="1" applyFill="1" applyBorder="1" applyAlignment="1" quotePrefix="1">
      <alignment horizontal="distributed" vertical="center" wrapText="1"/>
      <protection/>
    </xf>
    <xf numFmtId="0" fontId="129" fillId="0" borderId="0" xfId="80" applyNumberFormat="1" applyFont="1" applyFill="1">
      <alignment/>
      <protection/>
    </xf>
    <xf numFmtId="0" fontId="122" fillId="0" borderId="0" xfId="80" applyNumberFormat="1" applyFont="1" applyFill="1" applyBorder="1" applyAlignment="1">
      <alignment horizontal="center" vertical="center"/>
      <protection/>
    </xf>
    <xf numFmtId="3" fontId="122" fillId="0" borderId="33" xfId="80" applyNumberFormat="1" applyFont="1" applyFill="1" applyBorder="1" applyAlignment="1">
      <alignment horizontal="right" vertical="center"/>
      <protection/>
    </xf>
    <xf numFmtId="3" fontId="122" fillId="0" borderId="34" xfId="80" applyNumberFormat="1" applyFont="1" applyFill="1" applyBorder="1" applyAlignment="1">
      <alignment horizontal="right" vertical="center"/>
      <protection/>
    </xf>
    <xf numFmtId="3" fontId="122" fillId="0" borderId="24" xfId="80" applyNumberFormat="1" applyFont="1" applyFill="1" applyBorder="1" applyAlignment="1">
      <alignment horizontal="right" vertical="center"/>
      <protection/>
    </xf>
    <xf numFmtId="198" fontId="122" fillId="0" borderId="15" xfId="80" applyNumberFormat="1" applyFont="1" applyFill="1" applyBorder="1" applyAlignment="1">
      <alignment horizontal="right" vertical="center"/>
      <protection/>
    </xf>
    <xf numFmtId="3" fontId="122" fillId="0" borderId="17" xfId="80" applyNumberFormat="1" applyFont="1" applyFill="1" applyBorder="1" applyAlignment="1">
      <alignment horizontal="right" vertical="center"/>
      <protection/>
    </xf>
    <xf numFmtId="0" fontId="122" fillId="0" borderId="24" xfId="80" applyNumberFormat="1" applyFont="1" applyFill="1" applyBorder="1" applyAlignment="1">
      <alignment horizontal="right" vertical="center"/>
      <protection/>
    </xf>
    <xf numFmtId="0" fontId="122" fillId="0" borderId="34" xfId="80" applyNumberFormat="1" applyFont="1" applyFill="1" applyBorder="1" applyAlignment="1">
      <alignment horizontal="right" vertical="center"/>
      <protection/>
    </xf>
    <xf numFmtId="0" fontId="122" fillId="0" borderId="15" xfId="80" applyNumberFormat="1" applyFont="1" applyFill="1" applyBorder="1" applyAlignment="1">
      <alignment horizontal="right" vertical="center"/>
      <protection/>
    </xf>
    <xf numFmtId="0" fontId="122" fillId="0" borderId="14" xfId="80" applyNumberFormat="1" applyFont="1" applyFill="1" applyBorder="1" applyAlignment="1">
      <alignment horizontal="right" vertical="center"/>
      <protection/>
    </xf>
    <xf numFmtId="198" fontId="122" fillId="0" borderId="18" xfId="80" applyNumberFormat="1" applyFont="1" applyFill="1" applyBorder="1" applyAlignment="1">
      <alignment horizontal="right" vertical="center"/>
      <protection/>
    </xf>
    <xf numFmtId="0" fontId="122" fillId="0" borderId="18" xfId="80" applyNumberFormat="1" applyFont="1" applyFill="1" applyBorder="1" applyAlignment="1">
      <alignment horizontal="right" vertical="center"/>
      <protection/>
    </xf>
    <xf numFmtId="3" fontId="122" fillId="0" borderId="35" xfId="80" applyNumberFormat="1" applyFont="1" applyFill="1" applyBorder="1" applyAlignment="1">
      <alignment horizontal="right" vertical="center"/>
      <protection/>
    </xf>
    <xf numFmtId="0" fontId="122" fillId="0" borderId="36" xfId="80" applyNumberFormat="1" applyFont="1" applyFill="1" applyBorder="1" applyAlignment="1">
      <alignment horizontal="center" vertical="center"/>
      <protection/>
    </xf>
    <xf numFmtId="49" fontId="122" fillId="0" borderId="0" xfId="80" applyNumberFormat="1" applyFont="1" applyFill="1" applyBorder="1" applyAlignment="1">
      <alignment horizontal="center" vertical="center"/>
      <protection/>
    </xf>
    <xf numFmtId="3" fontId="122" fillId="0" borderId="14" xfId="80" applyNumberFormat="1" applyFont="1" applyFill="1" applyBorder="1" applyAlignment="1">
      <alignment horizontal="right" vertical="center"/>
      <protection/>
    </xf>
    <xf numFmtId="3" fontId="122" fillId="0" borderId="45" xfId="80" applyNumberFormat="1" applyFont="1" applyFill="1" applyBorder="1" applyAlignment="1">
      <alignment horizontal="right" vertical="center"/>
      <protection/>
    </xf>
    <xf numFmtId="49" fontId="122" fillId="0" borderId="21" xfId="80" applyNumberFormat="1" applyFont="1" applyFill="1" applyBorder="1" applyAlignment="1">
      <alignment horizontal="center" vertical="center"/>
      <protection/>
    </xf>
    <xf numFmtId="3" fontId="122" fillId="0" borderId="37" xfId="80" applyNumberFormat="1" applyFont="1" applyFill="1" applyBorder="1" applyAlignment="1">
      <alignment horizontal="right" vertical="center"/>
      <protection/>
    </xf>
    <xf numFmtId="3" fontId="122" fillId="0" borderId="38" xfId="80" applyNumberFormat="1" applyFont="1" applyFill="1" applyBorder="1" applyAlignment="1">
      <alignment horizontal="right" vertical="center"/>
      <protection/>
    </xf>
    <xf numFmtId="198" fontId="122" fillId="0" borderId="39" xfId="80" applyNumberFormat="1" applyFont="1" applyFill="1" applyBorder="1" applyAlignment="1">
      <alignment horizontal="right" vertical="center"/>
      <protection/>
    </xf>
    <xf numFmtId="3" fontId="122" fillId="0" borderId="22" xfId="80" applyNumberFormat="1" applyFont="1" applyFill="1" applyBorder="1" applyAlignment="1">
      <alignment horizontal="right" vertical="center"/>
      <protection/>
    </xf>
    <xf numFmtId="0" fontId="122" fillId="0" borderId="38" xfId="80" applyNumberFormat="1" applyFont="1" applyFill="1" applyBorder="1" applyAlignment="1">
      <alignment horizontal="right" vertical="center"/>
      <protection/>
    </xf>
    <xf numFmtId="0" fontId="122" fillId="0" borderId="39" xfId="80" applyNumberFormat="1" applyFont="1" applyFill="1" applyBorder="1" applyAlignment="1">
      <alignment horizontal="right" vertical="center"/>
      <protection/>
    </xf>
    <xf numFmtId="0" fontId="122" fillId="0" borderId="22" xfId="80" applyNumberFormat="1" applyFont="1" applyFill="1" applyBorder="1" applyAlignment="1">
      <alignment horizontal="right" vertical="center"/>
      <protection/>
    </xf>
    <xf numFmtId="3" fontId="122" fillId="0" borderId="40" xfId="80" applyNumberFormat="1" applyFont="1" applyFill="1" applyBorder="1" applyAlignment="1">
      <alignment horizontal="right" vertical="center"/>
      <protection/>
    </xf>
    <xf numFmtId="0" fontId="122" fillId="0" borderId="41" xfId="80" applyNumberFormat="1" applyFont="1" applyFill="1" applyBorder="1" applyAlignment="1">
      <alignment horizontal="center" vertical="center"/>
      <protection/>
    </xf>
    <xf numFmtId="0" fontId="122" fillId="0" borderId="18" xfId="80" applyNumberFormat="1" applyFont="1" applyFill="1" applyBorder="1" applyAlignment="1" quotePrefix="1">
      <alignment horizontal="right" vertical="center"/>
      <protection/>
    </xf>
    <xf numFmtId="0" fontId="122" fillId="0" borderId="14" xfId="80" applyNumberFormat="1" applyFont="1" applyFill="1" applyBorder="1" applyAlignment="1" quotePrefix="1">
      <alignment horizontal="right" vertical="center"/>
      <protection/>
    </xf>
    <xf numFmtId="0" fontId="122" fillId="0" borderId="39" xfId="80" applyNumberFormat="1" applyFont="1" applyFill="1" applyBorder="1" applyAlignment="1" quotePrefix="1">
      <alignment horizontal="right" vertical="center"/>
      <protection/>
    </xf>
    <xf numFmtId="3" fontId="122" fillId="0" borderId="18" xfId="80" applyNumberFormat="1" applyFont="1" applyFill="1" applyBorder="1" applyAlignment="1">
      <alignment horizontal="right" vertical="center"/>
      <protection/>
    </xf>
    <xf numFmtId="3" fontId="122" fillId="0" borderId="39" xfId="80" applyNumberFormat="1" applyFont="1" applyFill="1" applyBorder="1" applyAlignment="1">
      <alignment horizontal="right" vertical="center"/>
      <protection/>
    </xf>
    <xf numFmtId="49" fontId="122" fillId="0" borderId="23" xfId="80" applyNumberFormat="1" applyFont="1" applyFill="1" applyBorder="1" applyAlignment="1">
      <alignment horizontal="center" vertical="center"/>
      <protection/>
    </xf>
    <xf numFmtId="3" fontId="122" fillId="0" borderId="168" xfId="80" applyNumberFormat="1" applyFont="1" applyFill="1" applyBorder="1" applyAlignment="1">
      <alignment horizontal="right" vertical="center"/>
      <protection/>
    </xf>
    <xf numFmtId="3" fontId="122" fillId="0" borderId="123" xfId="80" applyNumberFormat="1" applyFont="1" applyFill="1" applyBorder="1" applyAlignment="1">
      <alignment horizontal="right" vertical="center"/>
      <protection/>
    </xf>
    <xf numFmtId="198" fontId="122" fillId="0" borderId="27" xfId="80" applyNumberFormat="1" applyFont="1" applyFill="1" applyBorder="1" applyAlignment="1">
      <alignment horizontal="right" vertical="center"/>
      <protection/>
    </xf>
    <xf numFmtId="3" fontId="122" fillId="0" borderId="128" xfId="80" applyNumberFormat="1" applyFont="1" applyFill="1" applyBorder="1" applyAlignment="1">
      <alignment horizontal="right" vertical="center"/>
      <protection/>
    </xf>
    <xf numFmtId="0" fontId="122" fillId="0" borderId="123" xfId="80" applyNumberFormat="1" applyFont="1" applyFill="1" applyBorder="1" applyAlignment="1">
      <alignment horizontal="right" vertical="center"/>
      <protection/>
    </xf>
    <xf numFmtId="0" fontId="122" fillId="0" borderId="27" xfId="80" applyNumberFormat="1" applyFont="1" applyFill="1" applyBorder="1" applyAlignment="1">
      <alignment horizontal="right" vertical="center"/>
      <protection/>
    </xf>
    <xf numFmtId="0" fontId="122" fillId="0" borderId="128" xfId="80" applyNumberFormat="1" applyFont="1" applyFill="1" applyBorder="1" applyAlignment="1">
      <alignment horizontal="right" vertical="center"/>
      <protection/>
    </xf>
    <xf numFmtId="3" fontId="122" fillId="0" borderId="27" xfId="80" applyNumberFormat="1" applyFont="1" applyFill="1" applyBorder="1" applyAlignment="1">
      <alignment horizontal="right" vertical="center"/>
      <protection/>
    </xf>
    <xf numFmtId="3" fontId="122" fillId="0" borderId="130" xfId="80" applyNumberFormat="1" applyFont="1" applyFill="1" applyBorder="1" applyAlignment="1">
      <alignment horizontal="right" vertical="center"/>
      <protection/>
    </xf>
    <xf numFmtId="0" fontId="122" fillId="0" borderId="129" xfId="80" applyNumberFormat="1" applyFont="1" applyFill="1" applyBorder="1" applyAlignment="1">
      <alignment horizontal="center" vertical="center"/>
      <protection/>
    </xf>
    <xf numFmtId="3" fontId="122" fillId="0" borderId="42" xfId="80" applyNumberFormat="1" applyFont="1" applyFill="1" applyBorder="1" applyAlignment="1">
      <alignment horizontal="right" vertical="center"/>
      <protection/>
    </xf>
    <xf numFmtId="3" fontId="122" fillId="0" borderId="43" xfId="80" applyNumberFormat="1" applyFont="1" applyFill="1" applyBorder="1" applyAlignment="1">
      <alignment horizontal="right" vertical="center"/>
      <protection/>
    </xf>
    <xf numFmtId="3" fontId="122" fillId="0" borderId="44" xfId="80" applyNumberFormat="1" applyFont="1" applyFill="1" applyBorder="1" applyAlignment="1">
      <alignment horizontal="right" vertical="center"/>
      <protection/>
    </xf>
    <xf numFmtId="198" fontId="122" fillId="0" borderId="46" xfId="80" applyNumberFormat="1" applyFont="1" applyFill="1" applyBorder="1" applyAlignment="1">
      <alignment horizontal="right" vertical="center"/>
      <protection/>
    </xf>
    <xf numFmtId="3" fontId="122" fillId="0" borderId="47" xfId="80" applyNumberFormat="1" applyFont="1" applyFill="1" applyBorder="1" applyAlignment="1">
      <alignment horizontal="right" vertical="center"/>
      <protection/>
    </xf>
    <xf numFmtId="0" fontId="122" fillId="0" borderId="45" xfId="80" applyNumberFormat="1" applyFont="1" applyFill="1" applyBorder="1" applyAlignment="1">
      <alignment horizontal="right" vertical="center"/>
      <protection/>
    </xf>
    <xf numFmtId="0" fontId="122" fillId="0" borderId="46" xfId="80" applyNumberFormat="1" applyFont="1" applyFill="1" applyBorder="1" applyAlignment="1">
      <alignment horizontal="right" vertical="center"/>
      <protection/>
    </xf>
    <xf numFmtId="0" fontId="122" fillId="0" borderId="47" xfId="80" applyNumberFormat="1" applyFont="1" applyFill="1" applyBorder="1" applyAlignment="1">
      <alignment horizontal="right" vertical="center"/>
      <protection/>
    </xf>
    <xf numFmtId="3" fontId="122" fillId="0" borderId="46" xfId="80" applyNumberFormat="1" applyFont="1" applyFill="1" applyBorder="1" applyAlignment="1">
      <alignment horizontal="right" vertical="center"/>
      <protection/>
    </xf>
    <xf numFmtId="3" fontId="122" fillId="0" borderId="48" xfId="80" applyNumberFormat="1" applyFont="1" applyFill="1" applyBorder="1" applyAlignment="1">
      <alignment horizontal="right" vertical="center"/>
      <protection/>
    </xf>
    <xf numFmtId="3" fontId="122" fillId="0" borderId="49" xfId="80" applyNumberFormat="1" applyFont="1" applyFill="1" applyBorder="1" applyAlignment="1">
      <alignment horizontal="right" vertical="center"/>
      <protection/>
    </xf>
    <xf numFmtId="3" fontId="122" fillId="0" borderId="50" xfId="80" applyNumberFormat="1" applyFont="1" applyFill="1" applyBorder="1" applyAlignment="1">
      <alignment horizontal="right" vertical="center"/>
      <protection/>
    </xf>
    <xf numFmtId="0" fontId="122" fillId="0" borderId="51" xfId="80" applyNumberFormat="1" applyFont="1" applyFill="1" applyBorder="1" applyAlignment="1">
      <alignment horizontal="center" vertical="center"/>
      <protection/>
    </xf>
    <xf numFmtId="0" fontId="122" fillId="0" borderId="0" xfId="80" applyNumberFormat="1" applyFont="1" applyFill="1" applyBorder="1" applyAlignment="1">
      <alignment horizontal="right" vertical="center"/>
      <protection/>
    </xf>
    <xf numFmtId="3" fontId="122" fillId="0" borderId="0" xfId="80" applyNumberFormat="1" applyFont="1" applyFill="1" applyBorder="1" applyAlignment="1">
      <alignment horizontal="right" vertical="center"/>
      <protection/>
    </xf>
    <xf numFmtId="0" fontId="122" fillId="0" borderId="36" xfId="80" applyNumberFormat="1" applyFont="1" applyFill="1" applyBorder="1" applyAlignment="1" quotePrefix="1">
      <alignment horizontal="center" vertical="center"/>
      <protection/>
    </xf>
    <xf numFmtId="198" fontId="122" fillId="0" borderId="0" xfId="80" applyNumberFormat="1" applyFont="1" applyFill="1" applyBorder="1" applyAlignment="1">
      <alignment horizontal="right" vertical="center"/>
      <protection/>
    </xf>
    <xf numFmtId="49" fontId="122" fillId="0" borderId="52" xfId="80" applyNumberFormat="1" applyFont="1" applyFill="1" applyBorder="1" applyAlignment="1">
      <alignment horizontal="center" vertical="center"/>
      <protection/>
    </xf>
    <xf numFmtId="198" fontId="122" fillId="0" borderId="52" xfId="80" applyNumberFormat="1" applyFont="1" applyFill="1" applyBorder="1" applyAlignment="1">
      <alignment horizontal="right" vertical="center"/>
      <protection/>
    </xf>
    <xf numFmtId="0" fontId="122" fillId="0" borderId="52" xfId="80" applyNumberFormat="1" applyFont="1" applyFill="1" applyBorder="1" applyAlignment="1">
      <alignment horizontal="right" vertical="center"/>
      <protection/>
    </xf>
    <xf numFmtId="0" fontId="122" fillId="0" borderId="53" xfId="80" applyNumberFormat="1" applyFont="1" applyFill="1" applyBorder="1" applyAlignment="1">
      <alignment horizontal="right" vertical="center"/>
      <protection/>
    </xf>
    <xf numFmtId="3" fontId="122" fillId="0" borderId="54" xfId="80" applyNumberFormat="1" applyFont="1" applyFill="1" applyBorder="1" applyAlignment="1">
      <alignment horizontal="right" vertical="center"/>
      <protection/>
    </xf>
    <xf numFmtId="3" fontId="122" fillId="0" borderId="55" xfId="80" applyNumberFormat="1" applyFont="1" applyFill="1" applyBorder="1" applyAlignment="1">
      <alignment horizontal="right" vertical="center"/>
      <protection/>
    </xf>
    <xf numFmtId="3" fontId="122" fillId="0" borderId="52" xfId="80" applyNumberFormat="1" applyFont="1" applyFill="1" applyBorder="1" applyAlignment="1">
      <alignment horizontal="right" vertical="center"/>
      <protection/>
    </xf>
    <xf numFmtId="0" fontId="122" fillId="0" borderId="51" xfId="80" applyNumberFormat="1" applyFont="1" applyFill="1" applyBorder="1" applyAlignment="1" quotePrefix="1">
      <alignment horizontal="center" vertical="center"/>
      <protection/>
    </xf>
    <xf numFmtId="3" fontId="122" fillId="0" borderId="56" xfId="80" applyNumberFormat="1" applyFont="1" applyFill="1" applyBorder="1" applyAlignment="1">
      <alignment horizontal="right" vertical="center"/>
      <protection/>
    </xf>
    <xf numFmtId="3" fontId="122" fillId="0" borderId="34" xfId="93" applyNumberFormat="1" applyFont="1" applyFill="1" applyBorder="1" applyAlignment="1">
      <alignment vertical="center"/>
      <protection/>
    </xf>
    <xf numFmtId="3" fontId="122" fillId="0" borderId="0" xfId="93" applyNumberFormat="1" applyFont="1" applyFill="1" applyBorder="1" applyAlignment="1">
      <alignment vertical="center"/>
      <protection/>
    </xf>
    <xf numFmtId="3" fontId="122" fillId="0" borderId="14" xfId="93" applyNumberFormat="1" applyFont="1" applyFill="1" applyBorder="1" applyAlignment="1">
      <alignment vertical="center"/>
      <protection/>
    </xf>
    <xf numFmtId="3" fontId="122" fillId="0" borderId="42" xfId="93" applyNumberFormat="1" applyFont="1" applyFill="1" applyBorder="1" applyAlignment="1">
      <alignment vertical="center"/>
      <protection/>
    </xf>
    <xf numFmtId="3" fontId="122" fillId="0" borderId="45" xfId="93" applyNumberFormat="1" applyFont="1" applyFill="1" applyBorder="1" applyAlignment="1">
      <alignment vertical="center"/>
      <protection/>
    </xf>
    <xf numFmtId="3" fontId="122" fillId="0" borderId="52" xfId="93" applyNumberFormat="1" applyFont="1" applyFill="1" applyBorder="1" applyAlignment="1">
      <alignment vertical="center"/>
      <protection/>
    </xf>
    <xf numFmtId="3" fontId="122" fillId="0" borderId="47" xfId="93" applyNumberFormat="1" applyFont="1" applyFill="1" applyBorder="1" applyAlignment="1">
      <alignment vertical="center"/>
      <protection/>
    </xf>
    <xf numFmtId="3" fontId="122" fillId="0" borderId="48" xfId="93" applyNumberFormat="1" applyFont="1" applyFill="1" applyBorder="1" applyAlignment="1">
      <alignment vertical="center"/>
      <protection/>
    </xf>
    <xf numFmtId="0" fontId="131" fillId="0" borderId="0" xfId="80" applyNumberFormat="1" applyFont="1" applyFill="1" applyAlignment="1">
      <alignment vertical="center"/>
      <protection/>
    </xf>
    <xf numFmtId="198" fontId="122" fillId="0" borderId="124" xfId="80" applyNumberFormat="1" applyFont="1" applyFill="1" applyBorder="1" applyAlignment="1">
      <alignment horizontal="right" vertical="center"/>
      <protection/>
    </xf>
    <xf numFmtId="0" fontId="122" fillId="0" borderId="87" xfId="80" applyNumberFormat="1" applyFont="1" applyFill="1" applyBorder="1" applyAlignment="1" quotePrefix="1">
      <alignment horizontal="center" vertical="center"/>
      <protection/>
    </xf>
    <xf numFmtId="0" fontId="122" fillId="0" borderId="0" xfId="80" applyNumberFormat="1" applyFont="1" applyFill="1" applyBorder="1" applyAlignment="1">
      <alignment vertical="center"/>
      <protection/>
    </xf>
    <xf numFmtId="0" fontId="121" fillId="0" borderId="0" xfId="80" applyNumberFormat="1" applyFont="1" applyFill="1">
      <alignment/>
      <protection/>
    </xf>
    <xf numFmtId="3" fontId="121" fillId="0" borderId="0" xfId="80" applyNumberFormat="1" applyFont="1" applyFill="1">
      <alignment/>
      <protection/>
    </xf>
    <xf numFmtId="0" fontId="134" fillId="0" borderId="25" xfId="0" applyNumberFormat="1" applyFont="1" applyFill="1" applyBorder="1" applyAlignment="1" applyProtection="1">
      <alignment horizontal="center" vertical="center" wrapText="1"/>
      <protection/>
    </xf>
    <xf numFmtId="197" fontId="122" fillId="0" borderId="34" xfId="93" applyNumberFormat="1" applyFont="1" applyFill="1" applyBorder="1" applyAlignment="1">
      <alignment vertical="center"/>
      <protection/>
    </xf>
    <xf numFmtId="197" fontId="122" fillId="0" borderId="0" xfId="93" applyNumberFormat="1" applyFont="1" applyFill="1" applyBorder="1" applyAlignment="1">
      <alignment vertical="center"/>
      <protection/>
    </xf>
    <xf numFmtId="197" fontId="122" fillId="0" borderId="14" xfId="93" applyNumberFormat="1" applyFont="1" applyFill="1" applyBorder="1" applyAlignment="1">
      <alignment vertical="center"/>
      <protection/>
    </xf>
    <xf numFmtId="197" fontId="122" fillId="0" borderId="52" xfId="93" applyNumberFormat="1" applyFont="1" applyFill="1" applyBorder="1" applyAlignment="1">
      <alignment vertical="center"/>
      <protection/>
    </xf>
    <xf numFmtId="197" fontId="122" fillId="0" borderId="47" xfId="93" applyNumberFormat="1" applyFont="1" applyFill="1" applyBorder="1" applyAlignment="1">
      <alignment vertical="center"/>
      <protection/>
    </xf>
    <xf numFmtId="197" fontId="122" fillId="0" borderId="42" xfId="93" applyNumberFormat="1" applyFont="1" applyFill="1" applyBorder="1" applyAlignment="1">
      <alignment vertical="center"/>
      <protection/>
    </xf>
    <xf numFmtId="0" fontId="122" fillId="0" borderId="0" xfId="72" applyFont="1">
      <alignment/>
      <protection/>
    </xf>
    <xf numFmtId="197" fontId="122" fillId="0" borderId="38" xfId="93" applyNumberFormat="1" applyFont="1" applyFill="1" applyBorder="1" applyAlignment="1">
      <alignment vertical="center"/>
      <protection/>
    </xf>
    <xf numFmtId="197" fontId="122" fillId="0" borderId="21" xfId="93" applyNumberFormat="1" applyFont="1" applyFill="1" applyBorder="1" applyAlignment="1">
      <alignment vertical="center"/>
      <protection/>
    </xf>
    <xf numFmtId="0" fontId="122" fillId="0" borderId="0" xfId="72" applyFont="1" applyBorder="1">
      <alignment/>
      <protection/>
    </xf>
    <xf numFmtId="0" fontId="122" fillId="0" borderId="0" xfId="82" applyNumberFormat="1" applyFont="1" applyFill="1" applyAlignment="1" quotePrefix="1">
      <alignment horizontal="left"/>
      <protection/>
    </xf>
    <xf numFmtId="0" fontId="122" fillId="0" borderId="0" xfId="82" applyNumberFormat="1" applyFont="1" applyFill="1">
      <alignment/>
      <protection/>
    </xf>
    <xf numFmtId="0" fontId="122" fillId="0" borderId="0" xfId="82" applyNumberFormat="1" applyFont="1" applyFill="1" applyAlignment="1">
      <alignment horizontal="right"/>
      <protection/>
    </xf>
    <xf numFmtId="0" fontId="133" fillId="0" borderId="0" xfId="82" applyNumberFormat="1" applyFont="1" applyFill="1" applyAlignment="1">
      <alignment horizontal="centerContinuous" vertical="center"/>
      <protection/>
    </xf>
    <xf numFmtId="0" fontId="122" fillId="0" borderId="0" xfId="82" applyNumberFormat="1" applyFont="1" applyFill="1" applyAlignment="1">
      <alignment horizontal="centerContinuous" vertical="center"/>
      <protection/>
    </xf>
    <xf numFmtId="0" fontId="122" fillId="0" borderId="0" xfId="82" applyNumberFormat="1" applyFont="1" applyFill="1" applyAlignment="1">
      <alignment horizontal="left" vertical="center"/>
      <protection/>
    </xf>
    <xf numFmtId="0" fontId="122" fillId="0" borderId="0" xfId="82" applyNumberFormat="1" applyFont="1" applyFill="1" applyAlignment="1">
      <alignment vertical="center"/>
      <protection/>
    </xf>
    <xf numFmtId="0" fontId="122" fillId="0" borderId="29" xfId="82" applyNumberFormat="1" applyFont="1" applyFill="1" applyBorder="1" applyAlignment="1">
      <alignment horizontal="distributed" vertical="center" wrapText="1"/>
      <protection/>
    </xf>
    <xf numFmtId="0" fontId="129" fillId="0" borderId="29" xfId="82" applyNumberFormat="1" applyFont="1" applyFill="1" applyBorder="1" applyAlignment="1">
      <alignment horizontal="distributed" vertical="center" wrapText="1"/>
      <protection/>
    </xf>
    <xf numFmtId="0" fontId="122" fillId="0" borderId="29" xfId="82" applyNumberFormat="1" applyFont="1" applyFill="1" applyBorder="1" applyAlignment="1" quotePrefix="1">
      <alignment horizontal="distributed" vertical="center" wrapText="1"/>
      <protection/>
    </xf>
    <xf numFmtId="0" fontId="134" fillId="0" borderId="29" xfId="82" applyNumberFormat="1" applyFont="1" applyFill="1" applyBorder="1" applyAlignment="1" quotePrefix="1">
      <alignment horizontal="distributed" vertical="center" wrapText="1"/>
      <protection/>
    </xf>
    <xf numFmtId="0" fontId="134" fillId="0" borderId="30" xfId="82" applyNumberFormat="1" applyFont="1" applyFill="1" applyBorder="1" applyAlignment="1" quotePrefix="1">
      <alignment horizontal="distributed" vertical="center" wrapText="1"/>
      <protection/>
    </xf>
    <xf numFmtId="0" fontId="135" fillId="0" borderId="58" xfId="82" applyNumberFormat="1" applyFont="1" applyFill="1" applyBorder="1" applyAlignment="1">
      <alignment horizontal="distributed" vertical="center" wrapText="1"/>
      <protection/>
    </xf>
    <xf numFmtId="0" fontId="135" fillId="0" borderId="59" xfId="82" applyNumberFormat="1" applyFont="1" applyFill="1" applyBorder="1" applyAlignment="1">
      <alignment horizontal="distributed" vertical="center" wrapText="1"/>
      <protection/>
    </xf>
    <xf numFmtId="0" fontId="128" fillId="0" borderId="59" xfId="82" applyNumberFormat="1" applyFont="1" applyFill="1" applyBorder="1" applyAlignment="1">
      <alignment horizontal="distributed" vertical="center" wrapText="1"/>
      <protection/>
    </xf>
    <xf numFmtId="0" fontId="135" fillId="0" borderId="59" xfId="82" applyNumberFormat="1" applyFont="1" applyFill="1" applyBorder="1" applyAlignment="1">
      <alignment horizontal="center" vertical="center" wrapText="1"/>
      <protection/>
    </xf>
    <xf numFmtId="0" fontId="135" fillId="0" borderId="70" xfId="82" applyNumberFormat="1" applyFont="1" applyFill="1" applyBorder="1" applyAlignment="1">
      <alignment horizontal="center" vertical="center" wrapText="1"/>
      <protection/>
    </xf>
    <xf numFmtId="0" fontId="134" fillId="0" borderId="25" xfId="82" applyNumberFormat="1" applyFont="1" applyFill="1" applyBorder="1" applyAlignment="1">
      <alignment horizontal="center" vertical="center" wrapText="1"/>
      <protection/>
    </xf>
    <xf numFmtId="0" fontId="135" fillId="0" borderId="61" xfId="82" applyNumberFormat="1" applyFont="1" applyFill="1" applyBorder="1" applyAlignment="1">
      <alignment horizontal="distributed" vertical="center" wrapText="1"/>
      <protection/>
    </xf>
    <xf numFmtId="0" fontId="134" fillId="0" borderId="62" xfId="82" applyNumberFormat="1" applyFont="1" applyFill="1" applyBorder="1" applyAlignment="1">
      <alignment horizontal="center" vertical="center" wrapText="1"/>
      <protection/>
    </xf>
    <xf numFmtId="0" fontId="134" fillId="0" borderId="59" xfId="82" applyNumberFormat="1" applyFont="1" applyFill="1" applyBorder="1" applyAlignment="1" quotePrefix="1">
      <alignment horizontal="center" vertical="center" wrapText="1"/>
      <protection/>
    </xf>
    <xf numFmtId="0" fontId="122" fillId="0" borderId="65" xfId="82" applyNumberFormat="1" applyFont="1" applyFill="1" applyBorder="1" applyAlignment="1">
      <alignment vertical="center"/>
      <protection/>
    </xf>
    <xf numFmtId="3" fontId="122" fillId="0" borderId="34" xfId="82" applyNumberFormat="1" applyFont="1" applyFill="1" applyBorder="1" applyAlignment="1">
      <alignment horizontal="right" vertical="center"/>
      <protection/>
    </xf>
    <xf numFmtId="0" fontId="122" fillId="0" borderId="34" xfId="82" applyNumberFormat="1" applyFont="1" applyFill="1" applyBorder="1" applyAlignment="1">
      <alignment horizontal="right" vertical="center"/>
      <protection/>
    </xf>
    <xf numFmtId="0" fontId="122" fillId="0" borderId="18" xfId="82" applyNumberFormat="1" applyFont="1" applyFill="1" applyBorder="1" applyAlignment="1">
      <alignment horizontal="right" vertical="center"/>
      <protection/>
    </xf>
    <xf numFmtId="0" fontId="122" fillId="0" borderId="14" xfId="82" applyNumberFormat="1" applyFont="1" applyFill="1" applyBorder="1" applyAlignment="1">
      <alignment horizontal="right" vertical="center"/>
      <protection/>
    </xf>
    <xf numFmtId="3" fontId="122" fillId="0" borderId="35" xfId="82" applyNumberFormat="1" applyFont="1" applyFill="1" applyBorder="1" applyAlignment="1">
      <alignment horizontal="right" vertical="center"/>
      <protection/>
    </xf>
    <xf numFmtId="0" fontId="122" fillId="0" borderId="36" xfId="82" applyNumberFormat="1" applyFont="1" applyFill="1" applyBorder="1" applyAlignment="1" quotePrefix="1">
      <alignment horizontal="center" vertical="center"/>
      <protection/>
    </xf>
    <xf numFmtId="49" fontId="122" fillId="0" borderId="65" xfId="82" applyNumberFormat="1" applyFont="1" applyFill="1" applyBorder="1" applyAlignment="1">
      <alignment horizontal="center" vertical="center"/>
      <protection/>
    </xf>
    <xf numFmtId="49" fontId="122" fillId="0" borderId="36" xfId="82" applyNumberFormat="1" applyFont="1" applyFill="1" applyBorder="1" applyAlignment="1">
      <alignment horizontal="center" vertical="center"/>
      <protection/>
    </xf>
    <xf numFmtId="49" fontId="122" fillId="0" borderId="66" xfId="82" applyNumberFormat="1" applyFont="1" applyFill="1" applyBorder="1" applyAlignment="1">
      <alignment horizontal="center" vertical="center"/>
      <protection/>
    </xf>
    <xf numFmtId="3" fontId="122" fillId="0" borderId="38" xfId="82" applyNumberFormat="1" applyFont="1" applyFill="1" applyBorder="1" applyAlignment="1">
      <alignment horizontal="right" vertical="center"/>
      <protection/>
    </xf>
    <xf numFmtId="0" fontId="122" fillId="0" borderId="38" xfId="82" applyNumberFormat="1" applyFont="1" applyFill="1" applyBorder="1" applyAlignment="1">
      <alignment horizontal="right" vertical="center"/>
      <protection/>
    </xf>
    <xf numFmtId="0" fontId="122" fillId="0" borderId="39" xfId="82" applyNumberFormat="1" applyFont="1" applyFill="1" applyBorder="1" applyAlignment="1">
      <alignment horizontal="right" vertical="center"/>
      <protection/>
    </xf>
    <xf numFmtId="0" fontId="122" fillId="0" borderId="22" xfId="82" applyNumberFormat="1" applyFont="1" applyFill="1" applyBorder="1" applyAlignment="1">
      <alignment horizontal="right" vertical="center"/>
      <protection/>
    </xf>
    <xf numFmtId="3" fontId="122" fillId="0" borderId="40" xfId="82" applyNumberFormat="1" applyFont="1" applyFill="1" applyBorder="1" applyAlignment="1">
      <alignment horizontal="right" vertical="center"/>
      <protection/>
    </xf>
    <xf numFmtId="49" fontId="122" fillId="0" borderId="41" xfId="82" applyNumberFormat="1" applyFont="1" applyFill="1" applyBorder="1" applyAlignment="1">
      <alignment horizontal="center" vertical="center"/>
      <protection/>
    </xf>
    <xf numFmtId="3" fontId="122" fillId="0" borderId="39" xfId="82" applyNumberFormat="1" applyFont="1" applyFill="1" applyBorder="1" applyAlignment="1">
      <alignment horizontal="right" vertical="center"/>
      <protection/>
    </xf>
    <xf numFmtId="3" fontId="122" fillId="0" borderId="22" xfId="82" applyNumberFormat="1" applyFont="1" applyFill="1" applyBorder="1" applyAlignment="1">
      <alignment horizontal="right" vertical="center"/>
      <protection/>
    </xf>
    <xf numFmtId="3" fontId="122" fillId="0" borderId="18" xfId="82" applyNumberFormat="1" applyFont="1" applyFill="1" applyBorder="1" applyAlignment="1">
      <alignment horizontal="right" vertical="center"/>
      <protection/>
    </xf>
    <xf numFmtId="3" fontId="122" fillId="0" borderId="14" xfId="82" applyNumberFormat="1" applyFont="1" applyFill="1" applyBorder="1" applyAlignment="1">
      <alignment horizontal="right" vertical="center"/>
      <protection/>
    </xf>
    <xf numFmtId="49" fontId="122" fillId="0" borderId="131" xfId="82" applyNumberFormat="1" applyFont="1" applyFill="1" applyBorder="1" applyAlignment="1">
      <alignment horizontal="center" vertical="center"/>
      <protection/>
    </xf>
    <xf numFmtId="3" fontId="122" fillId="0" borderId="123" xfId="82" applyNumberFormat="1" applyFont="1" applyFill="1" applyBorder="1" applyAlignment="1">
      <alignment horizontal="right" vertical="center"/>
      <protection/>
    </xf>
    <xf numFmtId="0" fontId="122" fillId="0" borderId="123" xfId="82" applyNumberFormat="1" applyFont="1" applyFill="1" applyBorder="1" applyAlignment="1">
      <alignment horizontal="right" vertical="center"/>
      <protection/>
    </xf>
    <xf numFmtId="3" fontId="122" fillId="0" borderId="27" xfId="82" applyNumberFormat="1" applyFont="1" applyFill="1" applyBorder="1" applyAlignment="1">
      <alignment horizontal="right" vertical="center"/>
      <protection/>
    </xf>
    <xf numFmtId="3" fontId="122" fillId="0" borderId="128" xfId="82" applyNumberFormat="1" applyFont="1" applyFill="1" applyBorder="1" applyAlignment="1">
      <alignment horizontal="right" vertical="center"/>
      <protection/>
    </xf>
    <xf numFmtId="3" fontId="122" fillId="0" borderId="130" xfId="82" applyNumberFormat="1" applyFont="1" applyFill="1" applyBorder="1" applyAlignment="1">
      <alignment horizontal="right" vertical="center"/>
      <protection/>
    </xf>
    <xf numFmtId="49" fontId="122" fillId="0" borderId="129" xfId="82" applyNumberFormat="1" applyFont="1" applyFill="1" applyBorder="1" applyAlignment="1">
      <alignment horizontal="center" vertical="center"/>
      <protection/>
    </xf>
    <xf numFmtId="0" fontId="122" fillId="0" borderId="65" xfId="82" applyNumberFormat="1" applyFont="1" applyFill="1" applyBorder="1" applyAlignment="1" quotePrefix="1">
      <alignment vertical="center"/>
      <protection/>
    </xf>
    <xf numFmtId="49" fontId="122" fillId="0" borderId="65" xfId="82" applyNumberFormat="1" applyFont="1" applyFill="1" applyBorder="1" applyAlignment="1" quotePrefix="1">
      <alignment horizontal="center" vertical="center"/>
      <protection/>
    </xf>
    <xf numFmtId="49" fontId="122" fillId="0" borderId="66" xfId="82" applyNumberFormat="1" applyFont="1" applyFill="1" applyBorder="1" applyAlignment="1" quotePrefix="1">
      <alignment horizontal="center" vertical="center"/>
      <protection/>
    </xf>
    <xf numFmtId="49" fontId="122" fillId="0" borderId="67" xfId="82" applyNumberFormat="1" applyFont="1" applyFill="1" applyBorder="1" applyAlignment="1" quotePrefix="1">
      <alignment horizontal="center" vertical="center"/>
      <protection/>
    </xf>
    <xf numFmtId="3" fontId="122" fillId="0" borderId="45" xfId="82" applyNumberFormat="1" applyFont="1" applyFill="1" applyBorder="1" applyAlignment="1">
      <alignment horizontal="right" vertical="center"/>
      <protection/>
    </xf>
    <xf numFmtId="0" fontId="122" fillId="0" borderId="45" xfId="82" applyNumberFormat="1" applyFont="1" applyFill="1" applyBorder="1" applyAlignment="1">
      <alignment horizontal="right" vertical="center"/>
      <protection/>
    </xf>
    <xf numFmtId="3" fontId="122" fillId="0" borderId="46" xfId="82" applyNumberFormat="1" applyFont="1" applyFill="1" applyBorder="1" applyAlignment="1">
      <alignment horizontal="right" vertical="center"/>
      <protection/>
    </xf>
    <xf numFmtId="3" fontId="122" fillId="0" borderId="47" xfId="82" applyNumberFormat="1" applyFont="1" applyFill="1" applyBorder="1" applyAlignment="1">
      <alignment horizontal="right" vertical="center"/>
      <protection/>
    </xf>
    <xf numFmtId="3" fontId="122" fillId="0" borderId="49" xfId="82" applyNumberFormat="1" applyFont="1" applyFill="1" applyBorder="1" applyAlignment="1">
      <alignment horizontal="right" vertical="center"/>
      <protection/>
    </xf>
    <xf numFmtId="0" fontId="122" fillId="0" borderId="51" xfId="82" applyNumberFormat="1" applyFont="1" applyFill="1" applyBorder="1" applyAlignment="1" quotePrefix="1">
      <alignment horizontal="center" vertical="center"/>
      <protection/>
    </xf>
    <xf numFmtId="3" fontId="122" fillId="0" borderId="48" xfId="82" applyNumberFormat="1" applyFont="1" applyFill="1" applyBorder="1" applyAlignment="1">
      <alignment horizontal="right" vertical="center"/>
      <protection/>
    </xf>
    <xf numFmtId="3" fontId="122" fillId="0" borderId="42" xfId="82" applyNumberFormat="1" applyFont="1" applyFill="1" applyBorder="1" applyAlignment="1">
      <alignment horizontal="right" vertical="center"/>
      <protection/>
    </xf>
    <xf numFmtId="197" fontId="122" fillId="0" borderId="71" xfId="93" applyNumberFormat="1" applyFont="1" applyFill="1" applyBorder="1" applyAlignment="1">
      <alignment vertical="center"/>
      <protection/>
    </xf>
    <xf numFmtId="197" fontId="122" fillId="0" borderId="72" xfId="93" applyNumberFormat="1" applyFont="1" applyFill="1" applyBorder="1" applyAlignment="1">
      <alignment vertical="center"/>
      <protection/>
    </xf>
    <xf numFmtId="197" fontId="122" fillId="0" borderId="73" xfId="93" applyNumberFormat="1" applyFont="1" applyFill="1" applyBorder="1" applyAlignment="1">
      <alignment vertical="center"/>
      <protection/>
    </xf>
    <xf numFmtId="197" fontId="122" fillId="0" borderId="74" xfId="93" applyNumberFormat="1" applyFont="1" applyFill="1" applyBorder="1" applyAlignment="1">
      <alignment vertical="center"/>
      <protection/>
    </xf>
    <xf numFmtId="197" fontId="122" fillId="0" borderId="46" xfId="93" applyNumberFormat="1" applyFont="1" applyFill="1" applyBorder="1" applyAlignment="1">
      <alignment vertical="center"/>
      <protection/>
    </xf>
    <xf numFmtId="0" fontId="122" fillId="0" borderId="49" xfId="82" applyNumberFormat="1" applyFont="1" applyFill="1" applyBorder="1" applyAlignment="1">
      <alignment horizontal="right" vertical="center"/>
      <protection/>
    </xf>
    <xf numFmtId="0" fontId="131" fillId="0" borderId="0" xfId="82" applyNumberFormat="1" applyFont="1" applyFill="1">
      <alignment/>
      <protection/>
    </xf>
    <xf numFmtId="197" fontId="122" fillId="0" borderId="18" xfId="93" applyNumberFormat="1" applyFont="1" applyFill="1" applyBorder="1" applyAlignment="1">
      <alignment vertical="center"/>
      <protection/>
    </xf>
    <xf numFmtId="0" fontId="122" fillId="0" borderId="40" xfId="82" applyNumberFormat="1" applyFont="1" applyFill="1" applyBorder="1" applyAlignment="1">
      <alignment horizontal="right" vertical="center"/>
      <protection/>
    </xf>
    <xf numFmtId="0" fontId="122" fillId="0" borderId="35" xfId="82" applyNumberFormat="1" applyFont="1" applyFill="1" applyBorder="1" applyAlignment="1">
      <alignment horizontal="right" vertical="center"/>
      <protection/>
    </xf>
    <xf numFmtId="3" fontId="122" fillId="0" borderId="65" xfId="82" applyNumberFormat="1" applyFont="1" applyFill="1" applyBorder="1" applyAlignment="1">
      <alignment horizontal="right" vertical="center"/>
      <protection/>
    </xf>
    <xf numFmtId="3" fontId="122" fillId="0" borderId="43" xfId="82" applyNumberFormat="1" applyFont="1" applyFill="1" applyBorder="1" applyAlignment="1">
      <alignment horizontal="right" vertical="center"/>
      <protection/>
    </xf>
    <xf numFmtId="3" fontId="122" fillId="0" borderId="33" xfId="82" applyNumberFormat="1" applyFont="1" applyFill="1" applyBorder="1" applyAlignment="1">
      <alignment horizontal="right" vertical="center"/>
      <protection/>
    </xf>
    <xf numFmtId="197" fontId="122" fillId="0" borderId="169" xfId="93" applyNumberFormat="1" applyFont="1" applyFill="1" applyBorder="1" applyAlignment="1">
      <alignment vertical="center"/>
      <protection/>
    </xf>
    <xf numFmtId="3" fontId="122" fillId="0" borderId="0" xfId="82" applyNumberFormat="1" applyFont="1" applyFill="1" applyBorder="1" applyAlignment="1">
      <alignment horizontal="right" vertical="center"/>
      <protection/>
    </xf>
    <xf numFmtId="3" fontId="122" fillId="0" borderId="71" xfId="82" applyNumberFormat="1" applyFont="1" applyFill="1" applyBorder="1" applyAlignment="1">
      <alignment horizontal="right" vertical="center"/>
      <protection/>
    </xf>
    <xf numFmtId="3" fontId="122" fillId="0" borderId="170" xfId="82" applyNumberFormat="1" applyFont="1" applyFill="1" applyBorder="1" applyAlignment="1">
      <alignment horizontal="right" vertical="center"/>
      <protection/>
    </xf>
    <xf numFmtId="197" fontId="122" fillId="0" borderId="148" xfId="93" applyNumberFormat="1" applyFont="1" applyFill="1" applyBorder="1" applyAlignment="1">
      <alignment vertical="center"/>
      <protection/>
    </xf>
    <xf numFmtId="197" fontId="122" fillId="0" borderId="171" xfId="93" applyNumberFormat="1" applyFont="1" applyFill="1" applyBorder="1" applyAlignment="1">
      <alignment vertical="center"/>
      <protection/>
    </xf>
    <xf numFmtId="0" fontId="122" fillId="0" borderId="119" xfId="82" applyNumberFormat="1" applyFont="1" applyFill="1" applyBorder="1" applyAlignment="1">
      <alignment horizontal="right" vertical="center"/>
      <protection/>
    </xf>
    <xf numFmtId="3" fontId="122" fillId="0" borderId="169" xfId="82" applyNumberFormat="1" applyFont="1" applyFill="1" applyBorder="1" applyAlignment="1">
      <alignment horizontal="right" vertical="center"/>
      <protection/>
    </xf>
    <xf numFmtId="0" fontId="122" fillId="0" borderId="71" xfId="82" applyNumberFormat="1" applyFont="1" applyFill="1" applyBorder="1" applyAlignment="1">
      <alignment horizontal="right" vertical="center"/>
      <protection/>
    </xf>
    <xf numFmtId="56" fontId="122" fillId="0" borderId="0" xfId="82" applyNumberFormat="1" applyFont="1" applyFill="1">
      <alignment/>
      <protection/>
    </xf>
    <xf numFmtId="3" fontId="122" fillId="0" borderId="37" xfId="82" applyNumberFormat="1" applyFont="1" applyFill="1" applyBorder="1" applyAlignment="1">
      <alignment horizontal="right" vertical="center"/>
      <protection/>
    </xf>
    <xf numFmtId="3" fontId="122" fillId="0" borderId="172" xfId="82" applyNumberFormat="1" applyFont="1" applyFill="1" applyBorder="1" applyAlignment="1">
      <alignment horizontal="right" vertical="center"/>
      <protection/>
    </xf>
    <xf numFmtId="197" fontId="122" fillId="0" borderId="173" xfId="93" applyNumberFormat="1" applyFont="1" applyFill="1" applyBorder="1" applyAlignment="1">
      <alignment vertical="center"/>
      <protection/>
    </xf>
    <xf numFmtId="3" fontId="122" fillId="0" borderId="21" xfId="82" applyNumberFormat="1" applyFont="1" applyFill="1" applyBorder="1" applyAlignment="1">
      <alignment horizontal="right" vertical="center"/>
      <protection/>
    </xf>
    <xf numFmtId="3" fontId="122" fillId="0" borderId="173" xfId="82" applyNumberFormat="1" applyFont="1" applyFill="1" applyBorder="1" applyAlignment="1">
      <alignment horizontal="right" vertical="center"/>
      <protection/>
    </xf>
    <xf numFmtId="0" fontId="122" fillId="0" borderId="173" xfId="82" applyNumberFormat="1" applyFont="1" applyFill="1" applyBorder="1" applyAlignment="1">
      <alignment horizontal="right" vertical="center"/>
      <protection/>
    </xf>
    <xf numFmtId="3" fontId="122" fillId="0" borderId="174" xfId="82" applyNumberFormat="1" applyFont="1" applyFill="1" applyBorder="1" applyAlignment="1">
      <alignment horizontal="right" vertical="center"/>
      <protection/>
    </xf>
    <xf numFmtId="197" fontId="122" fillId="0" borderId="175" xfId="93" applyNumberFormat="1" applyFont="1" applyFill="1" applyBorder="1" applyAlignment="1">
      <alignment vertical="center"/>
      <protection/>
    </xf>
    <xf numFmtId="197" fontId="122" fillId="0" borderId="176" xfId="93" applyNumberFormat="1" applyFont="1" applyFill="1" applyBorder="1" applyAlignment="1">
      <alignment vertical="center"/>
      <protection/>
    </xf>
    <xf numFmtId="0" fontId="122" fillId="0" borderId="177" xfId="82" applyNumberFormat="1" applyFont="1" applyFill="1" applyBorder="1" applyAlignment="1">
      <alignment horizontal="right" vertical="center"/>
      <protection/>
    </xf>
    <xf numFmtId="0" fontId="122" fillId="0" borderId="41" xfId="82" applyNumberFormat="1" applyFont="1" applyFill="1" applyBorder="1" applyAlignment="1" quotePrefix="1">
      <alignment horizontal="center" vertical="center"/>
      <protection/>
    </xf>
    <xf numFmtId="0" fontId="122" fillId="0" borderId="0" xfId="82" applyNumberFormat="1" applyFont="1" applyFill="1" applyBorder="1">
      <alignment/>
      <protection/>
    </xf>
    <xf numFmtId="56" fontId="122" fillId="0" borderId="0" xfId="82" applyNumberFormat="1" applyFont="1" applyFill="1" applyBorder="1">
      <alignment/>
      <protection/>
    </xf>
    <xf numFmtId="3" fontId="131" fillId="0" borderId="168" xfId="82" applyNumberFormat="1" applyFont="1" applyFill="1" applyBorder="1" applyAlignment="1">
      <alignment horizontal="right" vertical="center"/>
      <protection/>
    </xf>
    <xf numFmtId="3" fontId="131" fillId="0" borderId="23" xfId="82" applyNumberFormat="1" applyFont="1" applyFill="1" applyBorder="1" applyAlignment="1">
      <alignment horizontal="right" vertical="center"/>
      <protection/>
    </xf>
    <xf numFmtId="56" fontId="131" fillId="0" borderId="0" xfId="82" applyNumberFormat="1" applyFont="1" applyFill="1">
      <alignment/>
      <protection/>
    </xf>
    <xf numFmtId="0" fontId="121" fillId="0" borderId="0" xfId="82" applyNumberFormat="1" applyFont="1" applyFill="1" applyBorder="1">
      <alignment/>
      <protection/>
    </xf>
    <xf numFmtId="0" fontId="121" fillId="0" borderId="0" xfId="82" applyNumberFormat="1" applyFont="1" applyFill="1">
      <alignment/>
      <protection/>
    </xf>
    <xf numFmtId="0" fontId="127" fillId="0" borderId="0" xfId="82" applyNumberFormat="1" applyFont="1" applyFill="1" applyAlignment="1" quotePrefix="1">
      <alignment horizontal="left"/>
      <protection/>
    </xf>
    <xf numFmtId="0" fontId="127" fillId="0" borderId="0" xfId="82" applyNumberFormat="1" applyFont="1" applyFill="1">
      <alignment/>
      <protection/>
    </xf>
    <xf numFmtId="0" fontId="136" fillId="0" borderId="0" xfId="82" applyNumberFormat="1" applyFont="1" applyFill="1" applyAlignment="1">
      <alignment horizontal="left"/>
      <protection/>
    </xf>
    <xf numFmtId="0" fontId="127" fillId="0" borderId="0" xfId="82" applyNumberFormat="1" applyFont="1" applyFill="1" applyBorder="1">
      <alignment/>
      <protection/>
    </xf>
    <xf numFmtId="0" fontId="136" fillId="0" borderId="0" xfId="82" applyNumberFormat="1" applyFont="1" applyFill="1" applyBorder="1">
      <alignment/>
      <protection/>
    </xf>
    <xf numFmtId="0" fontId="122" fillId="0" borderId="0" xfId="83" applyFont="1" applyAlignment="1" quotePrefix="1">
      <alignment horizontal="left"/>
      <protection/>
    </xf>
    <xf numFmtId="0" fontId="122" fillId="0" borderId="0" xfId="83" applyFont="1">
      <alignment/>
      <protection/>
    </xf>
    <xf numFmtId="0" fontId="122" fillId="0" borderId="0" xfId="83" applyFont="1" applyAlignment="1">
      <alignment horizontal="right"/>
      <protection/>
    </xf>
    <xf numFmtId="0" fontId="133" fillId="0" borderId="0" xfId="83" applyFont="1" applyAlignment="1">
      <alignment horizontal="centerContinuous" vertical="center"/>
      <protection/>
    </xf>
    <xf numFmtId="0" fontId="122" fillId="0" borderId="0" xfId="83" applyFont="1" applyAlignment="1">
      <alignment horizontal="centerContinuous" vertical="center"/>
      <protection/>
    </xf>
    <xf numFmtId="0" fontId="122" fillId="0" borderId="0" xfId="83" applyFont="1" applyAlignment="1">
      <alignment vertical="center"/>
      <protection/>
    </xf>
    <xf numFmtId="0" fontId="122" fillId="0" borderId="75" xfId="83" applyFont="1" applyFill="1" applyBorder="1" applyAlignment="1">
      <alignment horizontal="centerContinuous" vertical="center"/>
      <protection/>
    </xf>
    <xf numFmtId="0" fontId="122" fillId="0" borderId="57" xfId="83" applyFont="1" applyFill="1" applyBorder="1" applyAlignment="1">
      <alignment horizontal="centerContinuous" vertical="center"/>
      <protection/>
    </xf>
    <xf numFmtId="0" fontId="122" fillId="0" borderId="76" xfId="83" applyFont="1" applyFill="1" applyBorder="1" applyAlignment="1">
      <alignment horizontal="centerContinuous" vertical="center"/>
      <protection/>
    </xf>
    <xf numFmtId="0" fontId="122" fillId="0" borderId="30" xfId="83" applyFont="1" applyFill="1" applyBorder="1" applyAlignment="1">
      <alignment horizontal="center"/>
      <protection/>
    </xf>
    <xf numFmtId="0" fontId="129" fillId="0" borderId="18" xfId="83" applyFont="1" applyFill="1" applyBorder="1" applyAlignment="1">
      <alignment horizontal="centerContinuous" vertical="center"/>
      <protection/>
    </xf>
    <xf numFmtId="0" fontId="122" fillId="0" borderId="0" xfId="83" applyFont="1" applyFill="1" applyBorder="1" applyAlignment="1">
      <alignment horizontal="centerContinuous" vertical="center"/>
      <protection/>
    </xf>
    <xf numFmtId="0" fontId="122" fillId="0" borderId="14" xfId="83" applyFont="1" applyFill="1" applyBorder="1" applyAlignment="1">
      <alignment horizontal="centerContinuous" vertical="center"/>
      <protection/>
    </xf>
    <xf numFmtId="0" fontId="122" fillId="0" borderId="35" xfId="83" applyFont="1" applyFill="1" applyBorder="1" applyAlignment="1">
      <alignment horizontal="center"/>
      <protection/>
    </xf>
    <xf numFmtId="0" fontId="122" fillId="0" borderId="77" xfId="83" applyFont="1" applyFill="1" applyBorder="1" applyAlignment="1">
      <alignment horizontal="distributed" vertical="center" wrapText="1"/>
      <protection/>
    </xf>
    <xf numFmtId="0" fontId="122" fillId="0" borderId="78" xfId="83" applyFont="1" applyFill="1" applyBorder="1" applyAlignment="1">
      <alignment horizontal="distributed" vertical="center" wrapText="1"/>
      <protection/>
    </xf>
    <xf numFmtId="0" fontId="122" fillId="0" borderId="17" xfId="83" applyFont="1" applyFill="1" applyBorder="1" applyAlignment="1">
      <alignment horizontal="distributed" vertical="center" wrapText="1"/>
      <protection/>
    </xf>
    <xf numFmtId="0" fontId="122" fillId="0" borderId="35" xfId="83" applyFont="1" applyFill="1" applyBorder="1" applyAlignment="1">
      <alignment horizontal="distributed" vertical="top" wrapText="1"/>
      <protection/>
    </xf>
    <xf numFmtId="0" fontId="135" fillId="0" borderId="70" xfId="83" applyFont="1" applyBorder="1" applyAlignment="1">
      <alignment horizontal="center" vertical="center"/>
      <protection/>
    </xf>
    <xf numFmtId="0" fontId="135" fillId="0" borderId="70" xfId="83" applyFont="1" applyBorder="1" applyAlignment="1">
      <alignment horizontal="center" vertical="center" wrapText="1"/>
      <protection/>
    </xf>
    <xf numFmtId="0" fontId="135" fillId="0" borderId="59" xfId="83" applyFont="1" applyBorder="1" applyAlignment="1">
      <alignment horizontal="center" vertical="center" wrapText="1"/>
      <protection/>
    </xf>
    <xf numFmtId="0" fontId="135" fillId="0" borderId="59" xfId="83" applyFont="1" applyFill="1" applyBorder="1" applyAlignment="1">
      <alignment horizontal="center" vertical="center" wrapText="1"/>
      <protection/>
    </xf>
    <xf numFmtId="0" fontId="135" fillId="0" borderId="59" xfId="83" applyFont="1" applyBorder="1" applyAlignment="1">
      <alignment horizontal="center" vertical="center"/>
      <protection/>
    </xf>
    <xf numFmtId="0" fontId="135" fillId="0" borderId="79" xfId="83" applyFont="1" applyFill="1" applyBorder="1" applyAlignment="1">
      <alignment horizontal="center" vertical="center" wrapText="1"/>
      <protection/>
    </xf>
    <xf numFmtId="0" fontId="135" fillId="0" borderId="80" xfId="83" applyFont="1" applyFill="1" applyBorder="1" applyAlignment="1">
      <alignment horizontal="center" vertical="center" wrapText="1"/>
      <protection/>
    </xf>
    <xf numFmtId="0" fontId="135" fillId="0" borderId="70" xfId="83" applyFont="1" applyFill="1" applyBorder="1" applyAlignment="1">
      <alignment horizontal="center" vertical="center" wrapText="1"/>
      <protection/>
    </xf>
    <xf numFmtId="0" fontId="135" fillId="0" borderId="59" xfId="83" applyFont="1" applyBorder="1" applyAlignment="1" quotePrefix="1">
      <alignment horizontal="center" vertical="center"/>
      <protection/>
    </xf>
    <xf numFmtId="0" fontId="135" fillId="0" borderId="81" xfId="83" applyFont="1" applyBorder="1" applyAlignment="1">
      <alignment horizontal="center" vertical="center" wrapText="1"/>
      <protection/>
    </xf>
    <xf numFmtId="0" fontId="135" fillId="0" borderId="62" xfId="83" applyFont="1" applyFill="1" applyBorder="1" applyAlignment="1">
      <alignment horizontal="center" vertical="center" wrapText="1"/>
      <protection/>
    </xf>
    <xf numFmtId="0" fontId="122" fillId="0" borderId="65" xfId="83" applyFont="1" applyFill="1" applyBorder="1" applyAlignment="1">
      <alignment horizontal="center" vertical="center"/>
      <protection/>
    </xf>
    <xf numFmtId="3" fontId="122" fillId="0" borderId="34" xfId="83" applyNumberFormat="1" applyFont="1" applyBorder="1" applyAlignment="1">
      <alignment horizontal="right" vertical="center"/>
      <protection/>
    </xf>
    <xf numFmtId="0" fontId="122" fillId="0" borderId="14" xfId="83" applyFont="1" applyBorder="1" applyAlignment="1">
      <alignment horizontal="right" vertical="center"/>
      <protection/>
    </xf>
    <xf numFmtId="0" fontId="122" fillId="0" borderId="34" xfId="83" applyFont="1" applyBorder="1" applyAlignment="1">
      <alignment horizontal="right" vertical="center"/>
      <protection/>
    </xf>
    <xf numFmtId="0" fontId="122" fillId="0" borderId="82" xfId="83" applyFont="1" applyBorder="1" applyAlignment="1">
      <alignment horizontal="right" vertical="center"/>
      <protection/>
    </xf>
    <xf numFmtId="0" fontId="122" fillId="0" borderId="83" xfId="83" applyFont="1" applyBorder="1" applyAlignment="1">
      <alignment horizontal="right" vertical="center"/>
      <protection/>
    </xf>
    <xf numFmtId="0" fontId="122" fillId="0" borderId="18" xfId="83" applyFont="1" applyBorder="1" applyAlignment="1">
      <alignment horizontal="right" vertical="center"/>
      <protection/>
    </xf>
    <xf numFmtId="0" fontId="122" fillId="0" borderId="35" xfId="83" applyFont="1" applyBorder="1" applyAlignment="1">
      <alignment horizontal="right" vertical="center"/>
      <protection/>
    </xf>
    <xf numFmtId="0" fontId="122" fillId="0" borderId="84" xfId="83" applyFont="1" applyFill="1" applyBorder="1" applyAlignment="1" quotePrefix="1">
      <alignment horizontal="center" vertical="center"/>
      <protection/>
    </xf>
    <xf numFmtId="49" fontId="122" fillId="0" borderId="65" xfId="83" applyNumberFormat="1" applyFont="1" applyFill="1" applyBorder="1" applyAlignment="1">
      <alignment horizontal="center" vertical="center"/>
      <protection/>
    </xf>
    <xf numFmtId="3" fontId="122" fillId="0" borderId="35" xfId="83" applyNumberFormat="1" applyFont="1" applyBorder="1" applyAlignment="1">
      <alignment horizontal="right" vertical="center"/>
      <protection/>
    </xf>
    <xf numFmtId="0" fontId="122" fillId="0" borderId="84" xfId="83" applyFont="1" applyFill="1" applyBorder="1" applyAlignment="1">
      <alignment horizontal="center" vertical="center"/>
      <protection/>
    </xf>
    <xf numFmtId="49" fontId="122" fillId="0" borderId="66" xfId="83" applyNumberFormat="1" applyFont="1" applyFill="1" applyBorder="1" applyAlignment="1">
      <alignment horizontal="center" vertical="center"/>
      <protection/>
    </xf>
    <xf numFmtId="0" fontId="122" fillId="0" borderId="38" xfId="83" applyFont="1" applyBorder="1" applyAlignment="1">
      <alignment horizontal="right" vertical="center"/>
      <protection/>
    </xf>
    <xf numFmtId="0" fontId="122" fillId="0" borderId="22" xfId="83" applyFont="1" applyBorder="1" applyAlignment="1">
      <alignment horizontal="right" vertical="center"/>
      <protection/>
    </xf>
    <xf numFmtId="3" fontId="122" fillId="0" borderId="38" xfId="83" applyNumberFormat="1" applyFont="1" applyBorder="1" applyAlignment="1">
      <alignment horizontal="right" vertical="center"/>
      <protection/>
    </xf>
    <xf numFmtId="0" fontId="122" fillId="0" borderId="85" xfId="83" applyFont="1" applyBorder="1" applyAlignment="1">
      <alignment horizontal="right" vertical="center"/>
      <protection/>
    </xf>
    <xf numFmtId="0" fontId="122" fillId="0" borderId="86" xfId="83" applyFont="1" applyBorder="1" applyAlignment="1">
      <alignment horizontal="right" vertical="center"/>
      <protection/>
    </xf>
    <xf numFmtId="0" fontId="122" fillId="0" borderId="39" xfId="83" applyFont="1" applyBorder="1" applyAlignment="1">
      <alignment horizontal="right" vertical="center"/>
      <protection/>
    </xf>
    <xf numFmtId="3" fontId="122" fillId="0" borderId="40" xfId="83" applyNumberFormat="1" applyFont="1" applyBorder="1" applyAlignment="1">
      <alignment horizontal="right" vertical="center"/>
      <protection/>
    </xf>
    <xf numFmtId="0" fontId="122" fillId="0" borderId="87" xfId="83" applyFont="1" applyFill="1" applyBorder="1" applyAlignment="1">
      <alignment horizontal="center" vertical="center"/>
      <protection/>
    </xf>
    <xf numFmtId="3" fontId="122" fillId="0" borderId="82" xfId="83" applyNumberFormat="1" applyFont="1" applyBorder="1" applyAlignment="1">
      <alignment horizontal="right" vertical="center"/>
      <protection/>
    </xf>
    <xf numFmtId="3" fontId="122" fillId="0" borderId="85" xfId="83" applyNumberFormat="1" applyFont="1" applyBorder="1" applyAlignment="1">
      <alignment horizontal="right" vertical="center"/>
      <protection/>
    </xf>
    <xf numFmtId="3" fontId="122" fillId="0" borderId="83" xfId="83" applyNumberFormat="1" applyFont="1" applyBorder="1" applyAlignment="1">
      <alignment horizontal="right" vertical="center"/>
      <protection/>
    </xf>
    <xf numFmtId="3" fontId="122" fillId="0" borderId="86" xfId="83" applyNumberFormat="1" applyFont="1" applyBorder="1" applyAlignment="1">
      <alignment horizontal="right" vertical="center"/>
      <protection/>
    </xf>
    <xf numFmtId="3" fontId="122" fillId="0" borderId="39" xfId="83" applyNumberFormat="1" applyFont="1" applyBorder="1" applyAlignment="1">
      <alignment horizontal="right" vertical="center"/>
      <protection/>
    </xf>
    <xf numFmtId="3" fontId="122" fillId="0" borderId="22" xfId="83" applyNumberFormat="1" applyFont="1" applyBorder="1" applyAlignment="1">
      <alignment horizontal="right" vertical="center"/>
      <protection/>
    </xf>
    <xf numFmtId="3" fontId="122" fillId="0" borderId="18" xfId="83" applyNumberFormat="1" applyFont="1" applyBorder="1" applyAlignment="1">
      <alignment horizontal="right" vertical="center"/>
      <protection/>
    </xf>
    <xf numFmtId="3" fontId="122" fillId="0" borderId="14" xfId="83" applyNumberFormat="1" applyFont="1" applyBorder="1" applyAlignment="1">
      <alignment horizontal="right" vertical="center"/>
      <protection/>
    </xf>
    <xf numFmtId="49" fontId="122" fillId="0" borderId="131" xfId="83" applyNumberFormat="1" applyFont="1" applyFill="1" applyBorder="1" applyAlignment="1">
      <alignment horizontal="center" vertical="center"/>
      <protection/>
    </xf>
    <xf numFmtId="3" fontId="122" fillId="0" borderId="123" xfId="83" applyNumberFormat="1" applyFont="1" applyBorder="1" applyAlignment="1">
      <alignment horizontal="right" vertical="center"/>
      <protection/>
    </xf>
    <xf numFmtId="0" fontId="122" fillId="0" borderId="128" xfId="83" applyFont="1" applyBorder="1" applyAlignment="1">
      <alignment horizontal="right" vertical="center"/>
      <protection/>
    </xf>
    <xf numFmtId="3" fontId="122" fillId="0" borderId="146" xfId="83" applyNumberFormat="1" applyFont="1" applyBorder="1" applyAlignment="1">
      <alignment horizontal="right" vertical="center"/>
      <protection/>
    </xf>
    <xf numFmtId="3" fontId="122" fillId="0" borderId="133" xfId="83" applyNumberFormat="1" applyFont="1" applyBorder="1" applyAlignment="1">
      <alignment horizontal="right" vertical="center"/>
      <protection/>
    </xf>
    <xf numFmtId="0" fontId="122" fillId="0" borderId="123" xfId="83" applyFont="1" applyBorder="1" applyAlignment="1">
      <alignment horizontal="right" vertical="center"/>
      <protection/>
    </xf>
    <xf numFmtId="3" fontId="122" fillId="0" borderId="27" xfId="83" applyNumberFormat="1" applyFont="1" applyBorder="1" applyAlignment="1">
      <alignment horizontal="right" vertical="center"/>
      <protection/>
    </xf>
    <xf numFmtId="3" fontId="122" fillId="0" borderId="128" xfId="83" applyNumberFormat="1" applyFont="1" applyBorder="1" applyAlignment="1">
      <alignment horizontal="right" vertical="center"/>
      <protection/>
    </xf>
    <xf numFmtId="3" fontId="122" fillId="0" borderId="130" xfId="83" applyNumberFormat="1" applyFont="1" applyBorder="1" applyAlignment="1">
      <alignment horizontal="right" vertical="center"/>
      <protection/>
    </xf>
    <xf numFmtId="0" fontId="122" fillId="0" borderId="126" xfId="83" applyFont="1" applyFill="1" applyBorder="1" applyAlignment="1">
      <alignment horizontal="center" vertical="center"/>
      <protection/>
    </xf>
    <xf numFmtId="49" fontId="122" fillId="0" borderId="65" xfId="83" applyNumberFormat="1" applyFont="1" applyFill="1" applyBorder="1" applyAlignment="1" quotePrefix="1">
      <alignment horizontal="center" vertical="center"/>
      <protection/>
    </xf>
    <xf numFmtId="49" fontId="122" fillId="0" borderId="66" xfId="83" applyNumberFormat="1" applyFont="1" applyFill="1" applyBorder="1" applyAlignment="1" quotePrefix="1">
      <alignment horizontal="center" vertical="center"/>
      <protection/>
    </xf>
    <xf numFmtId="0" fontId="122" fillId="0" borderId="0" xfId="83" applyFont="1" applyAlignment="1" quotePrefix="1">
      <alignment horizontal="center"/>
      <protection/>
    </xf>
    <xf numFmtId="38" fontId="122" fillId="0" borderId="0" xfId="49" applyFont="1" applyAlignment="1">
      <alignment/>
    </xf>
    <xf numFmtId="49" fontId="122" fillId="0" borderId="67" xfId="83" applyNumberFormat="1" applyFont="1" applyFill="1" applyBorder="1" applyAlignment="1" quotePrefix="1">
      <alignment horizontal="center" vertical="center"/>
      <protection/>
    </xf>
    <xf numFmtId="3" fontId="122" fillId="0" borderId="45" xfId="83" applyNumberFormat="1" applyFont="1" applyBorder="1" applyAlignment="1">
      <alignment horizontal="right" vertical="center"/>
      <protection/>
    </xf>
    <xf numFmtId="0" fontId="122" fillId="0" borderId="45" xfId="83" applyFont="1" applyBorder="1" applyAlignment="1">
      <alignment horizontal="right" vertical="center"/>
      <protection/>
    </xf>
    <xf numFmtId="3" fontId="122" fillId="0" borderId="88" xfId="83" applyNumberFormat="1" applyFont="1" applyBorder="1" applyAlignment="1">
      <alignment horizontal="right" vertical="center"/>
      <protection/>
    </xf>
    <xf numFmtId="3" fontId="122" fillId="0" borderId="89" xfId="83" applyNumberFormat="1" applyFont="1" applyBorder="1" applyAlignment="1">
      <alignment horizontal="right" vertical="center"/>
      <protection/>
    </xf>
    <xf numFmtId="3" fontId="122" fillId="0" borderId="46" xfId="83" applyNumberFormat="1" applyFont="1" applyBorder="1" applyAlignment="1">
      <alignment horizontal="right" vertical="center"/>
      <protection/>
    </xf>
    <xf numFmtId="3" fontId="122" fillId="0" borderId="47" xfId="83" applyNumberFormat="1" applyFont="1" applyBorder="1" applyAlignment="1">
      <alignment horizontal="right" vertical="center"/>
      <protection/>
    </xf>
    <xf numFmtId="3" fontId="122" fillId="0" borderId="49" xfId="83" applyNumberFormat="1" applyFont="1" applyBorder="1" applyAlignment="1">
      <alignment horizontal="right" vertical="center"/>
      <protection/>
    </xf>
    <xf numFmtId="0" fontId="122" fillId="0" borderId="51" xfId="83" applyNumberFormat="1" applyFont="1" applyFill="1" applyBorder="1" applyAlignment="1" quotePrefix="1">
      <alignment horizontal="center" vertical="center"/>
      <protection/>
    </xf>
    <xf numFmtId="3" fontId="122" fillId="0" borderId="37" xfId="83" applyNumberFormat="1" applyFont="1" applyBorder="1" applyAlignment="1">
      <alignment horizontal="right" vertical="center"/>
      <protection/>
    </xf>
    <xf numFmtId="0" fontId="122" fillId="0" borderId="36" xfId="83" applyNumberFormat="1" applyFont="1" applyFill="1" applyBorder="1" applyAlignment="1" quotePrefix="1">
      <alignment horizontal="center" vertical="center"/>
      <protection/>
    </xf>
    <xf numFmtId="3" fontId="122" fillId="0" borderId="0" xfId="83" applyNumberFormat="1" applyFont="1" applyAlignment="1">
      <alignment vertical="center"/>
      <protection/>
    </xf>
    <xf numFmtId="3" fontId="122" fillId="0" borderId="52" xfId="83" applyNumberFormat="1" applyFont="1" applyBorder="1" applyAlignment="1">
      <alignment vertical="center"/>
      <protection/>
    </xf>
    <xf numFmtId="3" fontId="122" fillId="0" borderId="0" xfId="83" applyNumberFormat="1" applyFont="1" applyBorder="1" applyAlignment="1">
      <alignment vertical="center"/>
      <protection/>
    </xf>
    <xf numFmtId="0" fontId="131" fillId="0" borderId="0" xfId="83" applyFont="1">
      <alignment/>
      <protection/>
    </xf>
    <xf numFmtId="38" fontId="131" fillId="0" borderId="0" xfId="49" applyFont="1" applyAlignment="1">
      <alignment/>
    </xf>
    <xf numFmtId="49" fontId="122" fillId="0" borderId="0" xfId="83" applyNumberFormat="1" applyFont="1" applyFill="1" applyBorder="1" applyAlignment="1" quotePrefix="1">
      <alignment horizontal="center" vertical="center"/>
      <protection/>
    </xf>
    <xf numFmtId="3" fontId="122" fillId="0" borderId="125" xfId="83" applyNumberFormat="1" applyFont="1" applyBorder="1" applyAlignment="1">
      <alignment horizontal="right" vertical="center"/>
      <protection/>
    </xf>
    <xf numFmtId="3" fontId="122" fillId="0" borderId="14" xfId="83" applyNumberFormat="1" applyFont="1" applyBorder="1" applyAlignment="1">
      <alignment vertical="center"/>
      <protection/>
    </xf>
    <xf numFmtId="3" fontId="122" fillId="0" borderId="121" xfId="83" applyNumberFormat="1" applyFont="1" applyBorder="1" applyAlignment="1">
      <alignment horizontal="right" vertical="center"/>
      <protection/>
    </xf>
    <xf numFmtId="3" fontId="122" fillId="0" borderId="0" xfId="83" applyNumberFormat="1" applyFont="1" applyBorder="1" applyAlignment="1">
      <alignment horizontal="right" vertical="center"/>
      <protection/>
    </xf>
    <xf numFmtId="3" fontId="122" fillId="0" borderId="42" xfId="83" applyNumberFormat="1" applyFont="1" applyBorder="1" applyAlignment="1">
      <alignment horizontal="right" vertical="center"/>
      <protection/>
    </xf>
    <xf numFmtId="199" fontId="122" fillId="0" borderId="34" xfId="83" applyNumberFormat="1" applyFont="1" applyBorder="1" applyAlignment="1">
      <alignment horizontal="right" vertical="center"/>
      <protection/>
    </xf>
    <xf numFmtId="49" fontId="122" fillId="0" borderId="21" xfId="83" applyNumberFormat="1" applyFont="1" applyFill="1" applyBorder="1" applyAlignment="1" quotePrefix="1">
      <alignment horizontal="center" vertical="center"/>
      <protection/>
    </xf>
    <xf numFmtId="0" fontId="122" fillId="0" borderId="41" xfId="83" applyNumberFormat="1" applyFont="1" applyFill="1" applyBorder="1" applyAlignment="1" quotePrefix="1">
      <alignment horizontal="center" vertical="center"/>
      <protection/>
    </xf>
    <xf numFmtId="0" fontId="122" fillId="0" borderId="0" xfId="83" applyFont="1" applyBorder="1">
      <alignment/>
      <protection/>
    </xf>
    <xf numFmtId="38" fontId="122" fillId="0" borderId="0" xfId="49" applyFont="1" applyBorder="1" applyAlignment="1">
      <alignment/>
    </xf>
    <xf numFmtId="0" fontId="131" fillId="0" borderId="0" xfId="83" applyNumberFormat="1" applyFont="1" applyFill="1" applyBorder="1" applyAlignment="1" quotePrefix="1">
      <alignment horizontal="center" vertical="center"/>
      <protection/>
    </xf>
    <xf numFmtId="0" fontId="121" fillId="0" borderId="0" xfId="83" applyFont="1">
      <alignment/>
      <protection/>
    </xf>
    <xf numFmtId="0" fontId="128" fillId="0" borderId="0" xfId="83" applyFont="1" applyAlignment="1" quotePrefix="1">
      <alignment horizontal="left"/>
      <protection/>
    </xf>
    <xf numFmtId="0" fontId="127" fillId="0" borderId="0" xfId="83" applyFont="1">
      <alignment/>
      <protection/>
    </xf>
    <xf numFmtId="3" fontId="127" fillId="0" borderId="0" xfId="83" applyNumberFormat="1" applyFont="1">
      <alignment/>
      <protection/>
    </xf>
    <xf numFmtId="0" fontId="128" fillId="0" borderId="0" xfId="83" applyFont="1">
      <alignment/>
      <protection/>
    </xf>
    <xf numFmtId="0" fontId="128" fillId="0" borderId="0" xfId="83" applyNumberFormat="1" applyFont="1" applyFill="1" applyAlignment="1">
      <alignment horizontal="left" vertical="center"/>
      <protection/>
    </xf>
    <xf numFmtId="0" fontId="122" fillId="0" borderId="0" xfId="84" applyFont="1" applyAlignment="1" quotePrefix="1">
      <alignment horizontal="left"/>
      <protection/>
    </xf>
    <xf numFmtId="0" fontId="122" fillId="0" borderId="0" xfId="84" applyFont="1">
      <alignment/>
      <protection/>
    </xf>
    <xf numFmtId="0" fontId="122" fillId="0" borderId="0" xfId="84" applyFont="1" applyAlignment="1">
      <alignment horizontal="right"/>
      <protection/>
    </xf>
    <xf numFmtId="0" fontId="133" fillId="0" borderId="0" xfId="84" applyFont="1" applyAlignment="1">
      <alignment horizontal="centerContinuous" vertical="center"/>
      <protection/>
    </xf>
    <xf numFmtId="0" fontId="122" fillId="0" borderId="0" xfId="84" applyFont="1" applyAlignment="1">
      <alignment horizontal="centerContinuous" vertical="center"/>
      <protection/>
    </xf>
    <xf numFmtId="0" fontId="122" fillId="0" borderId="0" xfId="84" applyFont="1" applyAlignment="1">
      <alignment vertical="center"/>
      <protection/>
    </xf>
    <xf numFmtId="0" fontId="122" fillId="0" borderId="0" xfId="84" applyFont="1" applyAlignment="1">
      <alignment horizontal="left" vertical="center"/>
      <protection/>
    </xf>
    <xf numFmtId="0" fontId="122" fillId="0" borderId="0" xfId="84" applyFont="1" applyAlignment="1">
      <alignment horizontal="centerContinuous"/>
      <protection/>
    </xf>
    <xf numFmtId="0" fontId="122" fillId="0" borderId="90" xfId="84" applyFont="1" applyFill="1" applyBorder="1" applyAlignment="1" quotePrefix="1">
      <alignment horizontal="centerContinuous" vertical="center" wrapText="1"/>
      <protection/>
    </xf>
    <xf numFmtId="0" fontId="122" fillId="0" borderId="76" xfId="84" applyFont="1" applyFill="1" applyBorder="1" applyAlignment="1">
      <alignment horizontal="centerContinuous" vertical="center"/>
      <protection/>
    </xf>
    <xf numFmtId="0" fontId="122" fillId="0" borderId="75" xfId="84" applyFont="1" applyFill="1" applyBorder="1" applyAlignment="1" quotePrefix="1">
      <alignment horizontal="centerContinuous" vertical="center"/>
      <protection/>
    </xf>
    <xf numFmtId="0" fontId="122" fillId="0" borderId="29" xfId="84" applyFont="1" applyFill="1" applyBorder="1" applyAlignment="1">
      <alignment horizontal="centerContinuous" vertical="center"/>
      <protection/>
    </xf>
    <xf numFmtId="0" fontId="129" fillId="0" borderId="0" xfId="84" applyFont="1" applyFill="1" applyBorder="1" applyAlignment="1" quotePrefix="1">
      <alignment horizontal="centerContinuous" vertical="center"/>
      <protection/>
    </xf>
    <xf numFmtId="0" fontId="129" fillId="0" borderId="14" xfId="84" applyFont="1" applyFill="1" applyBorder="1" applyAlignment="1">
      <alignment horizontal="centerContinuous" vertical="center"/>
      <protection/>
    </xf>
    <xf numFmtId="0" fontId="122" fillId="0" borderId="18" xfId="84" applyFont="1" applyFill="1" applyBorder="1" applyAlignment="1" quotePrefix="1">
      <alignment horizontal="centerContinuous" vertical="center"/>
      <protection/>
    </xf>
    <xf numFmtId="0" fontId="122" fillId="0" borderId="0" xfId="84" applyFont="1" applyFill="1" applyBorder="1" applyAlignment="1">
      <alignment horizontal="centerContinuous" vertical="center"/>
      <protection/>
    </xf>
    <xf numFmtId="0" fontId="122" fillId="0" borderId="20" xfId="84" applyFont="1" applyFill="1" applyBorder="1" applyAlignment="1">
      <alignment horizontal="centerContinuous" vertical="center"/>
      <protection/>
    </xf>
    <xf numFmtId="0" fontId="122" fillId="0" borderId="77" xfId="84" applyFont="1" applyFill="1" applyBorder="1" applyAlignment="1">
      <alignment horizontal="distributed" vertical="center"/>
      <protection/>
    </xf>
    <xf numFmtId="0" fontId="122" fillId="0" borderId="14" xfId="84" applyFont="1" applyFill="1" applyBorder="1" applyAlignment="1">
      <alignment horizontal="distributed" vertical="center"/>
      <protection/>
    </xf>
    <xf numFmtId="0" fontId="122" fillId="0" borderId="91" xfId="84" applyFont="1" applyFill="1" applyBorder="1" applyAlignment="1">
      <alignment horizontal="distributed" vertical="center"/>
      <protection/>
    </xf>
    <xf numFmtId="0" fontId="122" fillId="0" borderId="77" xfId="84" applyFont="1" applyFill="1" applyBorder="1" applyAlignment="1">
      <alignment horizontal="center" vertical="center"/>
      <protection/>
    </xf>
    <xf numFmtId="0" fontId="122" fillId="0" borderId="78" xfId="84" applyFont="1" applyFill="1" applyBorder="1" applyAlignment="1">
      <alignment horizontal="center" vertical="center"/>
      <protection/>
    </xf>
    <xf numFmtId="0" fontId="137" fillId="0" borderId="14" xfId="84" applyFont="1" applyFill="1" applyBorder="1" applyAlignment="1">
      <alignment horizontal="center" vertical="center"/>
      <protection/>
    </xf>
    <xf numFmtId="0" fontId="135" fillId="0" borderId="20" xfId="84" applyFont="1" applyBorder="1" applyAlignment="1">
      <alignment horizontal="center" vertical="center" wrapText="1"/>
      <protection/>
    </xf>
    <xf numFmtId="0" fontId="128" fillId="0" borderId="70" xfId="83" applyFont="1" applyBorder="1" applyAlignment="1">
      <alignment horizontal="center" vertical="center" wrapText="1"/>
      <protection/>
    </xf>
    <xf numFmtId="0" fontId="135" fillId="0" borderId="25" xfId="84" applyFont="1" applyFill="1" applyBorder="1" applyAlignment="1">
      <alignment horizontal="center" vertical="center" wrapText="1"/>
      <protection/>
    </xf>
    <xf numFmtId="0" fontId="135" fillId="0" borderId="92" xfId="84" applyFont="1" applyFill="1" applyBorder="1" applyAlignment="1">
      <alignment horizontal="center" vertical="center" wrapText="1"/>
      <protection/>
    </xf>
    <xf numFmtId="0" fontId="135" fillId="0" borderId="20" xfId="84" applyFont="1" applyFill="1" applyBorder="1" applyAlignment="1">
      <alignment horizontal="center" vertical="center" wrapText="1"/>
      <protection/>
    </xf>
    <xf numFmtId="0" fontId="135" fillId="0" borderId="93" xfId="84" applyFont="1" applyFill="1" applyBorder="1" applyAlignment="1">
      <alignment horizontal="center" vertical="center" wrapText="1"/>
      <protection/>
    </xf>
    <xf numFmtId="0" fontId="135" fillId="0" borderId="25" xfId="84" applyFont="1" applyFill="1" applyBorder="1" applyAlignment="1" quotePrefix="1">
      <alignment horizontal="center" vertical="center" wrapText="1"/>
      <protection/>
    </xf>
    <xf numFmtId="0" fontId="135" fillId="0" borderId="26" xfId="84" applyFont="1" applyFill="1" applyBorder="1" applyAlignment="1">
      <alignment horizontal="center" vertical="center" wrapText="1"/>
      <protection/>
    </xf>
    <xf numFmtId="0" fontId="122" fillId="0" borderId="94" xfId="84" applyFont="1" applyFill="1" applyBorder="1" applyAlignment="1">
      <alignment horizontal="center" vertical="center"/>
      <protection/>
    </xf>
    <xf numFmtId="3" fontId="122" fillId="0" borderId="34" xfId="84" applyNumberFormat="1" applyFont="1" applyFill="1" applyBorder="1" applyAlignment="1">
      <alignment horizontal="right" vertical="center"/>
      <protection/>
    </xf>
    <xf numFmtId="0" fontId="122" fillId="0" borderId="34" xfId="84" applyFont="1" applyFill="1" applyBorder="1" applyAlignment="1">
      <alignment horizontal="right" vertical="center"/>
      <protection/>
    </xf>
    <xf numFmtId="0" fontId="122" fillId="0" borderId="82" xfId="84" applyFont="1" applyFill="1" applyBorder="1" applyAlignment="1">
      <alignment horizontal="right" vertical="center"/>
      <protection/>
    </xf>
    <xf numFmtId="0" fontId="122" fillId="0" borderId="14" xfId="84" applyFont="1" applyFill="1" applyBorder="1" applyAlignment="1">
      <alignment horizontal="right" vertical="center"/>
      <protection/>
    </xf>
    <xf numFmtId="3" fontId="122" fillId="0" borderId="82" xfId="84" applyNumberFormat="1" applyFont="1" applyFill="1" applyBorder="1" applyAlignment="1">
      <alignment horizontal="right" vertical="center"/>
      <protection/>
    </xf>
    <xf numFmtId="0" fontId="122" fillId="0" borderId="95" xfId="84" applyFont="1" applyFill="1" applyBorder="1" applyAlignment="1">
      <alignment horizontal="right" vertical="center"/>
      <protection/>
    </xf>
    <xf numFmtId="0" fontId="122" fillId="0" borderId="83" xfId="84" applyFont="1" applyFill="1" applyBorder="1" applyAlignment="1">
      <alignment horizontal="right" vertical="center"/>
      <protection/>
    </xf>
    <xf numFmtId="0" fontId="122" fillId="0" borderId="84" xfId="84" applyFont="1" applyFill="1" applyBorder="1" applyAlignment="1" quotePrefix="1">
      <alignment horizontal="center" vertical="center"/>
      <protection/>
    </xf>
    <xf numFmtId="49" fontId="122" fillId="0" borderId="94" xfId="84" applyNumberFormat="1" applyFont="1" applyFill="1" applyBorder="1" applyAlignment="1">
      <alignment horizontal="center" vertical="center"/>
      <protection/>
    </xf>
    <xf numFmtId="0" fontId="122" fillId="0" borderId="84" xfId="84" applyFont="1" applyFill="1" applyBorder="1" applyAlignment="1">
      <alignment horizontal="center" vertical="center"/>
      <protection/>
    </xf>
    <xf numFmtId="3" fontId="122" fillId="0" borderId="0" xfId="84" applyNumberFormat="1" applyFont="1" applyFill="1" applyBorder="1" applyAlignment="1">
      <alignment horizontal="right" vertical="center"/>
      <protection/>
    </xf>
    <xf numFmtId="49" fontId="122" fillId="0" borderId="96" xfId="84" applyNumberFormat="1" applyFont="1" applyFill="1" applyBorder="1" applyAlignment="1">
      <alignment horizontal="center" vertical="center"/>
      <protection/>
    </xf>
    <xf numFmtId="0" fontId="122" fillId="0" borderId="38" xfId="84" applyFont="1" applyFill="1" applyBorder="1" applyAlignment="1">
      <alignment horizontal="right" vertical="center"/>
      <protection/>
    </xf>
    <xf numFmtId="3" fontId="122" fillId="0" borderId="38" xfId="84" applyNumberFormat="1" applyFont="1" applyFill="1" applyBorder="1" applyAlignment="1">
      <alignment horizontal="right" vertical="center"/>
      <protection/>
    </xf>
    <xf numFmtId="3" fontId="122" fillId="0" borderId="85" xfId="84" applyNumberFormat="1" applyFont="1" applyFill="1" applyBorder="1" applyAlignment="1">
      <alignment horizontal="right" vertical="center"/>
      <protection/>
    </xf>
    <xf numFmtId="3" fontId="122" fillId="0" borderId="21" xfId="84" applyNumberFormat="1" applyFont="1" applyFill="1" applyBorder="1" applyAlignment="1">
      <alignment horizontal="right" vertical="center"/>
      <protection/>
    </xf>
    <xf numFmtId="0" fontId="122" fillId="0" borderId="85" xfId="84" applyFont="1" applyFill="1" applyBorder="1" applyAlignment="1">
      <alignment horizontal="right" vertical="center"/>
      <protection/>
    </xf>
    <xf numFmtId="0" fontId="122" fillId="0" borderId="97" xfId="84" applyFont="1" applyFill="1" applyBorder="1" applyAlignment="1">
      <alignment horizontal="right" vertical="center"/>
      <protection/>
    </xf>
    <xf numFmtId="0" fontId="122" fillId="0" borderId="86" xfId="84" applyFont="1" applyFill="1" applyBorder="1" applyAlignment="1">
      <alignment horizontal="right" vertical="center"/>
      <protection/>
    </xf>
    <xf numFmtId="0" fontId="122" fillId="0" borderId="22" xfId="84" applyFont="1" applyFill="1" applyBorder="1" applyAlignment="1">
      <alignment horizontal="right" vertical="center"/>
      <protection/>
    </xf>
    <xf numFmtId="0" fontId="122" fillId="0" borderId="87" xfId="84" applyFont="1" applyFill="1" applyBorder="1" applyAlignment="1">
      <alignment horizontal="center" vertical="center"/>
      <protection/>
    </xf>
    <xf numFmtId="0" fontId="122" fillId="0" borderId="45" xfId="84" applyFont="1" applyFill="1" applyBorder="1" applyAlignment="1">
      <alignment horizontal="right" vertical="center"/>
      <protection/>
    </xf>
    <xf numFmtId="3" fontId="122" fillId="0" borderId="95" xfId="84" applyNumberFormat="1" applyFont="1" applyFill="1" applyBorder="1" applyAlignment="1">
      <alignment horizontal="right" vertical="center"/>
      <protection/>
    </xf>
    <xf numFmtId="3" fontId="122" fillId="0" borderId="97" xfId="84" applyNumberFormat="1" applyFont="1" applyFill="1" applyBorder="1" applyAlignment="1">
      <alignment horizontal="right" vertical="center"/>
      <protection/>
    </xf>
    <xf numFmtId="3" fontId="122" fillId="0" borderId="82" xfId="84" applyNumberFormat="1" applyFont="1" applyFill="1" applyBorder="1" applyAlignment="1">
      <alignment vertical="center"/>
      <protection/>
    </xf>
    <xf numFmtId="3" fontId="122" fillId="0" borderId="83" xfId="84" applyNumberFormat="1" applyFont="1" applyFill="1" applyBorder="1" applyAlignment="1">
      <alignment vertical="center"/>
      <protection/>
    </xf>
    <xf numFmtId="0" fontId="122" fillId="0" borderId="34" xfId="84" applyFont="1" applyFill="1" applyBorder="1" applyAlignment="1">
      <alignment vertical="center"/>
      <protection/>
    </xf>
    <xf numFmtId="3" fontId="122" fillId="0" borderId="85" xfId="84" applyNumberFormat="1" applyFont="1" applyFill="1" applyBorder="1" applyAlignment="1">
      <alignment vertical="center"/>
      <protection/>
    </xf>
    <xf numFmtId="3" fontId="122" fillId="0" borderId="86" xfId="84" applyNumberFormat="1" applyFont="1" applyFill="1" applyBorder="1" applyAlignment="1">
      <alignment vertical="center"/>
      <protection/>
    </xf>
    <xf numFmtId="0" fontId="122" fillId="0" borderId="38" xfId="84" applyFont="1" applyFill="1" applyBorder="1" applyAlignment="1">
      <alignment vertical="center"/>
      <protection/>
    </xf>
    <xf numFmtId="0" fontId="122" fillId="0" borderId="0" xfId="84" applyFont="1" applyBorder="1">
      <alignment/>
      <protection/>
    </xf>
    <xf numFmtId="49" fontId="122" fillId="0" borderId="127" xfId="84" applyNumberFormat="1" applyFont="1" applyFill="1" applyBorder="1" applyAlignment="1">
      <alignment horizontal="center" vertical="center"/>
      <protection/>
    </xf>
    <xf numFmtId="3" fontId="122" fillId="0" borderId="123" xfId="84" applyNumberFormat="1" applyFont="1" applyFill="1" applyBorder="1" applyAlignment="1">
      <alignment horizontal="right" vertical="center"/>
      <protection/>
    </xf>
    <xf numFmtId="0" fontId="122" fillId="0" borderId="123" xfId="84" applyFont="1" applyFill="1" applyBorder="1" applyAlignment="1">
      <alignment horizontal="right" vertical="center"/>
      <protection/>
    </xf>
    <xf numFmtId="3" fontId="122" fillId="0" borderId="146" xfId="84" applyNumberFormat="1" applyFont="1" applyFill="1" applyBorder="1" applyAlignment="1">
      <alignment horizontal="right" vertical="center"/>
      <protection/>
    </xf>
    <xf numFmtId="3" fontId="122" fillId="0" borderId="23" xfId="84" applyNumberFormat="1" applyFont="1" applyFill="1" applyBorder="1" applyAlignment="1">
      <alignment horizontal="right" vertical="center"/>
      <protection/>
    </xf>
    <xf numFmtId="3" fontId="122" fillId="0" borderId="134" xfId="84" applyNumberFormat="1" applyFont="1" applyFill="1" applyBorder="1" applyAlignment="1">
      <alignment horizontal="right" vertical="center"/>
      <protection/>
    </xf>
    <xf numFmtId="3" fontId="122" fillId="0" borderId="146" xfId="84" applyNumberFormat="1" applyFont="1" applyFill="1" applyBorder="1" applyAlignment="1">
      <alignment vertical="center"/>
      <protection/>
    </xf>
    <xf numFmtId="3" fontId="122" fillId="0" borderId="133" xfId="84" applyNumberFormat="1" applyFont="1" applyFill="1" applyBorder="1" applyAlignment="1">
      <alignment vertical="center"/>
      <protection/>
    </xf>
    <xf numFmtId="0" fontId="122" fillId="0" borderId="128" xfId="84" applyFont="1" applyFill="1" applyBorder="1" applyAlignment="1">
      <alignment horizontal="right" vertical="center"/>
      <protection/>
    </xf>
    <xf numFmtId="0" fontId="122" fillId="0" borderId="126" xfId="84" applyFont="1" applyFill="1" applyBorder="1" applyAlignment="1">
      <alignment horizontal="center" vertical="center"/>
      <protection/>
    </xf>
    <xf numFmtId="0" fontId="122" fillId="0" borderId="0" xfId="84" applyFont="1" applyAlignment="1" quotePrefix="1">
      <alignment horizontal="center"/>
      <protection/>
    </xf>
    <xf numFmtId="197" fontId="122" fillId="0" borderId="0" xfId="84" applyNumberFormat="1" applyFont="1">
      <alignment/>
      <protection/>
    </xf>
    <xf numFmtId="197" fontId="122" fillId="0" borderId="0" xfId="84" applyNumberFormat="1" applyFont="1" applyBorder="1">
      <alignment/>
      <protection/>
    </xf>
    <xf numFmtId="49" fontId="122" fillId="0" borderId="98" xfId="84" applyNumberFormat="1" applyFont="1" applyFill="1" applyBorder="1" applyAlignment="1">
      <alignment horizontal="center" vertical="center"/>
      <protection/>
    </xf>
    <xf numFmtId="3" fontId="122" fillId="0" borderId="45" xfId="84" applyNumberFormat="1" applyFont="1" applyFill="1" applyBorder="1" applyAlignment="1">
      <alignment horizontal="right" vertical="center"/>
      <protection/>
    </xf>
    <xf numFmtId="3" fontId="122" fillId="0" borderId="88" xfId="84" applyNumberFormat="1" applyFont="1" applyFill="1" applyBorder="1" applyAlignment="1">
      <alignment horizontal="right" vertical="center"/>
      <protection/>
    </xf>
    <xf numFmtId="3" fontId="122" fillId="0" borderId="52" xfId="84" applyNumberFormat="1" applyFont="1" applyFill="1" applyBorder="1" applyAlignment="1">
      <alignment horizontal="right" vertical="center"/>
      <protection/>
    </xf>
    <xf numFmtId="3" fontId="122" fillId="0" borderId="99" xfId="84" applyNumberFormat="1" applyFont="1" applyFill="1" applyBorder="1" applyAlignment="1">
      <alignment horizontal="right" vertical="center"/>
      <protection/>
    </xf>
    <xf numFmtId="3" fontId="122" fillId="0" borderId="88" xfId="84" applyNumberFormat="1" applyFont="1" applyFill="1" applyBorder="1" applyAlignment="1">
      <alignment vertical="center"/>
      <protection/>
    </xf>
    <xf numFmtId="3" fontId="122" fillId="0" borderId="89" xfId="84" applyNumberFormat="1" applyFont="1" applyFill="1" applyBorder="1" applyAlignment="1">
      <alignment vertical="center"/>
      <protection/>
    </xf>
    <xf numFmtId="0" fontId="122" fillId="0" borderId="47" xfId="84" applyFont="1" applyFill="1" applyBorder="1" applyAlignment="1">
      <alignment horizontal="right" vertical="center"/>
      <protection/>
    </xf>
    <xf numFmtId="0" fontId="122" fillId="0" borderId="51" xfId="84" applyNumberFormat="1" applyFont="1" applyFill="1" applyBorder="1" applyAlignment="1" quotePrefix="1">
      <alignment horizontal="center" vertical="center"/>
      <protection/>
    </xf>
    <xf numFmtId="0" fontId="122" fillId="0" borderId="36" xfId="84" applyNumberFormat="1" applyFont="1" applyFill="1" applyBorder="1" applyAlignment="1" quotePrefix="1">
      <alignment horizontal="center" vertical="center"/>
      <protection/>
    </xf>
    <xf numFmtId="3" fontId="122" fillId="0" borderId="14" xfId="84" applyNumberFormat="1" applyFont="1" applyFill="1" applyBorder="1" applyAlignment="1">
      <alignment horizontal="right" vertical="center"/>
      <protection/>
    </xf>
    <xf numFmtId="3" fontId="122" fillId="0" borderId="14" xfId="84" applyNumberFormat="1" applyFont="1" applyFill="1" applyBorder="1" applyAlignment="1">
      <alignment vertical="center"/>
      <protection/>
    </xf>
    <xf numFmtId="3" fontId="122" fillId="0" borderId="47" xfId="84" applyNumberFormat="1" applyFont="1" applyFill="1" applyBorder="1" applyAlignment="1">
      <alignment horizontal="right" vertical="center"/>
      <protection/>
    </xf>
    <xf numFmtId="3" fontId="122" fillId="0" borderId="47" xfId="84" applyNumberFormat="1" applyFont="1" applyFill="1" applyBorder="1" applyAlignment="1">
      <alignment vertical="center"/>
      <protection/>
    </xf>
    <xf numFmtId="0" fontId="131" fillId="0" borderId="0" xfId="84" applyFont="1">
      <alignment/>
      <protection/>
    </xf>
    <xf numFmtId="197" fontId="131" fillId="0" borderId="0" xfId="84" applyNumberFormat="1" applyFont="1">
      <alignment/>
      <protection/>
    </xf>
    <xf numFmtId="3" fontId="122" fillId="0" borderId="18" xfId="84" applyNumberFormat="1" applyFont="1" applyFill="1" applyBorder="1" applyAlignment="1">
      <alignment horizontal="right" vertical="center"/>
      <protection/>
    </xf>
    <xf numFmtId="197" fontId="122" fillId="0" borderId="18" xfId="69" applyNumberFormat="1" applyFont="1" applyFill="1" applyBorder="1" applyAlignment="1">
      <alignment horizontal="right" vertical="center"/>
      <protection/>
    </xf>
    <xf numFmtId="3" fontId="122" fillId="0" borderId="18" xfId="84" applyNumberFormat="1" applyFont="1" applyFill="1" applyBorder="1" applyAlignment="1">
      <alignment vertical="center"/>
      <protection/>
    </xf>
    <xf numFmtId="197" fontId="122" fillId="0" borderId="34" xfId="69" applyNumberFormat="1" applyFont="1" applyFill="1" applyBorder="1" applyAlignment="1">
      <alignment horizontal="right" vertical="center"/>
      <protection/>
    </xf>
    <xf numFmtId="3" fontId="122" fillId="0" borderId="0" xfId="84" applyNumberFormat="1" applyFont="1" applyFill="1" applyBorder="1" applyAlignment="1">
      <alignment vertical="center"/>
      <protection/>
    </xf>
    <xf numFmtId="199" fontId="122" fillId="0" borderId="38" xfId="84" applyNumberFormat="1" applyFont="1" applyFill="1" applyBorder="1" applyAlignment="1">
      <alignment horizontal="right" vertical="center"/>
      <protection/>
    </xf>
    <xf numFmtId="197" fontId="122" fillId="0" borderId="38" xfId="69" applyNumberFormat="1" applyFont="1" applyFill="1" applyBorder="1" applyAlignment="1">
      <alignment horizontal="right" vertical="center"/>
      <protection/>
    </xf>
    <xf numFmtId="3" fontId="122" fillId="0" borderId="21" xfId="84" applyNumberFormat="1" applyFont="1" applyFill="1" applyBorder="1" applyAlignment="1">
      <alignment vertical="center"/>
      <protection/>
    </xf>
    <xf numFmtId="0" fontId="122" fillId="0" borderId="41" xfId="84" applyNumberFormat="1" applyFont="1" applyFill="1" applyBorder="1" applyAlignment="1" quotePrefix="1">
      <alignment horizontal="center" vertical="center"/>
      <protection/>
    </xf>
    <xf numFmtId="0" fontId="131" fillId="0" borderId="0" xfId="84" applyFont="1" applyBorder="1">
      <alignment/>
      <protection/>
    </xf>
    <xf numFmtId="0" fontId="121" fillId="0" borderId="0" xfId="84" applyFont="1">
      <alignment/>
      <protection/>
    </xf>
    <xf numFmtId="0" fontId="128" fillId="0" borderId="0" xfId="84" applyFont="1" applyAlignment="1" quotePrefix="1">
      <alignment horizontal="left"/>
      <protection/>
    </xf>
    <xf numFmtId="0" fontId="127" fillId="0" borderId="0" xfId="84" applyFont="1">
      <alignment/>
      <protection/>
    </xf>
    <xf numFmtId="0" fontId="128" fillId="0" borderId="0" xfId="84" applyNumberFormat="1" applyFont="1" applyFill="1" applyAlignment="1">
      <alignment horizontal="left" vertical="center"/>
      <protection/>
    </xf>
    <xf numFmtId="0" fontId="128" fillId="0" borderId="0" xfId="84" applyFont="1">
      <alignment/>
      <protection/>
    </xf>
    <xf numFmtId="0" fontId="118" fillId="0" borderId="0" xfId="85" applyFont="1" applyAlignment="1" quotePrefix="1">
      <alignment horizontal="left"/>
      <protection/>
    </xf>
    <xf numFmtId="0" fontId="118" fillId="0" borderId="0" xfId="85" applyFont="1">
      <alignment/>
      <protection/>
    </xf>
    <xf numFmtId="0" fontId="122" fillId="0" borderId="0" xfId="85" applyFont="1" applyAlignment="1">
      <alignment horizontal="right"/>
      <protection/>
    </xf>
    <xf numFmtId="0" fontId="122" fillId="0" borderId="0" xfId="94" applyNumberFormat="1" applyFont="1" applyFill="1" applyAlignment="1" quotePrefix="1">
      <alignment horizontal="left"/>
      <protection/>
    </xf>
    <xf numFmtId="0" fontId="122" fillId="0" borderId="0" xfId="94" applyNumberFormat="1" applyFont="1" applyFill="1">
      <alignment vertical="center"/>
      <protection/>
    </xf>
    <xf numFmtId="0" fontId="122" fillId="33" borderId="0" xfId="86" applyFont="1" applyAlignment="1">
      <alignment horizontal="right"/>
      <protection/>
    </xf>
    <xf numFmtId="0" fontId="123" fillId="0" borderId="0" xfId="85" applyFont="1" applyAlignment="1" quotePrefix="1">
      <alignment horizontal="centerContinuous" vertical="center"/>
      <protection/>
    </xf>
    <xf numFmtId="0" fontId="118" fillId="0" borderId="0" xfId="85" applyFont="1" applyAlignment="1" quotePrefix="1">
      <alignment horizontal="centerContinuous" vertical="center"/>
      <protection/>
    </xf>
    <xf numFmtId="0" fontId="133" fillId="0" borderId="0" xfId="94" applyFont="1" applyFill="1" applyAlignment="1">
      <alignment horizontal="centerContinuous" vertical="center"/>
      <protection/>
    </xf>
    <xf numFmtId="0" fontId="122" fillId="0" borderId="0" xfId="94" applyFont="1" applyFill="1" applyAlignment="1">
      <alignment horizontal="centerContinuous" vertical="center"/>
      <protection/>
    </xf>
    <xf numFmtId="0" fontId="118" fillId="0" borderId="0" xfId="85" applyFont="1" applyAlignment="1">
      <alignment vertical="center"/>
      <protection/>
    </xf>
    <xf numFmtId="0" fontId="122" fillId="0" borderId="0" xfId="94" applyNumberFormat="1" applyFont="1" applyFill="1" applyAlignment="1">
      <alignment vertical="center"/>
      <protection/>
    </xf>
    <xf numFmtId="0" fontId="122" fillId="0" borderId="0" xfId="94" applyNumberFormat="1" applyFont="1" applyFill="1" applyAlignment="1">
      <alignment horizontal="centerContinuous" vertical="center"/>
      <protection/>
    </xf>
    <xf numFmtId="0" fontId="122" fillId="0" borderId="0" xfId="94" applyFont="1" applyFill="1" applyAlignment="1">
      <alignment vertical="center"/>
      <protection/>
    </xf>
    <xf numFmtId="0" fontId="122" fillId="0" borderId="0" xfId="94" applyFont="1" applyFill="1" applyAlignment="1">
      <alignment horizontal="center" vertical="center"/>
      <protection/>
    </xf>
    <xf numFmtId="0" fontId="118" fillId="0" borderId="0" xfId="85" applyFont="1" applyAlignment="1">
      <alignment horizontal="centerContinuous"/>
      <protection/>
    </xf>
    <xf numFmtId="0" fontId="118" fillId="0" borderId="0" xfId="85" applyFont="1" applyAlignment="1">
      <alignment/>
      <protection/>
    </xf>
    <xf numFmtId="0" fontId="118" fillId="0" borderId="0" xfId="85" applyFont="1" applyAlignment="1">
      <alignment horizontal="right" vertical="center"/>
      <protection/>
    </xf>
    <xf numFmtId="0" fontId="122" fillId="0" borderId="0" xfId="94" applyNumberFormat="1" applyFont="1" applyFill="1" applyAlignment="1">
      <alignment horizontal="centerContinuous"/>
      <protection/>
    </xf>
    <xf numFmtId="0" fontId="122" fillId="0" borderId="0" xfId="94" applyNumberFormat="1" applyFont="1" applyFill="1" applyAlignment="1">
      <alignment/>
      <protection/>
    </xf>
    <xf numFmtId="0" fontId="122" fillId="0" borderId="0" xfId="94" applyFont="1" applyFill="1" applyAlignment="1">
      <alignment horizontal="right"/>
      <protection/>
    </xf>
    <xf numFmtId="0" fontId="118" fillId="0" borderId="57" xfId="85" applyFont="1" applyBorder="1" applyAlignment="1">
      <alignment horizontal="center" vertical="center" wrapText="1"/>
      <protection/>
    </xf>
    <xf numFmtId="0" fontId="118" fillId="0" borderId="76" xfId="85" applyFont="1" applyBorder="1" applyAlignment="1">
      <alignment horizontal="center" vertical="center" wrapText="1"/>
      <protection/>
    </xf>
    <xf numFmtId="0" fontId="121" fillId="0" borderId="57" xfId="85" applyFont="1" applyBorder="1" applyAlignment="1">
      <alignment vertical="center"/>
      <protection/>
    </xf>
    <xf numFmtId="0" fontId="121" fillId="0" borderId="100" xfId="85" applyFont="1" applyBorder="1" applyAlignment="1">
      <alignment vertical="center"/>
      <protection/>
    </xf>
    <xf numFmtId="0" fontId="118" fillId="0" borderId="17" xfId="85" applyFont="1" applyBorder="1" applyAlignment="1">
      <alignment vertical="center" wrapText="1"/>
      <protection/>
    </xf>
    <xf numFmtId="0" fontId="121" fillId="0" borderId="20" xfId="85" applyFont="1" applyBorder="1" applyAlignment="1">
      <alignment horizontal="center" vertical="center" wrapText="1"/>
      <protection/>
    </xf>
    <xf numFmtId="0" fontId="126" fillId="0" borderId="20" xfId="94" applyFont="1" applyBorder="1" applyAlignment="1" quotePrefix="1">
      <alignment horizontal="left" vertical="center"/>
      <protection/>
    </xf>
    <xf numFmtId="0" fontId="118" fillId="0" borderId="24" xfId="85" applyFont="1" applyBorder="1" applyAlignment="1">
      <alignment horizontal="center" vertical="center"/>
      <protection/>
    </xf>
    <xf numFmtId="0" fontId="122" fillId="0" borderId="84" xfId="94" applyNumberFormat="1" applyFont="1" applyFill="1" applyBorder="1" applyAlignment="1">
      <alignment horizontal="distributed" vertical="center"/>
      <protection/>
    </xf>
    <xf numFmtId="0" fontId="122" fillId="0" borderId="24" xfId="94" applyNumberFormat="1" applyFont="1" applyFill="1" applyBorder="1" applyAlignment="1">
      <alignment horizontal="distributed" vertical="center"/>
      <protection/>
    </xf>
    <xf numFmtId="0" fontId="122" fillId="0" borderId="17" xfId="94" applyNumberFormat="1" applyFont="1" applyFill="1" applyBorder="1" applyAlignment="1">
      <alignment horizontal="distributed" vertical="center"/>
      <protection/>
    </xf>
    <xf numFmtId="0" fontId="122" fillId="0" borderId="17" xfId="94" applyNumberFormat="1" applyFont="1" applyFill="1" applyBorder="1" applyAlignment="1">
      <alignment horizontal="center" vertical="center"/>
      <protection/>
    </xf>
    <xf numFmtId="0" fontId="122" fillId="0" borderId="24" xfId="94" applyNumberFormat="1" applyFont="1" applyFill="1" applyBorder="1" applyAlignment="1">
      <alignment horizontal="center" vertical="center"/>
      <protection/>
    </xf>
    <xf numFmtId="0" fontId="125" fillId="0" borderId="178" xfId="85" applyFont="1" applyBorder="1" applyAlignment="1">
      <alignment horizontal="center" vertical="center" wrapText="1"/>
      <protection/>
    </xf>
    <xf numFmtId="0" fontId="127" fillId="0" borderId="25" xfId="85" applyFont="1" applyBorder="1" applyAlignment="1">
      <alignment horizontal="center" vertical="center" wrapText="1"/>
      <protection/>
    </xf>
    <xf numFmtId="0" fontId="125" fillId="0" borderId="25" xfId="85" applyFont="1" applyBorder="1" applyAlignment="1">
      <alignment horizontal="center" vertical="center"/>
      <protection/>
    </xf>
    <xf numFmtId="0" fontId="125" fillId="0" borderId="25" xfId="85" applyFont="1" applyBorder="1" applyAlignment="1">
      <alignment horizontal="distributed" vertical="center" wrapText="1"/>
      <protection/>
    </xf>
    <xf numFmtId="0" fontId="125" fillId="0" borderId="102" xfId="85" applyFont="1" applyBorder="1" applyAlignment="1">
      <alignment horizontal="center" vertical="center"/>
      <protection/>
    </xf>
    <xf numFmtId="0" fontId="121" fillId="33" borderId="101" xfId="86" applyNumberFormat="1" applyFont="1" applyFill="1" applyBorder="1" applyAlignment="1">
      <alignment horizontal="center" vertical="center"/>
      <protection/>
    </xf>
    <xf numFmtId="0" fontId="121" fillId="33" borderId="25" xfId="86" applyNumberFormat="1" applyFont="1" applyFill="1" applyBorder="1" applyAlignment="1">
      <alignment horizontal="center" vertical="center"/>
      <protection/>
    </xf>
    <xf numFmtId="0" fontId="121" fillId="33" borderId="19" xfId="86" applyNumberFormat="1" applyFont="1" applyFill="1" applyBorder="1" applyAlignment="1">
      <alignment horizontal="center" vertical="center"/>
      <protection/>
    </xf>
    <xf numFmtId="0" fontId="121" fillId="33" borderId="20" xfId="86" applyNumberFormat="1" applyFont="1" applyFill="1" applyBorder="1" applyAlignment="1">
      <alignment horizontal="center" vertical="center"/>
      <protection/>
    </xf>
    <xf numFmtId="0" fontId="122" fillId="0" borderId="65" xfId="85" applyFont="1" applyBorder="1" applyAlignment="1">
      <alignment horizontal="left" vertical="center"/>
      <protection/>
    </xf>
    <xf numFmtId="0" fontId="122" fillId="0" borderId="14" xfId="85" applyFont="1" applyBorder="1" applyAlignment="1">
      <alignment horizontal="right" vertical="center"/>
      <protection/>
    </xf>
    <xf numFmtId="0" fontId="122" fillId="0" borderId="24" xfId="85" applyFont="1" applyBorder="1" applyAlignment="1">
      <alignment horizontal="right" vertical="center"/>
      <protection/>
    </xf>
    <xf numFmtId="0" fontId="122" fillId="0" borderId="84" xfId="85" applyFont="1" applyBorder="1" applyAlignment="1" quotePrefix="1">
      <alignment horizontal="center" vertical="center"/>
      <protection/>
    </xf>
    <xf numFmtId="0" fontId="122" fillId="0" borderId="65" xfId="94" applyNumberFormat="1" applyFont="1" applyFill="1" applyBorder="1" applyAlignment="1">
      <alignment horizontal="left" vertical="center"/>
      <protection/>
    </xf>
    <xf numFmtId="0" fontId="122" fillId="0" borderId="0" xfId="94" applyNumberFormat="1" applyFont="1" applyFill="1" applyBorder="1" applyAlignment="1">
      <alignment horizontal="right" vertical="center"/>
      <protection/>
    </xf>
    <xf numFmtId="0" fontId="122" fillId="0" borderId="34" xfId="94" applyNumberFormat="1" applyFont="1" applyFill="1" applyBorder="1" applyAlignment="1">
      <alignment horizontal="right" vertical="center"/>
      <protection/>
    </xf>
    <xf numFmtId="0" fontId="122" fillId="0" borderId="14" xfId="94" applyNumberFormat="1" applyFont="1" applyFill="1" applyBorder="1" applyAlignment="1">
      <alignment horizontal="right" vertical="center"/>
      <protection/>
    </xf>
    <xf numFmtId="0" fontId="122" fillId="0" borderId="84" xfId="94" applyNumberFormat="1" applyFont="1" applyFill="1" applyBorder="1" applyAlignment="1">
      <alignment horizontal="center" vertical="center"/>
      <protection/>
    </xf>
    <xf numFmtId="0" fontId="122" fillId="0" borderId="0" xfId="85" applyFont="1">
      <alignment/>
      <protection/>
    </xf>
    <xf numFmtId="49" fontId="122" fillId="0" borderId="65" xfId="85" applyNumberFormat="1" applyFont="1" applyBorder="1" applyAlignment="1">
      <alignment horizontal="left" vertical="center"/>
      <protection/>
    </xf>
    <xf numFmtId="0" fontId="122" fillId="0" borderId="34" xfId="85" applyFont="1" applyBorder="1" applyAlignment="1">
      <alignment horizontal="right" vertical="center"/>
      <protection/>
    </xf>
    <xf numFmtId="0" fontId="122" fillId="0" borderId="84" xfId="85" applyFont="1" applyBorder="1" applyAlignment="1">
      <alignment horizontal="center" vertical="center"/>
      <protection/>
    </xf>
    <xf numFmtId="49" fontId="122" fillId="0" borderId="65" xfId="94" applyNumberFormat="1" applyFont="1" applyFill="1" applyBorder="1" applyAlignment="1">
      <alignment horizontal="left" vertical="center"/>
      <protection/>
    </xf>
    <xf numFmtId="49" fontId="122" fillId="0" borderId="0" xfId="94" applyNumberFormat="1" applyFont="1" applyFill="1" applyBorder="1" applyAlignment="1">
      <alignment horizontal="right" vertical="center"/>
      <protection/>
    </xf>
    <xf numFmtId="49" fontId="122" fillId="0" borderId="34" xfId="94" applyNumberFormat="1" applyFont="1" applyFill="1" applyBorder="1" applyAlignment="1">
      <alignment horizontal="right" vertical="center"/>
      <protection/>
    </xf>
    <xf numFmtId="49" fontId="122" fillId="0" borderId="69" xfId="85" applyNumberFormat="1" applyFont="1" applyBorder="1" applyAlignment="1">
      <alignment horizontal="left" vertical="center"/>
      <protection/>
    </xf>
    <xf numFmtId="2" fontId="122" fillId="0" borderId="14" xfId="85" applyNumberFormat="1" applyFont="1" applyBorder="1" applyAlignment="1">
      <alignment horizontal="right" vertical="center"/>
      <protection/>
    </xf>
    <xf numFmtId="176" fontId="122" fillId="0" borderId="14" xfId="85" applyNumberFormat="1" applyFont="1" applyBorder="1" applyAlignment="1">
      <alignment horizontal="right" vertical="center"/>
      <protection/>
    </xf>
    <xf numFmtId="176" fontId="122" fillId="0" borderId="34" xfId="85" applyNumberFormat="1" applyFont="1" applyBorder="1" applyAlignment="1">
      <alignment horizontal="right" vertical="center"/>
      <protection/>
    </xf>
    <xf numFmtId="49" fontId="122" fillId="0" borderId="69" xfId="94" applyNumberFormat="1" applyFont="1" applyFill="1" applyBorder="1" applyAlignment="1">
      <alignment horizontal="left" vertical="center"/>
      <protection/>
    </xf>
    <xf numFmtId="0" fontId="122" fillId="0" borderId="22" xfId="85" applyFont="1" applyBorder="1" applyAlignment="1">
      <alignment horizontal="right" vertical="center"/>
      <protection/>
    </xf>
    <xf numFmtId="2" fontId="122" fillId="0" borderId="22" xfId="85" applyNumberFormat="1" applyFont="1" applyBorder="1" applyAlignment="1">
      <alignment horizontal="right" vertical="center"/>
      <protection/>
    </xf>
    <xf numFmtId="176" fontId="122" fillId="0" borderId="22" xfId="85" applyNumberFormat="1" applyFont="1" applyBorder="1" applyAlignment="1">
      <alignment horizontal="right" vertical="center"/>
      <protection/>
    </xf>
    <xf numFmtId="176" fontId="122" fillId="0" borderId="38" xfId="85" applyNumberFormat="1" applyFont="1" applyBorder="1" applyAlignment="1">
      <alignment horizontal="right" vertical="center"/>
      <protection/>
    </xf>
    <xf numFmtId="0" fontId="122" fillId="0" borderId="87" xfId="85" applyFont="1" applyBorder="1" applyAlignment="1">
      <alignment horizontal="center" vertical="center"/>
      <protection/>
    </xf>
    <xf numFmtId="49" fontId="122" fillId="0" borderId="104" xfId="94" applyNumberFormat="1" applyFont="1" applyFill="1" applyBorder="1" applyAlignment="1">
      <alignment horizontal="right" vertical="center"/>
      <protection/>
    </xf>
    <xf numFmtId="49" fontId="122" fillId="0" borderId="105" xfId="94" applyNumberFormat="1" applyFont="1" applyFill="1" applyBorder="1" applyAlignment="1">
      <alignment horizontal="right" vertical="center"/>
      <protection/>
    </xf>
    <xf numFmtId="0" fontId="122" fillId="0" borderId="22" xfId="94" applyNumberFormat="1" applyFont="1" applyFill="1" applyBorder="1" applyAlignment="1">
      <alignment horizontal="right" vertical="center"/>
      <protection/>
    </xf>
    <xf numFmtId="0" fontId="122" fillId="0" borderId="38" xfId="94" applyNumberFormat="1" applyFont="1" applyFill="1" applyBorder="1" applyAlignment="1">
      <alignment horizontal="right" vertical="center"/>
      <protection/>
    </xf>
    <xf numFmtId="0" fontId="122" fillId="0" borderId="87" xfId="94" applyNumberFormat="1" applyFont="1" applyFill="1" applyBorder="1" applyAlignment="1">
      <alignment horizontal="center" vertical="center"/>
      <protection/>
    </xf>
    <xf numFmtId="49" fontId="122" fillId="0" borderId="36" xfId="94" applyNumberFormat="1" applyFont="1" applyFill="1" applyBorder="1" applyAlignment="1">
      <alignment horizontal="right" vertical="center"/>
      <protection/>
    </xf>
    <xf numFmtId="176" fontId="122" fillId="0" borderId="36" xfId="94" applyNumberFormat="1" applyFont="1" applyFill="1" applyBorder="1" applyAlignment="1">
      <alignment horizontal="right" vertical="center"/>
      <protection/>
    </xf>
    <xf numFmtId="176" fontId="122" fillId="0" borderId="34" xfId="94" applyNumberFormat="1" applyFont="1" applyFill="1" applyBorder="1" applyAlignment="1">
      <alignment horizontal="right" vertical="center"/>
      <protection/>
    </xf>
    <xf numFmtId="176" fontId="122" fillId="0" borderId="14" xfId="94" applyNumberFormat="1" applyFont="1" applyFill="1" applyBorder="1" applyAlignment="1">
      <alignment horizontal="right" vertical="center"/>
      <protection/>
    </xf>
    <xf numFmtId="176" fontId="122" fillId="0" borderId="106" xfId="94" applyNumberFormat="1" applyFont="1" applyFill="1" applyBorder="1" applyAlignment="1">
      <alignment horizontal="right" vertical="center"/>
      <protection/>
    </xf>
    <xf numFmtId="176" fontId="122" fillId="0" borderId="107" xfId="94" applyNumberFormat="1" applyFont="1" applyFill="1" applyBorder="1" applyAlignment="1">
      <alignment horizontal="right" vertical="center"/>
      <protection/>
    </xf>
    <xf numFmtId="176" fontId="122" fillId="0" borderId="0" xfId="94" applyNumberFormat="1" applyFont="1" applyFill="1" applyBorder="1" applyAlignment="1">
      <alignment horizontal="right" vertical="center"/>
      <protection/>
    </xf>
    <xf numFmtId="176" fontId="122" fillId="0" borderId="22" xfId="94" applyNumberFormat="1" applyFont="1" applyFill="1" applyBorder="1" applyAlignment="1">
      <alignment horizontal="right" vertical="center"/>
      <protection/>
    </xf>
    <xf numFmtId="176" fontId="122" fillId="0" borderId="38" xfId="94" applyNumberFormat="1" applyFont="1" applyFill="1" applyBorder="1" applyAlignment="1">
      <alignment horizontal="right" vertical="center"/>
      <protection/>
    </xf>
    <xf numFmtId="176" fontId="122" fillId="0" borderId="104" xfId="94" applyNumberFormat="1" applyFont="1" applyFill="1" applyBorder="1" applyAlignment="1">
      <alignment horizontal="right" vertical="center"/>
      <protection/>
    </xf>
    <xf numFmtId="176" fontId="122" fillId="0" borderId="105" xfId="94" applyNumberFormat="1" applyFont="1" applyFill="1" applyBorder="1" applyAlignment="1">
      <alignment horizontal="right" vertical="center"/>
      <protection/>
    </xf>
    <xf numFmtId="49" fontId="122" fillId="0" borderId="131" xfId="85" applyNumberFormat="1" applyFont="1" applyBorder="1" applyAlignment="1">
      <alignment horizontal="left" vertical="center"/>
      <protection/>
    </xf>
    <xf numFmtId="176" fontId="122" fillId="0" borderId="128" xfId="85" applyNumberFormat="1" applyFont="1" applyBorder="1" applyAlignment="1">
      <alignment horizontal="right" vertical="center"/>
      <protection/>
    </xf>
    <xf numFmtId="0" fontId="122" fillId="0" borderId="128" xfId="85" applyFont="1" applyBorder="1" applyAlignment="1">
      <alignment horizontal="right" vertical="center"/>
      <protection/>
    </xf>
    <xf numFmtId="2" fontId="122" fillId="0" borderId="128" xfId="85" applyNumberFormat="1" applyFont="1" applyBorder="1" applyAlignment="1">
      <alignment horizontal="right" vertical="center"/>
      <protection/>
    </xf>
    <xf numFmtId="176" fontId="122" fillId="0" borderId="123" xfId="85" applyNumberFormat="1" applyFont="1" applyBorder="1" applyAlignment="1">
      <alignment horizontal="right" vertical="center"/>
      <protection/>
    </xf>
    <xf numFmtId="0" fontId="122" fillId="0" borderId="126" xfId="85" applyFont="1" applyBorder="1" applyAlignment="1">
      <alignment horizontal="center" vertical="center"/>
      <protection/>
    </xf>
    <xf numFmtId="49" fontId="122" fillId="0" borderId="131" xfId="94" applyNumberFormat="1" applyFont="1" applyFill="1" applyBorder="1" applyAlignment="1">
      <alignment horizontal="left" vertical="center"/>
      <protection/>
    </xf>
    <xf numFmtId="176" fontId="122" fillId="0" borderId="23" xfId="94" applyNumberFormat="1" applyFont="1" applyFill="1" applyBorder="1" applyAlignment="1">
      <alignment horizontal="right" vertical="center"/>
      <protection/>
    </xf>
    <xf numFmtId="176" fontId="122" fillId="0" borderId="123" xfId="94" applyNumberFormat="1" applyFont="1" applyFill="1" applyBorder="1" applyAlignment="1">
      <alignment horizontal="right" vertical="center"/>
      <protection/>
    </xf>
    <xf numFmtId="176" fontId="122" fillId="0" borderId="128" xfId="94" applyNumberFormat="1" applyFont="1" applyFill="1" applyBorder="1" applyAlignment="1">
      <alignment horizontal="right" vertical="center"/>
      <protection/>
    </xf>
    <xf numFmtId="0" fontId="122" fillId="0" borderId="126" xfId="94" applyNumberFormat="1" applyFont="1" applyFill="1" applyBorder="1" applyAlignment="1">
      <alignment horizontal="center" vertical="center"/>
      <protection/>
    </xf>
    <xf numFmtId="0" fontId="125" fillId="0" borderId="101" xfId="85" applyFont="1" applyBorder="1" applyAlignment="1">
      <alignment horizontal="center" vertical="center" wrapText="1"/>
      <protection/>
    </xf>
    <xf numFmtId="0" fontId="122" fillId="0" borderId="0" xfId="85" applyFont="1" applyBorder="1">
      <alignment/>
      <protection/>
    </xf>
    <xf numFmtId="176" fontId="122" fillId="0" borderId="33" xfId="85" applyNumberFormat="1" applyFont="1" applyBorder="1" applyAlignment="1">
      <alignment horizontal="right" vertical="center"/>
      <protection/>
    </xf>
    <xf numFmtId="0" fontId="122" fillId="0" borderId="36" xfId="85" applyNumberFormat="1" applyFont="1" applyFill="1" applyBorder="1" applyAlignment="1" quotePrefix="1">
      <alignment horizontal="center" vertical="center"/>
      <protection/>
    </xf>
    <xf numFmtId="49" fontId="122" fillId="0" borderId="67" xfId="94" applyNumberFormat="1" applyFont="1" applyFill="1" applyBorder="1" applyAlignment="1">
      <alignment horizontal="left" vertical="center"/>
      <protection/>
    </xf>
    <xf numFmtId="176" fontId="122" fillId="0" borderId="52" xfId="94" applyNumberFormat="1" applyFont="1" applyFill="1" applyBorder="1" applyAlignment="1">
      <alignment horizontal="right" vertical="center"/>
      <protection/>
    </xf>
    <xf numFmtId="176" fontId="122" fillId="0" borderId="45" xfId="94" applyNumberFormat="1" applyFont="1" applyFill="1" applyBorder="1" applyAlignment="1">
      <alignment horizontal="right" vertical="center"/>
      <protection/>
    </xf>
    <xf numFmtId="176" fontId="122" fillId="0" borderId="47" xfId="94" applyNumberFormat="1" applyFont="1" applyFill="1" applyBorder="1" applyAlignment="1">
      <alignment horizontal="right" vertical="center"/>
      <protection/>
    </xf>
    <xf numFmtId="0" fontId="122" fillId="0" borderId="51" xfId="94" applyNumberFormat="1" applyFont="1" applyFill="1" applyBorder="1" applyAlignment="1" quotePrefix="1">
      <alignment horizontal="center" vertical="center"/>
      <protection/>
    </xf>
    <xf numFmtId="49" fontId="122" fillId="0" borderId="103" xfId="85" applyNumberFormat="1" applyFont="1" applyBorder="1" applyAlignment="1">
      <alignment horizontal="left" vertical="center"/>
      <protection/>
    </xf>
    <xf numFmtId="176" fontId="122" fillId="0" borderId="37" xfId="85" applyNumberFormat="1" applyFont="1" applyBorder="1" applyAlignment="1">
      <alignment horizontal="right" vertical="center"/>
      <protection/>
    </xf>
    <xf numFmtId="0" fontId="122" fillId="0" borderId="41" xfId="85" applyNumberFormat="1" applyFont="1" applyFill="1" applyBorder="1" applyAlignment="1" quotePrefix="1">
      <alignment horizontal="center" vertical="center"/>
      <protection/>
    </xf>
    <xf numFmtId="176" fontId="122" fillId="0" borderId="0" xfId="94" applyNumberFormat="1" applyFont="1" applyFill="1" applyAlignment="1">
      <alignment vertical="center"/>
      <protection/>
    </xf>
    <xf numFmtId="176" fontId="122" fillId="0" borderId="34" xfId="94" applyNumberFormat="1" applyFont="1" applyFill="1" applyBorder="1" applyAlignment="1">
      <alignment vertical="center"/>
      <protection/>
    </xf>
    <xf numFmtId="0" fontId="122" fillId="0" borderId="36" xfId="94" applyNumberFormat="1" applyFont="1" applyFill="1" applyBorder="1" applyAlignment="1" quotePrefix="1">
      <alignment horizontal="center" vertical="center"/>
      <protection/>
    </xf>
    <xf numFmtId="0" fontId="138" fillId="0" borderId="0" xfId="85" applyFont="1">
      <alignment/>
      <protection/>
    </xf>
    <xf numFmtId="176" fontId="122" fillId="0" borderId="14" xfId="94" applyNumberFormat="1" applyFont="1" applyFill="1" applyBorder="1" applyAlignment="1">
      <alignment vertical="center"/>
      <protection/>
    </xf>
    <xf numFmtId="176" fontId="122" fillId="0" borderId="33" xfId="94" applyNumberFormat="1" applyFont="1" applyFill="1" applyBorder="1" applyAlignment="1">
      <alignment horizontal="right" vertical="center"/>
      <protection/>
    </xf>
    <xf numFmtId="0" fontId="139" fillId="0" borderId="0" xfId="85" applyFont="1">
      <alignment/>
      <protection/>
    </xf>
    <xf numFmtId="49" fontId="122" fillId="0" borderId="67" xfId="85" applyNumberFormat="1" applyFont="1" applyBorder="1" applyAlignment="1">
      <alignment horizontal="left" vertical="center"/>
      <protection/>
    </xf>
    <xf numFmtId="176" fontId="122" fillId="0" borderId="44" xfId="85" applyNumberFormat="1" applyFont="1" applyBorder="1" applyAlignment="1">
      <alignment horizontal="right" vertical="center"/>
      <protection/>
    </xf>
    <xf numFmtId="176" fontId="122" fillId="0" borderId="47" xfId="85" applyNumberFormat="1" applyFont="1" applyBorder="1" applyAlignment="1">
      <alignment horizontal="right" vertical="center"/>
      <protection/>
    </xf>
    <xf numFmtId="0" fontId="122" fillId="0" borderId="47" xfId="85" applyFont="1" applyBorder="1" applyAlignment="1">
      <alignment horizontal="right" vertical="center"/>
      <protection/>
    </xf>
    <xf numFmtId="2" fontId="122" fillId="0" borderId="47" xfId="85" applyNumberFormat="1" applyFont="1" applyBorder="1" applyAlignment="1">
      <alignment horizontal="right" vertical="center"/>
      <protection/>
    </xf>
    <xf numFmtId="176" fontId="122" fillId="0" borderId="45" xfId="85" applyNumberFormat="1" applyFont="1" applyBorder="1" applyAlignment="1">
      <alignment horizontal="right" vertical="center"/>
      <protection/>
    </xf>
    <xf numFmtId="0" fontId="122" fillId="0" borderId="51" xfId="85" applyNumberFormat="1" applyFont="1" applyFill="1" applyBorder="1" applyAlignment="1" quotePrefix="1">
      <alignment horizontal="center" vertical="center"/>
      <protection/>
    </xf>
    <xf numFmtId="176" fontId="122" fillId="0" borderId="46" xfId="94" applyNumberFormat="1" applyFont="1" applyFill="1" applyBorder="1" applyAlignment="1">
      <alignment horizontal="right" vertical="center"/>
      <protection/>
    </xf>
    <xf numFmtId="176" fontId="122" fillId="0" borderId="47" xfId="94" applyNumberFormat="1" applyFont="1" applyFill="1" applyBorder="1" applyAlignment="1">
      <alignment vertical="center"/>
      <protection/>
    </xf>
    <xf numFmtId="176" fontId="122" fillId="0" borderId="52" xfId="94" applyNumberFormat="1" applyFont="1" applyFill="1" applyBorder="1" applyAlignment="1">
      <alignment vertical="center"/>
      <protection/>
    </xf>
    <xf numFmtId="176" fontId="122" fillId="0" borderId="37" xfId="94" applyNumberFormat="1" applyFont="1" applyFill="1" applyBorder="1" applyAlignment="1">
      <alignment horizontal="right" vertical="center"/>
      <protection/>
    </xf>
    <xf numFmtId="176" fontId="122" fillId="0" borderId="0" xfId="94" applyNumberFormat="1" applyFont="1" applyFill="1" applyBorder="1" applyAlignment="1">
      <alignment vertical="center"/>
      <protection/>
    </xf>
    <xf numFmtId="0" fontId="140" fillId="0" borderId="0" xfId="85" applyFont="1">
      <alignment/>
      <protection/>
    </xf>
    <xf numFmtId="176" fontId="122" fillId="0" borderId="14" xfId="86" applyNumberFormat="1" applyFont="1" applyFill="1" applyBorder="1" applyAlignment="1">
      <alignment vertical="center"/>
      <protection/>
    </xf>
    <xf numFmtId="176" fontId="122" fillId="0" borderId="34" xfId="86" applyNumberFormat="1" applyFont="1" applyFill="1" applyBorder="1" applyAlignment="1">
      <alignment vertical="center"/>
      <protection/>
    </xf>
    <xf numFmtId="176" fontId="122" fillId="0" borderId="44" xfId="94" applyNumberFormat="1" applyFont="1" applyFill="1" applyBorder="1" applyAlignment="1">
      <alignment horizontal="right" vertical="center"/>
      <protection/>
    </xf>
    <xf numFmtId="176" fontId="122" fillId="0" borderId="47" xfId="86" applyNumberFormat="1" applyFont="1" applyFill="1" applyBorder="1" applyAlignment="1">
      <alignment vertical="center"/>
      <protection/>
    </xf>
    <xf numFmtId="176" fontId="122" fillId="0" borderId="45" xfId="86" applyNumberFormat="1" applyFont="1" applyFill="1" applyBorder="1" applyAlignment="1">
      <alignment vertical="center"/>
      <protection/>
    </xf>
    <xf numFmtId="0" fontId="122" fillId="0" borderId="14" xfId="85" applyFont="1" applyFill="1" applyBorder="1" applyAlignment="1">
      <alignment horizontal="right" vertical="center"/>
      <protection/>
    </xf>
    <xf numFmtId="2" fontId="122" fillId="0" borderId="14" xfId="85" applyNumberFormat="1" applyFont="1" applyFill="1" applyBorder="1" applyAlignment="1">
      <alignment horizontal="right" vertical="center"/>
      <protection/>
    </xf>
    <xf numFmtId="176" fontId="122" fillId="0" borderId="18" xfId="85" applyNumberFormat="1" applyFont="1" applyBorder="1" applyAlignment="1">
      <alignment horizontal="right" vertical="center"/>
      <protection/>
    </xf>
    <xf numFmtId="0" fontId="122" fillId="0" borderId="34" xfId="85" applyFont="1" applyFill="1" applyBorder="1" applyAlignment="1">
      <alignment horizontal="right" vertical="center"/>
      <protection/>
    </xf>
    <xf numFmtId="2" fontId="122" fillId="0" borderId="34" xfId="85" applyNumberFormat="1" applyFont="1" applyFill="1" applyBorder="1" applyAlignment="1">
      <alignment horizontal="right" vertical="center"/>
      <protection/>
    </xf>
    <xf numFmtId="176" fontId="122" fillId="0" borderId="65" xfId="94" applyNumberFormat="1" applyFont="1" applyFill="1" applyBorder="1" applyAlignment="1">
      <alignment vertical="center"/>
      <protection/>
    </xf>
    <xf numFmtId="176" fontId="122" fillId="0" borderId="36" xfId="85" applyNumberFormat="1" applyFont="1" applyBorder="1" applyAlignment="1">
      <alignment horizontal="right" vertical="center"/>
      <protection/>
    </xf>
    <xf numFmtId="176" fontId="122" fillId="0" borderId="65" xfId="85" applyNumberFormat="1" applyFont="1" applyBorder="1" applyAlignment="1">
      <alignment horizontal="right" vertical="center"/>
      <protection/>
    </xf>
    <xf numFmtId="176" fontId="122" fillId="0" borderId="0" xfId="85" applyNumberFormat="1" applyFont="1" applyBorder="1" applyAlignment="1">
      <alignment horizontal="right" vertical="center"/>
      <protection/>
    </xf>
    <xf numFmtId="0" fontId="122" fillId="0" borderId="38" xfId="85" applyFont="1" applyFill="1" applyBorder="1" applyAlignment="1">
      <alignment horizontal="right" vertical="center"/>
      <protection/>
    </xf>
    <xf numFmtId="2" fontId="122" fillId="0" borderId="38" xfId="85" applyNumberFormat="1" applyFont="1" applyFill="1" applyBorder="1" applyAlignment="1">
      <alignment horizontal="right" vertical="center"/>
      <protection/>
    </xf>
    <xf numFmtId="49" fontId="122" fillId="0" borderId="66" xfId="94" applyNumberFormat="1" applyFont="1" applyFill="1" applyBorder="1" applyAlignment="1">
      <alignment horizontal="left" vertical="center"/>
      <protection/>
    </xf>
    <xf numFmtId="176" fontId="122" fillId="0" borderId="21" xfId="94" applyNumberFormat="1" applyFont="1" applyFill="1" applyBorder="1" applyAlignment="1">
      <alignment horizontal="right" vertical="center"/>
      <protection/>
    </xf>
    <xf numFmtId="176" fontId="122" fillId="0" borderId="38" xfId="86" applyNumberFormat="1" applyFont="1" applyFill="1" applyBorder="1" applyAlignment="1">
      <alignment vertical="center"/>
      <protection/>
    </xf>
    <xf numFmtId="176" fontId="122" fillId="0" borderId="38" xfId="94" applyNumberFormat="1" applyFont="1" applyFill="1" applyBorder="1" applyAlignment="1">
      <alignment vertical="center"/>
      <protection/>
    </xf>
    <xf numFmtId="176" fontId="122" fillId="0" borderId="21" xfId="94" applyNumberFormat="1" applyFont="1" applyFill="1" applyBorder="1" applyAlignment="1">
      <alignment vertical="center"/>
      <protection/>
    </xf>
    <xf numFmtId="0" fontId="122" fillId="0" borderId="104" xfId="94" applyNumberFormat="1" applyFont="1" applyFill="1" applyBorder="1" applyAlignment="1" quotePrefix="1">
      <alignment horizontal="center" vertical="center"/>
      <protection/>
    </xf>
    <xf numFmtId="0" fontId="131" fillId="0" borderId="0" xfId="85" applyFont="1" applyBorder="1">
      <alignment/>
      <protection/>
    </xf>
    <xf numFmtId="0" fontId="121" fillId="0" borderId="0" xfId="85" applyFont="1" applyBorder="1">
      <alignment/>
      <protection/>
    </xf>
    <xf numFmtId="49" fontId="131" fillId="0" borderId="0" xfId="94" applyNumberFormat="1" applyFont="1" applyFill="1" applyBorder="1" applyAlignment="1">
      <alignment horizontal="left"/>
      <protection/>
    </xf>
    <xf numFmtId="0" fontId="129" fillId="0" borderId="0" xfId="94" applyNumberFormat="1" applyFont="1" applyFill="1" applyBorder="1">
      <alignment vertical="center"/>
      <protection/>
    </xf>
    <xf numFmtId="0" fontId="121" fillId="0" borderId="0" xfId="85" applyFont="1">
      <alignment/>
      <protection/>
    </xf>
    <xf numFmtId="0" fontId="128" fillId="0" borderId="0" xfId="85" applyFont="1" applyAlignment="1" quotePrefix="1">
      <alignment horizontal="left"/>
      <protection/>
    </xf>
    <xf numFmtId="0" fontId="127" fillId="0" borderId="0" xfId="85" applyFont="1">
      <alignment/>
      <protection/>
    </xf>
    <xf numFmtId="0" fontId="128" fillId="0" borderId="0" xfId="85" applyFont="1" applyAlignment="1">
      <alignment horizontal="left" vertical="center"/>
      <protection/>
    </xf>
    <xf numFmtId="0" fontId="134" fillId="0" borderId="0" xfId="94" applyNumberFormat="1" applyFont="1" applyFill="1" applyBorder="1">
      <alignment vertical="center"/>
      <protection/>
    </xf>
    <xf numFmtId="0" fontId="134" fillId="0" borderId="0" xfId="94" applyNumberFormat="1" applyFont="1" applyFill="1" applyAlignment="1" quotePrefix="1">
      <alignment horizontal="left"/>
      <protection/>
    </xf>
    <xf numFmtId="0" fontId="126" fillId="0" borderId="0" xfId="94" applyNumberFormat="1" applyFont="1" applyFill="1">
      <alignment vertical="center"/>
      <protection/>
    </xf>
    <xf numFmtId="49" fontId="136" fillId="0" borderId="0" xfId="86" applyNumberFormat="1" applyFont="1" applyFill="1" applyBorder="1" applyAlignment="1">
      <alignment horizontal="left" vertical="center"/>
      <protection/>
    </xf>
    <xf numFmtId="0" fontId="128" fillId="0" borderId="0" xfId="85" applyFont="1" applyAlignment="1">
      <alignment vertical="center"/>
      <protection/>
    </xf>
    <xf numFmtId="0" fontId="134" fillId="0" borderId="0" xfId="94" applyNumberFormat="1" applyFont="1" applyFill="1" applyAlignment="1">
      <alignment horizontal="left"/>
      <protection/>
    </xf>
    <xf numFmtId="0" fontId="136" fillId="0" borderId="14" xfId="86" applyNumberFormat="1" applyFont="1" applyFill="1" applyBorder="1" applyAlignment="1">
      <alignment horizontal="left" vertical="center"/>
      <protection/>
    </xf>
    <xf numFmtId="0" fontId="128" fillId="0" borderId="0" xfId="85" applyFont="1">
      <alignment/>
      <protection/>
    </xf>
    <xf numFmtId="0" fontId="136" fillId="0" borderId="14" xfId="86" applyNumberFormat="1" applyFont="1" applyFill="1" applyBorder="1" applyAlignment="1">
      <alignment vertical="center"/>
      <protection/>
    </xf>
    <xf numFmtId="0" fontId="126" fillId="0" borderId="0" xfId="94" applyNumberFormat="1" applyFont="1" applyFill="1" applyBorder="1">
      <alignment vertical="center"/>
      <protection/>
    </xf>
    <xf numFmtId="0" fontId="136" fillId="0" borderId="0" xfId="86" applyNumberFormat="1" applyFont="1" applyFill="1" applyAlignment="1">
      <alignment vertical="center"/>
      <protection/>
    </xf>
    <xf numFmtId="0" fontId="128" fillId="0" borderId="0" xfId="85" applyFont="1" applyAlignment="1">
      <alignment horizontal="left"/>
      <protection/>
    </xf>
    <xf numFmtId="0" fontId="136" fillId="0" borderId="0" xfId="94" applyNumberFormat="1" applyFont="1" applyFill="1">
      <alignment vertical="center"/>
      <protection/>
    </xf>
    <xf numFmtId="0" fontId="129" fillId="0" borderId="0" xfId="94" applyNumberFormat="1" applyFont="1" applyFill="1">
      <alignment vertical="center"/>
      <protection/>
    </xf>
    <xf numFmtId="0" fontId="122" fillId="0" borderId="0" xfId="62" applyFont="1" applyAlignment="1" quotePrefix="1">
      <alignment horizontal="left"/>
      <protection/>
    </xf>
    <xf numFmtId="0" fontId="122" fillId="0" borderId="0" xfId="62" applyFont="1">
      <alignment/>
      <protection/>
    </xf>
    <xf numFmtId="0" fontId="122" fillId="0" borderId="0" xfId="62" applyFont="1" applyAlignment="1">
      <alignment horizontal="right"/>
      <protection/>
    </xf>
    <xf numFmtId="0" fontId="133" fillId="0" borderId="0" xfId="62" applyFont="1" applyAlignment="1">
      <alignment horizontal="centerContinuous" vertical="center"/>
      <protection/>
    </xf>
    <xf numFmtId="0" fontId="122" fillId="0" borderId="0" xfId="62" applyFont="1" applyAlignment="1">
      <alignment vertical="center"/>
      <protection/>
    </xf>
    <xf numFmtId="0" fontId="122" fillId="0" borderId="0" xfId="62" applyFont="1" applyAlignment="1">
      <alignment horizontal="centerContinuous" vertical="center"/>
      <protection/>
    </xf>
    <xf numFmtId="0" fontId="122" fillId="0" borderId="0" xfId="62" applyFont="1" applyAlignment="1">
      <alignment horizontal="centerContinuous"/>
      <protection/>
    </xf>
    <xf numFmtId="0" fontId="122" fillId="0" borderId="0" xfId="62" applyFont="1" applyAlignment="1">
      <alignment horizontal="right" vertical="center"/>
      <protection/>
    </xf>
    <xf numFmtId="0" fontId="122" fillId="0" borderId="15" xfId="62" applyFont="1" applyBorder="1" applyAlignment="1">
      <alignment horizontal="centerContinuous" vertical="center"/>
      <protection/>
    </xf>
    <xf numFmtId="0" fontId="122" fillId="0" borderId="16" xfId="62" applyFont="1" applyBorder="1" applyAlignment="1">
      <alignment horizontal="centerContinuous" vertical="center"/>
      <protection/>
    </xf>
    <xf numFmtId="0" fontId="122" fillId="0" borderId="17" xfId="62" applyFont="1" applyBorder="1" applyAlignment="1">
      <alignment horizontal="centerContinuous" vertical="center"/>
      <protection/>
    </xf>
    <xf numFmtId="0" fontId="122" fillId="0" borderId="108" xfId="62" applyFont="1" applyBorder="1" applyAlignment="1">
      <alignment horizontal="center" vertical="center"/>
      <protection/>
    </xf>
    <xf numFmtId="0" fontId="122" fillId="0" borderId="24" xfId="62" applyFont="1" applyBorder="1" applyAlignment="1">
      <alignment horizontal="center" vertical="center"/>
      <protection/>
    </xf>
    <xf numFmtId="0" fontId="122" fillId="0" borderId="15" xfId="62" applyFont="1" applyBorder="1" applyAlignment="1">
      <alignment horizontal="center" vertical="center"/>
      <protection/>
    </xf>
    <xf numFmtId="0" fontId="122" fillId="0" borderId="179" xfId="62" applyFont="1" applyBorder="1" applyAlignment="1">
      <alignment horizontal="center" vertical="center"/>
      <protection/>
    </xf>
    <xf numFmtId="0" fontId="122" fillId="0" borderId="109" xfId="62" applyFont="1" applyBorder="1" applyAlignment="1">
      <alignment horizontal="center" vertical="center"/>
      <protection/>
    </xf>
    <xf numFmtId="0" fontId="129" fillId="0" borderId="58" xfId="62" applyFont="1" applyBorder="1" applyAlignment="1">
      <alignment horizontal="center" vertical="center"/>
      <protection/>
    </xf>
    <xf numFmtId="0" fontId="129" fillId="0" borderId="59" xfId="62" applyFont="1" applyBorder="1" applyAlignment="1">
      <alignment horizontal="center" vertical="center"/>
      <protection/>
    </xf>
    <xf numFmtId="0" fontId="129" fillId="0" borderId="81" xfId="62" applyFont="1" applyBorder="1" applyAlignment="1">
      <alignment horizontal="center" vertical="center"/>
      <protection/>
    </xf>
    <xf numFmtId="0" fontId="129" fillId="0" borderId="110" xfId="62" applyFont="1" applyBorder="1" applyAlignment="1">
      <alignment horizontal="center" vertical="center"/>
      <protection/>
    </xf>
    <xf numFmtId="0" fontId="129" fillId="0" borderId="111" xfId="62" applyFont="1" applyBorder="1" applyAlignment="1">
      <alignment horizontal="center" vertical="center"/>
      <protection/>
    </xf>
    <xf numFmtId="0" fontId="129" fillId="0" borderId="70" xfId="62" applyFont="1" applyBorder="1" applyAlignment="1">
      <alignment horizontal="center" vertical="center"/>
      <protection/>
    </xf>
    <xf numFmtId="0" fontId="129" fillId="0" borderId="112" xfId="62" applyFont="1" applyBorder="1" applyAlignment="1">
      <alignment horizontal="center" vertical="center"/>
      <protection/>
    </xf>
    <xf numFmtId="49" fontId="122" fillId="0" borderId="113" xfId="62" applyNumberFormat="1" applyFont="1" applyBorder="1" applyAlignment="1">
      <alignment horizontal="left" vertical="center"/>
      <protection/>
    </xf>
    <xf numFmtId="176" fontId="122" fillId="0" borderId="45" xfId="62" applyNumberFormat="1" applyFont="1" applyBorder="1" applyAlignment="1">
      <alignment horizontal="right" vertical="center"/>
      <protection/>
    </xf>
    <xf numFmtId="0" fontId="122" fillId="0" borderId="45" xfId="62" applyFont="1" applyBorder="1" applyAlignment="1">
      <alignment horizontal="right" vertical="center"/>
      <protection/>
    </xf>
    <xf numFmtId="0" fontId="122" fillId="0" borderId="114" xfId="62" applyFont="1" applyBorder="1" applyAlignment="1">
      <alignment horizontal="center" vertical="center"/>
      <protection/>
    </xf>
    <xf numFmtId="49" fontId="122" fillId="0" borderId="65" xfId="62" applyNumberFormat="1" applyFont="1" applyBorder="1" applyAlignment="1">
      <alignment horizontal="left" vertical="center"/>
      <protection/>
    </xf>
    <xf numFmtId="176" fontId="122" fillId="0" borderId="38" xfId="62" applyNumberFormat="1" applyFont="1" applyBorder="1" applyAlignment="1">
      <alignment horizontal="right" vertical="center"/>
      <protection/>
    </xf>
    <xf numFmtId="0" fontId="122" fillId="0" borderId="38" xfId="62" applyFont="1" applyBorder="1" applyAlignment="1">
      <alignment horizontal="right" vertical="center"/>
      <protection/>
    </xf>
    <xf numFmtId="0" fontId="122" fillId="0" borderId="87" xfId="62" applyFont="1" applyBorder="1" applyAlignment="1">
      <alignment horizontal="center" vertical="center"/>
      <protection/>
    </xf>
    <xf numFmtId="49" fontId="122" fillId="0" borderId="94" xfId="62" applyNumberFormat="1" applyFont="1" applyBorder="1" applyAlignment="1">
      <alignment horizontal="left" vertical="center"/>
      <protection/>
    </xf>
    <xf numFmtId="176" fontId="122" fillId="0" borderId="14" xfId="62" applyNumberFormat="1" applyFont="1" applyBorder="1" applyAlignment="1">
      <alignment horizontal="right" vertical="center"/>
      <protection/>
    </xf>
    <xf numFmtId="176" fontId="122" fillId="0" borderId="34" xfId="62" applyNumberFormat="1" applyFont="1" applyBorder="1" applyAlignment="1">
      <alignment horizontal="right" vertical="center"/>
      <protection/>
    </xf>
    <xf numFmtId="0" fontId="122" fillId="0" borderId="34" xfId="62" applyFont="1" applyBorder="1" applyAlignment="1">
      <alignment horizontal="right" vertical="center"/>
      <protection/>
    </xf>
    <xf numFmtId="0" fontId="122" fillId="0" borderId="84" xfId="62" applyFont="1" applyBorder="1" applyAlignment="1">
      <alignment horizontal="center" vertical="center"/>
      <protection/>
    </xf>
    <xf numFmtId="0" fontId="122" fillId="0" borderId="34" xfId="62" applyFont="1" applyBorder="1" applyAlignment="1">
      <alignment vertical="center"/>
      <protection/>
    </xf>
    <xf numFmtId="0" fontId="122" fillId="0" borderId="115" xfId="62" applyFont="1" applyBorder="1" applyAlignment="1">
      <alignment horizontal="right" vertical="center"/>
      <protection/>
    </xf>
    <xf numFmtId="49" fontId="122" fillId="0" borderId="66" xfId="62" applyNumberFormat="1" applyFont="1" applyBorder="1" applyAlignment="1">
      <alignment horizontal="left" vertical="center"/>
      <protection/>
    </xf>
    <xf numFmtId="0" fontId="122" fillId="0" borderId="34" xfId="62" applyFont="1" applyBorder="1" applyAlignment="1" quotePrefix="1">
      <alignment horizontal="left" vertical="center"/>
      <protection/>
    </xf>
    <xf numFmtId="0" fontId="122" fillId="0" borderId="38" xfId="62" applyFont="1" applyBorder="1" applyAlignment="1">
      <alignment vertical="center"/>
      <protection/>
    </xf>
    <xf numFmtId="0" fontId="134" fillId="0" borderId="0" xfId="62" applyFont="1" applyAlignment="1" quotePrefix="1">
      <alignment vertical="center"/>
      <protection/>
    </xf>
    <xf numFmtId="0" fontId="134" fillId="0" borderId="34" xfId="62" applyFont="1" applyBorder="1" applyAlignment="1" quotePrefix="1">
      <alignment vertical="center"/>
      <protection/>
    </xf>
    <xf numFmtId="176" fontId="122" fillId="0" borderId="34" xfId="62" applyNumberFormat="1" applyFont="1" applyBorder="1" applyAlignment="1">
      <alignment vertical="center"/>
      <protection/>
    </xf>
    <xf numFmtId="176" fontId="122" fillId="0" borderId="38" xfId="62" applyNumberFormat="1" applyFont="1" applyBorder="1" applyAlignment="1">
      <alignment vertical="center"/>
      <protection/>
    </xf>
    <xf numFmtId="49" fontId="122" fillId="0" borderId="131" xfId="62" applyNumberFormat="1" applyFont="1" applyBorder="1" applyAlignment="1">
      <alignment horizontal="left" vertical="center"/>
      <protection/>
    </xf>
    <xf numFmtId="176" fontId="122" fillId="0" borderId="123" xfId="62" applyNumberFormat="1" applyFont="1" applyBorder="1" applyAlignment="1">
      <alignment horizontal="right" vertical="center"/>
      <protection/>
    </xf>
    <xf numFmtId="176" fontId="122" fillId="0" borderId="123" xfId="62" applyNumberFormat="1" applyFont="1" applyBorder="1" applyAlignment="1">
      <alignment vertical="center"/>
      <protection/>
    </xf>
    <xf numFmtId="0" fontId="122" fillId="0" borderId="123" xfId="62" applyFont="1" applyBorder="1" applyAlignment="1">
      <alignment horizontal="right" vertical="center"/>
      <protection/>
    </xf>
    <xf numFmtId="0" fontId="122" fillId="0" borderId="126" xfId="62" applyFont="1" applyBorder="1" applyAlignment="1">
      <alignment horizontal="center" vertical="center"/>
      <protection/>
    </xf>
    <xf numFmtId="49" fontId="122" fillId="0" borderId="69" xfId="62" applyNumberFormat="1" applyFont="1" applyBorder="1" applyAlignment="1">
      <alignment horizontal="left" vertical="center"/>
      <protection/>
    </xf>
    <xf numFmtId="0" fontId="122" fillId="0" borderId="0" xfId="62" applyFont="1" applyBorder="1">
      <alignment/>
      <protection/>
    </xf>
    <xf numFmtId="49" fontId="122" fillId="0" borderId="65" xfId="62" applyNumberFormat="1" applyFont="1" applyBorder="1" applyAlignment="1">
      <alignment vertical="center"/>
      <protection/>
    </xf>
    <xf numFmtId="0" fontId="122" fillId="0" borderId="50" xfId="62" applyFont="1" applyBorder="1" applyAlignment="1">
      <alignment horizontal="right" vertical="center"/>
      <protection/>
    </xf>
    <xf numFmtId="0" fontId="122" fillId="0" borderId="36" xfId="62" applyNumberFormat="1" applyFont="1" applyFill="1" applyBorder="1" applyAlignment="1" quotePrefix="1">
      <alignment horizontal="center" vertical="center"/>
      <protection/>
    </xf>
    <xf numFmtId="49" fontId="122" fillId="0" borderId="66" xfId="62" applyNumberFormat="1" applyFont="1" applyBorder="1" applyAlignment="1">
      <alignment vertical="center"/>
      <protection/>
    </xf>
    <xf numFmtId="0" fontId="122" fillId="0" borderId="41" xfId="62" applyNumberFormat="1" applyFont="1" applyFill="1" applyBorder="1" applyAlignment="1" quotePrefix="1">
      <alignment horizontal="center" vertical="center"/>
      <protection/>
    </xf>
    <xf numFmtId="176" fontId="122" fillId="0" borderId="33" xfId="62" applyNumberFormat="1" applyFont="1" applyBorder="1" applyAlignment="1">
      <alignment horizontal="right" vertical="center"/>
      <protection/>
    </xf>
    <xf numFmtId="176" fontId="122" fillId="0" borderId="44" xfId="62" applyNumberFormat="1" applyFont="1" applyBorder="1" applyAlignment="1">
      <alignment horizontal="right" vertical="center"/>
      <protection/>
    </xf>
    <xf numFmtId="176" fontId="122" fillId="0" borderId="45" xfId="62" applyNumberFormat="1" applyFont="1" applyBorder="1" applyAlignment="1">
      <alignment vertical="center"/>
      <protection/>
    </xf>
    <xf numFmtId="0" fontId="122" fillId="0" borderId="51" xfId="62" applyNumberFormat="1" applyFont="1" applyFill="1" applyBorder="1" applyAlignment="1" quotePrefix="1">
      <alignment horizontal="center" vertical="center"/>
      <protection/>
    </xf>
    <xf numFmtId="0" fontId="131" fillId="0" borderId="0" xfId="62" applyFont="1">
      <alignment/>
      <protection/>
    </xf>
    <xf numFmtId="176" fontId="122" fillId="0" borderId="43" xfId="62" applyNumberFormat="1" applyFont="1" applyBorder="1" applyAlignment="1">
      <alignment vertical="center"/>
      <protection/>
    </xf>
    <xf numFmtId="49" fontId="122" fillId="0" borderId="67" xfId="62" applyNumberFormat="1" applyFont="1" applyBorder="1" applyAlignment="1">
      <alignment vertical="center"/>
      <protection/>
    </xf>
    <xf numFmtId="176" fontId="122" fillId="0" borderId="47" xfId="62" applyNumberFormat="1" applyFont="1" applyBorder="1" applyAlignment="1">
      <alignment horizontal="right" vertical="center"/>
      <protection/>
    </xf>
    <xf numFmtId="176" fontId="122" fillId="0" borderId="50" xfId="62" applyNumberFormat="1" applyFont="1" applyBorder="1" applyAlignment="1">
      <alignment vertical="center"/>
      <protection/>
    </xf>
    <xf numFmtId="0" fontId="122" fillId="0" borderId="116" xfId="62" applyNumberFormat="1" applyFont="1" applyFill="1" applyBorder="1" applyAlignment="1" quotePrefix="1">
      <alignment horizontal="center" vertical="center"/>
      <protection/>
    </xf>
    <xf numFmtId="176" fontId="122" fillId="0" borderId="37" xfId="62" applyNumberFormat="1" applyFont="1" applyBorder="1" applyAlignment="1">
      <alignment horizontal="right" vertical="center"/>
      <protection/>
    </xf>
    <xf numFmtId="176" fontId="122" fillId="0" borderId="18" xfId="62" applyNumberFormat="1" applyFont="1" applyBorder="1" applyAlignment="1">
      <alignment vertical="center"/>
      <protection/>
    </xf>
    <xf numFmtId="49" fontId="122" fillId="0" borderId="94" xfId="62" applyNumberFormat="1" applyFont="1" applyBorder="1" applyAlignment="1">
      <alignment vertical="center"/>
      <protection/>
    </xf>
    <xf numFmtId="176" fontId="122" fillId="0" borderId="125" xfId="62" applyNumberFormat="1" applyFont="1" applyBorder="1" applyAlignment="1">
      <alignment horizontal="right" vertical="center"/>
      <protection/>
    </xf>
    <xf numFmtId="0" fontId="122" fillId="0" borderId="84" xfId="62" applyNumberFormat="1" applyFont="1" applyFill="1" applyBorder="1" applyAlignment="1" quotePrefix="1">
      <alignment horizontal="center" vertical="center"/>
      <protection/>
    </xf>
    <xf numFmtId="176" fontId="122" fillId="0" borderId="0" xfId="62" applyNumberFormat="1" applyFont="1" applyBorder="1" applyAlignment="1">
      <alignment vertical="center"/>
      <protection/>
    </xf>
    <xf numFmtId="49" fontId="122" fillId="0" borderId="96" xfId="62" applyNumberFormat="1" applyFont="1" applyBorder="1" applyAlignment="1">
      <alignment vertical="center"/>
      <protection/>
    </xf>
    <xf numFmtId="176" fontId="122" fillId="0" borderId="180" xfId="62" applyNumberFormat="1" applyFont="1" applyBorder="1" applyAlignment="1">
      <alignment horizontal="right" vertical="center"/>
      <protection/>
    </xf>
    <xf numFmtId="176" fontId="122" fillId="0" borderId="39" xfId="62" applyNumberFormat="1" applyFont="1" applyBorder="1" applyAlignment="1">
      <alignment horizontal="right" vertical="center"/>
      <protection/>
    </xf>
    <xf numFmtId="176" fontId="122" fillId="0" borderId="21" xfId="62" applyNumberFormat="1" applyFont="1" applyBorder="1" applyAlignment="1">
      <alignment vertical="center"/>
      <protection/>
    </xf>
    <xf numFmtId="0" fontId="122" fillId="0" borderId="87" xfId="62" applyNumberFormat="1" applyFont="1" applyFill="1" applyBorder="1" applyAlignment="1" quotePrefix="1">
      <alignment horizontal="center" vertical="center"/>
      <protection/>
    </xf>
    <xf numFmtId="0" fontId="131" fillId="0" borderId="0" xfId="62" applyFont="1" applyBorder="1">
      <alignment/>
      <protection/>
    </xf>
    <xf numFmtId="0" fontId="121" fillId="0" borderId="0" xfId="62" applyFont="1" applyBorder="1" applyAlignment="1">
      <alignment horizontal="center"/>
      <protection/>
    </xf>
    <xf numFmtId="0" fontId="121" fillId="0" borderId="0" xfId="62" applyFont="1" applyBorder="1">
      <alignment/>
      <protection/>
    </xf>
    <xf numFmtId="0" fontId="121" fillId="0" borderId="0" xfId="62" applyFont="1">
      <alignment/>
      <protection/>
    </xf>
    <xf numFmtId="0" fontId="135" fillId="0" borderId="0" xfId="62" applyFont="1" applyAlignment="1" quotePrefix="1">
      <alignment horizontal="left"/>
      <protection/>
    </xf>
    <xf numFmtId="0" fontId="127" fillId="0" borderId="0" xfId="62" applyFont="1" applyAlignment="1">
      <alignment/>
      <protection/>
    </xf>
    <xf numFmtId="0" fontId="135" fillId="0" borderId="0" xfId="62" applyFont="1" applyBorder="1" applyAlignment="1">
      <alignment horizontal="left" vertical="center"/>
      <protection/>
    </xf>
    <xf numFmtId="49" fontId="135" fillId="0" borderId="0" xfId="62" applyNumberFormat="1" applyFont="1" applyFill="1" applyBorder="1" applyAlignment="1">
      <alignment horizontal="left" vertical="center"/>
      <protection/>
    </xf>
    <xf numFmtId="0" fontId="135" fillId="0" borderId="0" xfId="62" applyFont="1">
      <alignment/>
      <protection/>
    </xf>
    <xf numFmtId="0" fontId="131" fillId="0" borderId="0" xfId="63" applyFont="1">
      <alignment/>
      <protection/>
    </xf>
    <xf numFmtId="0" fontId="122" fillId="0" borderId="0" xfId="64" applyNumberFormat="1" applyFont="1" applyFill="1">
      <alignment/>
      <protection/>
    </xf>
    <xf numFmtId="0" fontId="122" fillId="33" borderId="0" xfId="64" applyFont="1" applyAlignment="1">
      <alignment horizontal="right"/>
      <protection/>
    </xf>
    <xf numFmtId="0" fontId="133" fillId="0" borderId="0" xfId="64" applyNumberFormat="1" applyFont="1" applyFill="1" applyAlignment="1">
      <alignment horizontal="centerContinuous"/>
      <protection/>
    </xf>
    <xf numFmtId="0" fontId="122" fillId="0" borderId="0" xfId="64" applyNumberFormat="1" applyFont="1" applyFill="1" applyAlignment="1" quotePrefix="1">
      <alignment horizontal="centerContinuous"/>
      <protection/>
    </xf>
    <xf numFmtId="0" fontId="122" fillId="0" borderId="0" xfId="64" applyNumberFormat="1" applyFont="1" applyFill="1" applyAlignment="1">
      <alignment horizontal="centerContinuous"/>
      <protection/>
    </xf>
    <xf numFmtId="0" fontId="122" fillId="0" borderId="0" xfId="64" applyNumberFormat="1" applyFont="1" applyFill="1" applyAlignment="1">
      <alignment/>
      <protection/>
    </xf>
    <xf numFmtId="0" fontId="141" fillId="0" borderId="0" xfId="64" applyNumberFormat="1" applyFont="1" applyFill="1">
      <alignment/>
      <protection/>
    </xf>
    <xf numFmtId="0" fontId="122" fillId="0" borderId="0" xfId="64" applyNumberFormat="1" applyFont="1" applyFill="1" applyAlignment="1" quotePrefix="1">
      <alignment horizontal="left" vertical="top"/>
      <protection/>
    </xf>
    <xf numFmtId="0" fontId="122" fillId="0" borderId="24" xfId="64" applyNumberFormat="1" applyFont="1" applyFill="1" applyBorder="1" applyAlignment="1">
      <alignment horizontal="distributed" vertical="center"/>
      <protection/>
    </xf>
    <xf numFmtId="0" fontId="122" fillId="0" borderId="15" xfId="64" applyNumberFormat="1" applyFont="1" applyFill="1" applyBorder="1" applyAlignment="1">
      <alignment horizontal="distributed" vertical="center"/>
      <protection/>
    </xf>
    <xf numFmtId="0" fontId="129" fillId="33" borderId="25" xfId="64" applyNumberFormat="1" applyFont="1" applyFill="1" applyBorder="1" applyAlignment="1">
      <alignment horizontal="center" vertical="center"/>
      <protection/>
    </xf>
    <xf numFmtId="0" fontId="129" fillId="33" borderId="25" xfId="64" applyNumberFormat="1" applyFont="1" applyFill="1" applyBorder="1" applyAlignment="1">
      <alignment horizontal="distributed" vertical="center"/>
      <protection/>
    </xf>
    <xf numFmtId="0" fontId="129" fillId="0" borderId="25" xfId="64" applyNumberFormat="1" applyFont="1" applyFill="1" applyBorder="1" applyAlignment="1">
      <alignment horizontal="distributed" vertical="center"/>
      <protection/>
    </xf>
    <xf numFmtId="0" fontId="129" fillId="0" borderId="26" xfId="64" applyNumberFormat="1" applyFont="1" applyFill="1" applyBorder="1" applyAlignment="1">
      <alignment horizontal="distributed" vertical="center"/>
      <protection/>
    </xf>
    <xf numFmtId="0" fontId="122" fillId="0" borderId="14" xfId="64" applyNumberFormat="1" applyFont="1" applyFill="1" applyBorder="1" applyAlignment="1">
      <alignment horizontal="left"/>
      <protection/>
    </xf>
    <xf numFmtId="3" fontId="122" fillId="0" borderId="0" xfId="64" applyNumberFormat="1" applyFont="1" applyFill="1" applyBorder="1" applyAlignment="1">
      <alignment horizontal="right"/>
      <protection/>
    </xf>
    <xf numFmtId="0" fontId="122" fillId="0" borderId="0" xfId="64" applyNumberFormat="1" applyFont="1" applyFill="1" applyBorder="1" applyAlignment="1">
      <alignment horizontal="right"/>
      <protection/>
    </xf>
    <xf numFmtId="0" fontId="129" fillId="0" borderId="14" xfId="64" applyNumberFormat="1" applyFont="1" applyFill="1" applyBorder="1" applyAlignment="1">
      <alignment horizontal="left" wrapText="1"/>
      <protection/>
    </xf>
    <xf numFmtId="49" fontId="122" fillId="0" borderId="14" xfId="64" applyNumberFormat="1" applyFont="1" applyFill="1" applyBorder="1" applyAlignment="1">
      <alignment horizontal="left"/>
      <protection/>
    </xf>
    <xf numFmtId="0" fontId="122" fillId="0" borderId="14" xfId="64" applyNumberFormat="1" applyFont="1" applyFill="1" applyBorder="1" applyAlignment="1" quotePrefix="1">
      <alignment horizontal="left"/>
      <protection/>
    </xf>
    <xf numFmtId="56" fontId="122" fillId="0" borderId="0" xfId="64" applyNumberFormat="1" applyFont="1" applyFill="1">
      <alignment/>
      <protection/>
    </xf>
    <xf numFmtId="3" fontId="131" fillId="0" borderId="0" xfId="64" applyNumberFormat="1" applyFont="1" applyFill="1" applyBorder="1" applyAlignment="1">
      <alignment horizontal="right"/>
      <protection/>
    </xf>
    <xf numFmtId="56" fontId="131" fillId="0" borderId="0" xfId="64" applyNumberFormat="1" applyFont="1" applyFill="1">
      <alignment/>
      <protection/>
    </xf>
    <xf numFmtId="0" fontId="131" fillId="0" borderId="0" xfId="64" applyNumberFormat="1" applyFont="1" applyFill="1">
      <alignment/>
      <protection/>
    </xf>
    <xf numFmtId="0" fontId="130" fillId="0" borderId="14" xfId="64" applyNumberFormat="1" applyFont="1" applyFill="1" applyBorder="1" applyAlignment="1">
      <alignment horizontal="left" vertical="top"/>
      <protection/>
    </xf>
    <xf numFmtId="0" fontId="126" fillId="0" borderId="0" xfId="64" applyNumberFormat="1" applyFont="1" applyFill="1" applyAlignment="1">
      <alignment horizontal="left"/>
      <protection/>
    </xf>
    <xf numFmtId="197" fontId="122" fillId="0" borderId="0" xfId="64" applyNumberFormat="1" applyFont="1" applyFill="1" applyBorder="1" applyAlignment="1">
      <alignment horizontal="right"/>
      <protection/>
    </xf>
    <xf numFmtId="0" fontId="130" fillId="0" borderId="14" xfId="64" applyNumberFormat="1" applyFont="1" applyFill="1" applyBorder="1" applyAlignment="1">
      <alignment horizontal="left" vertical="top" wrapText="1"/>
      <protection/>
    </xf>
    <xf numFmtId="0" fontId="130" fillId="0" borderId="0" xfId="64" applyNumberFormat="1" applyFont="1" applyFill="1" applyBorder="1" applyAlignment="1">
      <alignment horizontal="left" vertical="top"/>
      <protection/>
    </xf>
    <xf numFmtId="3" fontId="122" fillId="0" borderId="27" xfId="64" applyNumberFormat="1" applyFont="1" applyFill="1" applyBorder="1" applyAlignment="1">
      <alignment horizontal="right"/>
      <protection/>
    </xf>
    <xf numFmtId="197" fontId="122" fillId="0" borderId="0" xfId="64" applyNumberFormat="1" applyFont="1" applyFill="1">
      <alignment/>
      <protection/>
    </xf>
    <xf numFmtId="0" fontId="129" fillId="0" borderId="10" xfId="64" applyNumberFormat="1" applyFont="1" applyFill="1" applyBorder="1">
      <alignment/>
      <protection/>
    </xf>
    <xf numFmtId="0" fontId="129" fillId="0" borderId="0" xfId="64" applyNumberFormat="1" applyFont="1" applyFill="1">
      <alignment/>
      <protection/>
    </xf>
    <xf numFmtId="0" fontId="126" fillId="0" borderId="0" xfId="64" applyNumberFormat="1" applyFont="1" applyFill="1" applyAlignment="1" quotePrefix="1">
      <alignment horizontal="left"/>
      <protection/>
    </xf>
    <xf numFmtId="0" fontId="126" fillId="0" borderId="0" xfId="64" applyNumberFormat="1" applyFont="1" applyFill="1">
      <alignment/>
      <protection/>
    </xf>
    <xf numFmtId="0" fontId="136" fillId="0" borderId="0" xfId="64" applyNumberFormat="1" applyFont="1" applyFill="1" applyAlignment="1">
      <alignment horizontal="left"/>
      <protection/>
    </xf>
    <xf numFmtId="0" fontId="129" fillId="0" borderId="0" xfId="64" applyNumberFormat="1" applyFont="1" applyFill="1" applyAlignment="1">
      <alignment horizontal="center"/>
      <protection/>
    </xf>
    <xf numFmtId="0" fontId="129" fillId="0" borderId="0" xfId="64" applyNumberFormat="1" applyFont="1" applyFill="1" applyAlignment="1" quotePrefix="1">
      <alignment horizontal="center"/>
      <protection/>
    </xf>
    <xf numFmtId="197" fontId="129" fillId="0" borderId="0" xfId="64" applyNumberFormat="1" applyFont="1" applyFill="1">
      <alignment/>
      <protection/>
    </xf>
    <xf numFmtId="0" fontId="129" fillId="0" borderId="0" xfId="64" applyNumberFormat="1" applyFont="1" applyFill="1" applyAlignment="1" quotePrefix="1">
      <alignment horizontal="left"/>
      <protection/>
    </xf>
    <xf numFmtId="0" fontId="134" fillId="0" borderId="0" xfId="64" applyNumberFormat="1" applyFont="1" applyFill="1" applyAlignment="1" quotePrefix="1">
      <alignment horizontal="left"/>
      <protection/>
    </xf>
    <xf numFmtId="3" fontId="129" fillId="0" borderId="0" xfId="64" applyNumberFormat="1" applyFont="1" applyFill="1">
      <alignment/>
      <protection/>
    </xf>
    <xf numFmtId="0" fontId="25" fillId="0" borderId="128" xfId="63" applyFont="1" applyBorder="1" applyAlignment="1">
      <alignment horizontal="left"/>
      <protection/>
    </xf>
    <xf numFmtId="0" fontId="25" fillId="0" borderId="148" xfId="63" applyFont="1" applyBorder="1" applyAlignment="1">
      <alignment horizontal="left"/>
      <protection/>
    </xf>
    <xf numFmtId="0" fontId="131" fillId="0" borderId="0" xfId="83" applyFont="1" applyBorder="1">
      <alignment/>
      <protection/>
    </xf>
    <xf numFmtId="38" fontId="131" fillId="0" borderId="0" xfId="49" applyFont="1" applyBorder="1" applyAlignment="1">
      <alignment/>
    </xf>
    <xf numFmtId="56" fontId="131" fillId="0" borderId="0" xfId="82" applyNumberFormat="1" applyFont="1" applyFill="1" applyBorder="1">
      <alignment/>
      <protection/>
    </xf>
    <xf numFmtId="0" fontId="118" fillId="0" borderId="0" xfId="72" applyFont="1" applyBorder="1">
      <alignment/>
      <protection/>
    </xf>
    <xf numFmtId="0" fontId="131" fillId="0" borderId="0" xfId="72" applyFont="1" applyBorder="1">
      <alignment/>
      <protection/>
    </xf>
    <xf numFmtId="199" fontId="122" fillId="0" borderId="34" xfId="84" applyNumberFormat="1" applyFont="1" applyFill="1" applyBorder="1" applyAlignment="1">
      <alignment horizontal="right" vertical="center"/>
      <protection/>
    </xf>
    <xf numFmtId="0" fontId="129" fillId="0" borderId="0" xfId="94" applyNumberFormat="1" applyFont="1" applyFill="1" applyAlignment="1">
      <alignment horizontal="right" vertical="center"/>
      <protection/>
    </xf>
    <xf numFmtId="0" fontId="121" fillId="0" borderId="0" xfId="85" applyFont="1" applyBorder="1" applyAlignment="1">
      <alignment horizontal="right"/>
      <protection/>
    </xf>
    <xf numFmtId="197" fontId="130" fillId="2" borderId="0" xfId="0" applyNumberFormat="1" applyFont="1" applyBorder="1" applyAlignment="1" applyProtection="1">
      <alignment/>
      <protection locked="0"/>
    </xf>
    <xf numFmtId="197" fontId="142" fillId="0" borderId="0" xfId="72" applyNumberFormat="1" applyFont="1" applyAlignment="1">
      <alignment horizontal="right" vertical="top"/>
      <protection/>
    </xf>
    <xf numFmtId="197" fontId="143" fillId="0" borderId="0" xfId="72" applyNumberFormat="1" applyFont="1" applyAlignment="1">
      <alignment horizontal="right" vertical="top"/>
      <protection/>
    </xf>
    <xf numFmtId="197" fontId="144" fillId="0" borderId="0" xfId="77" applyNumberFormat="1" applyFont="1" applyBorder="1" applyAlignment="1">
      <alignment horizontal="right"/>
      <protection/>
    </xf>
    <xf numFmtId="197" fontId="144" fillId="0" borderId="0" xfId="78" applyNumberFormat="1" applyFont="1" applyBorder="1" applyAlignment="1">
      <alignment horizontal="right"/>
      <protection/>
    </xf>
    <xf numFmtId="197" fontId="144" fillId="0" borderId="0" xfId="79" applyNumberFormat="1" applyFont="1" applyBorder="1" applyAlignment="1">
      <alignment horizontal="right"/>
      <protection/>
    </xf>
    <xf numFmtId="197" fontId="145" fillId="0" borderId="0" xfId="65" applyNumberFormat="1" applyFont="1" applyBorder="1" applyAlignment="1">
      <alignment/>
      <protection/>
    </xf>
    <xf numFmtId="197" fontId="146" fillId="0" borderId="0" xfId="75" applyNumberFormat="1" applyFont="1" applyBorder="1" applyAlignment="1" applyProtection="1">
      <alignment/>
      <protection locked="0"/>
    </xf>
    <xf numFmtId="197" fontId="146" fillId="0" borderId="0" xfId="65" applyNumberFormat="1" applyFont="1" applyBorder="1" applyAlignment="1" applyProtection="1">
      <alignment/>
      <protection locked="0"/>
    </xf>
    <xf numFmtId="0" fontId="147" fillId="0" borderId="0" xfId="94" applyNumberFormat="1" applyFont="1" applyFill="1" applyAlignment="1">
      <alignment vertical="center"/>
      <protection/>
    </xf>
    <xf numFmtId="0" fontId="147" fillId="0" borderId="0" xfId="94" applyNumberFormat="1" applyFont="1" applyFill="1" applyAlignment="1">
      <alignment horizontal="right" vertical="center"/>
      <protection/>
    </xf>
    <xf numFmtId="181" fontId="0" fillId="0" borderId="0" xfId="0" applyNumberFormat="1" applyFill="1" applyAlignment="1" applyProtection="1">
      <alignment vertical="center"/>
      <protection/>
    </xf>
    <xf numFmtId="181" fontId="13" fillId="0" borderId="0" xfId="0" applyNumberFormat="1" applyFont="1" applyFill="1" applyAlignment="1" applyProtection="1">
      <alignment vertical="center"/>
      <protection/>
    </xf>
    <xf numFmtId="0" fontId="148" fillId="0" borderId="0" xfId="62" applyFont="1" applyBorder="1">
      <alignment/>
      <protection/>
    </xf>
    <xf numFmtId="0" fontId="149" fillId="0" borderId="0" xfId="62" applyFont="1" applyBorder="1">
      <alignment/>
      <protection/>
    </xf>
    <xf numFmtId="0" fontId="0" fillId="0" borderId="0" xfId="62" applyFont="1" applyBorder="1">
      <alignment/>
      <protection/>
    </xf>
    <xf numFmtId="0" fontId="150" fillId="0" borderId="0" xfId="62" applyFont="1" applyBorder="1">
      <alignment/>
      <protection/>
    </xf>
    <xf numFmtId="0" fontId="143" fillId="0" borderId="0" xfId="72" applyFont="1" applyAlignment="1">
      <alignment horizontal="right" vertical="center"/>
      <protection/>
    </xf>
    <xf numFmtId="0" fontId="25" fillId="0" borderId="0" xfId="62" applyFont="1" applyAlignment="1">
      <alignment horizontal="center" vertical="center"/>
      <protection/>
    </xf>
    <xf numFmtId="0" fontId="25" fillId="0" borderId="0" xfId="63" applyFont="1" applyFill="1">
      <alignment/>
      <protection/>
    </xf>
    <xf numFmtId="0" fontId="25" fillId="0" borderId="0" xfId="63" applyFont="1" applyFill="1" applyAlignment="1">
      <alignment vertical="center"/>
      <protection/>
    </xf>
    <xf numFmtId="0" fontId="25" fillId="0" borderId="0" xfId="63" applyFont="1" applyFill="1" applyAlignment="1">
      <alignment horizontal="centerContinuous"/>
      <protection/>
    </xf>
    <xf numFmtId="0" fontId="18" fillId="0" borderId="10" xfId="63" applyFont="1" applyFill="1" applyBorder="1">
      <alignment/>
      <protection/>
    </xf>
    <xf numFmtId="0" fontId="17" fillId="0" borderId="0" xfId="63" applyFont="1" applyFill="1">
      <alignment/>
      <protection/>
    </xf>
    <xf numFmtId="0" fontId="25" fillId="0" borderId="0" xfId="62" applyFont="1" applyFill="1">
      <alignment/>
      <protection/>
    </xf>
    <xf numFmtId="0" fontId="18" fillId="0" borderId="10" xfId="62" applyFont="1" applyFill="1" applyBorder="1">
      <alignment/>
      <protection/>
    </xf>
    <xf numFmtId="0" fontId="17" fillId="0" borderId="0" xfId="62" applyFont="1" applyFill="1">
      <alignment/>
      <protection/>
    </xf>
    <xf numFmtId="0" fontId="118" fillId="0" borderId="0" xfId="0" applyNumberFormat="1" applyFont="1" applyFill="1" applyBorder="1" applyAlignment="1" applyProtection="1">
      <alignment horizontal="distributed" vertical="center"/>
      <protection/>
    </xf>
    <xf numFmtId="180" fontId="118" fillId="0" borderId="0" xfId="0" applyNumberFormat="1" applyFont="1" applyFill="1" applyBorder="1" applyAlignment="1" applyProtection="1">
      <alignment vertical="center"/>
      <protection/>
    </xf>
    <xf numFmtId="202" fontId="118" fillId="0" borderId="0" xfId="0" applyNumberFormat="1" applyFont="1" applyFill="1" applyBorder="1" applyAlignment="1" applyProtection="1">
      <alignment vertical="center"/>
      <protection/>
    </xf>
    <xf numFmtId="198" fontId="122" fillId="0" borderId="18" xfId="72" applyNumberFormat="1" applyFont="1" applyFill="1" applyBorder="1" applyAlignment="1">
      <alignment horizontal="right" vertical="top"/>
      <protection/>
    </xf>
    <xf numFmtId="180" fontId="120" fillId="0" borderId="34" xfId="72" applyNumberFormat="1" applyFont="1" applyFill="1" applyBorder="1" applyAlignment="1">
      <alignment horizontal="right" vertical="top"/>
      <protection/>
    </xf>
    <xf numFmtId="38" fontId="120" fillId="0" borderId="34" xfId="49" applyFont="1" applyFill="1" applyBorder="1" applyAlignment="1">
      <alignment horizontal="right" vertical="top"/>
    </xf>
    <xf numFmtId="0" fontId="120" fillId="0" borderId="0" xfId="72" applyFont="1" applyFill="1" applyBorder="1" applyAlignment="1">
      <alignment horizontal="distributed" vertical="top"/>
      <protection/>
    </xf>
    <xf numFmtId="197" fontId="122" fillId="0" borderId="0" xfId="87" applyNumberFormat="1" applyFont="1" applyFill="1" applyAlignment="1" applyProtection="1">
      <alignment vertical="top"/>
      <protection locked="0"/>
    </xf>
    <xf numFmtId="197" fontId="122" fillId="0" borderId="34" xfId="87" applyNumberFormat="1" applyFont="1" applyFill="1" applyBorder="1" applyAlignment="1" applyProtection="1">
      <alignment vertical="top"/>
      <protection locked="0"/>
    </xf>
    <xf numFmtId="197" fontId="122" fillId="0" borderId="14" xfId="87" applyNumberFormat="1" applyFont="1" applyFill="1" applyBorder="1" applyAlignment="1" applyProtection="1">
      <alignment vertical="top"/>
      <protection locked="0"/>
    </xf>
    <xf numFmtId="197" fontId="122" fillId="0" borderId="34" xfId="88" applyNumberFormat="1" applyFont="1" applyFill="1" applyBorder="1" applyAlignment="1">
      <alignment horizontal="right" vertical="top"/>
      <protection/>
    </xf>
    <xf numFmtId="197" fontId="122" fillId="0" borderId="14" xfId="88" applyNumberFormat="1" applyFont="1" applyFill="1" applyBorder="1" applyAlignment="1">
      <alignment horizontal="right" vertical="top"/>
      <protection/>
    </xf>
    <xf numFmtId="197" fontId="122" fillId="0" borderId="14" xfId="88" applyNumberFormat="1" applyFont="1" applyFill="1" applyBorder="1" applyAlignment="1">
      <alignment vertical="top"/>
      <protection/>
    </xf>
    <xf numFmtId="197" fontId="122" fillId="0" borderId="139" xfId="87" applyNumberFormat="1" applyFont="1" applyFill="1" applyBorder="1" applyAlignment="1">
      <alignment vertical="top"/>
      <protection/>
    </xf>
    <xf numFmtId="0" fontId="118" fillId="0" borderId="84" xfId="72" applyFont="1" applyFill="1" applyBorder="1" applyAlignment="1">
      <alignment horizontal="right" vertical="top"/>
      <protection/>
    </xf>
    <xf numFmtId="0" fontId="118" fillId="0" borderId="0" xfId="72" applyFont="1" applyFill="1" applyBorder="1" applyAlignment="1">
      <alignment horizontal="distributed" vertical="top"/>
      <protection/>
    </xf>
    <xf numFmtId="197" fontId="122" fillId="0" borderId="23" xfId="87" applyNumberFormat="1" applyFont="1" applyFill="1" applyBorder="1" applyAlignment="1" applyProtection="1">
      <alignment vertical="top"/>
      <protection locked="0"/>
    </xf>
    <xf numFmtId="197" fontId="122" fillId="0" borderId="123" xfId="87" applyNumberFormat="1" applyFont="1" applyFill="1" applyBorder="1" applyAlignment="1" applyProtection="1">
      <alignment vertical="top"/>
      <protection locked="0"/>
    </xf>
    <xf numFmtId="198" fontId="122" fillId="0" borderId="27" xfId="72" applyNumberFormat="1" applyFont="1" applyFill="1" applyBorder="1" applyAlignment="1">
      <alignment horizontal="right" vertical="top"/>
      <protection/>
    </xf>
    <xf numFmtId="197" fontId="122" fillId="0" borderId="128" xfId="87" applyNumberFormat="1" applyFont="1" applyFill="1" applyBorder="1" applyAlignment="1" applyProtection="1">
      <alignment vertical="top"/>
      <protection locked="0"/>
    </xf>
    <xf numFmtId="197" fontId="122" fillId="0" borderId="123" xfId="88" applyNumberFormat="1" applyFont="1" applyFill="1" applyBorder="1" applyAlignment="1">
      <alignment horizontal="right" vertical="top"/>
      <protection/>
    </xf>
    <xf numFmtId="197" fontId="122" fillId="0" borderId="128" xfId="88" applyNumberFormat="1" applyFont="1" applyFill="1" applyBorder="1" applyAlignment="1">
      <alignment horizontal="right" vertical="top"/>
      <protection/>
    </xf>
    <xf numFmtId="197" fontId="122" fillId="0" borderId="128" xfId="88" applyNumberFormat="1" applyFont="1" applyFill="1" applyBorder="1" applyAlignment="1">
      <alignment vertical="top"/>
      <protection/>
    </xf>
    <xf numFmtId="197" fontId="122" fillId="0" borderId="138" xfId="87" applyNumberFormat="1" applyFont="1" applyFill="1" applyBorder="1" applyAlignment="1">
      <alignment vertical="top"/>
      <protection/>
    </xf>
    <xf numFmtId="0" fontId="118" fillId="0" borderId="126" xfId="72" applyFont="1" applyFill="1" applyBorder="1" applyAlignment="1">
      <alignment horizontal="right" vertical="top"/>
      <protection/>
    </xf>
    <xf numFmtId="0" fontId="118" fillId="0" borderId="23" xfId="72" applyFont="1" applyFill="1" applyBorder="1" applyAlignment="1">
      <alignment horizontal="distributed" vertical="top"/>
      <protection/>
    </xf>
    <xf numFmtId="0" fontId="121" fillId="0" borderId="0" xfId="72" applyFont="1" applyFill="1">
      <alignment/>
      <protection/>
    </xf>
    <xf numFmtId="0" fontId="118" fillId="0" borderId="0" xfId="72" applyFont="1" applyFill="1" applyAlignment="1">
      <alignment horizontal="centerContinuous"/>
      <protection/>
    </xf>
    <xf numFmtId="0" fontId="121" fillId="0" borderId="0" xfId="72" applyFont="1" applyFill="1" applyAlignment="1">
      <alignment horizontal="centerContinuous"/>
      <protection/>
    </xf>
    <xf numFmtId="0" fontId="118" fillId="0" borderId="0" xfId="72" applyFont="1" applyFill="1" applyBorder="1" applyAlignment="1">
      <alignment horizontal="centerContinuous"/>
      <protection/>
    </xf>
    <xf numFmtId="0" fontId="121" fillId="0" borderId="23" xfId="72" applyFont="1" applyFill="1" applyBorder="1" applyAlignment="1">
      <alignment horizontal="centerContinuous"/>
      <protection/>
    </xf>
    <xf numFmtId="0" fontId="118" fillId="0" borderId="0" xfId="72" applyFont="1" applyFill="1" applyAlignment="1">
      <alignment horizontal="center"/>
      <protection/>
    </xf>
    <xf numFmtId="0" fontId="118" fillId="0" borderId="75" xfId="72" applyFont="1" applyFill="1" applyBorder="1" applyAlignment="1">
      <alignment horizontal="distributed" vertical="center"/>
      <protection/>
    </xf>
    <xf numFmtId="0" fontId="121" fillId="0" borderId="34" xfId="72" applyFont="1" applyFill="1" applyBorder="1" applyAlignment="1">
      <alignment horizontal="distributed" vertical="center" wrapText="1"/>
      <protection/>
    </xf>
    <xf numFmtId="0" fontId="118" fillId="0" borderId="29" xfId="72" applyFont="1" applyFill="1" applyBorder="1" applyAlignment="1">
      <alignment horizontal="distributed" vertical="center"/>
      <protection/>
    </xf>
    <xf numFmtId="0" fontId="118" fillId="0" borderId="75" xfId="72" applyFont="1" applyFill="1" applyBorder="1" applyAlignment="1">
      <alignment horizontal="distributed" vertical="center" wrapText="1"/>
      <protection/>
    </xf>
    <xf numFmtId="0" fontId="118" fillId="0" borderId="29" xfId="72" applyFont="1" applyFill="1" applyBorder="1" applyAlignment="1">
      <alignment horizontal="distributed" vertical="center" wrapText="1"/>
      <protection/>
    </xf>
    <xf numFmtId="0" fontId="118" fillId="0" borderId="29" xfId="72" applyFont="1" applyFill="1" applyBorder="1" applyAlignment="1" quotePrefix="1">
      <alignment horizontal="distributed" vertical="center" wrapText="1"/>
      <protection/>
    </xf>
    <xf numFmtId="0" fontId="118" fillId="0" borderId="76" xfId="72" applyFont="1" applyFill="1" applyBorder="1" applyAlignment="1">
      <alignment horizontal="distributed" vertical="center"/>
      <protection/>
    </xf>
    <xf numFmtId="0" fontId="118" fillId="0" borderId="164" xfId="72" applyFont="1" applyFill="1" applyBorder="1" applyAlignment="1">
      <alignment horizontal="distributed" vertical="center"/>
      <protection/>
    </xf>
    <xf numFmtId="0" fontId="118" fillId="0" borderId="157" xfId="72" applyFont="1" applyFill="1" applyBorder="1" applyAlignment="1">
      <alignment horizontal="distributed" vertical="center"/>
      <protection/>
    </xf>
    <xf numFmtId="197" fontId="118" fillId="0" borderId="24" xfId="87" applyNumberFormat="1" applyFont="1" applyFill="1" applyBorder="1" applyAlignment="1" applyProtection="1">
      <alignment horizontal="right" vertical="top"/>
      <protection locked="0"/>
    </xf>
    <xf numFmtId="198" fontId="118" fillId="0" borderId="15" xfId="72" applyNumberFormat="1" applyFont="1" applyFill="1" applyBorder="1" applyAlignment="1">
      <alignment horizontal="right" vertical="top"/>
      <protection/>
    </xf>
    <xf numFmtId="197" fontId="118" fillId="0" borderId="17" xfId="87" applyNumberFormat="1" applyFont="1" applyFill="1" applyBorder="1" applyAlignment="1" applyProtection="1">
      <alignment horizontal="right" vertical="top"/>
      <protection locked="0"/>
    </xf>
    <xf numFmtId="197" fontId="118" fillId="0" borderId="24" xfId="88" applyNumberFormat="1" applyFont="1" applyFill="1" applyBorder="1" applyAlignment="1">
      <alignment horizontal="right" vertical="top"/>
      <protection/>
    </xf>
    <xf numFmtId="197" fontId="118" fillId="0" borderId="17" xfId="88" applyNumberFormat="1" applyFont="1" applyFill="1" applyBorder="1" applyAlignment="1">
      <alignment horizontal="right" vertical="top"/>
      <protection/>
    </xf>
    <xf numFmtId="197" fontId="118" fillId="0" borderId="109" xfId="87" applyNumberFormat="1" applyFont="1" applyFill="1" applyBorder="1" applyAlignment="1">
      <alignment horizontal="right" vertical="top"/>
      <protection/>
    </xf>
    <xf numFmtId="197" fontId="118" fillId="0" borderId="34" xfId="87" applyNumberFormat="1" applyFont="1" applyFill="1" applyBorder="1" applyAlignment="1" applyProtection="1">
      <alignment horizontal="right" vertical="top"/>
      <protection locked="0"/>
    </xf>
    <xf numFmtId="198" fontId="118" fillId="0" borderId="18" xfId="72" applyNumberFormat="1" applyFont="1" applyFill="1" applyBorder="1" applyAlignment="1">
      <alignment horizontal="right" vertical="top"/>
      <protection/>
    </xf>
    <xf numFmtId="197" fontId="118" fillId="0" borderId="14" xfId="87" applyNumberFormat="1" applyFont="1" applyFill="1" applyBorder="1" applyAlignment="1" applyProtection="1">
      <alignment horizontal="right" vertical="top"/>
      <protection locked="0"/>
    </xf>
    <xf numFmtId="197" fontId="118" fillId="0" borderId="34" xfId="88" applyNumberFormat="1" applyFont="1" applyFill="1" applyBorder="1" applyAlignment="1">
      <alignment horizontal="right" vertical="top"/>
      <protection/>
    </xf>
    <xf numFmtId="197" fontId="118" fillId="0" borderId="14" xfId="88" applyNumberFormat="1" applyFont="1" applyFill="1" applyBorder="1" applyAlignment="1">
      <alignment horizontal="right" vertical="top"/>
      <protection/>
    </xf>
    <xf numFmtId="197" fontId="118" fillId="0" borderId="139" xfId="87" applyNumberFormat="1" applyFont="1" applyFill="1" applyBorder="1" applyAlignment="1">
      <alignment horizontal="right" vertical="top"/>
      <protection/>
    </xf>
    <xf numFmtId="197" fontId="118" fillId="0" borderId="34" xfId="72" applyNumberFormat="1" applyFont="1" applyFill="1" applyBorder="1" applyAlignment="1" applyProtection="1">
      <alignment horizontal="right" vertical="top"/>
      <protection locked="0"/>
    </xf>
    <xf numFmtId="197" fontId="118" fillId="0" borderId="123" xfId="87" applyNumberFormat="1" applyFont="1" applyFill="1" applyBorder="1" applyAlignment="1" applyProtection="1">
      <alignment horizontal="right" vertical="top"/>
      <protection locked="0"/>
    </xf>
    <xf numFmtId="198" fontId="118" fillId="0" borderId="27" xfId="72" applyNumberFormat="1" applyFont="1" applyFill="1" applyBorder="1" applyAlignment="1">
      <alignment horizontal="right" vertical="top"/>
      <protection/>
    </xf>
    <xf numFmtId="197" fontId="118" fillId="0" borderId="128" xfId="87" applyNumberFormat="1" applyFont="1" applyFill="1" applyBorder="1" applyAlignment="1" applyProtection="1">
      <alignment horizontal="right" vertical="top"/>
      <protection locked="0"/>
    </xf>
    <xf numFmtId="197" fontId="118" fillId="0" borderId="123" xfId="72" applyNumberFormat="1" applyFont="1" applyFill="1" applyBorder="1" applyAlignment="1" applyProtection="1">
      <alignment horizontal="right" vertical="top"/>
      <protection locked="0"/>
    </xf>
    <xf numFmtId="197" fontId="118" fillId="0" borderId="123" xfId="88" applyNumberFormat="1" applyFont="1" applyFill="1" applyBorder="1" applyAlignment="1">
      <alignment horizontal="right" vertical="top"/>
      <protection/>
    </xf>
    <xf numFmtId="197" fontId="118" fillId="0" borderId="128" xfId="88" applyNumberFormat="1" applyFont="1" applyFill="1" applyBorder="1" applyAlignment="1">
      <alignment horizontal="right" vertical="top"/>
      <protection/>
    </xf>
    <xf numFmtId="197" fontId="118" fillId="0" borderId="138" xfId="87" applyNumberFormat="1" applyFont="1" applyFill="1" applyBorder="1" applyAlignment="1">
      <alignment horizontal="right" vertical="top"/>
      <protection/>
    </xf>
    <xf numFmtId="0" fontId="121" fillId="0" borderId="0" xfId="72" applyFont="1" applyFill="1" applyBorder="1" applyAlignment="1">
      <alignment horizontal="right"/>
      <protection/>
    </xf>
    <xf numFmtId="180" fontId="121" fillId="0" borderId="0" xfId="72" applyNumberFormat="1" applyFont="1" applyFill="1" applyBorder="1" applyAlignment="1">
      <alignment horizontal="right"/>
      <protection/>
    </xf>
    <xf numFmtId="0" fontId="121" fillId="0" borderId="10" xfId="72" applyFont="1" applyFill="1" applyBorder="1" applyAlignment="1">
      <alignment horizontal="right"/>
      <protection/>
    </xf>
    <xf numFmtId="0" fontId="121" fillId="0" borderId="10" xfId="72" applyFont="1" applyFill="1" applyBorder="1" applyAlignment="1">
      <alignment horizontal="center"/>
      <protection/>
    </xf>
    <xf numFmtId="0" fontId="127" fillId="0" borderId="0" xfId="72" applyFont="1" applyFill="1" applyBorder="1">
      <alignment/>
      <protection/>
    </xf>
    <xf numFmtId="0" fontId="121" fillId="0" borderId="0" xfId="72" applyFont="1" applyFill="1" applyBorder="1">
      <alignment/>
      <protection/>
    </xf>
    <xf numFmtId="0" fontId="130" fillId="0" borderId="0" xfId="65" applyFont="1" applyFill="1" applyBorder="1" applyAlignment="1">
      <alignment horizontal="distributed"/>
      <protection/>
    </xf>
    <xf numFmtId="0" fontId="118" fillId="0" borderId="0" xfId="72" applyFont="1" applyFill="1" applyBorder="1">
      <alignment/>
      <protection/>
    </xf>
    <xf numFmtId="197" fontId="121" fillId="0" borderId="0" xfId="72" applyNumberFormat="1" applyFont="1" applyFill="1">
      <alignment/>
      <protection/>
    </xf>
    <xf numFmtId="0" fontId="127" fillId="0" borderId="0" xfId="72" applyFont="1" applyFill="1" applyBorder="1" applyAlignment="1" quotePrefix="1">
      <alignment horizontal="left"/>
      <protection/>
    </xf>
    <xf numFmtId="197" fontId="118" fillId="0" borderId="34" xfId="89" applyNumberFormat="1" applyFont="1" applyFill="1" applyBorder="1" applyAlignment="1" applyProtection="1">
      <alignment horizontal="right" vertical="top"/>
      <protection locked="0"/>
    </xf>
    <xf numFmtId="197" fontId="118" fillId="0" borderId="34" xfId="0" applyNumberFormat="1" applyFont="1" applyFill="1" applyBorder="1" applyAlignment="1">
      <alignment horizontal="right" vertical="top"/>
    </xf>
    <xf numFmtId="197" fontId="118" fillId="0" borderId="34" xfId="72" applyNumberFormat="1" applyFont="1" applyFill="1" applyBorder="1" applyAlignment="1">
      <alignment horizontal="right" vertical="top"/>
      <protection/>
    </xf>
    <xf numFmtId="197" fontId="118" fillId="0" borderId="34" xfId="90" applyNumberFormat="1" applyFont="1" applyFill="1" applyBorder="1" applyAlignment="1">
      <alignment horizontal="right" vertical="top"/>
      <protection/>
    </xf>
    <xf numFmtId="197" fontId="118" fillId="0" borderId="34" xfId="89" applyNumberFormat="1" applyFont="1" applyFill="1" applyBorder="1" applyAlignment="1">
      <alignment horizontal="right" vertical="top"/>
      <protection/>
    </xf>
    <xf numFmtId="197" fontId="118" fillId="0" borderId="42" xfId="89" applyNumberFormat="1" applyFont="1" applyFill="1" applyBorder="1" applyAlignment="1">
      <alignment horizontal="right" vertical="top"/>
      <protection/>
    </xf>
    <xf numFmtId="197" fontId="118" fillId="0" borderId="123" xfId="89" applyNumberFormat="1" applyFont="1" applyFill="1" applyBorder="1" applyAlignment="1" applyProtection="1">
      <alignment horizontal="right" vertical="top"/>
      <protection locked="0"/>
    </xf>
    <xf numFmtId="197" fontId="118" fillId="0" borderId="123" xfId="0" applyNumberFormat="1" applyFont="1" applyFill="1" applyBorder="1" applyAlignment="1">
      <alignment horizontal="right" vertical="top"/>
    </xf>
    <xf numFmtId="197" fontId="118" fillId="0" borderId="123" xfId="90" applyNumberFormat="1" applyFont="1" applyFill="1" applyBorder="1" applyAlignment="1">
      <alignment horizontal="right" vertical="top"/>
      <protection/>
    </xf>
    <xf numFmtId="197" fontId="118" fillId="0" borderId="123" xfId="89" applyNumberFormat="1" applyFont="1" applyFill="1" applyBorder="1" applyAlignment="1">
      <alignment horizontal="right" vertical="top"/>
      <protection/>
    </xf>
    <xf numFmtId="197" fontId="118" fillId="0" borderId="145" xfId="89" applyNumberFormat="1" applyFont="1" applyFill="1" applyBorder="1" applyAlignment="1">
      <alignment horizontal="right" vertical="top"/>
      <protection/>
    </xf>
    <xf numFmtId="0" fontId="118" fillId="0" borderId="23" xfId="72" applyFont="1" applyFill="1" applyBorder="1" applyAlignment="1">
      <alignment horizontal="centerContinuous" vertical="center"/>
      <protection/>
    </xf>
    <xf numFmtId="0" fontId="121" fillId="0" borderId="59" xfId="72" applyFont="1" applyFill="1" applyBorder="1" applyAlignment="1">
      <alignment horizontal="distributed" vertical="center" wrapText="1"/>
      <protection/>
    </xf>
    <xf numFmtId="0" fontId="118" fillId="0" borderId="155" xfId="72" applyFont="1" applyFill="1" applyBorder="1" applyAlignment="1" quotePrefix="1">
      <alignment horizontal="distributed" vertical="center"/>
      <protection/>
    </xf>
    <xf numFmtId="0" fontId="118" fillId="0" borderId="152" xfId="72" applyFont="1" applyFill="1" applyBorder="1" applyAlignment="1">
      <alignment horizontal="distributed" vertical="center"/>
      <protection/>
    </xf>
    <xf numFmtId="0" fontId="119" fillId="0" borderId="24" xfId="72" applyFont="1" applyFill="1" applyBorder="1" applyAlignment="1">
      <alignment horizontal="distributed" vertical="center"/>
      <protection/>
    </xf>
    <xf numFmtId="0" fontId="118" fillId="0" borderId="181" xfId="72" applyFont="1" applyFill="1" applyBorder="1" applyAlignment="1" quotePrefix="1">
      <alignment horizontal="distributed" vertical="center"/>
      <protection/>
    </xf>
    <xf numFmtId="0" fontId="118" fillId="0" borderId="16" xfId="72" applyFont="1" applyFill="1" applyBorder="1" applyAlignment="1" quotePrefix="1">
      <alignment horizontal="distributed" vertical="center"/>
      <protection/>
    </xf>
    <xf numFmtId="197" fontId="118" fillId="0" borderId="34" xfId="89" applyNumberFormat="1" applyFont="1" applyFill="1" applyBorder="1" applyAlignment="1" applyProtection="1">
      <alignment vertical="top"/>
      <protection locked="0"/>
    </xf>
    <xf numFmtId="197" fontId="118" fillId="0" borderId="34" xfId="0" applyNumberFormat="1" applyFont="1" applyFill="1" applyBorder="1" applyAlignment="1">
      <alignment vertical="top"/>
    </xf>
    <xf numFmtId="197" fontId="118" fillId="0" borderId="34" xfId="90" applyNumberFormat="1" applyFont="1" applyFill="1" applyBorder="1" applyAlignment="1">
      <alignment vertical="top"/>
      <protection/>
    </xf>
    <xf numFmtId="197" fontId="118" fillId="0" borderId="34" xfId="89" applyNumberFormat="1" applyFont="1" applyFill="1" applyBorder="1" applyAlignment="1">
      <alignment vertical="top"/>
      <protection/>
    </xf>
    <xf numFmtId="197" fontId="118" fillId="0" borderId="42" xfId="89" applyNumberFormat="1" applyFont="1" applyFill="1" applyBorder="1" applyAlignment="1">
      <alignment vertical="top"/>
      <protection/>
    </xf>
    <xf numFmtId="197" fontId="5" fillId="0" borderId="34" xfId="89" applyNumberFormat="1" applyFont="1" applyFill="1" applyBorder="1" applyAlignment="1" applyProtection="1">
      <alignment vertical="top"/>
      <protection locked="0"/>
    </xf>
    <xf numFmtId="197" fontId="118" fillId="0" borderId="34" xfId="72" applyNumberFormat="1" applyFont="1" applyFill="1" applyBorder="1" applyAlignment="1" applyProtection="1">
      <alignment vertical="top"/>
      <protection locked="0"/>
    </xf>
    <xf numFmtId="197" fontId="118" fillId="0" borderId="123" xfId="89" applyNumberFormat="1" applyFont="1" applyFill="1" applyBorder="1" applyAlignment="1" applyProtection="1">
      <alignment vertical="top"/>
      <protection locked="0"/>
    </xf>
    <xf numFmtId="197" fontId="118" fillId="0" borderId="123" xfId="72" applyNumberFormat="1" applyFont="1" applyFill="1" applyBorder="1" applyAlignment="1" applyProtection="1">
      <alignment vertical="top"/>
      <protection locked="0"/>
    </xf>
    <xf numFmtId="197" fontId="118" fillId="0" borderId="123" xfId="0" applyNumberFormat="1" applyFont="1" applyFill="1" applyBorder="1" applyAlignment="1">
      <alignment vertical="top"/>
    </xf>
    <xf numFmtId="197" fontId="118" fillId="0" borderId="123" xfId="90" applyNumberFormat="1" applyFont="1" applyFill="1" applyBorder="1" applyAlignment="1">
      <alignment vertical="top"/>
      <protection/>
    </xf>
    <xf numFmtId="197" fontId="118" fillId="0" borderId="123" xfId="89" applyNumberFormat="1" applyFont="1" applyFill="1" applyBorder="1" applyAlignment="1">
      <alignment vertical="top"/>
      <protection/>
    </xf>
    <xf numFmtId="197" fontId="118" fillId="0" borderId="145" xfId="89" applyNumberFormat="1" applyFont="1" applyFill="1" applyBorder="1" applyAlignment="1">
      <alignment vertical="top"/>
      <protection/>
    </xf>
    <xf numFmtId="0" fontId="151" fillId="0" borderId="10" xfId="72" applyFont="1" applyFill="1" applyBorder="1">
      <alignment/>
      <protection/>
    </xf>
    <xf numFmtId="0" fontId="121" fillId="0" borderId="0" xfId="72" applyNumberFormat="1" applyFont="1" applyFill="1" applyBorder="1">
      <alignment/>
      <protection/>
    </xf>
    <xf numFmtId="0" fontId="127" fillId="0" borderId="0" xfId="72" applyFont="1" applyFill="1" applyAlignment="1" quotePrefix="1">
      <alignment horizontal="left"/>
      <protection/>
    </xf>
    <xf numFmtId="0" fontId="118" fillId="0" borderId="0" xfId="72" applyFont="1" applyFill="1" applyAlignment="1" quotePrefix="1">
      <alignment horizontal="left"/>
      <protection/>
    </xf>
    <xf numFmtId="0" fontId="123" fillId="0" borderId="0" xfId="72" applyFont="1" applyFill="1" applyAlignment="1">
      <alignment horizontal="centerContinuous" vertical="center"/>
      <protection/>
    </xf>
    <xf numFmtId="0" fontId="118" fillId="0" borderId="0" xfId="72" applyFont="1" applyFill="1" applyAlignment="1" quotePrefix="1">
      <alignment horizontal="centerContinuous" vertical="center"/>
      <protection/>
    </xf>
    <xf numFmtId="0" fontId="118" fillId="0" borderId="152" xfId="72" applyFont="1" applyFill="1" applyBorder="1" applyAlignment="1">
      <alignment vertical="center"/>
      <protection/>
    </xf>
    <xf numFmtId="0" fontId="118" fillId="0" borderId="153" xfId="72" applyFont="1" applyFill="1" applyBorder="1" applyAlignment="1">
      <alignment horizontal="distributed" vertical="center"/>
      <protection/>
    </xf>
    <xf numFmtId="0" fontId="118" fillId="0" borderId="150" xfId="72" applyFont="1" applyFill="1" applyBorder="1" applyAlignment="1" quotePrefix="1">
      <alignment horizontal="distributed" vertical="center"/>
      <protection/>
    </xf>
    <xf numFmtId="0" fontId="118" fillId="0" borderId="0" xfId="72" applyFont="1" applyFill="1" applyBorder="1" applyAlignment="1">
      <alignment vertical="center"/>
      <protection/>
    </xf>
    <xf numFmtId="0" fontId="118" fillId="0" borderId="0" xfId="72" applyFont="1" applyFill="1" applyBorder="1" applyAlignment="1">
      <alignment horizontal="distributed" vertical="center"/>
      <protection/>
    </xf>
    <xf numFmtId="0" fontId="118" fillId="0" borderId="94" xfId="72" applyFont="1" applyFill="1" applyBorder="1" applyAlignment="1">
      <alignment horizontal="distributed" vertical="center"/>
      <protection/>
    </xf>
    <xf numFmtId="0" fontId="131" fillId="0" borderId="0" xfId="72" applyFont="1" applyFill="1" applyAlignment="1">
      <alignment vertical="top"/>
      <protection/>
    </xf>
    <xf numFmtId="0" fontId="131" fillId="0" borderId="0" xfId="72" applyFont="1" applyFill="1" applyBorder="1" applyAlignment="1">
      <alignment horizontal="distributed" vertical="top"/>
      <protection/>
    </xf>
    <xf numFmtId="0" fontId="131" fillId="0" borderId="94" xfId="72" applyFont="1" applyFill="1" applyBorder="1" applyAlignment="1">
      <alignment horizontal="center" vertical="top"/>
      <protection/>
    </xf>
    <xf numFmtId="197" fontId="131" fillId="0" borderId="34" xfId="72" applyNumberFormat="1" applyFont="1" applyFill="1" applyBorder="1" applyAlignment="1">
      <alignment horizontal="right" vertical="top"/>
      <protection/>
    </xf>
    <xf numFmtId="0" fontId="118" fillId="0" borderId="0" xfId="72" applyFont="1" applyFill="1" applyAlignment="1">
      <alignment vertical="top"/>
      <protection/>
    </xf>
    <xf numFmtId="0" fontId="118" fillId="0" borderId="94" xfId="72" applyFont="1" applyFill="1" applyBorder="1" applyAlignment="1">
      <alignment horizontal="center" vertical="top"/>
      <protection/>
    </xf>
    <xf numFmtId="197" fontId="118" fillId="0" borderId="34" xfId="91" applyNumberFormat="1" applyFont="1" applyFill="1" applyBorder="1" applyAlignment="1" applyProtection="1">
      <alignment horizontal="right" vertical="top"/>
      <protection locked="0"/>
    </xf>
    <xf numFmtId="197" fontId="118" fillId="0" borderId="34" xfId="92" applyNumberFormat="1" applyFont="1" applyFill="1" applyBorder="1" applyAlignment="1">
      <alignment horizontal="right" vertical="top"/>
      <protection/>
    </xf>
    <xf numFmtId="197" fontId="118" fillId="0" borderId="34" xfId="91" applyNumberFormat="1" applyFont="1" applyFill="1" applyBorder="1" applyAlignment="1">
      <alignment horizontal="right" vertical="top"/>
      <protection/>
    </xf>
    <xf numFmtId="197" fontId="118" fillId="0" borderId="139" xfId="91" applyNumberFormat="1" applyFont="1" applyFill="1" applyBorder="1" applyAlignment="1">
      <alignment horizontal="right" vertical="top"/>
      <protection/>
    </xf>
    <xf numFmtId="0" fontId="118" fillId="0" borderId="23" xfId="72" applyFont="1" applyFill="1" applyBorder="1" applyAlignment="1">
      <alignment vertical="top"/>
      <protection/>
    </xf>
    <xf numFmtId="0" fontId="118" fillId="0" borderId="127" xfId="72" applyFont="1" applyFill="1" applyBorder="1" applyAlignment="1">
      <alignment horizontal="center" vertical="top"/>
      <protection/>
    </xf>
    <xf numFmtId="197" fontId="118" fillId="0" borderId="132" xfId="72" applyNumberFormat="1" applyFont="1" applyFill="1" applyBorder="1" applyAlignment="1">
      <alignment horizontal="right" vertical="top"/>
      <protection/>
    </xf>
    <xf numFmtId="197" fontId="118" fillId="0" borderId="123" xfId="91" applyNumberFormat="1" applyFont="1" applyFill="1" applyBorder="1" applyAlignment="1" applyProtection="1">
      <alignment horizontal="right" vertical="top"/>
      <protection locked="0"/>
    </xf>
    <xf numFmtId="197" fontId="118" fillId="0" borderId="123" xfId="92" applyNumberFormat="1" applyFont="1" applyFill="1" applyBorder="1" applyAlignment="1">
      <alignment horizontal="right" vertical="top"/>
      <protection/>
    </xf>
    <xf numFmtId="197" fontId="118" fillId="0" borderId="123" xfId="91" applyNumberFormat="1" applyFont="1" applyFill="1" applyBorder="1" applyAlignment="1">
      <alignment horizontal="right" vertical="top"/>
      <protection/>
    </xf>
    <xf numFmtId="197" fontId="118" fillId="0" borderId="138" xfId="91" applyNumberFormat="1" applyFont="1" applyFill="1" applyBorder="1" applyAlignment="1">
      <alignment horizontal="right" vertical="top"/>
      <protection/>
    </xf>
    <xf numFmtId="197" fontId="131" fillId="0" borderId="123" xfId="93" applyNumberFormat="1" applyFont="1" applyFill="1" applyBorder="1" applyAlignment="1">
      <alignment vertical="center"/>
      <protection/>
    </xf>
    <xf numFmtId="197" fontId="131" fillId="0" borderId="23" xfId="93" applyNumberFormat="1" applyFont="1" applyFill="1" applyBorder="1" applyAlignment="1">
      <alignment vertical="center"/>
      <protection/>
    </xf>
    <xf numFmtId="49" fontId="131" fillId="0" borderId="131" xfId="82" applyNumberFormat="1" applyFont="1" applyFill="1" applyBorder="1" applyAlignment="1" quotePrefix="1">
      <alignment horizontal="center" vertical="center"/>
      <protection/>
    </xf>
    <xf numFmtId="0" fontId="131" fillId="0" borderId="129" xfId="82" applyNumberFormat="1" applyFont="1" applyFill="1" applyBorder="1" applyAlignment="1" quotePrefix="1">
      <alignment horizontal="center" vertical="center"/>
      <protection/>
    </xf>
    <xf numFmtId="0" fontId="122" fillId="0" borderId="0" xfId="72" applyFont="1" applyFill="1">
      <alignment/>
      <protection/>
    </xf>
    <xf numFmtId="3" fontId="131" fillId="0" borderId="182" xfId="82" applyNumberFormat="1" applyFont="1" applyFill="1" applyBorder="1" applyAlignment="1">
      <alignment horizontal="right" vertical="center"/>
      <protection/>
    </xf>
    <xf numFmtId="197" fontId="131" fillId="0" borderId="183" xfId="93" applyNumberFormat="1" applyFont="1" applyFill="1" applyBorder="1" applyAlignment="1">
      <alignment vertical="center"/>
      <protection/>
    </xf>
    <xf numFmtId="3" fontId="131" fillId="0" borderId="123" xfId="82" applyNumberFormat="1" applyFont="1" applyFill="1" applyBorder="1" applyAlignment="1">
      <alignment horizontal="right" vertical="center"/>
      <protection/>
    </xf>
    <xf numFmtId="3" fontId="131" fillId="0" borderId="183" xfId="82" applyNumberFormat="1" applyFont="1" applyFill="1" applyBorder="1" applyAlignment="1">
      <alignment horizontal="right" vertical="center"/>
      <protection/>
    </xf>
    <xf numFmtId="0" fontId="131" fillId="0" borderId="183" xfId="82" applyNumberFormat="1" applyFont="1" applyFill="1" applyBorder="1" applyAlignment="1">
      <alignment horizontal="right" vertical="center"/>
      <protection/>
    </xf>
    <xf numFmtId="3" fontId="131" fillId="0" borderId="184" xfId="82" applyNumberFormat="1" applyFont="1" applyFill="1" applyBorder="1" applyAlignment="1">
      <alignment horizontal="right" vertical="center"/>
      <protection/>
    </xf>
    <xf numFmtId="197" fontId="131" fillId="0" borderId="185" xfId="93" applyNumberFormat="1" applyFont="1" applyFill="1" applyBorder="1" applyAlignment="1">
      <alignment vertical="center"/>
      <protection/>
    </xf>
    <xf numFmtId="197" fontId="131" fillId="0" borderId="186" xfId="93" applyNumberFormat="1" applyFont="1" applyFill="1" applyBorder="1" applyAlignment="1">
      <alignment vertical="center"/>
      <protection/>
    </xf>
    <xf numFmtId="0" fontId="131" fillId="0" borderId="187" xfId="82" applyNumberFormat="1" applyFont="1" applyFill="1" applyBorder="1" applyAlignment="1">
      <alignment horizontal="right" vertical="center"/>
      <protection/>
    </xf>
    <xf numFmtId="0" fontId="131" fillId="0" borderId="129" xfId="83" applyNumberFormat="1" applyFont="1" applyFill="1" applyBorder="1" applyAlignment="1" quotePrefix="1">
      <alignment horizontal="center" vertical="center"/>
      <protection/>
    </xf>
    <xf numFmtId="3" fontId="122" fillId="0" borderId="180" xfId="83" applyNumberFormat="1" applyFont="1" applyFill="1" applyBorder="1" applyAlignment="1">
      <alignment horizontal="right" vertical="center"/>
      <protection/>
    </xf>
    <xf numFmtId="199" fontId="122" fillId="0" borderId="38" xfId="83" applyNumberFormat="1" applyFont="1" applyFill="1" applyBorder="1" applyAlignment="1">
      <alignment horizontal="right" vertical="center"/>
      <protection/>
    </xf>
    <xf numFmtId="3" fontId="122" fillId="0" borderId="38" xfId="83" applyNumberFormat="1" applyFont="1" applyFill="1" applyBorder="1" applyAlignment="1">
      <alignment horizontal="right" vertical="center"/>
      <protection/>
    </xf>
    <xf numFmtId="3" fontId="122" fillId="0" borderId="21" xfId="83" applyNumberFormat="1" applyFont="1" applyFill="1" applyBorder="1" applyAlignment="1">
      <alignment horizontal="right" vertical="center"/>
      <protection/>
    </xf>
    <xf numFmtId="3" fontId="122" fillId="0" borderId="86" xfId="83" applyNumberFormat="1" applyFont="1" applyFill="1" applyBorder="1" applyAlignment="1">
      <alignment horizontal="right" vertical="center"/>
      <protection/>
    </xf>
    <xf numFmtId="3" fontId="122" fillId="0" borderId="21" xfId="83" applyNumberFormat="1" applyFont="1" applyFill="1" applyBorder="1" applyAlignment="1">
      <alignment vertical="center"/>
      <protection/>
    </xf>
    <xf numFmtId="0" fontId="122" fillId="0" borderId="38" xfId="83" applyFont="1" applyFill="1" applyBorder="1" applyAlignment="1">
      <alignment horizontal="right" vertical="center"/>
      <protection/>
    </xf>
    <xf numFmtId="3" fontId="122" fillId="0" borderId="188" xfId="83" applyNumberFormat="1" applyFont="1" applyFill="1" applyBorder="1" applyAlignment="1">
      <alignment horizontal="right" vertical="center"/>
      <protection/>
    </xf>
    <xf numFmtId="3" fontId="122" fillId="0" borderId="125" xfId="83" applyNumberFormat="1" applyFont="1" applyFill="1" applyBorder="1" applyAlignment="1">
      <alignment horizontal="right" vertical="center"/>
      <protection/>
    </xf>
    <xf numFmtId="199" fontId="122" fillId="0" borderId="34" xfId="83" applyNumberFormat="1" applyFont="1" applyFill="1" applyBorder="1" applyAlignment="1">
      <alignment horizontal="right" vertical="center"/>
      <protection/>
    </xf>
    <xf numFmtId="3" fontId="122" fillId="0" borderId="34" xfId="83" applyNumberFormat="1" applyFont="1" applyFill="1" applyBorder="1" applyAlignment="1">
      <alignment horizontal="right" vertical="center"/>
      <protection/>
    </xf>
    <xf numFmtId="3" fontId="122" fillId="0" borderId="0" xfId="83" applyNumberFormat="1" applyFont="1" applyFill="1" applyBorder="1" applyAlignment="1">
      <alignment horizontal="right" vertical="center"/>
      <protection/>
    </xf>
    <xf numFmtId="3" fontId="122" fillId="0" borderId="83" xfId="83" applyNumberFormat="1" applyFont="1" applyFill="1" applyBorder="1" applyAlignment="1">
      <alignment horizontal="right" vertical="center"/>
      <protection/>
    </xf>
    <xf numFmtId="3" fontId="122" fillId="0" borderId="0" xfId="83" applyNumberFormat="1" applyFont="1" applyFill="1" applyBorder="1" applyAlignment="1">
      <alignment vertical="center"/>
      <protection/>
    </xf>
    <xf numFmtId="0" fontId="122" fillId="0" borderId="34" xfId="83" applyFont="1" applyFill="1" applyBorder="1" applyAlignment="1">
      <alignment horizontal="right" vertical="center"/>
      <protection/>
    </xf>
    <xf numFmtId="3" fontId="122" fillId="0" borderId="42" xfId="83" applyNumberFormat="1" applyFont="1" applyFill="1" applyBorder="1" applyAlignment="1">
      <alignment horizontal="right" vertical="center"/>
      <protection/>
    </xf>
    <xf numFmtId="3" fontId="131" fillId="0" borderId="132" xfId="83" applyNumberFormat="1" applyFont="1" applyFill="1" applyBorder="1" applyAlignment="1">
      <alignment horizontal="right" vertical="center"/>
      <protection/>
    </xf>
    <xf numFmtId="199" fontId="131" fillId="0" borderId="123" xfId="83" applyNumberFormat="1" applyFont="1" applyFill="1" applyBorder="1" applyAlignment="1">
      <alignment horizontal="right" vertical="center"/>
      <protection/>
    </xf>
    <xf numFmtId="3" fontId="131" fillId="0" borderId="123" xfId="83" applyNumberFormat="1" applyFont="1" applyFill="1" applyBorder="1" applyAlignment="1">
      <alignment horizontal="right" vertical="center"/>
      <protection/>
    </xf>
    <xf numFmtId="3" fontId="131" fillId="0" borderId="23" xfId="83" applyNumberFormat="1" applyFont="1" applyFill="1" applyBorder="1" applyAlignment="1">
      <alignment horizontal="right" vertical="center"/>
      <protection/>
    </xf>
    <xf numFmtId="3" fontId="131" fillId="0" borderId="133" xfId="83" applyNumberFormat="1" applyFont="1" applyFill="1" applyBorder="1" applyAlignment="1">
      <alignment horizontal="right" vertical="center"/>
      <protection/>
    </xf>
    <xf numFmtId="3" fontId="131" fillId="0" borderId="23" xfId="83" applyNumberFormat="1" applyFont="1" applyFill="1" applyBorder="1" applyAlignment="1">
      <alignment vertical="center"/>
      <protection/>
    </xf>
    <xf numFmtId="0" fontId="131" fillId="0" borderId="123" xfId="83" applyFont="1" applyFill="1" applyBorder="1" applyAlignment="1">
      <alignment horizontal="right" vertical="center"/>
      <protection/>
    </xf>
    <xf numFmtId="3" fontId="131" fillId="0" borderId="145" xfId="83" applyNumberFormat="1" applyFont="1" applyFill="1" applyBorder="1" applyAlignment="1">
      <alignment horizontal="right" vertical="center"/>
      <protection/>
    </xf>
    <xf numFmtId="0" fontId="121" fillId="0" borderId="0" xfId="83" applyFont="1" applyFill="1" applyBorder="1">
      <alignment/>
      <protection/>
    </xf>
    <xf numFmtId="3" fontId="121" fillId="0" borderId="0" xfId="83" applyNumberFormat="1" applyFont="1" applyFill="1" applyBorder="1">
      <alignment/>
      <protection/>
    </xf>
    <xf numFmtId="0" fontId="131" fillId="0" borderId="129" xfId="84" applyNumberFormat="1" applyFont="1" applyFill="1" applyBorder="1" applyAlignment="1" quotePrefix="1">
      <alignment horizontal="center" vertical="center"/>
      <protection/>
    </xf>
    <xf numFmtId="0" fontId="122" fillId="0" borderId="0" xfId="84" applyFont="1" applyFill="1" applyBorder="1">
      <alignment/>
      <protection/>
    </xf>
    <xf numFmtId="3" fontId="131" fillId="0" borderId="23" xfId="84" applyNumberFormat="1" applyFont="1" applyFill="1" applyBorder="1" applyAlignment="1">
      <alignment horizontal="right" vertical="center"/>
      <protection/>
    </xf>
    <xf numFmtId="199" fontId="131" fillId="0" borderId="123" xfId="84" applyNumberFormat="1" applyFont="1" applyFill="1" applyBorder="1" applyAlignment="1">
      <alignment horizontal="right" vertical="center"/>
      <protection/>
    </xf>
    <xf numFmtId="3" fontId="131" fillId="0" borderId="123" xfId="84" applyNumberFormat="1" applyFont="1" applyFill="1" applyBorder="1" applyAlignment="1">
      <alignment horizontal="right" vertical="center"/>
      <protection/>
    </xf>
    <xf numFmtId="3" fontId="131" fillId="0" borderId="134" xfId="84" applyNumberFormat="1" applyFont="1" applyFill="1" applyBorder="1" applyAlignment="1">
      <alignment horizontal="right" vertical="center"/>
      <protection/>
    </xf>
    <xf numFmtId="3" fontId="131" fillId="0" borderId="146" xfId="84" applyNumberFormat="1" applyFont="1" applyFill="1" applyBorder="1" applyAlignment="1">
      <alignment horizontal="right" vertical="center"/>
      <protection/>
    </xf>
    <xf numFmtId="197" fontId="131" fillId="0" borderId="123" xfId="69" applyNumberFormat="1" applyFont="1" applyFill="1" applyBorder="1" applyAlignment="1">
      <alignment horizontal="right" vertical="center"/>
      <protection/>
    </xf>
    <xf numFmtId="3" fontId="131" fillId="0" borderId="23" xfId="84" applyNumberFormat="1" applyFont="1" applyFill="1" applyBorder="1" applyAlignment="1">
      <alignment vertical="center"/>
      <protection/>
    </xf>
    <xf numFmtId="3" fontId="131" fillId="0" borderId="133" xfId="84" applyNumberFormat="1" applyFont="1" applyFill="1" applyBorder="1" applyAlignment="1">
      <alignment vertical="center"/>
      <protection/>
    </xf>
    <xf numFmtId="0" fontId="131" fillId="0" borderId="123" xfId="84" applyFont="1" applyFill="1" applyBorder="1" applyAlignment="1">
      <alignment horizontal="right" vertical="center"/>
      <protection/>
    </xf>
    <xf numFmtId="0" fontId="131" fillId="0" borderId="0" xfId="84" applyFont="1" applyFill="1" applyBorder="1">
      <alignment/>
      <protection/>
    </xf>
    <xf numFmtId="0" fontId="121" fillId="0" borderId="10" xfId="84" applyFont="1" applyFill="1" applyBorder="1">
      <alignment/>
      <protection/>
    </xf>
    <xf numFmtId="0" fontId="121" fillId="0" borderId="0" xfId="84" applyFont="1" applyFill="1">
      <alignment/>
      <protection/>
    </xf>
    <xf numFmtId="0" fontId="128" fillId="0" borderId="0" xfId="84" applyFont="1" applyFill="1" applyAlignment="1" quotePrefix="1">
      <alignment horizontal="left"/>
      <protection/>
    </xf>
    <xf numFmtId="0" fontId="127" fillId="0" borderId="0" xfId="84" applyFont="1" applyFill="1">
      <alignment/>
      <protection/>
    </xf>
    <xf numFmtId="49" fontId="122" fillId="0" borderId="103" xfId="85" applyNumberFormat="1" applyFont="1" applyFill="1" applyBorder="1" applyAlignment="1">
      <alignment horizontal="left" vertical="center"/>
      <protection/>
    </xf>
    <xf numFmtId="176" fontId="122" fillId="0" borderId="41" xfId="85" applyNumberFormat="1" applyFont="1" applyFill="1" applyBorder="1" applyAlignment="1">
      <alignment horizontal="right" vertical="center"/>
      <protection/>
    </xf>
    <xf numFmtId="176" fontId="122" fillId="0" borderId="38" xfId="85" applyNumberFormat="1" applyFont="1" applyFill="1" applyBorder="1" applyAlignment="1">
      <alignment horizontal="right" vertical="center"/>
      <protection/>
    </xf>
    <xf numFmtId="176" fontId="122" fillId="0" borderId="21" xfId="85" applyNumberFormat="1" applyFont="1" applyFill="1" applyBorder="1" applyAlignment="1">
      <alignment horizontal="right" vertical="center"/>
      <protection/>
    </xf>
    <xf numFmtId="49" fontId="122" fillId="0" borderId="65" xfId="85" applyNumberFormat="1" applyFont="1" applyFill="1" applyBorder="1" applyAlignment="1">
      <alignment horizontal="left" vertical="center"/>
      <protection/>
    </xf>
    <xf numFmtId="176" fontId="122" fillId="0" borderId="36" xfId="85" applyNumberFormat="1" applyFont="1" applyFill="1" applyBorder="1" applyAlignment="1">
      <alignment horizontal="right" vertical="center"/>
      <protection/>
    </xf>
    <xf numFmtId="176" fontId="122" fillId="0" borderId="34" xfId="85" applyNumberFormat="1" applyFont="1" applyFill="1" applyBorder="1" applyAlignment="1">
      <alignment horizontal="right" vertical="center"/>
      <protection/>
    </xf>
    <xf numFmtId="176" fontId="122" fillId="0" borderId="0" xfId="85" applyNumberFormat="1" applyFont="1" applyFill="1" applyBorder="1" applyAlignment="1">
      <alignment horizontal="right" vertical="center"/>
      <protection/>
    </xf>
    <xf numFmtId="176" fontId="131" fillId="0" borderId="129" xfId="85" applyNumberFormat="1" applyFont="1" applyFill="1" applyBorder="1" applyAlignment="1">
      <alignment horizontal="right" vertical="center"/>
      <protection/>
    </xf>
    <xf numFmtId="176" fontId="131" fillId="0" borderId="123" xfId="85" applyNumberFormat="1" applyFont="1" applyFill="1" applyBorder="1" applyAlignment="1">
      <alignment horizontal="right" vertical="center"/>
      <protection/>
    </xf>
    <xf numFmtId="176" fontId="131" fillId="0" borderId="23" xfId="85" applyNumberFormat="1" applyFont="1" applyFill="1" applyBorder="1" applyAlignment="1">
      <alignment horizontal="right" vertical="center"/>
      <protection/>
    </xf>
    <xf numFmtId="176" fontId="131" fillId="0" borderId="123" xfId="86" applyNumberFormat="1" applyFont="1" applyFill="1" applyBorder="1" applyAlignment="1">
      <alignment vertical="center"/>
      <protection/>
    </xf>
    <xf numFmtId="176" fontId="131" fillId="0" borderId="123" xfId="94" applyNumberFormat="1" applyFont="1" applyFill="1" applyBorder="1" applyAlignment="1">
      <alignment vertical="center"/>
      <protection/>
    </xf>
    <xf numFmtId="176" fontId="131" fillId="0" borderId="23" xfId="94" applyNumberFormat="1" applyFont="1" applyFill="1" applyBorder="1" applyAlignment="1">
      <alignment vertical="center"/>
      <protection/>
    </xf>
    <xf numFmtId="0" fontId="131" fillId="0" borderId="129" xfId="85" applyNumberFormat="1" applyFont="1" applyFill="1" applyBorder="1" applyAlignment="1" quotePrefix="1">
      <alignment horizontal="center" vertical="center"/>
      <protection/>
    </xf>
    <xf numFmtId="0" fontId="131" fillId="0" borderId="147" xfId="94" applyNumberFormat="1" applyFont="1" applyFill="1" applyBorder="1" applyAlignment="1" quotePrefix="1">
      <alignment horizontal="center" vertical="center"/>
      <protection/>
    </xf>
    <xf numFmtId="0" fontId="131" fillId="0" borderId="126" xfId="62" applyNumberFormat="1" applyFont="1" applyFill="1" applyBorder="1" applyAlignment="1" quotePrefix="1">
      <alignment horizontal="center" vertical="center"/>
      <protection/>
    </xf>
    <xf numFmtId="49" fontId="122" fillId="0" borderId="94" xfId="62" applyNumberFormat="1" applyFont="1" applyFill="1" applyBorder="1" applyAlignment="1">
      <alignment vertical="center"/>
      <protection/>
    </xf>
    <xf numFmtId="176" fontId="122" fillId="0" borderId="125" xfId="62" applyNumberFormat="1" applyFont="1" applyFill="1" applyBorder="1" applyAlignment="1">
      <alignment horizontal="right" vertical="center"/>
      <protection/>
    </xf>
    <xf numFmtId="176" fontId="122" fillId="0" borderId="14" xfId="62" applyNumberFormat="1" applyFont="1" applyFill="1" applyBorder="1" applyAlignment="1">
      <alignment horizontal="right" vertical="center"/>
      <protection/>
    </xf>
    <xf numFmtId="176" fontId="122" fillId="0" borderId="34" xfId="62" applyNumberFormat="1" applyFont="1" applyFill="1" applyBorder="1" applyAlignment="1">
      <alignment horizontal="right" vertical="center"/>
      <protection/>
    </xf>
    <xf numFmtId="176" fontId="122" fillId="0" borderId="34" xfId="62" applyNumberFormat="1" applyFont="1" applyFill="1" applyBorder="1" applyAlignment="1">
      <alignment vertical="center"/>
      <protection/>
    </xf>
    <xf numFmtId="176" fontId="122" fillId="0" borderId="0" xfId="62" applyNumberFormat="1" applyFont="1" applyFill="1" applyBorder="1" applyAlignment="1">
      <alignment vertical="center"/>
      <protection/>
    </xf>
    <xf numFmtId="176" fontId="131" fillId="0" borderId="132" xfId="62" applyNumberFormat="1" applyFont="1" applyFill="1" applyBorder="1" applyAlignment="1">
      <alignment horizontal="right" vertical="center"/>
      <protection/>
    </xf>
    <xf numFmtId="176" fontId="131" fillId="0" borderId="128" xfId="62" applyNumberFormat="1" applyFont="1" applyFill="1" applyBorder="1" applyAlignment="1">
      <alignment horizontal="right" vertical="center"/>
      <protection/>
    </xf>
    <xf numFmtId="176" fontId="131" fillId="0" borderId="123" xfId="62" applyNumberFormat="1" applyFont="1" applyFill="1" applyBorder="1" applyAlignment="1">
      <alignment horizontal="right" vertical="center"/>
      <protection/>
    </xf>
    <xf numFmtId="176" fontId="131" fillId="0" borderId="123" xfId="62" applyNumberFormat="1" applyFont="1" applyFill="1" applyBorder="1" applyAlignment="1">
      <alignment vertical="center"/>
      <protection/>
    </xf>
    <xf numFmtId="176" fontId="131" fillId="0" borderId="23" xfId="62" applyNumberFormat="1" applyFont="1" applyFill="1" applyBorder="1" applyAlignment="1">
      <alignment vertical="center"/>
      <protection/>
    </xf>
    <xf numFmtId="3" fontId="122" fillId="0" borderId="34" xfId="63" applyNumberFormat="1" applyFont="1" applyFill="1" applyBorder="1" applyAlignment="1">
      <alignment horizontal="right"/>
      <protection/>
    </xf>
    <xf numFmtId="3" fontId="122" fillId="0" borderId="18" xfId="63" applyNumberFormat="1" applyFont="1" applyFill="1" applyBorder="1" applyAlignment="1">
      <alignment horizontal="right"/>
      <protection/>
    </xf>
    <xf numFmtId="3" fontId="122" fillId="0" borderId="0" xfId="63" applyNumberFormat="1" applyFont="1" applyFill="1" applyBorder="1" applyAlignment="1">
      <alignment horizontal="right"/>
      <protection/>
    </xf>
    <xf numFmtId="3" fontId="122" fillId="0" borderId="148" xfId="63" applyNumberFormat="1" applyFont="1" applyFill="1" applyBorder="1" applyAlignment="1">
      <alignment horizontal="right"/>
      <protection/>
    </xf>
    <xf numFmtId="3" fontId="122" fillId="0" borderId="14" xfId="63" applyNumberFormat="1" applyFont="1" applyFill="1" applyBorder="1" applyAlignment="1">
      <alignment horizontal="right"/>
      <protection/>
    </xf>
    <xf numFmtId="3" fontId="122" fillId="0" borderId="42" xfId="63" applyNumberFormat="1" applyFont="1" applyFill="1" applyBorder="1" applyAlignment="1">
      <alignment horizontal="right"/>
      <protection/>
    </xf>
    <xf numFmtId="3" fontId="131" fillId="0" borderId="34" xfId="63" applyNumberFormat="1" applyFont="1" applyFill="1" applyBorder="1" applyAlignment="1">
      <alignment horizontal="right"/>
      <protection/>
    </xf>
    <xf numFmtId="3" fontId="131" fillId="0" borderId="18" xfId="63" applyNumberFormat="1" applyFont="1" applyFill="1" applyBorder="1" applyAlignment="1">
      <alignment horizontal="right"/>
      <protection/>
    </xf>
    <xf numFmtId="3" fontId="131" fillId="0" borderId="0" xfId="63" applyNumberFormat="1" applyFont="1" applyFill="1" applyBorder="1" applyAlignment="1">
      <alignment horizontal="right"/>
      <protection/>
    </xf>
    <xf numFmtId="3" fontId="131" fillId="0" borderId="148" xfId="63" applyNumberFormat="1" applyFont="1" applyFill="1" applyBorder="1" applyAlignment="1">
      <alignment horizontal="right"/>
      <protection/>
    </xf>
    <xf numFmtId="3" fontId="131" fillId="0" borderId="14" xfId="63" applyNumberFormat="1" applyFont="1" applyFill="1" applyBorder="1" applyAlignment="1">
      <alignment horizontal="right"/>
      <protection/>
    </xf>
    <xf numFmtId="3" fontId="131" fillId="0" borderId="42" xfId="63" applyNumberFormat="1" applyFont="1" applyFill="1" applyBorder="1" applyAlignment="1">
      <alignment horizontal="right"/>
      <protection/>
    </xf>
    <xf numFmtId="0" fontId="122" fillId="0" borderId="29" xfId="63" applyFont="1" applyFill="1" applyBorder="1" applyAlignment="1">
      <alignment horizontal="distributed" vertical="center" wrapText="1"/>
      <protection/>
    </xf>
    <xf numFmtId="0" fontId="122" fillId="0" borderId="189" xfId="63" applyFont="1" applyFill="1" applyBorder="1" applyAlignment="1">
      <alignment horizontal="center" vertical="center" wrapText="1"/>
      <protection/>
    </xf>
    <xf numFmtId="0" fontId="122" fillId="0" borderId="76" xfId="63" applyFont="1" applyFill="1" applyBorder="1" applyAlignment="1">
      <alignment horizontal="center" vertical="center" wrapText="1"/>
      <protection/>
    </xf>
    <xf numFmtId="0" fontId="122" fillId="0" borderId="29" xfId="63" applyFont="1" applyFill="1" applyBorder="1" applyAlignment="1" quotePrefix="1">
      <alignment horizontal="center" vertical="center" wrapText="1"/>
      <protection/>
    </xf>
    <xf numFmtId="0" fontId="122" fillId="0" borderId="117" xfId="63" applyFont="1" applyFill="1" applyBorder="1" applyAlignment="1" quotePrefix="1">
      <alignment horizontal="distributed" vertical="center" wrapText="1"/>
      <protection/>
    </xf>
    <xf numFmtId="0" fontId="134" fillId="0" borderId="59" xfId="63" applyFont="1" applyFill="1" applyBorder="1" applyAlignment="1">
      <alignment horizontal="distributed" vertical="center" wrapText="1"/>
      <protection/>
    </xf>
    <xf numFmtId="0" fontId="134" fillId="0" borderId="59" xfId="63" applyFont="1" applyFill="1" applyBorder="1" applyAlignment="1">
      <alignment horizontal="center" vertical="center" wrapText="1"/>
      <protection/>
    </xf>
    <xf numFmtId="0" fontId="134" fillId="0" borderId="111" xfId="63" applyFont="1" applyFill="1" applyBorder="1" applyAlignment="1">
      <alignment horizontal="center" vertical="center" wrapText="1"/>
      <protection/>
    </xf>
    <xf numFmtId="0" fontId="137" fillId="0" borderId="70" xfId="63" applyFont="1" applyFill="1" applyBorder="1" applyAlignment="1">
      <alignment horizontal="center" vertical="center" wrapText="1"/>
      <protection/>
    </xf>
    <xf numFmtId="0" fontId="134" fillId="0" borderId="59" xfId="63" applyFont="1" applyFill="1" applyBorder="1" applyAlignment="1" quotePrefix="1">
      <alignment horizontal="center" vertical="center" wrapText="1"/>
      <protection/>
    </xf>
    <xf numFmtId="0" fontId="134" fillId="0" borderId="118" xfId="63" applyFont="1" applyFill="1" applyBorder="1" applyAlignment="1" quotePrefix="1">
      <alignment horizontal="distributed" vertical="center" wrapText="1"/>
      <protection/>
    </xf>
    <xf numFmtId="0" fontId="122" fillId="0" borderId="34" xfId="63" applyFont="1" applyFill="1" applyBorder="1" applyAlignment="1">
      <alignment horizontal="right"/>
      <protection/>
    </xf>
    <xf numFmtId="0" fontId="122" fillId="0" borderId="169" xfId="63" applyFont="1" applyFill="1" applyBorder="1" applyAlignment="1">
      <alignment horizontal="right"/>
      <protection/>
    </xf>
    <xf numFmtId="3" fontId="122" fillId="0" borderId="119" xfId="63" applyNumberFormat="1" applyFont="1" applyFill="1" applyBorder="1" applyAlignment="1">
      <alignment horizontal="right"/>
      <protection/>
    </xf>
    <xf numFmtId="3" fontId="122" fillId="0" borderId="169" xfId="63" applyNumberFormat="1" applyFont="1" applyFill="1" applyBorder="1" applyAlignment="1">
      <alignment horizontal="right"/>
      <protection/>
    </xf>
    <xf numFmtId="3" fontId="122" fillId="0" borderId="148" xfId="63" applyNumberFormat="1" applyFont="1" applyFill="1" applyBorder="1" applyAlignment="1">
      <alignment horizontal="left"/>
      <protection/>
    </xf>
    <xf numFmtId="0" fontId="122" fillId="0" borderId="148" xfId="63" applyFont="1" applyFill="1" applyBorder="1">
      <alignment/>
      <protection/>
    </xf>
    <xf numFmtId="3" fontId="122" fillId="0" borderId="121" xfId="63" applyNumberFormat="1" applyFont="1" applyFill="1" applyBorder="1" applyAlignment="1">
      <alignment horizontal="right"/>
      <protection/>
    </xf>
    <xf numFmtId="0" fontId="25" fillId="0" borderId="34" xfId="63" applyFont="1" applyFill="1" applyBorder="1">
      <alignment/>
      <protection/>
    </xf>
    <xf numFmtId="49" fontId="131" fillId="0" borderId="94" xfId="63" applyNumberFormat="1" applyFont="1" applyBorder="1" applyAlignment="1">
      <alignment horizontal="center"/>
      <protection/>
    </xf>
    <xf numFmtId="49" fontId="131" fillId="0" borderId="36" xfId="63" applyNumberFormat="1" applyFont="1" applyFill="1" applyBorder="1" applyAlignment="1" quotePrefix="1">
      <alignment horizontal="center"/>
      <protection/>
    </xf>
    <xf numFmtId="49" fontId="122" fillId="0" borderId="94" xfId="62" applyNumberFormat="1" applyFont="1" applyFill="1" applyBorder="1" applyAlignment="1">
      <alignment horizontal="center"/>
      <protection/>
    </xf>
    <xf numFmtId="197" fontId="122" fillId="0" borderId="34" xfId="63" applyNumberFormat="1" applyFont="1" applyFill="1" applyBorder="1" applyAlignment="1">
      <alignment horizontal="right"/>
      <protection/>
    </xf>
    <xf numFmtId="197" fontId="122" fillId="0" borderId="18" xfId="63" applyNumberFormat="1" applyFont="1" applyFill="1" applyBorder="1" applyAlignment="1">
      <alignment horizontal="right"/>
      <protection/>
    </xf>
    <xf numFmtId="197" fontId="122" fillId="0" borderId="0" xfId="63" applyNumberFormat="1" applyFont="1" applyFill="1" applyBorder="1" applyAlignment="1">
      <alignment horizontal="right"/>
      <protection/>
    </xf>
    <xf numFmtId="197" fontId="122" fillId="0" borderId="14" xfId="63" applyNumberFormat="1" applyFont="1" applyFill="1" applyBorder="1" applyAlignment="1">
      <alignment horizontal="right"/>
      <protection/>
    </xf>
    <xf numFmtId="197" fontId="122" fillId="0" borderId="42" xfId="63" applyNumberFormat="1" applyFont="1" applyFill="1" applyBorder="1" applyAlignment="1">
      <alignment horizontal="right"/>
      <protection/>
    </xf>
    <xf numFmtId="49" fontId="122" fillId="0" borderId="36" xfId="62" applyNumberFormat="1" applyFont="1" applyFill="1" applyBorder="1" applyAlignment="1">
      <alignment horizontal="center"/>
      <protection/>
    </xf>
    <xf numFmtId="197" fontId="131" fillId="0" borderId="34" xfId="63" applyNumberFormat="1" applyFont="1" applyFill="1" applyBorder="1" applyAlignment="1">
      <alignment horizontal="right"/>
      <protection/>
    </xf>
    <xf numFmtId="197" fontId="131" fillId="0" borderId="18" xfId="63" applyNumberFormat="1" applyFont="1" applyFill="1" applyBorder="1" applyAlignment="1">
      <alignment horizontal="right"/>
      <protection/>
    </xf>
    <xf numFmtId="197" fontId="131" fillId="0" borderId="0" xfId="63" applyNumberFormat="1" applyFont="1" applyFill="1" applyBorder="1" applyAlignment="1">
      <alignment horizontal="right"/>
      <protection/>
    </xf>
    <xf numFmtId="197" fontId="131" fillId="0" borderId="14" xfId="63" applyNumberFormat="1" applyFont="1" applyFill="1" applyBorder="1" applyAlignment="1">
      <alignment horizontal="right"/>
      <protection/>
    </xf>
    <xf numFmtId="197" fontId="131" fillId="0" borderId="42" xfId="63" applyNumberFormat="1" applyFont="1" applyFill="1" applyBorder="1" applyAlignment="1">
      <alignment horizontal="right"/>
      <protection/>
    </xf>
    <xf numFmtId="0" fontId="122" fillId="0" borderId="29" xfId="62" applyFont="1" applyFill="1" applyBorder="1" applyAlignment="1">
      <alignment horizontal="distributed" vertical="center" wrapText="1"/>
      <protection/>
    </xf>
    <xf numFmtId="0" fontId="122" fillId="0" borderId="29" xfId="62" applyFont="1" applyFill="1" applyBorder="1" applyAlignment="1">
      <alignment horizontal="center" vertical="center" wrapText="1"/>
      <protection/>
    </xf>
    <xf numFmtId="0" fontId="122" fillId="0" borderId="29" xfId="62" applyFont="1" applyFill="1" applyBorder="1" applyAlignment="1" quotePrefix="1">
      <alignment horizontal="center" vertical="center" wrapText="1"/>
      <protection/>
    </xf>
    <xf numFmtId="0" fontId="122" fillId="0" borderId="117" xfId="62" applyFont="1" applyFill="1" applyBorder="1" applyAlignment="1" quotePrefix="1">
      <alignment horizontal="distributed" vertical="center" wrapText="1"/>
      <protection/>
    </xf>
    <xf numFmtId="0" fontId="134" fillId="0" borderId="59" xfId="62" applyFont="1" applyFill="1" applyBorder="1" applyAlignment="1">
      <alignment horizontal="distributed" vertical="center" wrapText="1"/>
      <protection/>
    </xf>
    <xf numFmtId="0" fontId="134" fillId="0" borderId="59" xfId="62" applyFont="1" applyFill="1" applyBorder="1" applyAlignment="1">
      <alignment horizontal="center" vertical="center" wrapText="1"/>
      <protection/>
    </xf>
    <xf numFmtId="0" fontId="137" fillId="0" borderId="59" xfId="62" applyFont="1" applyFill="1" applyBorder="1" applyAlignment="1">
      <alignment horizontal="center" vertical="center" wrapText="1"/>
      <protection/>
    </xf>
    <xf numFmtId="0" fontId="134" fillId="0" borderId="59" xfId="62" applyFont="1" applyFill="1" applyBorder="1" applyAlignment="1" quotePrefix="1">
      <alignment horizontal="center" vertical="center" wrapText="1"/>
      <protection/>
    </xf>
    <xf numFmtId="0" fontId="134" fillId="0" borderId="118" xfId="62" applyFont="1" applyFill="1" applyBorder="1" applyAlignment="1" quotePrefix="1">
      <alignment horizontal="distributed" vertical="center" wrapText="1"/>
      <protection/>
    </xf>
    <xf numFmtId="3" fontId="122" fillId="0" borderId="34" xfId="62" applyNumberFormat="1" applyFont="1" applyFill="1" applyBorder="1" applyAlignment="1">
      <alignment horizontal="right"/>
      <protection/>
    </xf>
    <xf numFmtId="0" fontId="122" fillId="0" borderId="34" xfId="62" applyFont="1" applyFill="1" applyBorder="1" applyAlignment="1">
      <alignment horizontal="right"/>
      <protection/>
    </xf>
    <xf numFmtId="3" fontId="122" fillId="0" borderId="119" xfId="62" applyNumberFormat="1" applyFont="1" applyFill="1" applyBorder="1" applyAlignment="1">
      <alignment horizontal="right"/>
      <protection/>
    </xf>
    <xf numFmtId="3" fontId="122" fillId="0" borderId="18" xfId="62" applyNumberFormat="1" applyFont="1" applyFill="1" applyBorder="1" applyAlignment="1">
      <alignment horizontal="right"/>
      <protection/>
    </xf>
    <xf numFmtId="3" fontId="122" fillId="0" borderId="0" xfId="62" applyNumberFormat="1" applyFont="1" applyFill="1" applyBorder="1" applyAlignment="1">
      <alignment horizontal="right"/>
      <protection/>
    </xf>
    <xf numFmtId="3" fontId="122" fillId="0" borderId="14" xfId="62" applyNumberFormat="1" applyFont="1" applyFill="1" applyBorder="1" applyAlignment="1">
      <alignment horizontal="left"/>
      <protection/>
    </xf>
    <xf numFmtId="49" fontId="122" fillId="0" borderId="94" xfId="62" applyNumberFormat="1" applyFont="1" applyFill="1" applyBorder="1" applyAlignment="1" quotePrefix="1">
      <alignment horizontal="center"/>
      <protection/>
    </xf>
    <xf numFmtId="0" fontId="122" fillId="0" borderId="14" xfId="62" applyFont="1" applyFill="1" applyBorder="1">
      <alignment/>
      <protection/>
    </xf>
    <xf numFmtId="3" fontId="122" fillId="0" borderId="14" xfId="62" applyNumberFormat="1" applyFont="1" applyFill="1" applyBorder="1" applyAlignment="1">
      <alignment horizontal="right"/>
      <protection/>
    </xf>
    <xf numFmtId="3" fontId="122" fillId="0" borderId="42" xfId="62" applyNumberFormat="1" applyFont="1" applyFill="1" applyBorder="1" applyAlignment="1">
      <alignment horizontal="right"/>
      <protection/>
    </xf>
    <xf numFmtId="49" fontId="122" fillId="0" borderId="36" xfId="62" applyNumberFormat="1" applyFont="1" applyFill="1" applyBorder="1" applyAlignment="1" quotePrefix="1">
      <alignment horizontal="center"/>
      <protection/>
    </xf>
    <xf numFmtId="3" fontId="122" fillId="0" borderId="121" xfId="62" applyNumberFormat="1" applyFont="1" applyFill="1" applyBorder="1" applyAlignment="1">
      <alignment horizontal="right"/>
      <protection/>
    </xf>
    <xf numFmtId="3" fontId="122" fillId="0" borderId="65" xfId="62" applyNumberFormat="1" applyFont="1" applyFill="1" applyBorder="1" applyAlignment="1">
      <alignment horizontal="right"/>
      <protection/>
    </xf>
    <xf numFmtId="49" fontId="131" fillId="0" borderId="36" xfId="62" applyNumberFormat="1" applyFont="1" applyFill="1" applyBorder="1" applyAlignment="1">
      <alignment horizontal="center"/>
      <protection/>
    </xf>
    <xf numFmtId="197" fontId="122" fillId="0" borderId="14" xfId="63" applyNumberFormat="1" applyFont="1" applyFill="1" applyBorder="1" applyAlignment="1">
      <alignment horizontal="left"/>
      <protection/>
    </xf>
    <xf numFmtId="197" fontId="122" fillId="0" borderId="122" xfId="63" applyNumberFormat="1" applyFont="1" applyFill="1" applyBorder="1" applyAlignment="1">
      <alignment horizontal="right"/>
      <protection/>
    </xf>
    <xf numFmtId="49" fontId="129" fillId="0" borderId="36" xfId="62" applyNumberFormat="1" applyFont="1" applyFill="1" applyBorder="1" applyAlignment="1">
      <alignment horizontal="center"/>
      <protection/>
    </xf>
    <xf numFmtId="0" fontId="122" fillId="0" borderId="34" xfId="62" applyFont="1" applyFill="1" applyBorder="1">
      <alignment/>
      <protection/>
    </xf>
    <xf numFmtId="0" fontId="122" fillId="0" borderId="18" xfId="62" applyFont="1" applyFill="1" applyBorder="1">
      <alignment/>
      <protection/>
    </xf>
    <xf numFmtId="0" fontId="122" fillId="0" borderId="0" xfId="62" applyFont="1" applyFill="1" applyBorder="1">
      <alignment/>
      <protection/>
    </xf>
    <xf numFmtId="0" fontId="122" fillId="0" borderId="128" xfId="62" applyFont="1" applyFill="1" applyBorder="1" applyAlignment="1">
      <alignment horizontal="left"/>
      <protection/>
    </xf>
    <xf numFmtId="0" fontId="122" fillId="0" borderId="123" xfId="62" applyFont="1" applyFill="1" applyBorder="1" applyAlignment="1">
      <alignment horizontal="left"/>
      <protection/>
    </xf>
    <xf numFmtId="0" fontId="122" fillId="0" borderId="119" xfId="62" applyFont="1" applyFill="1" applyBorder="1">
      <alignment/>
      <protection/>
    </xf>
    <xf numFmtId="49" fontId="122" fillId="0" borderId="36" xfId="62" applyNumberFormat="1" applyFont="1" applyFill="1" applyBorder="1" applyAlignment="1">
      <alignment horizontal="distributed"/>
      <protection/>
    </xf>
    <xf numFmtId="49" fontId="131" fillId="0" borderId="14" xfId="64" applyNumberFormat="1" applyFont="1" applyFill="1" applyBorder="1" applyAlignment="1">
      <alignment horizontal="left"/>
      <protection/>
    </xf>
    <xf numFmtId="0" fontId="118" fillId="0" borderId="24" xfId="0" applyNumberFormat="1" applyFont="1" applyFill="1" applyBorder="1" applyAlignment="1" applyProtection="1">
      <alignment horizontal="center" vertical="center"/>
      <protection/>
    </xf>
    <xf numFmtId="183" fontId="119" fillId="0" borderId="0" xfId="0" applyNumberFormat="1" applyFont="1" applyFill="1" applyBorder="1" applyAlignment="1" applyProtection="1">
      <alignment horizontal="right" vertical="center"/>
      <protection/>
    </xf>
    <xf numFmtId="181" fontId="119" fillId="0" borderId="0" xfId="0" applyNumberFormat="1" applyFont="1" applyFill="1" applyBorder="1" applyAlignment="1" applyProtection="1">
      <alignment horizontal="right" vertical="center"/>
      <protection/>
    </xf>
    <xf numFmtId="3" fontId="116" fillId="0" borderId="34" xfId="72" applyNumberFormat="1" applyFont="1" applyBorder="1" applyAlignment="1">
      <alignment horizontal="right" vertical="top"/>
      <protection/>
    </xf>
    <xf numFmtId="3" fontId="122" fillId="0" borderId="132" xfId="72" applyNumberFormat="1" applyFont="1" applyBorder="1" applyAlignment="1">
      <alignment horizontal="right" vertical="top"/>
      <protection/>
    </xf>
    <xf numFmtId="0" fontId="131" fillId="0" borderId="94" xfId="84" applyFont="1" applyFill="1" applyBorder="1" applyAlignment="1">
      <alignment horizontal="center" vertical="center"/>
      <protection/>
    </xf>
    <xf numFmtId="0" fontId="131" fillId="0" borderId="190" xfId="85" applyFont="1" applyBorder="1" applyAlignment="1">
      <alignment horizontal="left" vertical="center"/>
      <protection/>
    </xf>
    <xf numFmtId="3" fontId="25" fillId="0" borderId="14" xfId="63" applyNumberFormat="1" applyFont="1" applyFill="1" applyBorder="1" applyAlignment="1">
      <alignment horizontal="right"/>
      <protection/>
    </xf>
    <xf numFmtId="176" fontId="131" fillId="0" borderId="168" xfId="94" applyNumberFormat="1" applyFont="1" applyFill="1" applyBorder="1" applyAlignment="1">
      <alignment horizontal="right" vertical="center"/>
      <protection/>
    </xf>
    <xf numFmtId="176" fontId="131" fillId="0" borderId="23" xfId="94" applyNumberFormat="1" applyFont="1" applyFill="1" applyBorder="1" applyAlignment="1">
      <alignment horizontal="right" vertical="center"/>
      <protection/>
    </xf>
    <xf numFmtId="176" fontId="131" fillId="0" borderId="123" xfId="94" applyNumberFormat="1" applyFont="1" applyFill="1" applyBorder="1" applyAlignment="1">
      <alignment horizontal="right" vertical="center"/>
      <protection/>
    </xf>
    <xf numFmtId="0" fontId="131" fillId="0" borderId="123" xfId="85" applyFont="1" applyFill="1" applyBorder="1" applyAlignment="1">
      <alignment horizontal="right" vertical="center"/>
      <protection/>
    </xf>
    <xf numFmtId="2" fontId="131" fillId="0" borderId="123" xfId="85" applyNumberFormat="1" applyFont="1" applyFill="1" applyBorder="1" applyAlignment="1">
      <alignment horizontal="right" vertical="center"/>
      <protection/>
    </xf>
    <xf numFmtId="197" fontId="118" fillId="0" borderId="123" xfId="72" applyNumberFormat="1" applyFont="1" applyFill="1" applyBorder="1" applyAlignment="1">
      <alignment horizontal="right" vertical="top"/>
      <protection/>
    </xf>
    <xf numFmtId="197" fontId="118" fillId="0" borderId="34" xfId="72" applyNumberFormat="1" applyFont="1" applyFill="1" applyBorder="1" applyAlignment="1">
      <alignment vertical="top"/>
      <protection/>
    </xf>
    <xf numFmtId="197" fontId="118" fillId="0" borderId="123" xfId="72" applyNumberFormat="1" applyFont="1" applyFill="1" applyBorder="1" applyAlignment="1">
      <alignment vertical="top"/>
      <protection/>
    </xf>
    <xf numFmtId="0" fontId="118" fillId="0" borderId="35" xfId="72" applyFont="1" applyFill="1" applyBorder="1" applyAlignment="1" quotePrefix="1">
      <alignment horizontal="distributed" vertical="center"/>
      <protection/>
    </xf>
    <xf numFmtId="197" fontId="131" fillId="0" borderId="35" xfId="72" applyNumberFormat="1" applyFont="1" applyFill="1" applyBorder="1" applyAlignment="1">
      <alignment horizontal="right" vertical="top"/>
      <protection/>
    </xf>
    <xf numFmtId="197" fontId="118" fillId="0" borderId="35" xfId="72" applyNumberFormat="1" applyFont="1" applyFill="1" applyBorder="1" applyAlignment="1">
      <alignment horizontal="right" vertical="top"/>
      <protection/>
    </xf>
    <xf numFmtId="197" fontId="118" fillId="0" borderId="191" xfId="72" applyNumberFormat="1" applyFont="1" applyFill="1" applyBorder="1" applyAlignment="1">
      <alignment horizontal="right" vertical="top"/>
      <protection/>
    </xf>
    <xf numFmtId="0" fontId="118" fillId="0" borderId="192" xfId="72" applyFont="1" applyFill="1" applyBorder="1" applyAlignment="1" quotePrefix="1">
      <alignment horizontal="distributed" vertical="center"/>
      <protection/>
    </xf>
    <xf numFmtId="3" fontId="148" fillId="0" borderId="0" xfId="0" applyNumberFormat="1" applyFont="1" applyFill="1" applyBorder="1" applyAlignment="1" applyProtection="1">
      <alignment vertical="center"/>
      <protection/>
    </xf>
    <xf numFmtId="0" fontId="129" fillId="0" borderId="0" xfId="0" applyNumberFormat="1" applyFont="1" applyFill="1" applyBorder="1" applyAlignment="1" applyProtection="1">
      <alignment vertical="center"/>
      <protection/>
    </xf>
    <xf numFmtId="0" fontId="121" fillId="0" borderId="0" xfId="0" applyNumberFormat="1" applyFont="1" applyFill="1" applyBorder="1" applyAlignment="1" applyProtection="1">
      <alignment horizontal="centerContinuous" vertical="center"/>
      <protection/>
    </xf>
    <xf numFmtId="0" fontId="121" fillId="0" borderId="0" xfId="0" applyNumberFormat="1" applyFont="1" applyFill="1" applyBorder="1" applyAlignment="1" applyProtection="1">
      <alignment horizontal="center" vertical="center"/>
      <protection/>
    </xf>
    <xf numFmtId="0" fontId="121" fillId="0" borderId="0" xfId="0" applyNumberFormat="1" applyFont="1" applyFill="1" applyBorder="1" applyAlignment="1" applyProtection="1" quotePrefix="1">
      <alignment horizontal="center" vertical="center"/>
      <protection/>
    </xf>
    <xf numFmtId="3" fontId="121" fillId="0" borderId="0" xfId="0" applyNumberFormat="1" applyFont="1" applyFill="1" applyBorder="1" applyAlignment="1" applyProtection="1">
      <alignment vertical="center"/>
      <protection/>
    </xf>
    <xf numFmtId="0" fontId="127" fillId="0" borderId="0" xfId="72" applyFont="1" applyBorder="1" applyAlignment="1" quotePrefix="1">
      <alignment horizontal="left"/>
      <protection/>
    </xf>
    <xf numFmtId="197" fontId="127" fillId="0" borderId="0" xfId="72" applyNumberFormat="1" applyFont="1" applyBorder="1">
      <alignment/>
      <protection/>
    </xf>
    <xf numFmtId="197" fontId="127" fillId="0" borderId="0" xfId="72" applyNumberFormat="1" applyFont="1" applyFill="1" applyBorder="1">
      <alignment/>
      <protection/>
    </xf>
    <xf numFmtId="0" fontId="123" fillId="0" borderId="0" xfId="72" applyFont="1" applyBorder="1">
      <alignment/>
      <protection/>
    </xf>
    <xf numFmtId="0" fontId="118" fillId="0" borderId="0" xfId="72" applyFont="1" applyBorder="1" applyAlignment="1" quotePrefix="1">
      <alignment horizontal="left"/>
      <protection/>
    </xf>
    <xf numFmtId="0" fontId="118" fillId="0" borderId="0" xfId="72" applyFont="1" applyBorder="1" applyAlignment="1">
      <alignment horizontal="left"/>
      <protection/>
    </xf>
    <xf numFmtId="0" fontId="152" fillId="0" borderId="0" xfId="72" applyFont="1" applyBorder="1">
      <alignment/>
      <protection/>
    </xf>
    <xf numFmtId="0" fontId="152" fillId="0" borderId="0" xfId="72" applyNumberFormat="1" applyFont="1" applyFill="1" applyBorder="1">
      <alignment/>
      <protection/>
    </xf>
    <xf numFmtId="0" fontId="152" fillId="0" borderId="0" xfId="72" applyNumberFormat="1" applyFont="1" applyBorder="1">
      <alignment/>
      <protection/>
    </xf>
    <xf numFmtId="0" fontId="132" fillId="0" borderId="0" xfId="72" applyFont="1" applyBorder="1">
      <alignment/>
      <protection/>
    </xf>
    <xf numFmtId="197" fontId="132" fillId="0" borderId="0" xfId="72" applyNumberFormat="1" applyFont="1" applyBorder="1">
      <alignment/>
      <protection/>
    </xf>
    <xf numFmtId="197" fontId="146" fillId="0" borderId="0" xfId="75" applyNumberFormat="1" applyFont="1" applyFill="1" applyBorder="1" applyAlignment="1" applyProtection="1">
      <alignment/>
      <protection locked="0"/>
    </xf>
    <xf numFmtId="0" fontId="129" fillId="0" borderId="0" xfId="94" applyNumberFormat="1" applyFont="1" applyFill="1" applyBorder="1" applyAlignment="1">
      <alignment horizontal="right" vertical="center"/>
      <protection/>
    </xf>
    <xf numFmtId="0" fontId="147" fillId="0" borderId="0" xfId="94" applyNumberFormat="1" applyFont="1" applyFill="1" applyBorder="1" applyAlignment="1">
      <alignment horizontal="right" vertical="center"/>
      <protection/>
    </xf>
    <xf numFmtId="0" fontId="147" fillId="0" borderId="0" xfId="94" applyNumberFormat="1" applyFont="1" applyFill="1" applyBorder="1" applyAlignment="1">
      <alignment vertical="center"/>
      <protection/>
    </xf>
    <xf numFmtId="0" fontId="0" fillId="0" borderId="0" xfId="85" applyFont="1" applyBorder="1">
      <alignment/>
      <protection/>
    </xf>
    <xf numFmtId="0" fontId="0" fillId="0" borderId="0" xfId="85" applyFont="1" applyBorder="1" applyAlignment="1">
      <alignment horizontal="center"/>
      <protection/>
    </xf>
    <xf numFmtId="10" fontId="129" fillId="0" borderId="0" xfId="94" applyNumberFormat="1" applyFont="1" applyFill="1" applyBorder="1">
      <alignment vertical="center"/>
      <protection/>
    </xf>
    <xf numFmtId="0" fontId="148" fillId="0" borderId="0" xfId="62" applyFont="1" applyBorder="1" applyAlignment="1">
      <alignment horizontal="center"/>
      <protection/>
    </xf>
    <xf numFmtId="0" fontId="121" fillId="0" borderId="0" xfId="62" applyFont="1" applyBorder="1" applyAlignment="1">
      <alignment horizontal="right"/>
      <protection/>
    </xf>
    <xf numFmtId="0" fontId="18" fillId="0" borderId="0" xfId="63" applyFont="1" applyBorder="1">
      <alignment/>
      <protection/>
    </xf>
    <xf numFmtId="0" fontId="46" fillId="0" borderId="0" xfId="63" applyFont="1" applyFill="1" applyBorder="1" applyAlignment="1">
      <alignment horizontal="left"/>
      <protection/>
    </xf>
    <xf numFmtId="0" fontId="18" fillId="0" borderId="0" xfId="63" applyFont="1" applyFill="1" applyBorder="1">
      <alignment/>
      <protection/>
    </xf>
    <xf numFmtId="0" fontId="27" fillId="0" borderId="0" xfId="63" applyFont="1" applyBorder="1" applyAlignment="1" quotePrefix="1">
      <alignment horizontal="left"/>
      <protection/>
    </xf>
    <xf numFmtId="0" fontId="25" fillId="0" borderId="0" xfId="63" applyFont="1" applyBorder="1" applyAlignment="1">
      <alignment horizontal="distributed" vertical="center" wrapText="1"/>
      <protection/>
    </xf>
    <xf numFmtId="0" fontId="25" fillId="0" borderId="0" xfId="63" applyFont="1" applyFill="1" applyBorder="1" applyAlignment="1">
      <alignment horizontal="distributed" vertical="center" wrapText="1"/>
      <protection/>
    </xf>
    <xf numFmtId="0" fontId="25" fillId="0" borderId="0" xfId="63" applyFont="1" applyBorder="1" applyAlignment="1">
      <alignment horizontal="center" vertical="center" wrapText="1"/>
      <protection/>
    </xf>
    <xf numFmtId="0" fontId="25" fillId="0" borderId="0" xfId="63" applyFont="1" applyBorder="1" applyAlignment="1" quotePrefix="1">
      <alignment horizontal="center" vertical="center" wrapText="1"/>
      <protection/>
    </xf>
    <xf numFmtId="0" fontId="25" fillId="0" borderId="0" xfId="63" applyFont="1" applyBorder="1" applyAlignment="1" quotePrefix="1">
      <alignment horizontal="distributed" vertical="center" wrapText="1"/>
      <protection/>
    </xf>
    <xf numFmtId="0" fontId="18" fillId="0" borderId="0" xfId="63" applyFont="1" applyBorder="1" applyAlignment="1">
      <alignment horizontal="center"/>
      <protection/>
    </xf>
    <xf numFmtId="197" fontId="153" fillId="0" borderId="0" xfId="63" applyNumberFormat="1" applyFont="1" applyBorder="1">
      <alignment/>
      <protection/>
    </xf>
    <xf numFmtId="197" fontId="153" fillId="0" borderId="0" xfId="63" applyNumberFormat="1" applyFont="1" applyFill="1" applyBorder="1">
      <alignment/>
      <protection/>
    </xf>
    <xf numFmtId="197" fontId="23" fillId="0" borderId="0" xfId="63" applyNumberFormat="1" applyFont="1" applyBorder="1">
      <alignment/>
      <protection/>
    </xf>
    <xf numFmtId="197" fontId="23" fillId="0" borderId="0" xfId="63" applyNumberFormat="1" applyFont="1" applyFill="1" applyBorder="1">
      <alignment/>
      <protection/>
    </xf>
    <xf numFmtId="49" fontId="25" fillId="0" borderId="0" xfId="63" applyNumberFormat="1" applyFont="1" applyBorder="1" applyAlignment="1">
      <alignment horizontal="center"/>
      <protection/>
    </xf>
    <xf numFmtId="3" fontId="153" fillId="0" borderId="0" xfId="63" applyNumberFormat="1" applyFont="1" applyBorder="1" applyAlignment="1">
      <alignment horizontal="right"/>
      <protection/>
    </xf>
    <xf numFmtId="3" fontId="23" fillId="0" borderId="0" xfId="63" applyNumberFormat="1" applyFont="1" applyBorder="1" applyAlignment="1">
      <alignment horizontal="right"/>
      <protection/>
    </xf>
    <xf numFmtId="0" fontId="18" fillId="0" borderId="0" xfId="62" applyFont="1" applyBorder="1">
      <alignment/>
      <protection/>
    </xf>
    <xf numFmtId="0" fontId="46" fillId="0" borderId="0" xfId="62" applyFont="1" applyBorder="1" applyAlignment="1">
      <alignment horizontal="left"/>
      <protection/>
    </xf>
    <xf numFmtId="0" fontId="18" fillId="0" borderId="0" xfId="62" applyFont="1" applyFill="1" applyBorder="1">
      <alignment/>
      <protection/>
    </xf>
    <xf numFmtId="0" fontId="154" fillId="0" borderId="0" xfId="63" applyFont="1" applyFill="1" applyBorder="1" applyAlignment="1" quotePrefix="1">
      <alignment horizontal="center" vertical="center"/>
      <protection/>
    </xf>
    <xf numFmtId="181" fontId="129" fillId="0" borderId="0" xfId="0" applyNumberFormat="1" applyFont="1" applyFill="1" applyAlignment="1" applyProtection="1">
      <alignment vertical="center"/>
      <protection/>
    </xf>
    <xf numFmtId="0" fontId="0" fillId="0" borderId="0" xfId="0" applyNumberFormat="1" applyFont="1" applyFill="1" applyAlignment="1" applyProtection="1">
      <alignment vertical="center"/>
      <protection/>
    </xf>
    <xf numFmtId="0" fontId="17" fillId="0" borderId="0" xfId="0" applyNumberFormat="1" applyFont="1" applyFill="1" applyAlignment="1" applyProtection="1" quotePrefix="1">
      <alignment horizontal="left" vertical="center"/>
      <protection/>
    </xf>
    <xf numFmtId="0" fontId="17" fillId="0" borderId="0" xfId="0" applyNumberFormat="1" applyFont="1" applyFill="1" applyAlignment="1" applyProtection="1">
      <alignment horizontal="left" vertical="center"/>
      <protection/>
    </xf>
    <xf numFmtId="0" fontId="125" fillId="0" borderId="0" xfId="72" applyFont="1" applyFill="1" applyBorder="1" applyAlignment="1" quotePrefix="1">
      <alignment horizontal="left"/>
      <protection/>
    </xf>
    <xf numFmtId="0" fontId="118" fillId="0" borderId="0" xfId="72" applyFont="1" applyFill="1" applyAlignment="1">
      <alignment horizontal="right" vertical="top"/>
      <protection/>
    </xf>
    <xf numFmtId="0" fontId="118" fillId="0" borderId="0" xfId="72" applyFont="1" applyFill="1" applyBorder="1" applyAlignment="1">
      <alignment horizontal="center" vertical="top"/>
      <protection/>
    </xf>
    <xf numFmtId="197" fontId="143" fillId="0" borderId="0" xfId="72" applyNumberFormat="1" applyFont="1" applyFill="1" applyAlignment="1">
      <alignment horizontal="right" vertical="top"/>
      <protection/>
    </xf>
    <xf numFmtId="0" fontId="118" fillId="0" borderId="0" xfId="72" applyFont="1" applyFill="1" applyBorder="1" applyAlignment="1">
      <alignment horizontal="right" vertical="top"/>
      <protection/>
    </xf>
    <xf numFmtId="0" fontId="125" fillId="0" borderId="10" xfId="72" applyFont="1" applyFill="1" applyBorder="1" applyAlignment="1" quotePrefix="1">
      <alignment horizontal="left"/>
      <protection/>
    </xf>
    <xf numFmtId="0" fontId="121" fillId="0" borderId="10" xfId="72" applyFont="1" applyFill="1" applyBorder="1" applyAlignment="1" quotePrefix="1">
      <alignment horizontal="left"/>
      <protection/>
    </xf>
    <xf numFmtId="0" fontId="125" fillId="0" borderId="0" xfId="72" applyFont="1" applyFill="1" applyAlignment="1" quotePrefix="1">
      <alignment horizontal="left"/>
      <protection/>
    </xf>
    <xf numFmtId="0" fontId="118" fillId="0" borderId="23" xfId="72" applyFont="1" applyFill="1" applyBorder="1" applyAlignment="1">
      <alignment horizontal="center" vertical="top"/>
      <protection/>
    </xf>
    <xf numFmtId="0" fontId="121" fillId="0" borderId="0" xfId="72" applyFont="1" applyFill="1" applyAlignment="1" quotePrefix="1">
      <alignment horizontal="left"/>
      <protection/>
    </xf>
    <xf numFmtId="0" fontId="18" fillId="0" borderId="0" xfId="81" applyNumberFormat="1" applyFont="1" applyFill="1" applyAlignment="1">
      <alignment horizontal="center" vertical="center"/>
      <protection/>
    </xf>
    <xf numFmtId="0" fontId="17" fillId="0" borderId="59" xfId="81" applyNumberFormat="1" applyFont="1" applyFill="1" applyBorder="1" applyAlignment="1">
      <alignment horizontal="center" vertical="center" wrapText="1"/>
      <protection/>
    </xf>
    <xf numFmtId="0" fontId="27" fillId="0" borderId="25" xfId="0" applyNumberFormat="1" applyFont="1" applyFill="1" applyBorder="1" applyAlignment="1" applyProtection="1">
      <alignment horizontal="center" vertical="center" wrapText="1"/>
      <protection/>
    </xf>
    <xf numFmtId="0" fontId="17" fillId="0" borderId="25" xfId="81" applyNumberFormat="1" applyFont="1" applyFill="1" applyBorder="1" applyAlignment="1">
      <alignment horizontal="center" vertical="center" wrapText="1"/>
      <protection/>
    </xf>
    <xf numFmtId="0" fontId="25" fillId="0" borderId="63" xfId="81" applyNumberFormat="1" applyFont="1" applyFill="1" applyBorder="1" applyAlignment="1" quotePrefix="1">
      <alignment horizontal="center" vertical="center"/>
      <protection/>
    </xf>
    <xf numFmtId="3" fontId="25" fillId="0" borderId="33" xfId="81" applyNumberFormat="1" applyFont="1" applyFill="1" applyBorder="1" applyAlignment="1">
      <alignment horizontal="right" vertical="center"/>
      <protection/>
    </xf>
    <xf numFmtId="3" fontId="25" fillId="0" borderId="34" xfId="81" applyNumberFormat="1" applyFont="1" applyFill="1" applyBorder="1" applyAlignment="1">
      <alignment horizontal="right" vertical="center"/>
      <protection/>
    </xf>
    <xf numFmtId="0" fontId="25" fillId="0" borderId="34" xfId="81" applyNumberFormat="1" applyFont="1" applyFill="1" applyBorder="1" applyAlignment="1">
      <alignment horizontal="right" vertical="center"/>
      <protection/>
    </xf>
    <xf numFmtId="3" fontId="5" fillId="0" borderId="34" xfId="81" applyNumberFormat="1" applyFont="1" applyFill="1" applyBorder="1" applyAlignment="1">
      <alignment horizontal="right" vertical="center"/>
      <protection/>
    </xf>
    <xf numFmtId="0" fontId="25" fillId="0" borderId="65" xfId="81" applyNumberFormat="1" applyFont="1" applyFill="1" applyBorder="1" applyAlignment="1" quotePrefix="1">
      <alignment horizontal="center" vertical="center"/>
      <protection/>
    </xf>
    <xf numFmtId="0" fontId="25" fillId="0" borderId="18" xfId="81" applyNumberFormat="1" applyFont="1" applyFill="1" applyBorder="1" applyAlignment="1">
      <alignment horizontal="right" vertical="center"/>
      <protection/>
    </xf>
    <xf numFmtId="0" fontId="25" fillId="0" borderId="14" xfId="81" applyNumberFormat="1" applyFont="1" applyFill="1" applyBorder="1" applyAlignment="1">
      <alignment horizontal="right" vertical="center"/>
      <protection/>
    </xf>
    <xf numFmtId="3" fontId="25" fillId="0" borderId="35" xfId="81" applyNumberFormat="1" applyFont="1" applyFill="1" applyBorder="1" applyAlignment="1">
      <alignment horizontal="right" vertical="center"/>
      <protection/>
    </xf>
    <xf numFmtId="49" fontId="25" fillId="0" borderId="0" xfId="81" applyNumberFormat="1" applyFont="1" applyFill="1" applyBorder="1" applyAlignment="1">
      <alignment horizontal="center" vertical="center"/>
      <protection/>
    </xf>
    <xf numFmtId="0" fontId="25" fillId="0" borderId="36" xfId="81" applyNumberFormat="1" applyFont="1" applyFill="1" applyBorder="1" applyAlignment="1">
      <alignment horizontal="center" vertical="center"/>
      <protection/>
    </xf>
    <xf numFmtId="49" fontId="25" fillId="0" borderId="65" xfId="81" applyNumberFormat="1" applyFont="1" applyFill="1" applyBorder="1" applyAlignment="1">
      <alignment horizontal="center" vertical="center"/>
      <protection/>
    </xf>
    <xf numFmtId="49" fontId="25" fillId="0" borderId="21" xfId="81" applyNumberFormat="1" applyFont="1" applyFill="1" applyBorder="1" applyAlignment="1">
      <alignment horizontal="center" vertical="center"/>
      <protection/>
    </xf>
    <xf numFmtId="3" fontId="25" fillId="0" borderId="37" xfId="81" applyNumberFormat="1" applyFont="1" applyFill="1" applyBorder="1" applyAlignment="1">
      <alignment horizontal="right" vertical="center"/>
      <protection/>
    </xf>
    <xf numFmtId="3" fontId="25" fillId="0" borderId="38" xfId="81" applyNumberFormat="1" applyFont="1" applyFill="1" applyBorder="1" applyAlignment="1">
      <alignment horizontal="right" vertical="center"/>
      <protection/>
    </xf>
    <xf numFmtId="0" fontId="25" fillId="0" borderId="38" xfId="81" applyNumberFormat="1" applyFont="1" applyFill="1" applyBorder="1" applyAlignment="1">
      <alignment horizontal="right" vertical="center"/>
      <protection/>
    </xf>
    <xf numFmtId="3" fontId="5" fillId="0" borderId="38" xfId="81" applyNumberFormat="1" applyFont="1" applyFill="1" applyBorder="1" applyAlignment="1">
      <alignment horizontal="right" vertical="center"/>
      <protection/>
    </xf>
    <xf numFmtId="0" fontId="25" fillId="0" borderId="41" xfId="81" applyNumberFormat="1" applyFont="1" applyFill="1" applyBorder="1" applyAlignment="1">
      <alignment horizontal="center" vertical="center"/>
      <protection/>
    </xf>
    <xf numFmtId="49" fontId="25" fillId="0" borderId="66" xfId="81" applyNumberFormat="1" applyFont="1" applyFill="1" applyBorder="1" applyAlignment="1">
      <alignment horizontal="center" vertical="center"/>
      <protection/>
    </xf>
    <xf numFmtId="0" fontId="25" fillId="0" borderId="39" xfId="81" applyNumberFormat="1" applyFont="1" applyFill="1" applyBorder="1" applyAlignment="1">
      <alignment horizontal="right" vertical="center"/>
      <protection/>
    </xf>
    <xf numFmtId="0" fontId="25" fillId="0" borderId="22" xfId="81" applyNumberFormat="1" applyFont="1" applyFill="1" applyBorder="1" applyAlignment="1">
      <alignment horizontal="right" vertical="center"/>
      <protection/>
    </xf>
    <xf numFmtId="3" fontId="25" fillId="0" borderId="40" xfId="81" applyNumberFormat="1" applyFont="1" applyFill="1" applyBorder="1" applyAlignment="1">
      <alignment horizontal="right" vertical="center"/>
      <protection/>
    </xf>
    <xf numFmtId="0" fontId="25" fillId="0" borderId="18" xfId="81" applyNumberFormat="1" applyFont="1" applyFill="1" applyBorder="1" applyAlignment="1">
      <alignment horizontal="center" vertical="center"/>
      <protection/>
    </xf>
    <xf numFmtId="0" fontId="25" fillId="0" borderId="39" xfId="81" applyNumberFormat="1" applyFont="1" applyFill="1" applyBorder="1" applyAlignment="1">
      <alignment horizontal="center" vertical="center"/>
      <protection/>
    </xf>
    <xf numFmtId="0" fontId="25" fillId="0" borderId="22" xfId="81" applyNumberFormat="1" applyFont="1" applyFill="1" applyBorder="1" applyAlignment="1" quotePrefix="1">
      <alignment horizontal="right" vertical="center"/>
      <protection/>
    </xf>
    <xf numFmtId="0" fontId="25" fillId="0" borderId="14" xfId="81" applyNumberFormat="1" applyFont="1" applyFill="1" applyBorder="1" applyAlignment="1" quotePrefix="1">
      <alignment horizontal="right" vertical="center"/>
      <protection/>
    </xf>
    <xf numFmtId="3" fontId="25" fillId="0" borderId="39" xfId="81" applyNumberFormat="1" applyFont="1" applyFill="1" applyBorder="1" applyAlignment="1">
      <alignment horizontal="right" vertical="center"/>
      <protection/>
    </xf>
    <xf numFmtId="3" fontId="25" fillId="0" borderId="22" xfId="81" applyNumberFormat="1" applyFont="1" applyFill="1" applyBorder="1" applyAlignment="1">
      <alignment horizontal="right" vertical="center"/>
      <protection/>
    </xf>
    <xf numFmtId="3" fontId="25" fillId="0" borderId="18" xfId="81" applyNumberFormat="1" applyFont="1" applyFill="1" applyBorder="1" applyAlignment="1">
      <alignment horizontal="right" vertical="center"/>
      <protection/>
    </xf>
    <xf numFmtId="3" fontId="25" fillId="0" borderId="14" xfId="81" applyNumberFormat="1" applyFont="1" applyFill="1" applyBorder="1" applyAlignment="1">
      <alignment horizontal="right" vertical="center"/>
      <protection/>
    </xf>
    <xf numFmtId="49" fontId="25" fillId="0" borderId="23" xfId="81" applyNumberFormat="1" applyFont="1" applyFill="1" applyBorder="1" applyAlignment="1">
      <alignment horizontal="center" vertical="center"/>
      <protection/>
    </xf>
    <xf numFmtId="3" fontId="25" fillId="0" borderId="168" xfId="81" applyNumberFormat="1" applyFont="1" applyFill="1" applyBorder="1" applyAlignment="1">
      <alignment horizontal="right" vertical="center"/>
      <protection/>
    </xf>
    <xf numFmtId="3" fontId="25" fillId="0" borderId="123" xfId="81" applyNumberFormat="1" applyFont="1" applyFill="1" applyBorder="1" applyAlignment="1">
      <alignment horizontal="right" vertical="center"/>
      <protection/>
    </xf>
    <xf numFmtId="3" fontId="5" fillId="0" borderId="123" xfId="81" applyNumberFormat="1" applyFont="1" applyFill="1" applyBorder="1" applyAlignment="1">
      <alignment horizontal="right" vertical="center"/>
      <protection/>
    </xf>
    <xf numFmtId="0" fontId="25" fillId="0" borderId="129" xfId="81" applyNumberFormat="1" applyFont="1" applyFill="1" applyBorder="1" applyAlignment="1">
      <alignment horizontal="center" vertical="center"/>
      <protection/>
    </xf>
    <xf numFmtId="49" fontId="25" fillId="0" borderId="131" xfId="81" applyNumberFormat="1" applyFont="1" applyFill="1" applyBorder="1" applyAlignment="1">
      <alignment horizontal="center" vertical="center"/>
      <protection/>
    </xf>
    <xf numFmtId="0" fontId="25" fillId="0" borderId="123" xfId="81" applyNumberFormat="1" applyFont="1" applyFill="1" applyBorder="1" applyAlignment="1">
      <alignment horizontal="right" vertical="center"/>
      <protection/>
    </xf>
    <xf numFmtId="3" fontId="25" fillId="0" borderId="27" xfId="81" applyNumberFormat="1" applyFont="1" applyFill="1" applyBorder="1" applyAlignment="1">
      <alignment horizontal="right" vertical="center"/>
      <protection/>
    </xf>
    <xf numFmtId="3" fontId="25" fillId="0" borderId="128" xfId="81" applyNumberFormat="1" applyFont="1" applyFill="1" applyBorder="1" applyAlignment="1">
      <alignment horizontal="right" vertical="center"/>
      <protection/>
    </xf>
    <xf numFmtId="3" fontId="25" fillId="0" borderId="130" xfId="81" applyNumberFormat="1" applyFont="1" applyFill="1" applyBorder="1" applyAlignment="1">
      <alignment horizontal="right" vertical="center"/>
      <protection/>
    </xf>
    <xf numFmtId="49" fontId="25" fillId="0" borderId="0" xfId="81" applyNumberFormat="1" applyFont="1" applyFill="1" applyBorder="1" applyAlignment="1" quotePrefix="1">
      <alignment horizontal="center" vertical="center"/>
      <protection/>
    </xf>
    <xf numFmtId="49" fontId="25" fillId="0" borderId="65" xfId="81" applyNumberFormat="1" applyFont="1" applyFill="1" applyBorder="1" applyAlignment="1" quotePrefix="1">
      <alignment horizontal="center" vertical="center"/>
      <protection/>
    </xf>
    <xf numFmtId="49" fontId="25" fillId="0" borderId="21" xfId="81" applyNumberFormat="1" applyFont="1" applyFill="1" applyBorder="1" applyAlignment="1" quotePrefix="1">
      <alignment horizontal="center" vertical="center"/>
      <protection/>
    </xf>
    <xf numFmtId="49" fontId="25" fillId="0" borderId="66" xfId="81" applyNumberFormat="1" applyFont="1" applyFill="1" applyBorder="1" applyAlignment="1" quotePrefix="1">
      <alignment horizontal="center" vertical="center"/>
      <protection/>
    </xf>
    <xf numFmtId="3" fontId="5" fillId="0" borderId="45" xfId="81" applyNumberFormat="1" applyFont="1" applyFill="1" applyBorder="1" applyAlignment="1">
      <alignment horizontal="right" vertical="center"/>
      <protection/>
    </xf>
    <xf numFmtId="3" fontId="25" fillId="0" borderId="193" xfId="81" applyNumberFormat="1" applyFont="1" applyFill="1" applyBorder="1" applyAlignment="1">
      <alignment horizontal="right" vertical="center"/>
      <protection/>
    </xf>
    <xf numFmtId="49" fontId="25" fillId="0" borderId="52" xfId="81" applyNumberFormat="1" applyFont="1" applyFill="1" applyBorder="1" applyAlignment="1" quotePrefix="1">
      <alignment horizontal="center" vertical="center"/>
      <protection/>
    </xf>
    <xf numFmtId="3" fontId="25" fillId="0" borderId="194" xfId="81" applyNumberFormat="1" applyFont="1" applyFill="1" applyBorder="1" applyAlignment="1">
      <alignment horizontal="right" vertical="center"/>
      <protection/>
    </xf>
    <xf numFmtId="3" fontId="25" fillId="0" borderId="45" xfId="81" applyNumberFormat="1" applyFont="1" applyFill="1" applyBorder="1" applyAlignment="1">
      <alignment horizontal="right" vertical="center"/>
      <protection/>
    </xf>
    <xf numFmtId="49" fontId="25" fillId="0" borderId="67" xfId="81" applyNumberFormat="1" applyFont="1" applyFill="1" applyBorder="1" applyAlignment="1" quotePrefix="1">
      <alignment horizontal="center" vertical="center"/>
      <protection/>
    </xf>
    <xf numFmtId="0" fontId="25" fillId="0" borderId="45" xfId="81" applyNumberFormat="1" applyFont="1" applyFill="1" applyBorder="1" applyAlignment="1">
      <alignment horizontal="right" vertical="center"/>
      <protection/>
    </xf>
    <xf numFmtId="3" fontId="25" fillId="0" borderId="46" xfId="81" applyNumberFormat="1" applyFont="1" applyFill="1" applyBorder="1" applyAlignment="1">
      <alignment horizontal="right" vertical="center"/>
      <protection/>
    </xf>
    <xf numFmtId="3" fontId="25" fillId="0" borderId="47" xfId="81" applyNumberFormat="1" applyFont="1" applyFill="1" applyBorder="1" applyAlignment="1">
      <alignment horizontal="right" vertical="center"/>
      <protection/>
    </xf>
    <xf numFmtId="3" fontId="25" fillId="0" borderId="195" xfId="81" applyNumberFormat="1" applyFont="1" applyFill="1" applyBorder="1" applyAlignment="1">
      <alignment horizontal="right" vertical="center"/>
      <protection/>
    </xf>
    <xf numFmtId="3" fontId="25" fillId="0" borderId="196" xfId="81" applyNumberFormat="1" applyFont="1" applyFill="1" applyBorder="1" applyAlignment="1">
      <alignment horizontal="right" vertical="center"/>
      <protection/>
    </xf>
    <xf numFmtId="3" fontId="25" fillId="0" borderId="44" xfId="81" applyNumberFormat="1" applyFont="1" applyFill="1" applyBorder="1" applyAlignment="1">
      <alignment horizontal="right" vertical="center"/>
      <protection/>
    </xf>
    <xf numFmtId="3" fontId="25" fillId="0" borderId="49" xfId="81" applyNumberFormat="1" applyFont="1" applyFill="1" applyBorder="1" applyAlignment="1">
      <alignment horizontal="right" vertical="center"/>
      <protection/>
    </xf>
    <xf numFmtId="3" fontId="25" fillId="0" borderId="68" xfId="81" applyNumberFormat="1" applyFont="1" applyFill="1" applyBorder="1" applyAlignment="1">
      <alignment horizontal="right" vertical="center"/>
      <protection/>
    </xf>
    <xf numFmtId="3" fontId="25" fillId="0" borderId="0" xfId="81" applyNumberFormat="1" applyFont="1" applyFill="1" applyBorder="1" applyAlignment="1">
      <alignment horizontal="right" vertical="center"/>
      <protection/>
    </xf>
    <xf numFmtId="0" fontId="25" fillId="0" borderId="35" xfId="81" applyNumberFormat="1" applyFont="1" applyFill="1" applyBorder="1" applyAlignment="1">
      <alignment horizontal="right" vertical="center"/>
      <protection/>
    </xf>
    <xf numFmtId="197" fontId="25" fillId="0" borderId="34" xfId="93" applyNumberFormat="1" applyFont="1" applyFill="1" applyBorder="1" applyAlignment="1">
      <alignment vertical="center"/>
      <protection/>
    </xf>
    <xf numFmtId="197" fontId="25" fillId="0" borderId="0" xfId="93" applyNumberFormat="1" applyFont="1" applyFill="1" applyBorder="1" applyAlignment="1">
      <alignment vertical="center"/>
      <protection/>
    </xf>
    <xf numFmtId="197" fontId="25" fillId="0" borderId="14" xfId="93" applyNumberFormat="1" applyFont="1" applyFill="1" applyBorder="1" applyAlignment="1">
      <alignment vertical="center"/>
      <protection/>
    </xf>
    <xf numFmtId="197" fontId="25" fillId="0" borderId="45" xfId="93" applyNumberFormat="1" applyFont="1" applyFill="1" applyBorder="1" applyAlignment="1">
      <alignment vertical="center"/>
      <protection/>
    </xf>
    <xf numFmtId="197" fontId="25" fillId="0" borderId="52" xfId="93" applyNumberFormat="1" applyFont="1" applyFill="1" applyBorder="1" applyAlignment="1">
      <alignment vertical="center"/>
      <protection/>
    </xf>
    <xf numFmtId="49" fontId="25" fillId="0" borderId="69" xfId="81" applyNumberFormat="1" applyFont="1" applyFill="1" applyBorder="1" applyAlignment="1" quotePrefix="1">
      <alignment horizontal="center" vertical="center"/>
      <protection/>
    </xf>
    <xf numFmtId="197" fontId="25" fillId="0" borderId="47" xfId="93" applyNumberFormat="1" applyFont="1" applyFill="1" applyBorder="1" applyAlignment="1">
      <alignment vertical="center"/>
      <protection/>
    </xf>
    <xf numFmtId="0" fontId="25" fillId="0" borderId="49" xfId="81" applyNumberFormat="1" applyFont="1" applyFill="1" applyBorder="1" applyAlignment="1">
      <alignment horizontal="right" vertical="center"/>
      <protection/>
    </xf>
    <xf numFmtId="3" fontId="25" fillId="0" borderId="125" xfId="81" applyNumberFormat="1" applyFont="1" applyFill="1" applyBorder="1" applyAlignment="1">
      <alignment horizontal="right" vertical="center"/>
      <protection/>
    </xf>
    <xf numFmtId="197" fontId="25" fillId="0" borderId="42" xfId="93" applyNumberFormat="1" applyFont="1" applyFill="1" applyBorder="1" applyAlignment="1">
      <alignment vertical="center"/>
      <protection/>
    </xf>
    <xf numFmtId="0" fontId="25" fillId="0" borderId="0" xfId="81" applyNumberFormat="1" applyFont="1" applyFill="1" applyBorder="1" applyAlignment="1">
      <alignment horizontal="right" vertical="center"/>
      <protection/>
    </xf>
    <xf numFmtId="3" fontId="25" fillId="0" borderId="139" xfId="81" applyNumberFormat="1" applyFont="1" applyFill="1" applyBorder="1" applyAlignment="1">
      <alignment horizontal="right" vertical="center"/>
      <protection/>
    </xf>
    <xf numFmtId="49" fontId="25" fillId="0" borderId="94" xfId="81" applyNumberFormat="1" applyFont="1" applyFill="1" applyBorder="1" applyAlignment="1" quotePrefix="1">
      <alignment horizontal="center" vertical="center"/>
      <protection/>
    </xf>
    <xf numFmtId="197" fontId="25" fillId="0" borderId="34" xfId="93" applyNumberFormat="1" applyFont="1" applyFill="1" applyBorder="1" applyAlignment="1">
      <alignment horizontal="right" vertical="center"/>
      <protection/>
    </xf>
    <xf numFmtId="0" fontId="25" fillId="0" borderId="84" xfId="81" applyNumberFormat="1" applyFont="1" applyFill="1" applyBorder="1" applyAlignment="1" quotePrefix="1">
      <alignment horizontal="center" vertical="center"/>
      <protection/>
    </xf>
    <xf numFmtId="56" fontId="25" fillId="0" borderId="0" xfId="72" applyNumberFormat="1" applyFont="1" applyFill="1">
      <alignment/>
      <protection/>
    </xf>
    <xf numFmtId="0" fontId="25" fillId="0" borderId="0" xfId="72" applyFont="1" applyFill="1">
      <alignment/>
      <protection/>
    </xf>
    <xf numFmtId="49" fontId="25" fillId="0" borderId="96" xfId="81" applyNumberFormat="1" applyFont="1" applyFill="1" applyBorder="1" applyAlignment="1" quotePrefix="1">
      <alignment horizontal="center" vertical="center"/>
      <protection/>
    </xf>
    <xf numFmtId="3" fontId="25" fillId="0" borderId="180" xfId="81" applyNumberFormat="1" applyFont="1" applyFill="1" applyBorder="1" applyAlignment="1">
      <alignment horizontal="right" vertical="center"/>
      <protection/>
    </xf>
    <xf numFmtId="197" fontId="25" fillId="0" borderId="38" xfId="93" applyNumberFormat="1" applyFont="1" applyFill="1" applyBorder="1" applyAlignment="1">
      <alignment vertical="center"/>
      <protection/>
    </xf>
    <xf numFmtId="197" fontId="25" fillId="0" borderId="38" xfId="93" applyNumberFormat="1" applyFont="1" applyFill="1" applyBorder="1" applyAlignment="1">
      <alignment horizontal="right" vertical="center"/>
      <protection/>
    </xf>
    <xf numFmtId="197" fontId="25" fillId="0" borderId="21" xfId="93" applyNumberFormat="1" applyFont="1" applyFill="1" applyBorder="1" applyAlignment="1">
      <alignment vertical="center"/>
      <protection/>
    </xf>
    <xf numFmtId="49" fontId="25" fillId="0" borderId="87" xfId="81" applyNumberFormat="1" applyFont="1" applyFill="1" applyBorder="1" applyAlignment="1">
      <alignment horizontal="center" vertical="center"/>
      <protection/>
    </xf>
    <xf numFmtId="3" fontId="25" fillId="0" borderId="21" xfId="81" applyNumberFormat="1" applyFont="1" applyFill="1" applyBorder="1" applyAlignment="1">
      <alignment horizontal="right" vertical="center"/>
      <protection/>
    </xf>
    <xf numFmtId="197" fontId="25" fillId="0" borderId="22" xfId="93" applyNumberFormat="1" applyFont="1" applyFill="1" applyBorder="1" applyAlignment="1">
      <alignment vertical="center"/>
      <protection/>
    </xf>
    <xf numFmtId="0" fontId="25" fillId="0" borderId="40" xfId="81" applyNumberFormat="1" applyFont="1" applyFill="1" applyBorder="1" applyAlignment="1">
      <alignment horizontal="right" vertical="center"/>
      <protection/>
    </xf>
    <xf numFmtId="3" fontId="25" fillId="0" borderId="197" xfId="81" applyNumberFormat="1" applyFont="1" applyFill="1" applyBorder="1" applyAlignment="1">
      <alignment horizontal="right" vertical="center"/>
      <protection/>
    </xf>
    <xf numFmtId="0" fontId="25" fillId="0" borderId="87" xfId="81" applyNumberFormat="1" applyFont="1" applyFill="1" applyBorder="1" applyAlignment="1" quotePrefix="1">
      <alignment horizontal="center" vertical="center"/>
      <protection/>
    </xf>
    <xf numFmtId="56" fontId="25" fillId="0" borderId="0" xfId="72" applyNumberFormat="1" applyFont="1" applyFill="1" applyBorder="1">
      <alignment/>
      <protection/>
    </xf>
    <xf numFmtId="0" fontId="25" fillId="0" borderId="0" xfId="72" applyFont="1" applyFill="1" applyBorder="1">
      <alignment/>
      <protection/>
    </xf>
    <xf numFmtId="197" fontId="25" fillId="0" borderId="18" xfId="93" applyNumberFormat="1" applyFont="1" applyFill="1" applyBorder="1" applyAlignment="1">
      <alignment vertical="center"/>
      <protection/>
    </xf>
    <xf numFmtId="49" fontId="22" fillId="0" borderId="127" xfId="81" applyNumberFormat="1" applyFont="1" applyFill="1" applyBorder="1" applyAlignment="1" quotePrefix="1">
      <alignment horizontal="center" vertical="center"/>
      <protection/>
    </xf>
    <xf numFmtId="3" fontId="22" fillId="0" borderId="132" xfId="81" applyNumberFormat="1" applyFont="1" applyFill="1" applyBorder="1" applyAlignment="1">
      <alignment horizontal="right" vertical="center"/>
      <protection/>
    </xf>
    <xf numFmtId="197" fontId="22" fillId="0" borderId="123" xfId="93" applyNumberFormat="1" applyFont="1" applyFill="1" applyBorder="1" applyAlignment="1">
      <alignment vertical="center"/>
      <protection/>
    </xf>
    <xf numFmtId="197" fontId="22" fillId="0" borderId="123" xfId="93" applyNumberFormat="1" applyFont="1" applyFill="1" applyBorder="1" applyAlignment="1">
      <alignment horizontal="right" vertical="center"/>
      <protection/>
    </xf>
    <xf numFmtId="3" fontId="22" fillId="0" borderId="123" xfId="81" applyNumberFormat="1" applyFont="1" applyFill="1" applyBorder="1" applyAlignment="1">
      <alignment horizontal="right" vertical="center"/>
      <protection/>
    </xf>
    <xf numFmtId="197" fontId="22" fillId="0" borderId="23" xfId="93" applyNumberFormat="1" applyFont="1" applyFill="1" applyBorder="1" applyAlignment="1">
      <alignment vertical="center"/>
      <protection/>
    </xf>
    <xf numFmtId="3" fontId="22" fillId="0" borderId="23" xfId="81" applyNumberFormat="1" applyFont="1" applyFill="1" applyBorder="1" applyAlignment="1">
      <alignment horizontal="right" vertical="center"/>
      <protection/>
    </xf>
    <xf numFmtId="0" fontId="22" fillId="0" borderId="123" xfId="81" applyNumberFormat="1" applyFont="1" applyFill="1" applyBorder="1" applyAlignment="1">
      <alignment horizontal="right" vertical="center"/>
      <protection/>
    </xf>
    <xf numFmtId="3" fontId="22" fillId="0" borderId="27" xfId="81" applyNumberFormat="1" applyFont="1" applyFill="1" applyBorder="1" applyAlignment="1">
      <alignment horizontal="right" vertical="center"/>
      <protection/>
    </xf>
    <xf numFmtId="197" fontId="22" fillId="0" borderId="128" xfId="93" applyNumberFormat="1" applyFont="1" applyFill="1" applyBorder="1" applyAlignment="1">
      <alignment vertical="center"/>
      <protection/>
    </xf>
    <xf numFmtId="197" fontId="22" fillId="0" borderId="27" xfId="93" applyNumberFormat="1" applyFont="1" applyFill="1" applyBorder="1" applyAlignment="1">
      <alignment vertical="center"/>
      <protection/>
    </xf>
    <xf numFmtId="0" fontId="22" fillId="0" borderId="130" xfId="81" applyNumberFormat="1" applyFont="1" applyFill="1" applyBorder="1" applyAlignment="1">
      <alignment horizontal="right" vertical="center"/>
      <protection/>
    </xf>
    <xf numFmtId="3" fontId="22" fillId="0" borderId="138" xfId="81" applyNumberFormat="1" applyFont="1" applyFill="1" applyBorder="1" applyAlignment="1">
      <alignment horizontal="right" vertical="center"/>
      <protection/>
    </xf>
    <xf numFmtId="56" fontId="22" fillId="0" borderId="0" xfId="72" applyNumberFormat="1" applyFont="1" applyFill="1" applyBorder="1">
      <alignment/>
      <protection/>
    </xf>
    <xf numFmtId="0" fontId="22" fillId="0" borderId="0" xfId="72" applyFont="1" applyFill="1" applyBorder="1">
      <alignment/>
      <protection/>
    </xf>
    <xf numFmtId="0" fontId="0" fillId="0" borderId="0" xfId="81" applyNumberFormat="1" applyFont="1" applyFill="1" applyBorder="1">
      <alignment/>
      <protection/>
    </xf>
    <xf numFmtId="0" fontId="0" fillId="0" borderId="0" xfId="81" applyNumberFormat="1" applyFont="1" applyFill="1">
      <alignment/>
      <protection/>
    </xf>
    <xf numFmtId="0" fontId="131" fillId="0" borderId="127" xfId="83" applyFont="1" applyFill="1" applyBorder="1" applyAlignment="1">
      <alignment horizontal="center" vertical="center"/>
      <protection/>
    </xf>
    <xf numFmtId="49" fontId="131" fillId="0" borderId="127" xfId="62" applyNumberFormat="1" applyFont="1" applyBorder="1" applyAlignment="1">
      <alignment horizontal="left" vertical="center"/>
      <protection/>
    </xf>
    <xf numFmtId="49" fontId="122" fillId="0" borderId="36" xfId="63" applyNumberFormat="1" applyFont="1" applyFill="1" applyBorder="1" applyAlignment="1" quotePrefix="1">
      <alignment horizontal="center"/>
      <protection/>
    </xf>
    <xf numFmtId="49" fontId="131" fillId="0" borderId="94" xfId="62" applyNumberFormat="1" applyFont="1" applyFill="1" applyBorder="1" applyAlignment="1" quotePrefix="1">
      <alignment horizontal="center"/>
      <protection/>
    </xf>
    <xf numFmtId="0" fontId="26" fillId="0" borderId="0" xfId="62" applyFont="1" applyAlignment="1" quotePrefix="1">
      <alignment horizontal="center" vertical="center"/>
      <protection/>
    </xf>
    <xf numFmtId="3" fontId="25" fillId="0" borderId="0" xfId="93" applyNumberFormat="1" applyFont="1" applyFill="1" applyBorder="1" applyAlignment="1">
      <alignment vertical="center"/>
      <protection/>
    </xf>
    <xf numFmtId="3" fontId="25" fillId="0" borderId="34" xfId="93" applyNumberFormat="1" applyFont="1" applyFill="1" applyBorder="1" applyAlignment="1">
      <alignment vertical="center"/>
      <protection/>
    </xf>
    <xf numFmtId="3" fontId="25" fillId="0" borderId="198" xfId="80" applyNumberFormat="1" applyFont="1" applyFill="1" applyBorder="1" applyAlignment="1">
      <alignment horizontal="right" vertical="center"/>
      <protection/>
    </xf>
    <xf numFmtId="198" fontId="18" fillId="0" borderId="18" xfId="80" applyNumberFormat="1" applyFont="1" applyFill="1" applyBorder="1" applyAlignment="1">
      <alignment horizontal="right" vertical="center"/>
      <protection/>
    </xf>
    <xf numFmtId="49" fontId="25" fillId="0" borderId="96" xfId="80" applyNumberFormat="1" applyFont="1" applyFill="1" applyBorder="1" applyAlignment="1">
      <alignment horizontal="center" vertical="center"/>
      <protection/>
    </xf>
    <xf numFmtId="3" fontId="25" fillId="0" borderId="87" xfId="80" applyNumberFormat="1" applyFont="1" applyFill="1" applyBorder="1" applyAlignment="1">
      <alignment horizontal="right" vertical="center"/>
      <protection/>
    </xf>
    <xf numFmtId="198" fontId="18" fillId="0" borderId="39" xfId="80" applyNumberFormat="1" applyFont="1" applyFill="1" applyBorder="1" applyAlignment="1">
      <alignment horizontal="right" vertical="center"/>
      <protection/>
    </xf>
    <xf numFmtId="3" fontId="25" fillId="0" borderId="38" xfId="93" applyNumberFormat="1" applyFont="1" applyFill="1" applyBorder="1" applyAlignment="1">
      <alignment vertical="center"/>
      <protection/>
    </xf>
    <xf numFmtId="198" fontId="25" fillId="0" borderId="21" xfId="80" applyNumberFormat="1" applyFont="1" applyFill="1" applyBorder="1" applyAlignment="1">
      <alignment horizontal="right" vertical="center"/>
      <protection/>
    </xf>
    <xf numFmtId="0" fontId="25" fillId="0" borderId="21" xfId="80" applyNumberFormat="1" applyFont="1" applyFill="1" applyBorder="1" applyAlignment="1">
      <alignment horizontal="right" vertical="center"/>
      <protection/>
    </xf>
    <xf numFmtId="3" fontId="25" fillId="0" borderId="21" xfId="80" applyNumberFormat="1" applyFont="1" applyFill="1" applyBorder="1" applyAlignment="1">
      <alignment horizontal="right" vertical="center"/>
      <protection/>
    </xf>
    <xf numFmtId="0" fontId="25" fillId="0" borderId="41" xfId="80" applyNumberFormat="1" applyFont="1" applyFill="1" applyBorder="1" applyAlignment="1" quotePrefix="1">
      <alignment horizontal="center" vertical="center"/>
      <protection/>
    </xf>
    <xf numFmtId="0" fontId="22" fillId="0" borderId="127" xfId="80" applyNumberFormat="1" applyFont="1" applyFill="1" applyBorder="1" applyAlignment="1">
      <alignment horizontal="center" vertical="center"/>
      <protection/>
    </xf>
    <xf numFmtId="198" fontId="42" fillId="0" borderId="27" xfId="80" applyNumberFormat="1" applyFont="1" applyFill="1" applyBorder="1" applyAlignment="1">
      <alignment horizontal="right" vertical="center"/>
      <protection/>
    </xf>
    <xf numFmtId="3" fontId="22" fillId="0" borderId="123" xfId="93" applyNumberFormat="1" applyFont="1" applyFill="1" applyBorder="1" applyAlignment="1">
      <alignment vertical="center"/>
      <protection/>
    </xf>
    <xf numFmtId="0" fontId="0" fillId="0" borderId="0" xfId="80" applyNumberFormat="1" applyFont="1" applyFill="1">
      <alignment/>
      <protection/>
    </xf>
    <xf numFmtId="3" fontId="0" fillId="0" borderId="0" xfId="80" applyNumberFormat="1" applyFont="1" applyFill="1">
      <alignment/>
      <protection/>
    </xf>
    <xf numFmtId="49" fontId="25" fillId="0" borderId="94" xfId="63" applyNumberFormat="1" applyFont="1" applyFill="1" applyBorder="1" applyAlignment="1">
      <alignment horizontal="center"/>
      <protection/>
    </xf>
    <xf numFmtId="49" fontId="25" fillId="0" borderId="36" xfId="63" applyNumberFormat="1" applyFont="1" applyFill="1" applyBorder="1" applyAlignment="1">
      <alignment horizontal="center"/>
      <protection/>
    </xf>
    <xf numFmtId="49" fontId="25" fillId="0" borderId="94" xfId="63" applyNumberFormat="1" applyFont="1" applyFill="1" applyBorder="1" applyAlignment="1" quotePrefix="1">
      <alignment horizontal="center"/>
      <protection/>
    </xf>
    <xf numFmtId="49" fontId="25" fillId="0" borderId="36" xfId="63" applyNumberFormat="1" applyFont="1" applyFill="1" applyBorder="1" applyAlignment="1" quotePrefix="1">
      <alignment horizontal="center"/>
      <protection/>
    </xf>
    <xf numFmtId="49" fontId="122" fillId="0" borderId="94" xfId="63" applyNumberFormat="1" applyFont="1" applyFill="1" applyBorder="1" applyAlignment="1">
      <alignment horizontal="center"/>
      <protection/>
    </xf>
    <xf numFmtId="0" fontId="122" fillId="0" borderId="0" xfId="63" applyFont="1" applyFill="1">
      <alignment/>
      <protection/>
    </xf>
    <xf numFmtId="0" fontId="22" fillId="0" borderId="0" xfId="62" applyFont="1" applyFill="1">
      <alignment/>
      <protection/>
    </xf>
    <xf numFmtId="0" fontId="122" fillId="0" borderId="0" xfId="62" applyFont="1" applyFill="1">
      <alignment/>
      <protection/>
    </xf>
    <xf numFmtId="0" fontId="131" fillId="0" borderId="0" xfId="62" applyFont="1" applyFill="1">
      <alignment/>
      <protection/>
    </xf>
    <xf numFmtId="0" fontId="25" fillId="0" borderId="0" xfId="62" applyFont="1" applyAlignment="1" quotePrefix="1">
      <alignment horizontal="center" vertical="center"/>
      <protection/>
    </xf>
    <xf numFmtId="0" fontId="25" fillId="0" borderId="0" xfId="62" applyFont="1" applyFill="1" applyAlignment="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protection/>
    </xf>
    <xf numFmtId="0" fontId="0" fillId="0" borderId="34" xfId="0" applyNumberFormat="1" applyFont="1" applyFill="1" applyBorder="1" applyAlignment="1">
      <alignment horizontal="center" vertical="center"/>
    </xf>
    <xf numFmtId="0" fontId="4" fillId="0" borderId="42" xfId="0" applyNumberFormat="1" applyFont="1" applyFill="1" applyBorder="1" applyAlignment="1" applyProtection="1">
      <alignment horizontal="center" vertical="center" wrapText="1"/>
      <protection/>
    </xf>
    <xf numFmtId="0" fontId="5" fillId="0" borderId="19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0" fillId="0" borderId="35" xfId="0" applyNumberFormat="1" applyFont="1" applyFill="1" applyBorder="1" applyAlignment="1">
      <alignment horizontal="center" vertical="center"/>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distributed" vertical="center"/>
      <protection/>
    </xf>
    <xf numFmtId="0" fontId="5" fillId="0" borderId="0" xfId="0" applyNumberFormat="1" applyFont="1" applyFill="1" applyBorder="1" applyAlignment="1" applyProtection="1">
      <alignment horizontal="distributed" vertical="center"/>
      <protection/>
    </xf>
    <xf numFmtId="0" fontId="5" fillId="0" borderId="19" xfId="0" applyNumberFormat="1" applyFont="1" applyFill="1" applyBorder="1" applyAlignment="1" applyProtection="1">
      <alignment horizontal="distributed" vertical="center"/>
      <protection/>
    </xf>
    <xf numFmtId="0" fontId="5"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99"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00" xfId="0" applyNumberFormat="1" applyFont="1" applyFill="1" applyBorder="1" applyAlignment="1" applyProtection="1">
      <alignment horizontal="center" vertical="center" shrinkToFit="1"/>
      <protection/>
    </xf>
    <xf numFmtId="0" fontId="5" fillId="0" borderId="19" xfId="0" applyNumberFormat="1" applyFont="1" applyFill="1" applyBorder="1" applyAlignment="1" applyProtection="1">
      <alignment horizontal="center" vertical="center" shrinkToFit="1"/>
      <protection/>
    </xf>
    <xf numFmtId="0" fontId="118" fillId="0" borderId="10" xfId="0" applyNumberFormat="1" applyFont="1" applyFill="1" applyBorder="1" applyAlignment="1" applyProtection="1">
      <alignment horizontal="distributed" vertical="center"/>
      <protection/>
    </xf>
    <xf numFmtId="0" fontId="118" fillId="0" borderId="0" xfId="0" applyNumberFormat="1" applyFont="1" applyFill="1" applyBorder="1" applyAlignment="1" applyProtection="1">
      <alignment horizontal="distributed" vertical="center"/>
      <protection/>
    </xf>
    <xf numFmtId="0" fontId="118" fillId="0" borderId="19" xfId="0" applyNumberFormat="1" applyFont="1" applyFill="1" applyBorder="1" applyAlignment="1" applyProtection="1">
      <alignment horizontal="distributed" vertical="center"/>
      <protection/>
    </xf>
    <xf numFmtId="0" fontId="118" fillId="0" borderId="12" xfId="0" applyNumberFormat="1" applyFont="1" applyFill="1" applyBorder="1" applyAlignment="1" applyProtection="1">
      <alignment horizontal="center" vertical="center"/>
      <protection/>
    </xf>
    <xf numFmtId="0" fontId="118" fillId="0" borderId="11" xfId="0" applyNumberFormat="1" applyFont="1" applyFill="1" applyBorder="1" applyAlignment="1" applyProtection="1">
      <alignment horizontal="center" vertical="center"/>
      <protection/>
    </xf>
    <xf numFmtId="0" fontId="118" fillId="0" borderId="18" xfId="0" applyNumberFormat="1" applyFont="1" applyFill="1" applyBorder="1" applyAlignment="1" applyProtection="1">
      <alignment horizontal="center" vertical="center"/>
      <protection/>
    </xf>
    <xf numFmtId="0" fontId="118" fillId="0" borderId="14" xfId="0" applyNumberFormat="1" applyFont="1" applyFill="1" applyBorder="1" applyAlignment="1" applyProtection="1">
      <alignment horizontal="center" vertical="center"/>
      <protection/>
    </xf>
    <xf numFmtId="0" fontId="118" fillId="0" borderId="199" xfId="0" applyNumberFormat="1" applyFont="1" applyFill="1" applyBorder="1" applyAlignment="1" applyProtection="1">
      <alignment horizontal="center" vertical="center" wrapText="1"/>
      <protection/>
    </xf>
    <xf numFmtId="0" fontId="118" fillId="0" borderId="42" xfId="0" applyNumberFormat="1" applyFont="1" applyFill="1" applyBorder="1" applyAlignment="1" applyProtection="1">
      <alignment horizontal="center" vertical="center" wrapText="1"/>
      <protection/>
    </xf>
    <xf numFmtId="0" fontId="118" fillId="0" borderId="26" xfId="0" applyNumberFormat="1" applyFont="1" applyFill="1" applyBorder="1" applyAlignment="1" applyProtection="1">
      <alignment horizontal="center" vertical="center"/>
      <protection/>
    </xf>
    <xf numFmtId="0" fontId="118" fillId="0" borderId="19" xfId="0" applyNumberFormat="1" applyFont="1" applyFill="1" applyBorder="1" applyAlignment="1" applyProtection="1">
      <alignment horizontal="center" vertical="center"/>
      <protection/>
    </xf>
    <xf numFmtId="0" fontId="118" fillId="0" borderId="20" xfId="0" applyNumberFormat="1" applyFont="1" applyFill="1" applyBorder="1" applyAlignment="1" applyProtection="1">
      <alignment horizontal="center" vertical="center"/>
      <protection/>
    </xf>
    <xf numFmtId="0" fontId="118" fillId="0" borderId="200" xfId="0" applyNumberFormat="1" applyFont="1" applyFill="1" applyBorder="1" applyAlignment="1" applyProtection="1">
      <alignment horizontal="center" vertical="center" shrinkToFit="1"/>
      <protection/>
    </xf>
    <xf numFmtId="0" fontId="118" fillId="0" borderId="19" xfId="0" applyNumberFormat="1" applyFont="1" applyFill="1" applyBorder="1" applyAlignment="1" applyProtection="1">
      <alignment horizontal="center" vertical="center" shrinkToFit="1"/>
      <protection/>
    </xf>
    <xf numFmtId="0" fontId="118" fillId="0" borderId="24" xfId="0" applyNumberFormat="1" applyFont="1" applyFill="1" applyBorder="1" applyAlignment="1" applyProtection="1">
      <alignment horizontal="center" vertical="center"/>
      <protection/>
    </xf>
    <xf numFmtId="0" fontId="118" fillId="0" borderId="34" xfId="0" applyNumberFormat="1" applyFont="1" applyFill="1" applyBorder="1" applyAlignment="1" applyProtection="1">
      <alignment horizontal="center" vertical="center"/>
      <protection/>
    </xf>
    <xf numFmtId="0" fontId="121" fillId="0" borderId="34" xfId="0" applyNumberFormat="1" applyFont="1" applyFill="1" applyBorder="1" applyAlignment="1">
      <alignment horizontal="center" vertical="center"/>
    </xf>
    <xf numFmtId="0" fontId="125" fillId="0" borderId="42" xfId="0" applyNumberFormat="1" applyFont="1" applyFill="1" applyBorder="1" applyAlignment="1" applyProtection="1">
      <alignment horizontal="center" vertical="center" wrapText="1"/>
      <protection/>
    </xf>
    <xf numFmtId="0" fontId="118" fillId="0" borderId="192" xfId="0" applyNumberFormat="1" applyFont="1" applyFill="1" applyBorder="1" applyAlignment="1" applyProtection="1">
      <alignment horizontal="center" vertical="center"/>
      <protection/>
    </xf>
    <xf numFmtId="0" fontId="118" fillId="0" borderId="35" xfId="0" applyNumberFormat="1" applyFont="1" applyFill="1" applyBorder="1" applyAlignment="1" applyProtection="1">
      <alignment horizontal="center" vertical="center"/>
      <protection/>
    </xf>
    <xf numFmtId="0" fontId="121" fillId="0" borderId="35" xfId="0" applyNumberFormat="1" applyFont="1" applyFill="1" applyBorder="1" applyAlignment="1">
      <alignment horizontal="center" vertical="center"/>
    </xf>
    <xf numFmtId="0" fontId="118" fillId="0" borderId="159" xfId="72" applyFont="1" applyBorder="1" applyAlignment="1">
      <alignment horizontal="distributed" vertical="center"/>
      <protection/>
    </xf>
    <xf numFmtId="0" fontId="121" fillId="0" borderId="161" xfId="72" applyFont="1" applyBorder="1" applyAlignment="1">
      <alignment horizontal="distributed" vertical="center"/>
      <protection/>
    </xf>
    <xf numFmtId="0" fontId="118" fillId="0" borderId="159" xfId="72" applyFont="1" applyFill="1" applyBorder="1" applyAlignment="1">
      <alignment horizontal="distributed" vertical="center"/>
      <protection/>
    </xf>
    <xf numFmtId="0" fontId="121" fillId="0" borderId="161" xfId="72" applyFont="1" applyFill="1" applyBorder="1" applyAlignment="1">
      <alignment horizontal="distributed" vertical="center"/>
      <protection/>
    </xf>
    <xf numFmtId="0" fontId="118" fillId="0" borderId="161" xfId="72" applyFont="1" applyFill="1" applyBorder="1" applyAlignment="1">
      <alignment horizontal="distributed" vertical="center"/>
      <protection/>
    </xf>
    <xf numFmtId="0" fontId="118" fillId="0" borderId="75" xfId="72" applyFont="1" applyFill="1" applyBorder="1" applyAlignment="1">
      <alignment horizontal="distributed" vertical="center"/>
      <protection/>
    </xf>
    <xf numFmtId="0" fontId="121" fillId="0" borderId="76" xfId="72" applyFont="1" applyFill="1" applyBorder="1" applyAlignment="1">
      <alignment horizontal="distributed" vertical="center"/>
      <protection/>
    </xf>
    <xf numFmtId="0" fontId="118" fillId="0" borderId="76" xfId="72" applyFont="1" applyFill="1" applyBorder="1" applyAlignment="1">
      <alignment horizontal="distributed" vertical="center"/>
      <protection/>
    </xf>
    <xf numFmtId="0" fontId="122" fillId="0" borderId="57" xfId="80" applyNumberFormat="1" applyFont="1" applyFill="1" applyBorder="1" applyAlignment="1">
      <alignment horizontal="distributed" vertical="center" wrapText="1"/>
      <protection/>
    </xf>
    <xf numFmtId="0" fontId="122" fillId="0" borderId="19" xfId="80" applyNumberFormat="1" applyFont="1" applyFill="1" applyBorder="1" applyAlignment="1">
      <alignment horizontal="distributed" vertical="center" wrapText="1"/>
      <protection/>
    </xf>
    <xf numFmtId="0" fontId="122" fillId="0" borderId="75" xfId="80" applyNumberFormat="1" applyFont="1" applyFill="1" applyBorder="1" applyAlignment="1">
      <alignment horizontal="distributed" vertical="center" wrapText="1"/>
      <protection/>
    </xf>
    <xf numFmtId="0" fontId="129" fillId="33" borderId="76" xfId="80" applyNumberFormat="1" applyFont="1" applyFill="1" applyBorder="1" applyAlignment="1">
      <alignment horizontal="distributed" vertical="center" wrapText="1"/>
      <protection/>
    </xf>
    <xf numFmtId="0" fontId="122" fillId="0" borderId="76" xfId="80" applyNumberFormat="1" applyFont="1" applyFill="1" applyBorder="1" applyAlignment="1">
      <alignment horizontal="distributed" vertical="center" wrapText="1"/>
      <protection/>
    </xf>
    <xf numFmtId="0" fontId="122" fillId="0" borderId="75" xfId="80" applyNumberFormat="1" applyFont="1" applyFill="1" applyBorder="1" applyAlignment="1">
      <alignment horizontal="center" vertical="center"/>
      <protection/>
    </xf>
    <xf numFmtId="0" fontId="122" fillId="0" borderId="76" xfId="80" applyNumberFormat="1" applyFont="1" applyFill="1" applyBorder="1" applyAlignment="1">
      <alignment horizontal="center" vertical="center"/>
      <protection/>
    </xf>
    <xf numFmtId="0" fontId="122" fillId="0" borderId="75" xfId="80" applyNumberFormat="1" applyFont="1" applyFill="1" applyBorder="1" applyAlignment="1">
      <alignment horizontal="center" vertical="center" wrapText="1"/>
      <protection/>
    </xf>
    <xf numFmtId="0" fontId="122" fillId="0" borderId="76" xfId="80" applyNumberFormat="1" applyFont="1" applyFill="1" applyBorder="1" applyAlignment="1">
      <alignment horizontal="center" vertical="center" wrapText="1"/>
      <protection/>
    </xf>
    <xf numFmtId="0" fontId="122" fillId="0" borderId="201" xfId="80" applyNumberFormat="1" applyFont="1" applyFill="1" applyBorder="1" applyAlignment="1">
      <alignment horizontal="distributed" vertical="center" wrapText="1"/>
      <protection/>
    </xf>
    <xf numFmtId="0" fontId="122" fillId="0" borderId="202" xfId="80" applyNumberFormat="1" applyFont="1" applyFill="1" applyBorder="1" applyAlignment="1">
      <alignment horizontal="distributed" vertical="center" wrapText="1"/>
      <protection/>
    </xf>
    <xf numFmtId="0" fontId="134" fillId="0" borderId="26" xfId="80" applyNumberFormat="1" applyFont="1" applyFill="1" applyBorder="1" applyAlignment="1">
      <alignment horizontal="center" vertical="center" wrapText="1"/>
      <protection/>
    </xf>
    <xf numFmtId="0" fontId="134" fillId="0" borderId="20" xfId="80" applyNumberFormat="1" applyFont="1" applyFill="1" applyBorder="1" applyAlignment="1">
      <alignment horizontal="center" vertical="center" wrapText="1"/>
      <protection/>
    </xf>
    <xf numFmtId="0" fontId="134" fillId="0" borderId="18" xfId="80" applyNumberFormat="1" applyFont="1" applyFill="1" applyBorder="1" applyAlignment="1">
      <alignment horizontal="center" vertical="center" wrapText="1"/>
      <protection/>
    </xf>
    <xf numFmtId="0" fontId="134" fillId="0" borderId="14" xfId="80" applyNumberFormat="1" applyFont="1" applyFill="1" applyBorder="1" applyAlignment="1">
      <alignment horizontal="center" vertical="center" wrapText="1"/>
      <protection/>
    </xf>
    <xf numFmtId="0" fontId="25" fillId="0" borderId="201" xfId="81" applyNumberFormat="1" applyFont="1" applyFill="1" applyBorder="1" applyAlignment="1">
      <alignment horizontal="distributed" vertical="center"/>
      <protection/>
    </xf>
    <xf numFmtId="0" fontId="25" fillId="0" borderId="203" xfId="81" applyNumberFormat="1" applyFont="1" applyFill="1" applyBorder="1" applyAlignment="1">
      <alignment horizontal="distributed" vertical="center"/>
      <protection/>
    </xf>
    <xf numFmtId="0" fontId="4" fillId="0" borderId="81" xfId="81" applyNumberFormat="1" applyFont="1" applyFill="1" applyBorder="1" applyAlignment="1">
      <alignment horizontal="center" vertical="center" wrapText="1"/>
      <protection/>
    </xf>
    <xf numFmtId="0" fontId="4" fillId="0" borderId="70" xfId="81" applyNumberFormat="1" applyFont="1" applyFill="1" applyBorder="1" applyAlignment="1">
      <alignment horizontal="center" vertical="center" wrapText="1"/>
      <protection/>
    </xf>
    <xf numFmtId="0" fontId="26" fillId="0" borderId="0" xfId="81" applyNumberFormat="1" applyFont="1" applyFill="1" applyAlignment="1">
      <alignment horizontal="center" vertical="center"/>
      <protection/>
    </xf>
    <xf numFmtId="0" fontId="25" fillId="0" borderId="204" xfId="81" applyNumberFormat="1" applyFont="1" applyFill="1" applyBorder="1" applyAlignment="1">
      <alignment horizontal="distributed" vertical="center"/>
      <protection/>
    </xf>
    <xf numFmtId="0" fontId="25" fillId="0" borderId="205" xfId="81" applyNumberFormat="1" applyFont="1" applyFill="1" applyBorder="1" applyAlignment="1">
      <alignment horizontal="distributed" vertical="center"/>
      <protection/>
    </xf>
    <xf numFmtId="0" fontId="25" fillId="0" borderId="75" xfId="81" applyNumberFormat="1" applyFont="1" applyFill="1" applyBorder="1" applyAlignment="1">
      <alignment horizontal="distributed" vertical="center" wrapText="1"/>
      <protection/>
    </xf>
    <xf numFmtId="0" fontId="25" fillId="0" borderId="76" xfId="81" applyNumberFormat="1" applyFont="1" applyFill="1" applyBorder="1" applyAlignment="1">
      <alignment horizontal="distributed" vertical="center" wrapText="1"/>
      <protection/>
    </xf>
    <xf numFmtId="0" fontId="18" fillId="0" borderId="0" xfId="81" applyNumberFormat="1" applyFont="1" applyFill="1" applyAlignment="1">
      <alignment horizontal="center" vertical="center"/>
      <protection/>
    </xf>
    <xf numFmtId="0" fontId="25" fillId="0" borderId="57" xfId="81" applyNumberFormat="1" applyFont="1" applyFill="1" applyBorder="1" applyAlignment="1">
      <alignment horizontal="distributed" vertical="center"/>
      <protection/>
    </xf>
    <xf numFmtId="0" fontId="25" fillId="0" borderId="0" xfId="81" applyNumberFormat="1" applyFont="1" applyFill="1" applyBorder="1" applyAlignment="1">
      <alignment horizontal="distributed" vertical="center"/>
      <protection/>
    </xf>
    <xf numFmtId="0" fontId="122" fillId="0" borderId="204" xfId="82" applyNumberFormat="1" applyFont="1" applyFill="1" applyBorder="1" applyAlignment="1">
      <alignment horizontal="distributed" vertical="center" wrapText="1"/>
      <protection/>
    </xf>
    <xf numFmtId="0" fontId="122" fillId="0" borderId="205" xfId="82" applyNumberFormat="1" applyFont="1" applyFill="1" applyBorder="1" applyAlignment="1">
      <alignment horizontal="distributed" vertical="center" wrapText="1"/>
      <protection/>
    </xf>
    <xf numFmtId="0" fontId="122" fillId="0" borderId="75" xfId="82" applyNumberFormat="1" applyFont="1" applyFill="1" applyBorder="1" applyAlignment="1">
      <alignment horizontal="distributed" vertical="center" wrapText="1"/>
      <protection/>
    </xf>
    <xf numFmtId="0" fontId="122" fillId="0" borderId="76" xfId="82" applyNumberFormat="1" applyFont="1" applyFill="1" applyBorder="1" applyAlignment="1">
      <alignment horizontal="distributed" vertical="center" wrapText="1"/>
      <protection/>
    </xf>
    <xf numFmtId="0" fontId="122" fillId="0" borderId="201" xfId="82" applyNumberFormat="1" applyFont="1" applyFill="1" applyBorder="1" applyAlignment="1">
      <alignment horizontal="distributed" vertical="center" wrapText="1"/>
      <protection/>
    </xf>
    <xf numFmtId="0" fontId="122" fillId="0" borderId="203" xfId="82" applyNumberFormat="1" applyFont="1" applyFill="1" applyBorder="1" applyAlignment="1">
      <alignment horizontal="distributed" vertical="center" wrapText="1"/>
      <protection/>
    </xf>
    <xf numFmtId="0" fontId="135" fillId="0" borderId="81" xfId="82" applyNumberFormat="1" applyFont="1" applyFill="1" applyBorder="1" applyAlignment="1">
      <alignment horizontal="center" vertical="center" wrapText="1"/>
      <protection/>
    </xf>
    <xf numFmtId="0" fontId="135" fillId="0" borderId="70" xfId="82" applyNumberFormat="1" applyFont="1" applyFill="1" applyBorder="1" applyAlignment="1">
      <alignment horizontal="center" vertical="center" wrapText="1"/>
      <protection/>
    </xf>
    <xf numFmtId="0" fontId="122" fillId="0" borderId="29" xfId="83" applyFont="1" applyFill="1" applyBorder="1" applyAlignment="1">
      <alignment horizontal="distributed" vertical="center" wrapText="1"/>
      <protection/>
    </xf>
    <xf numFmtId="0" fontId="122" fillId="0" borderId="34" xfId="83" applyFont="1" applyFill="1" applyBorder="1" applyAlignment="1">
      <alignment horizontal="distributed" vertical="center" wrapText="1"/>
      <protection/>
    </xf>
    <xf numFmtId="0" fontId="129" fillId="0" borderId="34" xfId="83" applyFont="1" applyBorder="1" applyAlignment="1">
      <alignment horizontal="distributed" vertical="center"/>
      <protection/>
    </xf>
    <xf numFmtId="0" fontId="134" fillId="0" borderId="29" xfId="83" applyFont="1" applyFill="1" applyBorder="1" applyAlignment="1" quotePrefix="1">
      <alignment horizontal="distributed" vertical="center"/>
      <protection/>
    </xf>
    <xf numFmtId="0" fontId="134" fillId="0" borderId="34" xfId="83" applyFont="1" applyFill="1" applyBorder="1" applyAlignment="1" quotePrefix="1">
      <alignment horizontal="distributed" vertical="center"/>
      <protection/>
    </xf>
    <xf numFmtId="0" fontId="134" fillId="0" borderId="34" xfId="83" applyFont="1" applyBorder="1" applyAlignment="1">
      <alignment horizontal="distributed" vertical="center"/>
      <protection/>
    </xf>
    <xf numFmtId="0" fontId="122" fillId="0" borderId="75" xfId="83" applyFont="1" applyFill="1" applyBorder="1" applyAlignment="1">
      <alignment horizontal="center" vertical="center"/>
      <protection/>
    </xf>
    <xf numFmtId="0" fontId="122" fillId="0" borderId="76" xfId="83" applyFont="1" applyFill="1" applyBorder="1" applyAlignment="1">
      <alignment horizontal="center" vertical="center"/>
      <protection/>
    </xf>
    <xf numFmtId="0" fontId="122" fillId="0" borderId="18" xfId="83" applyFont="1" applyFill="1" applyBorder="1" applyAlignment="1">
      <alignment horizontal="center" vertical="center"/>
      <protection/>
    </xf>
    <xf numFmtId="0" fontId="122" fillId="0" borderId="14" xfId="83" applyFont="1" applyFill="1" applyBorder="1" applyAlignment="1">
      <alignment horizontal="center" vertical="center"/>
      <protection/>
    </xf>
    <xf numFmtId="0" fontId="122" fillId="0" borderId="206" xfId="83" applyFont="1" applyFill="1" applyBorder="1" applyAlignment="1">
      <alignment horizontal="distributed" vertical="center" wrapText="1"/>
      <protection/>
    </xf>
    <xf numFmtId="0" fontId="122" fillId="0" borderId="42" xfId="83" applyFont="1" applyFill="1" applyBorder="1" applyAlignment="1">
      <alignment horizontal="distributed" vertical="center" wrapText="1"/>
      <protection/>
    </xf>
    <xf numFmtId="0" fontId="129" fillId="0" borderId="42" xfId="83" applyFont="1" applyBorder="1" applyAlignment="1">
      <alignment horizontal="distributed" vertical="center"/>
      <protection/>
    </xf>
    <xf numFmtId="0" fontId="122" fillId="0" borderId="207" xfId="83" applyFont="1" applyFill="1" applyBorder="1" applyAlignment="1">
      <alignment horizontal="center" vertical="center" wrapText="1"/>
      <protection/>
    </xf>
    <xf numFmtId="0" fontId="122" fillId="0" borderId="84" xfId="83" applyFont="1" applyFill="1" applyBorder="1" applyAlignment="1">
      <alignment horizontal="center" vertical="center" wrapText="1"/>
      <protection/>
    </xf>
    <xf numFmtId="0" fontId="122" fillId="0" borderId="208" xfId="83" applyFont="1" applyFill="1" applyBorder="1" applyAlignment="1">
      <alignment horizontal="center" vertical="center" wrapText="1"/>
      <protection/>
    </xf>
    <xf numFmtId="0" fontId="135" fillId="0" borderId="81" xfId="83" applyFont="1" applyFill="1" applyBorder="1" applyAlignment="1">
      <alignment horizontal="center" vertical="center" wrapText="1"/>
      <protection/>
    </xf>
    <xf numFmtId="0" fontId="135" fillId="0" borderId="70" xfId="83" applyFont="1" applyFill="1" applyBorder="1" applyAlignment="1">
      <alignment horizontal="center" vertical="center" wrapText="1"/>
      <protection/>
    </xf>
    <xf numFmtId="0" fontId="122" fillId="0" borderId="204" xfId="83" applyFont="1" applyFill="1" applyBorder="1" applyAlignment="1">
      <alignment horizontal="center" vertical="center"/>
      <protection/>
    </xf>
    <xf numFmtId="0" fontId="122" fillId="0" borderId="65" xfId="83" applyFont="1" applyFill="1" applyBorder="1" applyAlignment="1">
      <alignment horizontal="center" vertical="center"/>
      <protection/>
    </xf>
    <xf numFmtId="0" fontId="122" fillId="0" borderId="205" xfId="83" applyFont="1" applyFill="1" applyBorder="1" applyAlignment="1">
      <alignment horizontal="center" vertical="center"/>
      <protection/>
    </xf>
    <xf numFmtId="0" fontId="122" fillId="0" borderId="28" xfId="83" applyFont="1" applyFill="1" applyBorder="1" applyAlignment="1">
      <alignment horizontal="distributed" vertical="center" wrapText="1"/>
      <protection/>
    </xf>
    <xf numFmtId="0" fontId="122" fillId="0" borderId="33" xfId="83" applyFont="1" applyFill="1" applyBorder="1" applyAlignment="1">
      <alignment horizontal="distributed" vertical="center" wrapText="1"/>
      <protection/>
    </xf>
    <xf numFmtId="0" fontId="129" fillId="0" borderId="33" xfId="83" applyFont="1" applyBorder="1" applyAlignment="1">
      <alignment horizontal="distributed" vertical="center"/>
      <protection/>
    </xf>
    <xf numFmtId="0" fontId="122" fillId="0" borderId="29" xfId="83" applyFont="1" applyFill="1" applyBorder="1" applyAlignment="1">
      <alignment horizontal="center" vertical="center" wrapText="1"/>
      <protection/>
    </xf>
    <xf numFmtId="0" fontId="122" fillId="0" borderId="34" xfId="83" applyFont="1" applyFill="1" applyBorder="1" applyAlignment="1">
      <alignment horizontal="center" vertical="center" wrapText="1"/>
      <protection/>
    </xf>
    <xf numFmtId="0" fontId="129" fillId="0" borderId="34" xfId="83" applyFont="1" applyFill="1" applyBorder="1" applyAlignment="1">
      <alignment horizontal="distributed" vertical="center"/>
      <protection/>
    </xf>
    <xf numFmtId="0" fontId="134" fillId="0" borderId="29" xfId="83" applyFont="1" applyFill="1" applyBorder="1" applyAlignment="1">
      <alignment horizontal="distributed" vertical="center" wrapText="1"/>
      <protection/>
    </xf>
    <xf numFmtId="0" fontId="134" fillId="0" borderId="34" xfId="83" applyFont="1" applyFill="1" applyBorder="1" applyAlignment="1">
      <alignment horizontal="distributed" vertical="center" wrapText="1"/>
      <protection/>
    </xf>
    <xf numFmtId="0" fontId="134" fillId="0" borderId="34" xfId="83" applyFont="1" applyBorder="1" applyAlignment="1">
      <alignment horizontal="distributed" vertical="center" wrapText="1"/>
      <protection/>
    </xf>
    <xf numFmtId="0" fontId="122" fillId="0" borderId="34" xfId="83" applyFont="1" applyBorder="1" applyAlignment="1">
      <alignment horizontal="distributed" vertical="center" wrapText="1"/>
      <protection/>
    </xf>
    <xf numFmtId="3" fontId="122" fillId="0" borderId="39" xfId="84" applyNumberFormat="1" applyFont="1" applyFill="1" applyBorder="1" applyAlignment="1">
      <alignment horizontal="center" vertical="center"/>
      <protection/>
    </xf>
    <xf numFmtId="3" fontId="122" fillId="0" borderId="209" xfId="84" applyNumberFormat="1" applyFont="1" applyFill="1" applyBorder="1" applyAlignment="1">
      <alignment horizontal="center" vertical="center"/>
      <protection/>
    </xf>
    <xf numFmtId="3" fontId="122" fillId="0" borderId="18" xfId="84" applyNumberFormat="1" applyFont="1" applyFill="1" applyBorder="1" applyAlignment="1">
      <alignment horizontal="center" vertical="center"/>
      <protection/>
    </xf>
    <xf numFmtId="3" fontId="122" fillId="0" borderId="210" xfId="84" applyNumberFormat="1" applyFont="1" applyFill="1" applyBorder="1" applyAlignment="1">
      <alignment horizontal="center" vertical="center"/>
      <protection/>
    </xf>
    <xf numFmtId="3" fontId="122" fillId="0" borderId="46" xfId="84" applyNumberFormat="1" applyFont="1" applyFill="1" applyBorder="1" applyAlignment="1">
      <alignment horizontal="center" vertical="center"/>
      <protection/>
    </xf>
    <xf numFmtId="3" fontId="122" fillId="0" borderId="211" xfId="84" applyNumberFormat="1" applyFont="1" applyFill="1" applyBorder="1" applyAlignment="1">
      <alignment horizontal="center" vertical="center"/>
      <protection/>
    </xf>
    <xf numFmtId="0" fontId="122" fillId="0" borderId="207" xfId="84" applyFont="1" applyFill="1" applyBorder="1" applyAlignment="1">
      <alignment horizontal="distributed" vertical="center"/>
      <protection/>
    </xf>
    <xf numFmtId="0" fontId="122" fillId="0" borderId="84" xfId="84" applyFont="1" applyFill="1" applyBorder="1" applyAlignment="1">
      <alignment horizontal="distributed" vertical="center"/>
      <protection/>
    </xf>
    <xf numFmtId="0" fontId="122" fillId="0" borderId="178" xfId="84" applyFont="1" applyFill="1" applyBorder="1" applyAlignment="1">
      <alignment horizontal="distributed" vertical="center"/>
      <protection/>
    </xf>
    <xf numFmtId="0" fontId="129" fillId="0" borderId="26" xfId="84" applyFont="1" applyFill="1" applyBorder="1" applyAlignment="1">
      <alignment horizontal="center" vertical="center"/>
      <protection/>
    </xf>
    <xf numFmtId="0" fontId="129" fillId="0" borderId="20" xfId="84" applyFont="1" applyFill="1" applyBorder="1" applyAlignment="1">
      <alignment horizontal="center" vertical="center"/>
      <protection/>
    </xf>
    <xf numFmtId="0" fontId="122" fillId="0" borderId="29" xfId="84" applyFont="1" applyFill="1" applyBorder="1" applyAlignment="1">
      <alignment horizontal="distributed" vertical="center"/>
      <protection/>
    </xf>
    <xf numFmtId="0" fontId="122" fillId="0" borderId="34" xfId="84" applyFont="1" applyFill="1" applyBorder="1" applyAlignment="1">
      <alignment horizontal="distributed" vertical="center"/>
      <protection/>
    </xf>
    <xf numFmtId="0" fontId="134" fillId="0" borderId="29" xfId="84" applyFont="1" applyFill="1" applyBorder="1" applyAlignment="1" quotePrefix="1">
      <alignment horizontal="distributed" vertical="center" wrapText="1"/>
      <protection/>
    </xf>
    <xf numFmtId="0" fontId="134" fillId="0" borderId="34" xfId="84" applyFont="1" applyFill="1" applyBorder="1" applyAlignment="1" quotePrefix="1">
      <alignment horizontal="distributed" vertical="center" wrapText="1"/>
      <protection/>
    </xf>
    <xf numFmtId="0" fontId="122" fillId="0" borderId="212" xfId="84" applyFont="1" applyFill="1" applyBorder="1" applyAlignment="1">
      <alignment horizontal="distributed" vertical="center"/>
      <protection/>
    </xf>
    <xf numFmtId="0" fontId="122" fillId="0" borderId="139" xfId="84" applyFont="1" applyFill="1" applyBorder="1" applyAlignment="1">
      <alignment horizontal="distributed" vertical="center"/>
      <protection/>
    </xf>
    <xf numFmtId="0" fontId="122" fillId="0" borderId="100" xfId="84" applyFont="1" applyFill="1" applyBorder="1" applyAlignment="1">
      <alignment horizontal="distributed" vertical="center"/>
      <protection/>
    </xf>
    <xf numFmtId="0" fontId="122" fillId="0" borderId="94" xfId="84" applyFont="1" applyFill="1" applyBorder="1" applyAlignment="1">
      <alignment horizontal="distributed" vertical="center"/>
      <protection/>
    </xf>
    <xf numFmtId="0" fontId="122" fillId="0" borderId="213" xfId="84" applyFont="1" applyFill="1" applyBorder="1" applyAlignment="1">
      <alignment horizontal="distributed" vertical="center"/>
      <protection/>
    </xf>
    <xf numFmtId="0" fontId="122" fillId="0" borderId="214" xfId="84" applyFont="1" applyFill="1" applyBorder="1" applyAlignment="1">
      <alignment horizontal="distributed" vertical="center"/>
      <protection/>
    </xf>
    <xf numFmtId="0" fontId="122" fillId="0" borderId="125" xfId="84" applyFont="1" applyFill="1" applyBorder="1" applyAlignment="1">
      <alignment horizontal="distributed" vertical="center"/>
      <protection/>
    </xf>
    <xf numFmtId="0" fontId="129" fillId="0" borderId="125" xfId="84" applyFont="1" applyBorder="1" applyAlignment="1">
      <alignment horizontal="distributed" vertical="center"/>
      <protection/>
    </xf>
    <xf numFmtId="0" fontId="129" fillId="0" borderId="29" xfId="84" applyFont="1" applyFill="1" applyBorder="1" applyAlignment="1">
      <alignment horizontal="distributed" vertical="center" wrapText="1"/>
      <protection/>
    </xf>
    <xf numFmtId="0" fontId="129" fillId="0" borderId="34" xfId="84" applyFont="1" applyFill="1" applyBorder="1" applyAlignment="1">
      <alignment horizontal="distributed" vertical="center"/>
      <protection/>
    </xf>
    <xf numFmtId="0" fontId="122" fillId="0" borderId="75" xfId="84" applyFont="1" applyFill="1" applyBorder="1" applyAlignment="1">
      <alignment horizontal="center" vertical="center"/>
      <protection/>
    </xf>
    <xf numFmtId="0" fontId="122" fillId="0" borderId="76" xfId="84" applyFont="1" applyFill="1" applyBorder="1" applyAlignment="1">
      <alignment horizontal="center" vertical="center"/>
      <protection/>
    </xf>
    <xf numFmtId="0" fontId="122" fillId="0" borderId="29" xfId="84" applyFont="1" applyFill="1" applyBorder="1" applyAlignment="1">
      <alignment horizontal="distributed" vertical="center" wrapText="1"/>
      <protection/>
    </xf>
    <xf numFmtId="0" fontId="122" fillId="0" borderId="207" xfId="94" applyNumberFormat="1" applyFont="1" applyFill="1" applyBorder="1" applyAlignment="1">
      <alignment horizontal="distributed" vertical="center"/>
      <protection/>
    </xf>
    <xf numFmtId="0" fontId="122" fillId="0" borderId="84" xfId="94" applyNumberFormat="1" applyFont="1" applyFill="1" applyBorder="1" applyAlignment="1">
      <alignment horizontal="distributed" vertical="center"/>
      <protection/>
    </xf>
    <xf numFmtId="0" fontId="122" fillId="0" borderId="178" xfId="94" applyNumberFormat="1" applyFont="1" applyFill="1" applyBorder="1" applyAlignment="1">
      <alignment horizontal="distributed" vertical="center"/>
      <protection/>
    </xf>
    <xf numFmtId="0" fontId="118" fillId="0" borderId="15" xfId="85" applyFont="1" applyBorder="1" applyAlignment="1">
      <alignment vertical="center" wrapText="1"/>
      <protection/>
    </xf>
    <xf numFmtId="0" fontId="118" fillId="0" borderId="16" xfId="85" applyFont="1" applyBorder="1" applyAlignment="1">
      <alignment vertical="center" wrapText="1"/>
      <protection/>
    </xf>
    <xf numFmtId="0" fontId="118" fillId="0" borderId="15" xfId="85" applyFont="1" applyBorder="1" applyAlignment="1">
      <alignment horizontal="left" vertical="center" wrapText="1"/>
      <protection/>
    </xf>
    <xf numFmtId="0" fontId="118" fillId="0" borderId="16" xfId="85" applyFont="1" applyBorder="1" applyAlignment="1">
      <alignment horizontal="left" vertical="center" wrapText="1"/>
      <protection/>
    </xf>
    <xf numFmtId="0" fontId="118" fillId="0" borderId="156" xfId="85" applyFont="1" applyBorder="1" applyAlignment="1">
      <alignment horizontal="left" vertical="center" wrapText="1"/>
      <protection/>
    </xf>
    <xf numFmtId="0" fontId="121" fillId="0" borderId="26" xfId="85" applyFont="1" applyBorder="1" applyAlignment="1" quotePrefix="1">
      <alignment horizontal="center" vertical="center"/>
      <protection/>
    </xf>
    <xf numFmtId="0" fontId="121" fillId="0" borderId="20" xfId="85" applyFont="1" applyBorder="1" applyAlignment="1" quotePrefix="1">
      <alignment horizontal="center" vertical="center"/>
      <protection/>
    </xf>
    <xf numFmtId="0" fontId="121" fillId="0" borderId="26" xfId="85" applyFont="1" applyBorder="1" applyAlignment="1">
      <alignment horizontal="center" vertical="center"/>
      <protection/>
    </xf>
    <xf numFmtId="0" fontId="121" fillId="0" borderId="19" xfId="85" applyFont="1" applyBorder="1" applyAlignment="1">
      <alignment horizontal="center" vertical="center"/>
      <protection/>
    </xf>
    <xf numFmtId="0" fontId="121" fillId="0" borderId="20" xfId="85" applyFont="1" applyBorder="1" applyAlignment="1">
      <alignment horizontal="center" vertical="center"/>
      <protection/>
    </xf>
    <xf numFmtId="0" fontId="121" fillId="0" borderId="26" xfId="85" applyFont="1" applyBorder="1" applyAlignment="1">
      <alignment horizontal="center" vertical="center" wrapText="1"/>
      <protection/>
    </xf>
    <xf numFmtId="0" fontId="121" fillId="0" borderId="19" xfId="85" applyFont="1" applyBorder="1" applyAlignment="1">
      <alignment horizontal="center" vertical="center" wrapText="1"/>
      <protection/>
    </xf>
    <xf numFmtId="0" fontId="121" fillId="0" borderId="20" xfId="85" applyFont="1" applyBorder="1" applyAlignment="1">
      <alignment horizontal="center" vertical="center" wrapText="1"/>
      <protection/>
    </xf>
    <xf numFmtId="0" fontId="121" fillId="0" borderId="213" xfId="85" applyFont="1" applyBorder="1" applyAlignment="1">
      <alignment horizontal="center" vertical="center" wrapText="1"/>
      <protection/>
    </xf>
    <xf numFmtId="0" fontId="129" fillId="0" borderId="178" xfId="94" applyNumberFormat="1" applyFont="1" applyFill="1" applyBorder="1" applyAlignment="1">
      <alignment horizontal="center" vertical="center"/>
      <protection/>
    </xf>
    <xf numFmtId="0" fontId="129" fillId="0" borderId="19" xfId="94" applyNumberFormat="1" applyFont="1" applyFill="1" applyBorder="1" applyAlignment="1">
      <alignment horizontal="center" vertical="center"/>
      <protection/>
    </xf>
    <xf numFmtId="0" fontId="129" fillId="0" borderId="20" xfId="94" applyNumberFormat="1" applyFont="1" applyFill="1" applyBorder="1" applyAlignment="1">
      <alignment horizontal="center" vertical="center"/>
      <protection/>
    </xf>
    <xf numFmtId="0" fontId="129" fillId="33" borderId="26" xfId="94" applyNumberFormat="1" applyFont="1" applyFill="1" applyBorder="1" applyAlignment="1">
      <alignment horizontal="center" vertical="center" wrapText="1"/>
      <protection/>
    </xf>
    <xf numFmtId="0" fontId="129" fillId="33" borderId="19" xfId="94" applyNumberFormat="1" applyFont="1" applyFill="1" applyBorder="1" applyAlignment="1">
      <alignment horizontal="center" vertical="center" wrapText="1"/>
      <protection/>
    </xf>
    <xf numFmtId="0" fontId="129" fillId="33" borderId="20" xfId="94" applyNumberFormat="1" applyFont="1" applyFill="1" applyBorder="1" applyAlignment="1">
      <alignment horizontal="center" vertical="center" wrapText="1"/>
      <protection/>
    </xf>
    <xf numFmtId="0" fontId="122" fillId="0" borderId="100" xfId="94" applyNumberFormat="1" applyFont="1" applyFill="1" applyBorder="1" applyAlignment="1">
      <alignment horizontal="distributed" vertical="center"/>
      <protection/>
    </xf>
    <xf numFmtId="0" fontId="122" fillId="0" borderId="94" xfId="94" applyNumberFormat="1" applyFont="1" applyFill="1" applyBorder="1" applyAlignment="1">
      <alignment horizontal="distributed" vertical="center"/>
      <protection/>
    </xf>
    <xf numFmtId="0" fontId="122" fillId="0" borderId="213" xfId="94" applyNumberFormat="1" applyFont="1" applyFill="1" applyBorder="1" applyAlignment="1">
      <alignment horizontal="distributed" vertical="center"/>
      <protection/>
    </xf>
    <xf numFmtId="0" fontId="122" fillId="0" borderId="215" xfId="94" applyNumberFormat="1" applyFont="1" applyFill="1" applyBorder="1" applyAlignment="1">
      <alignment horizontal="center" vertical="top" wrapText="1"/>
      <protection/>
    </xf>
    <xf numFmtId="0" fontId="122" fillId="0" borderId="10" xfId="94" applyNumberFormat="1" applyFont="1" applyFill="1" applyBorder="1" applyAlignment="1">
      <alignment horizontal="center" vertical="top"/>
      <protection/>
    </xf>
    <xf numFmtId="0" fontId="122" fillId="0" borderId="11" xfId="94" applyNumberFormat="1" applyFont="1" applyFill="1" applyBorder="1" applyAlignment="1">
      <alignment horizontal="center" vertical="top"/>
      <protection/>
    </xf>
    <xf numFmtId="0" fontId="122" fillId="0" borderId="84" xfId="94" applyNumberFormat="1" applyFont="1" applyFill="1" applyBorder="1" applyAlignment="1">
      <alignment horizontal="center" vertical="top"/>
      <protection/>
    </xf>
    <xf numFmtId="0" fontId="122" fillId="0" borderId="0" xfId="94" applyNumberFormat="1" applyFont="1" applyFill="1" applyBorder="1" applyAlignment="1">
      <alignment horizontal="center" vertical="top"/>
      <protection/>
    </xf>
    <xf numFmtId="0" fontId="122" fillId="0" borderId="14" xfId="94" applyNumberFormat="1" applyFont="1" applyFill="1" applyBorder="1" applyAlignment="1">
      <alignment horizontal="center" vertical="top"/>
      <protection/>
    </xf>
    <xf numFmtId="0" fontId="122" fillId="0" borderId="12" xfId="94" applyNumberFormat="1" applyFont="1" applyFill="1" applyBorder="1" applyAlignment="1" quotePrefix="1">
      <alignment horizontal="left" vertical="top" wrapText="1"/>
      <protection/>
    </xf>
    <xf numFmtId="0" fontId="129" fillId="33" borderId="10" xfId="94" applyNumberFormat="1" applyFont="1" applyFill="1" applyBorder="1" applyAlignment="1">
      <alignment horizontal="left" vertical="top" wrapText="1"/>
      <protection/>
    </xf>
    <xf numFmtId="0" fontId="129" fillId="33" borderId="11" xfId="94" applyNumberFormat="1" applyFont="1" applyFill="1" applyBorder="1" applyAlignment="1">
      <alignment horizontal="left" vertical="top" wrapText="1"/>
      <protection/>
    </xf>
    <xf numFmtId="0" fontId="129" fillId="33" borderId="18" xfId="94" applyNumberFormat="1" applyFont="1" applyFill="1" applyBorder="1" applyAlignment="1">
      <alignment horizontal="left" vertical="top" wrapText="1"/>
      <protection/>
    </xf>
    <xf numFmtId="0" fontId="129" fillId="33" borderId="0" xfId="94" applyNumberFormat="1" applyFont="1" applyFill="1" applyBorder="1" applyAlignment="1">
      <alignment horizontal="left" vertical="top" wrapText="1"/>
      <protection/>
    </xf>
    <xf numFmtId="0" fontId="129" fillId="33" borderId="14" xfId="94" applyNumberFormat="1" applyFont="1" applyFill="1" applyBorder="1" applyAlignment="1">
      <alignment horizontal="left" vertical="top" wrapText="1"/>
      <protection/>
    </xf>
    <xf numFmtId="0" fontId="122" fillId="0" borderId="12" xfId="94" applyNumberFormat="1" applyFont="1" applyFill="1" applyBorder="1" applyAlignment="1">
      <alignment horizontal="center" vertical="top" wrapText="1"/>
      <protection/>
    </xf>
    <xf numFmtId="0" fontId="122" fillId="0" borderId="10" xfId="94" applyNumberFormat="1" applyFont="1" applyFill="1" applyBorder="1" applyAlignment="1">
      <alignment horizontal="center" vertical="top" wrapText="1"/>
      <protection/>
    </xf>
    <xf numFmtId="0" fontId="122" fillId="0" borderId="11" xfId="94" applyNumberFormat="1" applyFont="1" applyFill="1" applyBorder="1" applyAlignment="1">
      <alignment horizontal="center" vertical="top" wrapText="1"/>
      <protection/>
    </xf>
    <xf numFmtId="0" fontId="122" fillId="0" borderId="18" xfId="94" applyNumberFormat="1" applyFont="1" applyFill="1" applyBorder="1" applyAlignment="1">
      <alignment horizontal="center" vertical="top" wrapText="1"/>
      <protection/>
    </xf>
    <xf numFmtId="0" fontId="122" fillId="0" borderId="0" xfId="94" applyNumberFormat="1" applyFont="1" applyFill="1" applyBorder="1" applyAlignment="1">
      <alignment horizontal="center" vertical="top" wrapText="1"/>
      <protection/>
    </xf>
    <xf numFmtId="0" fontId="122" fillId="0" borderId="14" xfId="94" applyNumberFormat="1" applyFont="1" applyFill="1" applyBorder="1" applyAlignment="1">
      <alignment horizontal="center" vertical="top" wrapText="1"/>
      <protection/>
    </xf>
    <xf numFmtId="0" fontId="129" fillId="33" borderId="10" xfId="94" applyNumberFormat="1" applyFont="1" applyFill="1" applyBorder="1" applyAlignment="1">
      <alignment horizontal="center" vertical="top"/>
      <protection/>
    </xf>
    <xf numFmtId="0" fontId="129" fillId="33" borderId="11" xfId="94" applyNumberFormat="1" applyFont="1" applyFill="1" applyBorder="1" applyAlignment="1">
      <alignment horizontal="center" vertical="top"/>
      <protection/>
    </xf>
    <xf numFmtId="0" fontId="129" fillId="33" borderId="18" xfId="94" applyNumberFormat="1" applyFont="1" applyFill="1" applyBorder="1" applyAlignment="1">
      <alignment horizontal="center" vertical="top"/>
      <protection/>
    </xf>
    <xf numFmtId="0" fontId="129" fillId="33" borderId="0" xfId="94" applyNumberFormat="1" applyFont="1" applyFill="1" applyBorder="1" applyAlignment="1">
      <alignment horizontal="center" vertical="top"/>
      <protection/>
    </xf>
    <xf numFmtId="0" fontId="129" fillId="33" borderId="14" xfId="94" applyNumberFormat="1" applyFont="1" applyFill="1" applyBorder="1" applyAlignment="1">
      <alignment horizontal="center" vertical="top"/>
      <protection/>
    </xf>
    <xf numFmtId="0" fontId="122" fillId="0" borderId="75" xfId="94" applyNumberFormat="1" applyFont="1" applyFill="1" applyBorder="1" applyAlignment="1" quotePrefix="1">
      <alignment horizontal="center" vertical="center"/>
      <protection/>
    </xf>
    <xf numFmtId="0" fontId="122" fillId="0" borderId="57" xfId="94" applyNumberFormat="1" applyFont="1" applyFill="1" applyBorder="1" applyAlignment="1" quotePrefix="1">
      <alignment horizontal="center" vertical="center"/>
      <protection/>
    </xf>
    <xf numFmtId="0" fontId="122" fillId="0" borderId="100" xfId="94" applyNumberFormat="1" applyFont="1" applyFill="1" applyBorder="1" applyAlignment="1" quotePrefix="1">
      <alignment horizontal="center" vertical="center"/>
      <protection/>
    </xf>
    <xf numFmtId="0" fontId="122" fillId="0" borderId="18" xfId="94" applyNumberFormat="1" applyFont="1" applyFill="1" applyBorder="1" applyAlignment="1" quotePrefix="1">
      <alignment horizontal="center" vertical="center"/>
      <protection/>
    </xf>
    <xf numFmtId="0" fontId="122" fillId="0" borderId="0" xfId="94" applyNumberFormat="1" applyFont="1" applyFill="1" applyBorder="1" applyAlignment="1" quotePrefix="1">
      <alignment horizontal="center" vertical="center"/>
      <protection/>
    </xf>
    <xf numFmtId="0" fontId="122" fillId="0" borderId="94" xfId="94" applyNumberFormat="1" applyFont="1" applyFill="1" applyBorder="1" applyAlignment="1" quotePrefix="1">
      <alignment horizontal="center" vertical="center"/>
      <protection/>
    </xf>
    <xf numFmtId="0" fontId="129" fillId="0" borderId="26" xfId="94" applyFont="1" applyBorder="1" applyAlignment="1">
      <alignment vertical="center"/>
      <protection/>
    </xf>
    <xf numFmtId="0" fontId="129" fillId="0" borderId="19" xfId="94" applyFont="1" applyBorder="1" applyAlignment="1">
      <alignment vertical="center"/>
      <protection/>
    </xf>
    <xf numFmtId="0" fontId="129" fillId="33" borderId="26" xfId="94" applyNumberFormat="1" applyFont="1" applyFill="1" applyBorder="1" applyAlignment="1">
      <alignment horizontal="center" vertical="center"/>
      <protection/>
    </xf>
    <xf numFmtId="0" fontId="129" fillId="33" borderId="19" xfId="94" applyNumberFormat="1" applyFont="1" applyFill="1" applyBorder="1" applyAlignment="1">
      <alignment horizontal="center" vertical="center"/>
      <protection/>
    </xf>
    <xf numFmtId="0" fontId="129" fillId="33" borderId="20" xfId="94" applyNumberFormat="1" applyFont="1" applyFill="1" applyBorder="1" applyAlignment="1">
      <alignment horizontal="center" vertical="center"/>
      <protection/>
    </xf>
    <xf numFmtId="0" fontId="129" fillId="0" borderId="26" xfId="94" applyNumberFormat="1" applyFont="1" applyFill="1" applyBorder="1" applyAlignment="1" quotePrefix="1">
      <alignment horizontal="center" vertical="center"/>
      <protection/>
    </xf>
    <xf numFmtId="0" fontId="129" fillId="0" borderId="19" xfId="94" applyNumberFormat="1" applyFont="1" applyFill="1" applyBorder="1" applyAlignment="1" quotePrefix="1">
      <alignment horizontal="center" vertical="center"/>
      <protection/>
    </xf>
    <xf numFmtId="0" fontId="129" fillId="0" borderId="213" xfId="94" applyNumberFormat="1" applyFont="1" applyFill="1" applyBorder="1" applyAlignment="1" quotePrefix="1">
      <alignment horizontal="center" vertical="center"/>
      <protection/>
    </xf>
    <xf numFmtId="0" fontId="118" fillId="0" borderId="57" xfId="85" applyFont="1" applyBorder="1" applyAlignment="1">
      <alignment horizontal="center" vertical="center"/>
      <protection/>
    </xf>
    <xf numFmtId="0" fontId="118" fillId="0" borderId="0" xfId="85" applyFont="1" applyBorder="1" applyAlignment="1">
      <alignment horizontal="center" vertical="center"/>
      <protection/>
    </xf>
    <xf numFmtId="0" fontId="118" fillId="0" borderId="19" xfId="85" applyFont="1" applyBorder="1" applyAlignment="1">
      <alignment horizontal="center" vertical="center"/>
      <protection/>
    </xf>
    <xf numFmtId="0" fontId="118" fillId="0" borderId="28" xfId="85" applyFont="1" applyBorder="1" applyAlignment="1" quotePrefix="1">
      <alignment horizontal="center" vertical="center" wrapText="1"/>
      <protection/>
    </xf>
    <xf numFmtId="0" fontId="118" fillId="0" borderId="33" xfId="85" applyFont="1" applyBorder="1" applyAlignment="1" quotePrefix="1">
      <alignment horizontal="center" vertical="center" wrapText="1"/>
      <protection/>
    </xf>
    <xf numFmtId="0" fontId="118" fillId="0" borderId="75" xfId="85" applyFont="1" applyBorder="1" applyAlignment="1" quotePrefix="1">
      <alignment horizontal="center" vertical="center"/>
      <protection/>
    </xf>
    <xf numFmtId="0" fontId="118" fillId="0" borderId="76" xfId="85" applyFont="1" applyBorder="1" applyAlignment="1" quotePrefix="1">
      <alignment horizontal="center" vertical="center"/>
      <protection/>
    </xf>
    <xf numFmtId="0" fontId="118" fillId="0" borderId="18" xfId="85" applyFont="1" applyBorder="1" applyAlignment="1" quotePrefix="1">
      <alignment horizontal="center" vertical="center"/>
      <protection/>
    </xf>
    <xf numFmtId="0" fontId="118" fillId="0" borderId="14" xfId="85" applyFont="1" applyBorder="1" applyAlignment="1" quotePrefix="1">
      <alignment horizontal="center" vertical="center"/>
      <protection/>
    </xf>
    <xf numFmtId="0" fontId="118" fillId="0" borderId="75" xfId="85" applyFont="1" applyBorder="1" applyAlignment="1">
      <alignment horizontal="center" vertical="center"/>
      <protection/>
    </xf>
    <xf numFmtId="0" fontId="118" fillId="0" borderId="18" xfId="85" applyFont="1" applyBorder="1" applyAlignment="1">
      <alignment horizontal="center" vertical="center"/>
      <protection/>
    </xf>
    <xf numFmtId="0" fontId="118" fillId="0" borderId="75" xfId="85" applyFont="1" applyBorder="1" applyAlignment="1">
      <alignment horizontal="justify" vertical="center" wrapText="1"/>
      <protection/>
    </xf>
    <xf numFmtId="0" fontId="118" fillId="0" borderId="57" xfId="85" applyFont="1" applyBorder="1" applyAlignment="1">
      <alignment horizontal="justify" vertical="center" wrapText="1"/>
      <protection/>
    </xf>
    <xf numFmtId="0" fontId="118" fillId="0" borderId="18" xfId="85" applyFont="1" applyBorder="1" applyAlignment="1">
      <alignment horizontal="justify" vertical="center" wrapText="1"/>
      <protection/>
    </xf>
    <xf numFmtId="0" fontId="118" fillId="0" borderId="0" xfId="85" applyFont="1" applyBorder="1" applyAlignment="1">
      <alignment horizontal="justify" vertical="center" wrapText="1"/>
      <protection/>
    </xf>
    <xf numFmtId="0" fontId="118" fillId="0" borderId="207" xfId="85" applyFont="1" applyBorder="1" applyAlignment="1">
      <alignment horizontal="center" vertical="center"/>
      <protection/>
    </xf>
    <xf numFmtId="0" fontId="118" fillId="0" borderId="84" xfId="85" applyFont="1" applyBorder="1" applyAlignment="1">
      <alignment horizontal="center" vertical="center"/>
      <protection/>
    </xf>
    <xf numFmtId="0" fontId="118" fillId="0" borderId="178" xfId="85" applyFont="1" applyBorder="1" applyAlignment="1">
      <alignment horizontal="center" vertical="center"/>
      <protection/>
    </xf>
    <xf numFmtId="0" fontId="118" fillId="0" borderId="29" xfId="85" applyFont="1" applyBorder="1" applyAlignment="1" quotePrefix="1">
      <alignment horizontal="center" vertical="center" wrapText="1"/>
      <protection/>
    </xf>
    <xf numFmtId="0" fontId="118" fillId="0" borderId="34" xfId="85" applyFont="1" applyBorder="1" applyAlignment="1" quotePrefix="1">
      <alignment horizontal="center" vertical="center" wrapText="1"/>
      <protection/>
    </xf>
    <xf numFmtId="0" fontId="118" fillId="0" borderId="201" xfId="85" applyFont="1" applyBorder="1" applyAlignment="1" quotePrefix="1">
      <alignment horizontal="center" vertical="center" wrapText="1"/>
      <protection/>
    </xf>
    <xf numFmtId="0" fontId="118" fillId="0" borderId="36" xfId="85" applyFont="1" applyBorder="1" applyAlignment="1" quotePrefix="1">
      <alignment horizontal="center" vertical="center" wrapText="1"/>
      <protection/>
    </xf>
    <xf numFmtId="0" fontId="122" fillId="0" borderId="201" xfId="62" applyFont="1" applyBorder="1" applyAlignment="1">
      <alignment horizontal="center" vertical="center"/>
      <protection/>
    </xf>
    <xf numFmtId="0" fontId="122" fillId="0" borderId="57" xfId="62" applyFont="1" applyBorder="1" applyAlignment="1">
      <alignment horizontal="center" vertical="center"/>
      <protection/>
    </xf>
    <xf numFmtId="0" fontId="122" fillId="0" borderId="36" xfId="62" applyFont="1" applyBorder="1" applyAlignment="1">
      <alignment horizontal="center" vertical="center"/>
      <protection/>
    </xf>
    <xf numFmtId="0" fontId="122" fillId="0" borderId="0" xfId="62" applyFont="1" applyBorder="1" applyAlignment="1">
      <alignment horizontal="center" vertical="center"/>
      <protection/>
    </xf>
    <xf numFmtId="0" fontId="122" fillId="0" borderId="202" xfId="62" applyFont="1" applyBorder="1" applyAlignment="1">
      <alignment horizontal="center" vertical="center"/>
      <protection/>
    </xf>
    <xf numFmtId="0" fontId="122" fillId="0" borderId="19" xfId="62" applyFont="1" applyBorder="1" applyAlignment="1">
      <alignment horizontal="center" vertical="center"/>
      <protection/>
    </xf>
    <xf numFmtId="0" fontId="122" fillId="0" borderId="204" xfId="62" applyFont="1" applyBorder="1" applyAlignment="1">
      <alignment horizontal="distributed" vertical="center"/>
      <protection/>
    </xf>
    <xf numFmtId="0" fontId="122" fillId="0" borderId="65" xfId="62" applyFont="1" applyBorder="1" applyAlignment="1">
      <alignment horizontal="distributed" vertical="center"/>
      <protection/>
    </xf>
    <xf numFmtId="0" fontId="122" fillId="0" borderId="216" xfId="62" applyFont="1" applyBorder="1" applyAlignment="1">
      <alignment horizontal="distributed" vertical="center"/>
      <protection/>
    </xf>
    <xf numFmtId="0" fontId="122" fillId="0" borderId="217" xfId="62" applyFont="1" applyBorder="1" applyAlignment="1">
      <alignment horizontal="center" vertical="center"/>
      <protection/>
    </xf>
    <xf numFmtId="0" fontId="122" fillId="0" borderId="76" xfId="62" applyFont="1" applyBorder="1" applyAlignment="1">
      <alignment horizontal="center" vertical="center"/>
      <protection/>
    </xf>
    <xf numFmtId="0" fontId="122" fillId="0" borderId="170" xfId="62" applyFont="1" applyBorder="1" applyAlignment="1">
      <alignment horizontal="center" vertical="center"/>
      <protection/>
    </xf>
    <xf numFmtId="0" fontId="122" fillId="0" borderId="14" xfId="62" applyFont="1" applyBorder="1" applyAlignment="1">
      <alignment horizontal="center" vertical="center"/>
      <protection/>
    </xf>
    <xf numFmtId="0" fontId="129" fillId="0" borderId="218" xfId="62" applyFont="1" applyBorder="1" applyAlignment="1">
      <alignment horizontal="center" vertical="center" wrapText="1"/>
      <protection/>
    </xf>
    <xf numFmtId="0" fontId="129" fillId="0" borderId="19" xfId="62" applyFont="1" applyBorder="1" applyAlignment="1">
      <alignment horizontal="center" vertical="center"/>
      <protection/>
    </xf>
    <xf numFmtId="0" fontId="129" fillId="0" borderId="20" xfId="62" applyFont="1" applyBorder="1" applyAlignment="1">
      <alignment horizontal="center" vertical="center"/>
      <protection/>
    </xf>
    <xf numFmtId="0" fontId="122" fillId="0" borderId="26" xfId="62" applyFont="1" applyBorder="1" applyAlignment="1">
      <alignment horizontal="center" vertical="center"/>
      <protection/>
    </xf>
    <xf numFmtId="0" fontId="122" fillId="0" borderId="20" xfId="62" applyFont="1" applyBorder="1" applyAlignment="1">
      <alignment horizontal="center" vertical="center"/>
      <protection/>
    </xf>
    <xf numFmtId="0" fontId="129" fillId="0" borderId="26" xfId="62" applyFont="1" applyBorder="1" applyAlignment="1">
      <alignment horizontal="center" vertical="center"/>
      <protection/>
    </xf>
    <xf numFmtId="0" fontId="122" fillId="0" borderId="75" xfId="62" applyFont="1" applyBorder="1" applyAlignment="1">
      <alignment horizontal="center" vertical="center"/>
      <protection/>
    </xf>
    <xf numFmtId="0" fontId="122" fillId="0" borderId="18" xfId="62" applyFont="1" applyBorder="1" applyAlignment="1">
      <alignment horizontal="center" vertical="center"/>
      <protection/>
    </xf>
    <xf numFmtId="0" fontId="122" fillId="0" borderId="100" xfId="62" applyFont="1" applyBorder="1" applyAlignment="1">
      <alignment horizontal="center" vertical="center"/>
      <protection/>
    </xf>
    <xf numFmtId="0" fontId="122" fillId="0" borderId="207" xfId="62" applyFont="1" applyBorder="1" applyAlignment="1">
      <alignment horizontal="distributed" vertical="center"/>
      <protection/>
    </xf>
    <xf numFmtId="0" fontId="122" fillId="0" borderId="84" xfId="62" applyFont="1" applyBorder="1" applyAlignment="1">
      <alignment horizontal="distributed" vertical="center"/>
      <protection/>
    </xf>
    <xf numFmtId="0" fontId="122" fillId="0" borderId="208" xfId="62" applyFont="1" applyBorder="1" applyAlignment="1">
      <alignment horizontal="distributed" vertical="center"/>
      <protection/>
    </xf>
    <xf numFmtId="0" fontId="122" fillId="0" borderId="213" xfId="62" applyFont="1" applyBorder="1" applyAlignment="1">
      <alignment horizontal="center" vertical="center"/>
      <protection/>
    </xf>
    <xf numFmtId="0" fontId="129" fillId="0" borderId="26" xfId="62" applyFont="1" applyBorder="1" applyAlignment="1">
      <alignment horizontal="center" vertical="center" wrapText="1"/>
      <protection/>
    </xf>
    <xf numFmtId="0" fontId="129" fillId="0" borderId="19" xfId="62" applyFont="1" applyBorder="1" applyAlignment="1">
      <alignment horizontal="center" vertical="center" wrapText="1"/>
      <protection/>
    </xf>
    <xf numFmtId="0" fontId="129" fillId="0" borderId="213" xfId="62" applyFont="1" applyBorder="1" applyAlignment="1">
      <alignment horizontal="center" vertical="center" wrapText="1"/>
      <protection/>
    </xf>
    <xf numFmtId="0" fontId="25" fillId="0" borderId="0" xfId="63" applyFont="1" applyAlignment="1">
      <alignment horizontal="center" vertical="center"/>
      <protection/>
    </xf>
    <xf numFmtId="0" fontId="26" fillId="0" borderId="0" xfId="63" applyFont="1" applyAlignment="1">
      <alignment horizontal="left" vertical="center"/>
      <protection/>
    </xf>
    <xf numFmtId="0" fontId="26" fillId="0" borderId="0" xfId="63" applyFont="1" applyAlignment="1" quotePrefix="1">
      <alignment horizontal="left" vertical="center"/>
      <protection/>
    </xf>
    <xf numFmtId="0" fontId="25" fillId="0" borderId="100" xfId="63" applyFont="1" applyBorder="1" applyAlignment="1">
      <alignment horizontal="center" vertical="center" wrapText="1"/>
      <protection/>
    </xf>
    <xf numFmtId="0" fontId="25" fillId="0" borderId="219" xfId="63" applyFont="1" applyBorder="1" applyAlignment="1">
      <alignment horizontal="center" vertical="center" wrapText="1"/>
      <protection/>
    </xf>
    <xf numFmtId="0" fontId="25" fillId="0" borderId="201" xfId="63" applyFont="1" applyBorder="1" applyAlignment="1">
      <alignment horizontal="center" vertical="center" wrapText="1"/>
      <protection/>
    </xf>
    <xf numFmtId="0" fontId="25" fillId="0" borderId="203" xfId="63" applyFont="1" applyBorder="1" applyAlignment="1">
      <alignment horizontal="center" vertical="center" wrapText="1"/>
      <protection/>
    </xf>
    <xf numFmtId="0" fontId="25" fillId="0" borderId="0" xfId="62" applyFont="1" applyAlignment="1">
      <alignment horizontal="center" vertical="center"/>
      <protection/>
    </xf>
    <xf numFmtId="0" fontId="122" fillId="0" borderId="100" xfId="62" applyFont="1" applyFill="1" applyBorder="1" applyAlignment="1">
      <alignment horizontal="center" vertical="center" wrapText="1"/>
      <protection/>
    </xf>
    <xf numFmtId="0" fontId="122" fillId="0" borderId="219" xfId="62" applyFont="1" applyFill="1" applyBorder="1" applyAlignment="1">
      <alignment horizontal="center" vertical="center" wrapText="1"/>
      <protection/>
    </xf>
    <xf numFmtId="0" fontId="122" fillId="0" borderId="201" xfId="62" applyFont="1" applyFill="1" applyBorder="1" applyAlignment="1">
      <alignment horizontal="center" vertical="center" wrapText="1"/>
      <protection/>
    </xf>
    <xf numFmtId="0" fontId="122" fillId="0" borderId="203" xfId="62" applyFont="1" applyFill="1" applyBorder="1" applyAlignment="1">
      <alignment horizontal="center" vertical="center" wrapText="1"/>
      <protection/>
    </xf>
    <xf numFmtId="0" fontId="133" fillId="0" borderId="0" xfId="64" applyNumberFormat="1" applyFont="1" applyFill="1" applyAlignment="1">
      <alignment horizontal="center"/>
      <protection/>
    </xf>
    <xf numFmtId="0" fontId="122" fillId="0" borderId="0" xfId="64" applyNumberFormat="1" applyFont="1" applyFill="1" applyAlignment="1">
      <alignment horizontal="center"/>
      <protection/>
    </xf>
    <xf numFmtId="0" fontId="122" fillId="0" borderId="76" xfId="64" applyNumberFormat="1" applyFont="1" applyFill="1" applyBorder="1" applyAlignment="1">
      <alignment horizontal="center" vertical="center"/>
      <protection/>
    </xf>
    <xf numFmtId="0" fontId="122" fillId="0" borderId="14" xfId="64" applyNumberFormat="1" applyFont="1" applyFill="1" applyBorder="1" applyAlignment="1">
      <alignment horizontal="center" vertical="center"/>
      <protection/>
    </xf>
    <xf numFmtId="0" fontId="122" fillId="0" borderId="20" xfId="64" applyNumberFormat="1" applyFont="1" applyFill="1" applyBorder="1" applyAlignment="1">
      <alignment horizontal="center" vertical="center"/>
      <protection/>
    </xf>
    <xf numFmtId="0" fontId="122" fillId="0" borderId="29" xfId="64" applyNumberFormat="1" applyFont="1" applyFill="1" applyBorder="1" applyAlignment="1">
      <alignment horizontal="distributed" vertical="center"/>
      <protection/>
    </xf>
    <xf numFmtId="0" fontId="122" fillId="0" borderId="34" xfId="64" applyNumberFormat="1" applyFont="1" applyFill="1" applyBorder="1" applyAlignment="1">
      <alignment horizontal="distributed" vertical="center"/>
      <protection/>
    </xf>
    <xf numFmtId="0" fontId="129" fillId="33" borderId="34" xfId="64" applyNumberFormat="1" applyFont="1" applyFill="1" applyBorder="1" applyAlignment="1">
      <alignment vertical="center"/>
      <protection/>
    </xf>
    <xf numFmtId="0" fontId="122" fillId="0" borderId="75" xfId="64" applyNumberFormat="1" applyFont="1" applyFill="1" applyBorder="1" applyAlignment="1">
      <alignment horizontal="distributed" vertical="center"/>
      <protection/>
    </xf>
    <xf numFmtId="0" fontId="122" fillId="0" borderId="57" xfId="64" applyNumberFormat="1" applyFont="1" applyFill="1" applyBorder="1" applyAlignment="1">
      <alignment horizontal="distributed" vertical="center"/>
      <protection/>
    </xf>
    <xf numFmtId="0" fontId="129" fillId="0" borderId="26" xfId="64" applyNumberFormat="1" applyFont="1" applyFill="1" applyBorder="1" applyAlignment="1">
      <alignment horizontal="center" vertical="center" wrapText="1"/>
      <protection/>
    </xf>
    <xf numFmtId="0" fontId="129" fillId="0" borderId="19" xfId="64" applyNumberFormat="1" applyFont="1" applyFill="1" applyBorder="1" applyAlignment="1">
      <alignment horizontal="center" vertical="center" wrapText="1"/>
      <protection/>
    </xf>
    <xf numFmtId="0" fontId="25" fillId="0" borderId="57" xfId="80" applyNumberFormat="1" applyFont="1" applyFill="1" applyBorder="1" applyAlignment="1">
      <alignment horizontal="distributed" vertical="center" wrapText="1"/>
      <protection/>
    </xf>
    <xf numFmtId="0" fontId="25" fillId="0" borderId="19" xfId="80" applyNumberFormat="1" applyFont="1" applyFill="1" applyBorder="1" applyAlignment="1">
      <alignment horizontal="distributed" vertical="center" wrapText="1"/>
      <protection/>
    </xf>
    <xf numFmtId="0" fontId="25" fillId="0" borderId="75" xfId="80" applyNumberFormat="1" applyFont="1" applyFill="1" applyBorder="1" applyAlignment="1">
      <alignment horizontal="distributed" vertical="center" wrapText="1"/>
      <protection/>
    </xf>
    <xf numFmtId="0" fontId="18" fillId="33" borderId="76" xfId="80" applyNumberFormat="1" applyFont="1" applyFill="1" applyBorder="1" applyAlignment="1">
      <alignment horizontal="distributed" vertical="center" wrapText="1"/>
      <protection/>
    </xf>
    <xf numFmtId="0" fontId="25" fillId="0" borderId="76" xfId="80" applyNumberFormat="1" applyFont="1" applyFill="1" applyBorder="1" applyAlignment="1">
      <alignment horizontal="distributed" vertical="center" wrapText="1"/>
      <protection/>
    </xf>
    <xf numFmtId="0" fontId="25" fillId="0" borderId="75" xfId="80" applyNumberFormat="1" applyFont="1" applyFill="1" applyBorder="1" applyAlignment="1">
      <alignment horizontal="center" vertical="center"/>
      <protection/>
    </xf>
    <xf numFmtId="0" fontId="25" fillId="0" borderId="76" xfId="80" applyNumberFormat="1" applyFont="1" applyFill="1" applyBorder="1" applyAlignment="1">
      <alignment horizontal="center" vertical="center"/>
      <protection/>
    </xf>
    <xf numFmtId="0" fontId="25" fillId="0" borderId="75" xfId="80" applyNumberFormat="1" applyFont="1" applyFill="1" applyBorder="1" applyAlignment="1">
      <alignment horizontal="center" vertical="center" wrapText="1"/>
      <protection/>
    </xf>
    <xf numFmtId="0" fontId="25" fillId="0" borderId="76" xfId="80" applyNumberFormat="1" applyFont="1" applyFill="1" applyBorder="1" applyAlignment="1">
      <alignment horizontal="center" vertical="center" wrapText="1"/>
      <protection/>
    </xf>
    <xf numFmtId="0" fontId="25" fillId="0" borderId="201" xfId="80" applyNumberFormat="1" applyFont="1" applyFill="1" applyBorder="1" applyAlignment="1">
      <alignment horizontal="distributed" vertical="center" wrapText="1"/>
      <protection/>
    </xf>
    <xf numFmtId="0" fontId="25" fillId="0" borderId="202" xfId="80" applyNumberFormat="1" applyFont="1" applyFill="1" applyBorder="1" applyAlignment="1">
      <alignment horizontal="distributed" vertical="center" wrapText="1"/>
      <protection/>
    </xf>
    <xf numFmtId="0" fontId="27" fillId="0" borderId="26" xfId="80" applyNumberFormat="1" applyFont="1" applyFill="1" applyBorder="1" applyAlignment="1">
      <alignment horizontal="center" vertical="center" wrapText="1"/>
      <protection/>
    </xf>
    <xf numFmtId="0" fontId="27" fillId="0" borderId="20" xfId="80" applyNumberFormat="1" applyFont="1" applyFill="1" applyBorder="1" applyAlignment="1">
      <alignment horizontal="center" vertical="center" wrapText="1"/>
      <protection/>
    </xf>
    <xf numFmtId="0" fontId="18" fillId="33" borderId="0" xfId="81" applyNumberFormat="1" applyFont="1" applyFill="1" applyAlignment="1">
      <alignment horizontal="center" vertical="center"/>
      <protection/>
    </xf>
    <xf numFmtId="0" fontId="25" fillId="0" borderId="204" xfId="82" applyNumberFormat="1" applyFont="1" applyFill="1" applyBorder="1" applyAlignment="1">
      <alignment horizontal="distributed" vertical="center" wrapText="1"/>
      <protection/>
    </xf>
    <xf numFmtId="0" fontId="25" fillId="0" borderId="205" xfId="82" applyNumberFormat="1" applyFont="1" applyFill="1" applyBorder="1" applyAlignment="1">
      <alignment horizontal="distributed" vertical="center" wrapText="1"/>
      <protection/>
    </xf>
    <xf numFmtId="0" fontId="25" fillId="0" borderId="75" xfId="82" applyNumberFormat="1" applyFont="1" applyFill="1" applyBorder="1" applyAlignment="1">
      <alignment horizontal="distributed" vertical="center" wrapText="1"/>
      <protection/>
    </xf>
    <xf numFmtId="0" fontId="25" fillId="0" borderId="76" xfId="82" applyNumberFormat="1" applyFont="1" applyFill="1" applyBorder="1" applyAlignment="1">
      <alignment horizontal="distributed" vertical="center" wrapText="1"/>
      <protection/>
    </xf>
    <xf numFmtId="0" fontId="25" fillId="0" borderId="201" xfId="82" applyNumberFormat="1" applyFont="1" applyFill="1" applyBorder="1" applyAlignment="1">
      <alignment horizontal="distributed" vertical="center" wrapText="1"/>
      <protection/>
    </xf>
    <xf numFmtId="0" fontId="25" fillId="0" borderId="203" xfId="82" applyNumberFormat="1" applyFont="1" applyFill="1" applyBorder="1" applyAlignment="1">
      <alignment horizontal="distributed" vertical="center" wrapText="1"/>
      <protection/>
    </xf>
    <xf numFmtId="0" fontId="28" fillId="0" borderId="81" xfId="82" applyNumberFormat="1" applyFont="1" applyFill="1" applyBorder="1" applyAlignment="1">
      <alignment horizontal="center" vertical="center" wrapText="1"/>
      <protection/>
    </xf>
    <xf numFmtId="0" fontId="28" fillId="0" borderId="70" xfId="82" applyNumberFormat="1" applyFont="1" applyFill="1" applyBorder="1" applyAlignment="1">
      <alignment horizontal="center" vertical="center" wrapText="1"/>
      <protection/>
    </xf>
    <xf numFmtId="0" fontId="25" fillId="0" borderId="29" xfId="83" applyFont="1" applyFill="1" applyBorder="1" applyAlignment="1">
      <alignment horizontal="distributed" vertical="center" wrapText="1"/>
      <protection/>
    </xf>
    <xf numFmtId="0" fontId="25" fillId="0" borderId="34" xfId="83" applyFont="1" applyFill="1" applyBorder="1" applyAlignment="1">
      <alignment horizontal="distributed" vertical="center" wrapText="1"/>
      <protection/>
    </xf>
    <xf numFmtId="0" fontId="18" fillId="0" borderId="34" xfId="83" applyFont="1" applyBorder="1" applyAlignment="1">
      <alignment horizontal="distributed" vertical="center"/>
      <protection/>
    </xf>
    <xf numFmtId="0" fontId="27" fillId="0" borderId="29" xfId="83" applyFont="1" applyFill="1" applyBorder="1" applyAlignment="1" quotePrefix="1">
      <alignment horizontal="distributed" vertical="center"/>
      <protection/>
    </xf>
    <xf numFmtId="0" fontId="27" fillId="0" borderId="34" xfId="83" applyFont="1" applyFill="1" applyBorder="1" applyAlignment="1" quotePrefix="1">
      <alignment horizontal="distributed" vertical="center"/>
      <protection/>
    </xf>
    <xf numFmtId="0" fontId="27" fillId="0" borderId="34" xfId="83" applyFont="1" applyBorder="1" applyAlignment="1">
      <alignment horizontal="distributed" vertical="center"/>
      <protection/>
    </xf>
    <xf numFmtId="0" fontId="25" fillId="0" borderId="75" xfId="83" applyFont="1" applyFill="1" applyBorder="1" applyAlignment="1">
      <alignment horizontal="center" vertical="center"/>
      <protection/>
    </xf>
    <xf numFmtId="0" fontId="25" fillId="0" borderId="76" xfId="83" applyFont="1" applyFill="1" applyBorder="1" applyAlignment="1">
      <alignment horizontal="center" vertical="center"/>
      <protection/>
    </xf>
    <xf numFmtId="0" fontId="25" fillId="0" borderId="18" xfId="83" applyFont="1" applyFill="1" applyBorder="1" applyAlignment="1">
      <alignment horizontal="center" vertical="center"/>
      <protection/>
    </xf>
    <xf numFmtId="0" fontId="25" fillId="0" borderId="14" xfId="83" applyFont="1" applyFill="1" applyBorder="1" applyAlignment="1">
      <alignment horizontal="center" vertical="center"/>
      <protection/>
    </xf>
    <xf numFmtId="0" fontId="25" fillId="0" borderId="206" xfId="83" applyFont="1" applyFill="1" applyBorder="1" applyAlignment="1">
      <alignment horizontal="distributed" vertical="center" wrapText="1"/>
      <protection/>
    </xf>
    <xf numFmtId="0" fontId="25" fillId="0" borderId="42" xfId="83" applyFont="1" applyFill="1" applyBorder="1" applyAlignment="1">
      <alignment horizontal="distributed" vertical="center" wrapText="1"/>
      <protection/>
    </xf>
    <xf numFmtId="0" fontId="18" fillId="0" borderId="42" xfId="83" applyFont="1" applyBorder="1" applyAlignment="1">
      <alignment horizontal="distributed" vertical="center"/>
      <protection/>
    </xf>
    <xf numFmtId="0" fontId="25" fillId="0" borderId="207" xfId="83" applyFont="1" applyFill="1" applyBorder="1" applyAlignment="1">
      <alignment horizontal="center" vertical="center" wrapText="1"/>
      <protection/>
    </xf>
    <xf numFmtId="0" fontId="25" fillId="0" borderId="84" xfId="83" applyFont="1" applyFill="1" applyBorder="1" applyAlignment="1">
      <alignment horizontal="center" vertical="center" wrapText="1"/>
      <protection/>
    </xf>
    <xf numFmtId="0" fontId="25" fillId="0" borderId="208" xfId="83" applyFont="1" applyFill="1" applyBorder="1" applyAlignment="1">
      <alignment horizontal="center" vertical="center" wrapText="1"/>
      <protection/>
    </xf>
    <xf numFmtId="0" fontId="28" fillId="0" borderId="81" xfId="83" applyFont="1" applyFill="1" applyBorder="1" applyAlignment="1">
      <alignment horizontal="center" vertical="center" wrapText="1"/>
      <protection/>
    </xf>
    <xf numFmtId="0" fontId="28" fillId="0" borderId="70" xfId="83" applyFont="1" applyFill="1" applyBorder="1" applyAlignment="1">
      <alignment horizontal="center" vertical="center" wrapText="1"/>
      <protection/>
    </xf>
    <xf numFmtId="0" fontId="25" fillId="0" borderId="204" xfId="83" applyFont="1" applyFill="1" applyBorder="1" applyAlignment="1">
      <alignment horizontal="center" vertical="center"/>
      <protection/>
    </xf>
    <xf numFmtId="0" fontId="25" fillId="0" borderId="65" xfId="83" applyFont="1" applyFill="1" applyBorder="1" applyAlignment="1">
      <alignment horizontal="center" vertical="center"/>
      <protection/>
    </xf>
    <xf numFmtId="0" fontId="25" fillId="0" borderId="205" xfId="83" applyFont="1" applyFill="1" applyBorder="1" applyAlignment="1">
      <alignment horizontal="center" vertical="center"/>
      <protection/>
    </xf>
    <xf numFmtId="0" fontId="25" fillId="0" borderId="28" xfId="83" applyFont="1" applyFill="1" applyBorder="1" applyAlignment="1">
      <alignment horizontal="distributed" vertical="center" wrapText="1"/>
      <protection/>
    </xf>
    <xf numFmtId="0" fontId="25" fillId="0" borderId="33" xfId="83" applyFont="1" applyFill="1" applyBorder="1" applyAlignment="1">
      <alignment horizontal="distributed" vertical="center" wrapText="1"/>
      <protection/>
    </xf>
    <xf numFmtId="0" fontId="18" fillId="0" borderId="33" xfId="83" applyFont="1" applyBorder="1" applyAlignment="1">
      <alignment horizontal="distributed" vertical="center"/>
      <protection/>
    </xf>
    <xf numFmtId="0" fontId="18" fillId="0" borderId="34" xfId="83" applyFont="1" applyFill="1" applyBorder="1" applyAlignment="1">
      <alignment horizontal="distributed" vertical="center"/>
      <protection/>
    </xf>
    <xf numFmtId="0" fontId="27" fillId="0" borderId="29" xfId="83" applyFont="1" applyFill="1" applyBorder="1" applyAlignment="1">
      <alignment horizontal="distributed" vertical="center" wrapText="1"/>
      <protection/>
    </xf>
    <xf numFmtId="0" fontId="27" fillId="0" borderId="34" xfId="83" applyFont="1" applyFill="1" applyBorder="1" applyAlignment="1">
      <alignment horizontal="distributed" vertical="center" wrapText="1"/>
      <protection/>
    </xf>
    <xf numFmtId="0" fontId="27" fillId="0" borderId="34" xfId="83" applyFont="1" applyBorder="1" applyAlignment="1">
      <alignment horizontal="distributed" vertical="center" wrapText="1"/>
      <protection/>
    </xf>
    <xf numFmtId="0" fontId="25" fillId="0" borderId="29" xfId="84" applyFont="1" applyFill="1" applyBorder="1" applyAlignment="1">
      <alignment horizontal="distributed" vertical="center"/>
      <protection/>
    </xf>
    <xf numFmtId="0" fontId="25" fillId="0" borderId="34" xfId="84" applyFont="1" applyFill="1" applyBorder="1" applyAlignment="1">
      <alignment horizontal="distributed" vertical="center"/>
      <protection/>
    </xf>
    <xf numFmtId="0" fontId="27" fillId="0" borderId="29" xfId="84" applyFont="1" applyFill="1" applyBorder="1" applyAlignment="1" quotePrefix="1">
      <alignment horizontal="distributed" vertical="center" wrapText="1"/>
      <protection/>
    </xf>
    <xf numFmtId="0" fontId="27" fillId="0" borderId="34" xfId="84" applyFont="1" applyFill="1" applyBorder="1" applyAlignment="1" quotePrefix="1">
      <alignment horizontal="distributed" vertical="center" wrapText="1"/>
      <protection/>
    </xf>
    <xf numFmtId="0" fontId="25" fillId="0" borderId="212" xfId="84" applyFont="1" applyFill="1" applyBorder="1" applyAlignment="1">
      <alignment horizontal="distributed" vertical="center"/>
      <protection/>
    </xf>
    <xf numFmtId="0" fontId="25" fillId="0" borderId="139" xfId="84" applyFont="1" applyFill="1" applyBorder="1" applyAlignment="1">
      <alignment horizontal="distributed" vertical="center"/>
      <protection/>
    </xf>
    <xf numFmtId="0" fontId="25" fillId="0" borderId="207" xfId="84" applyFont="1" applyFill="1" applyBorder="1" applyAlignment="1">
      <alignment horizontal="distributed" vertical="center"/>
      <protection/>
    </xf>
    <xf numFmtId="0" fontId="25" fillId="0" borderId="84" xfId="84" applyFont="1" applyFill="1" applyBorder="1" applyAlignment="1">
      <alignment horizontal="distributed" vertical="center"/>
      <protection/>
    </xf>
    <xf numFmtId="0" fontId="25" fillId="0" borderId="178" xfId="84" applyFont="1" applyFill="1" applyBorder="1" applyAlignment="1">
      <alignment horizontal="distributed" vertical="center"/>
      <protection/>
    </xf>
    <xf numFmtId="0" fontId="25" fillId="0" borderId="100" xfId="84" applyFont="1" applyFill="1" applyBorder="1" applyAlignment="1">
      <alignment horizontal="distributed" vertical="center"/>
      <protection/>
    </xf>
    <xf numFmtId="0" fontId="25" fillId="0" borderId="94" xfId="84" applyFont="1" applyFill="1" applyBorder="1" applyAlignment="1">
      <alignment horizontal="distributed" vertical="center"/>
      <protection/>
    </xf>
    <xf numFmtId="0" fontId="25" fillId="0" borderId="213" xfId="84" applyFont="1" applyFill="1" applyBorder="1" applyAlignment="1">
      <alignment horizontal="distributed" vertical="center"/>
      <protection/>
    </xf>
    <xf numFmtId="0" fontId="25" fillId="0" borderId="214" xfId="84" applyFont="1" applyFill="1" applyBorder="1" applyAlignment="1">
      <alignment horizontal="distributed" vertical="center"/>
      <protection/>
    </xf>
    <xf numFmtId="0" fontId="25" fillId="0" borderId="125" xfId="84" applyFont="1" applyFill="1" applyBorder="1" applyAlignment="1">
      <alignment horizontal="distributed" vertical="center"/>
      <protection/>
    </xf>
    <xf numFmtId="0" fontId="18" fillId="0" borderId="125" xfId="84" applyFont="1" applyBorder="1" applyAlignment="1">
      <alignment horizontal="distributed" vertical="center"/>
      <protection/>
    </xf>
    <xf numFmtId="0" fontId="25" fillId="0" borderId="75" xfId="84" applyFont="1" applyFill="1" applyBorder="1" applyAlignment="1">
      <alignment horizontal="center" vertical="center"/>
      <protection/>
    </xf>
    <xf numFmtId="0" fontId="25" fillId="0" borderId="76" xfId="84" applyFont="1" applyFill="1" applyBorder="1" applyAlignment="1">
      <alignment horizontal="center" vertical="center"/>
      <protection/>
    </xf>
    <xf numFmtId="0" fontId="27" fillId="0" borderId="29" xfId="84" applyFont="1" applyFill="1" applyBorder="1" applyAlignment="1">
      <alignment horizontal="distributed" vertical="center"/>
      <protection/>
    </xf>
    <xf numFmtId="0" fontId="27" fillId="0" borderId="34" xfId="84" applyFont="1" applyFill="1" applyBorder="1" applyAlignment="1">
      <alignment horizontal="distributed" vertical="center"/>
      <protection/>
    </xf>
    <xf numFmtId="0" fontId="18" fillId="0" borderId="26" xfId="84" applyFont="1" applyFill="1" applyBorder="1" applyAlignment="1">
      <alignment horizontal="center" vertical="center"/>
      <protection/>
    </xf>
    <xf numFmtId="0" fontId="18" fillId="0" borderId="20" xfId="84" applyFont="1" applyFill="1" applyBorder="1" applyAlignment="1">
      <alignment horizontal="center" vertical="center"/>
      <protection/>
    </xf>
    <xf numFmtId="0" fontId="0" fillId="0" borderId="26" xfId="85" applyFont="1" applyBorder="1" applyAlignment="1">
      <alignment horizontal="center" vertical="center" wrapText="1"/>
      <protection/>
    </xf>
    <xf numFmtId="0" fontId="0" fillId="0" borderId="19" xfId="85" applyFont="1" applyBorder="1" applyAlignment="1">
      <alignment horizontal="center" vertical="center" wrapText="1"/>
      <protection/>
    </xf>
    <xf numFmtId="0" fontId="0" fillId="0" borderId="20" xfId="85" applyFont="1" applyBorder="1" applyAlignment="1">
      <alignment horizontal="center" vertical="center" wrapText="1"/>
      <protection/>
    </xf>
    <xf numFmtId="0" fontId="0" fillId="0" borderId="213" xfId="85" applyFont="1" applyBorder="1" applyAlignment="1">
      <alignment horizontal="center" vertical="center" wrapText="1"/>
      <protection/>
    </xf>
    <xf numFmtId="0" fontId="5" fillId="0" borderId="57" xfId="85" applyFont="1" applyBorder="1" applyAlignment="1">
      <alignment horizontal="center" vertical="center"/>
      <protection/>
    </xf>
    <xf numFmtId="0" fontId="5" fillId="0" borderId="0" xfId="85" applyFont="1" applyBorder="1" applyAlignment="1">
      <alignment horizontal="center" vertical="center"/>
      <protection/>
    </xf>
    <xf numFmtId="0" fontId="5" fillId="0" borderId="19" xfId="85" applyFont="1" applyBorder="1" applyAlignment="1">
      <alignment horizontal="center" vertical="center"/>
      <protection/>
    </xf>
    <xf numFmtId="0" fontId="5" fillId="0" borderId="28" xfId="85" applyFont="1" applyBorder="1" applyAlignment="1" quotePrefix="1">
      <alignment horizontal="center" vertical="center" wrapText="1"/>
      <protection/>
    </xf>
    <xf numFmtId="0" fontId="5" fillId="0" borderId="33" xfId="85" applyFont="1" applyBorder="1" applyAlignment="1" quotePrefix="1">
      <alignment horizontal="center" vertical="center" wrapText="1"/>
      <protection/>
    </xf>
    <xf numFmtId="0" fontId="5" fillId="0" borderId="75" xfId="85" applyFont="1" applyBorder="1" applyAlignment="1" quotePrefix="1">
      <alignment horizontal="center" vertical="center"/>
      <protection/>
    </xf>
    <xf numFmtId="0" fontId="5" fillId="0" borderId="76" xfId="85" applyFont="1" applyBorder="1" applyAlignment="1" quotePrefix="1">
      <alignment horizontal="center" vertical="center"/>
      <protection/>
    </xf>
    <xf numFmtId="0" fontId="5" fillId="0" borderId="18" xfId="85" applyFont="1" applyBorder="1" applyAlignment="1" quotePrefix="1">
      <alignment horizontal="center" vertical="center"/>
      <protection/>
    </xf>
    <xf numFmtId="0" fontId="5" fillId="0" borderId="14" xfId="85" applyFont="1" applyBorder="1" applyAlignment="1" quotePrefix="1">
      <alignment horizontal="center" vertical="center"/>
      <protection/>
    </xf>
    <xf numFmtId="0" fontId="5" fillId="0" borderId="75" xfId="85" applyFont="1" applyBorder="1" applyAlignment="1">
      <alignment horizontal="center" vertical="center"/>
      <protection/>
    </xf>
    <xf numFmtId="0" fontId="5" fillId="0" borderId="18" xfId="85" applyFont="1" applyBorder="1" applyAlignment="1">
      <alignment horizontal="center" vertical="center"/>
      <protection/>
    </xf>
    <xf numFmtId="0" fontId="5" fillId="0" borderId="75" xfId="85" applyFont="1" applyBorder="1" applyAlignment="1">
      <alignment horizontal="justify" vertical="center" wrapText="1"/>
      <protection/>
    </xf>
    <xf numFmtId="0" fontId="5" fillId="0" borderId="57" xfId="85" applyFont="1" applyBorder="1" applyAlignment="1">
      <alignment horizontal="justify" vertical="center" wrapText="1"/>
      <protection/>
    </xf>
    <xf numFmtId="0" fontId="5" fillId="0" borderId="18" xfId="85" applyFont="1" applyBorder="1" applyAlignment="1">
      <alignment horizontal="justify" vertical="center" wrapText="1"/>
      <protection/>
    </xf>
    <xf numFmtId="0" fontId="5" fillId="0" borderId="0" xfId="85" applyFont="1" applyBorder="1" applyAlignment="1">
      <alignment horizontal="justify" vertical="center" wrapText="1"/>
      <protection/>
    </xf>
    <xf numFmtId="0" fontId="5" fillId="0" borderId="207" xfId="85" applyFont="1" applyBorder="1" applyAlignment="1">
      <alignment horizontal="center" vertical="center"/>
      <protection/>
    </xf>
    <xf numFmtId="0" fontId="5" fillId="0" borderId="84" xfId="85" applyFont="1" applyBorder="1" applyAlignment="1">
      <alignment horizontal="center" vertical="center"/>
      <protection/>
    </xf>
    <xf numFmtId="0" fontId="5" fillId="0" borderId="178" xfId="85" applyFont="1" applyBorder="1" applyAlignment="1">
      <alignment horizontal="center" vertical="center"/>
      <protection/>
    </xf>
    <xf numFmtId="0" fontId="5" fillId="0" borderId="15" xfId="85" applyFont="1" applyBorder="1" applyAlignment="1">
      <alignment vertical="center" wrapText="1"/>
      <protection/>
    </xf>
    <xf numFmtId="0" fontId="5" fillId="0" borderId="16" xfId="85" applyFont="1" applyBorder="1" applyAlignment="1">
      <alignment vertical="center" wrapText="1"/>
      <protection/>
    </xf>
    <xf numFmtId="0" fontId="5" fillId="0" borderId="15" xfId="85" applyFont="1" applyBorder="1" applyAlignment="1">
      <alignment horizontal="left" vertical="center" wrapText="1"/>
      <protection/>
    </xf>
    <xf numFmtId="0" fontId="5" fillId="0" borderId="16" xfId="85" applyFont="1" applyBorder="1" applyAlignment="1">
      <alignment horizontal="left" vertical="center" wrapText="1"/>
      <protection/>
    </xf>
    <xf numFmtId="0" fontId="5" fillId="0" borderId="156" xfId="85" applyFont="1" applyBorder="1" applyAlignment="1">
      <alignment horizontal="left" vertical="center" wrapText="1"/>
      <protection/>
    </xf>
    <xf numFmtId="0" fontId="0" fillId="0" borderId="26" xfId="85" applyFont="1" applyBorder="1" applyAlignment="1" quotePrefix="1">
      <alignment horizontal="center" vertical="center"/>
      <protection/>
    </xf>
    <xf numFmtId="0" fontId="0" fillId="0" borderId="20" xfId="85" applyFont="1" applyBorder="1" applyAlignment="1" quotePrefix="1">
      <alignment horizontal="center" vertical="center"/>
      <protection/>
    </xf>
    <xf numFmtId="0" fontId="0" fillId="0" borderId="26" xfId="85" applyFont="1" applyBorder="1" applyAlignment="1">
      <alignment horizontal="center" vertical="center"/>
      <protection/>
    </xf>
    <xf numFmtId="0" fontId="0" fillId="0" borderId="19" xfId="85" applyFont="1" applyBorder="1" applyAlignment="1">
      <alignment horizontal="center" vertical="center"/>
      <protection/>
    </xf>
    <xf numFmtId="0" fontId="0" fillId="0" borderId="20" xfId="85" applyFont="1" applyBorder="1" applyAlignment="1">
      <alignment horizontal="center" vertical="center"/>
      <protection/>
    </xf>
    <xf numFmtId="0" fontId="25" fillId="0" borderId="207" xfId="94" applyNumberFormat="1" applyFont="1" applyFill="1" applyBorder="1" applyAlignment="1">
      <alignment horizontal="distributed" vertical="center"/>
      <protection/>
    </xf>
    <xf numFmtId="0" fontId="25" fillId="0" borderId="84" xfId="94" applyNumberFormat="1" applyFont="1" applyFill="1" applyBorder="1" applyAlignment="1">
      <alignment horizontal="distributed" vertical="center"/>
      <protection/>
    </xf>
    <xf numFmtId="0" fontId="25" fillId="0" borderId="178" xfId="94" applyNumberFormat="1" applyFont="1" applyFill="1" applyBorder="1" applyAlignment="1">
      <alignment horizontal="distributed" vertical="center"/>
      <protection/>
    </xf>
    <xf numFmtId="0" fontId="18" fillId="0" borderId="178" xfId="94" applyNumberFormat="1" applyFont="1" applyFill="1" applyBorder="1" applyAlignment="1">
      <alignment horizontal="center" vertical="center"/>
      <protection/>
    </xf>
    <xf numFmtId="0" fontId="18" fillId="0" borderId="19" xfId="94" applyNumberFormat="1" applyFont="1" applyFill="1" applyBorder="1" applyAlignment="1">
      <alignment horizontal="center" vertical="center"/>
      <protection/>
    </xf>
    <xf numFmtId="0" fontId="18" fillId="0" borderId="20" xfId="94" applyNumberFormat="1" applyFont="1" applyFill="1" applyBorder="1" applyAlignment="1">
      <alignment horizontal="center" vertical="center"/>
      <protection/>
    </xf>
    <xf numFmtId="0" fontId="18" fillId="33" borderId="26" xfId="94" applyNumberFormat="1" applyFont="1" applyFill="1" applyBorder="1" applyAlignment="1">
      <alignment horizontal="center" vertical="center" wrapText="1"/>
      <protection/>
    </xf>
    <xf numFmtId="0" fontId="18" fillId="33" borderId="19" xfId="94" applyNumberFormat="1" applyFont="1" applyFill="1" applyBorder="1" applyAlignment="1">
      <alignment horizontal="center" vertical="center" wrapText="1"/>
      <protection/>
    </xf>
    <xf numFmtId="0" fontId="18" fillId="33" borderId="20" xfId="94" applyNumberFormat="1" applyFont="1" applyFill="1" applyBorder="1" applyAlignment="1">
      <alignment horizontal="center" vertical="center" wrapText="1"/>
      <protection/>
    </xf>
    <xf numFmtId="0" fontId="18" fillId="0" borderId="26" xfId="94" applyFont="1" applyBorder="1" applyAlignment="1">
      <alignment vertical="center"/>
      <protection/>
    </xf>
    <xf numFmtId="0" fontId="18" fillId="0" borderId="19" xfId="94" applyFont="1" applyBorder="1" applyAlignment="1">
      <alignment vertical="center"/>
      <protection/>
    </xf>
    <xf numFmtId="0" fontId="18" fillId="33" borderId="26" xfId="94" applyNumberFormat="1" applyFont="1" applyFill="1" applyBorder="1" applyAlignment="1">
      <alignment horizontal="center" vertical="center"/>
      <protection/>
    </xf>
    <xf numFmtId="0" fontId="18" fillId="33" borderId="19" xfId="94" applyNumberFormat="1" applyFont="1" applyFill="1" applyBorder="1" applyAlignment="1">
      <alignment horizontal="center" vertical="center"/>
      <protection/>
    </xf>
    <xf numFmtId="0" fontId="18" fillId="33" borderId="20" xfId="94" applyNumberFormat="1" applyFont="1" applyFill="1" applyBorder="1" applyAlignment="1">
      <alignment horizontal="center" vertical="center"/>
      <protection/>
    </xf>
    <xf numFmtId="0" fontId="18" fillId="0" borderId="26" xfId="94" applyNumberFormat="1" applyFont="1" applyFill="1" applyBorder="1" applyAlignment="1" quotePrefix="1">
      <alignment horizontal="center" vertical="center"/>
      <protection/>
    </xf>
    <xf numFmtId="0" fontId="18" fillId="0" borderId="19" xfId="94" applyNumberFormat="1" applyFont="1" applyFill="1" applyBorder="1" applyAlignment="1" quotePrefix="1">
      <alignment horizontal="center" vertical="center"/>
      <protection/>
    </xf>
    <xf numFmtId="0" fontId="18" fillId="0" borderId="213" xfId="94" applyNumberFormat="1" applyFont="1" applyFill="1" applyBorder="1" applyAlignment="1" quotePrefix="1">
      <alignment horizontal="center" vertical="center"/>
      <protection/>
    </xf>
    <xf numFmtId="0" fontId="25" fillId="0" borderId="100" xfId="94" applyNumberFormat="1" applyFont="1" applyFill="1" applyBorder="1" applyAlignment="1">
      <alignment horizontal="distributed" vertical="center"/>
      <protection/>
    </xf>
    <xf numFmtId="0" fontId="25" fillId="0" borderId="94" xfId="94" applyNumberFormat="1" applyFont="1" applyFill="1" applyBorder="1" applyAlignment="1">
      <alignment horizontal="distributed" vertical="center"/>
      <protection/>
    </xf>
    <xf numFmtId="0" fontId="25" fillId="0" borderId="213" xfId="94" applyNumberFormat="1" applyFont="1" applyFill="1" applyBorder="1" applyAlignment="1">
      <alignment horizontal="distributed" vertical="center"/>
      <protection/>
    </xf>
    <xf numFmtId="0" fontId="25" fillId="0" borderId="215" xfId="94" applyNumberFormat="1" applyFont="1" applyFill="1" applyBorder="1" applyAlignment="1">
      <alignment horizontal="center" vertical="top" wrapText="1"/>
      <protection/>
    </xf>
    <xf numFmtId="0" fontId="25" fillId="0" borderId="10" xfId="94" applyNumberFormat="1" applyFont="1" applyFill="1" applyBorder="1" applyAlignment="1">
      <alignment horizontal="center" vertical="top"/>
      <protection/>
    </xf>
    <xf numFmtId="0" fontId="25" fillId="0" borderId="11" xfId="94" applyNumberFormat="1" applyFont="1" applyFill="1" applyBorder="1" applyAlignment="1">
      <alignment horizontal="center" vertical="top"/>
      <protection/>
    </xf>
    <xf numFmtId="0" fontId="25" fillId="0" borderId="84" xfId="94" applyNumberFormat="1" applyFont="1" applyFill="1" applyBorder="1" applyAlignment="1">
      <alignment horizontal="center" vertical="top"/>
      <protection/>
    </xf>
    <xf numFmtId="0" fontId="25" fillId="0" borderId="0" xfId="94" applyNumberFormat="1" applyFont="1" applyFill="1" applyBorder="1" applyAlignment="1">
      <alignment horizontal="center" vertical="top"/>
      <protection/>
    </xf>
    <xf numFmtId="0" fontId="25" fillId="0" borderId="14" xfId="94" applyNumberFormat="1" applyFont="1" applyFill="1" applyBorder="1" applyAlignment="1">
      <alignment horizontal="center" vertical="top"/>
      <protection/>
    </xf>
    <xf numFmtId="0" fontId="25" fillId="0" borderId="12" xfId="94" applyNumberFormat="1" applyFont="1" applyFill="1" applyBorder="1" applyAlignment="1" quotePrefix="1">
      <alignment horizontal="left" vertical="top" wrapText="1"/>
      <protection/>
    </xf>
    <xf numFmtId="0" fontId="18" fillId="33" borderId="10" xfId="94" applyNumberFormat="1" applyFont="1" applyFill="1" applyBorder="1" applyAlignment="1">
      <alignment horizontal="left" vertical="top" wrapText="1"/>
      <protection/>
    </xf>
    <xf numFmtId="0" fontId="18" fillId="33" borderId="11" xfId="94" applyNumberFormat="1" applyFont="1" applyFill="1" applyBorder="1" applyAlignment="1">
      <alignment horizontal="left" vertical="top" wrapText="1"/>
      <protection/>
    </xf>
    <xf numFmtId="0" fontId="18" fillId="33" borderId="18" xfId="94" applyNumberFormat="1" applyFont="1" applyFill="1" applyBorder="1" applyAlignment="1">
      <alignment horizontal="left" vertical="top" wrapText="1"/>
      <protection/>
    </xf>
    <xf numFmtId="0" fontId="18" fillId="33" borderId="0" xfId="94" applyNumberFormat="1" applyFont="1" applyFill="1" applyBorder="1" applyAlignment="1">
      <alignment horizontal="left" vertical="top" wrapText="1"/>
      <protection/>
    </xf>
    <xf numFmtId="0" fontId="18" fillId="33" borderId="14" xfId="94" applyNumberFormat="1" applyFont="1" applyFill="1" applyBorder="1" applyAlignment="1">
      <alignment horizontal="left" vertical="top" wrapText="1"/>
      <protection/>
    </xf>
    <xf numFmtId="0" fontId="25" fillId="0" borderId="12" xfId="94" applyNumberFormat="1" applyFont="1" applyFill="1" applyBorder="1" applyAlignment="1">
      <alignment horizontal="center" vertical="top" wrapText="1"/>
      <protection/>
    </xf>
    <xf numFmtId="0" fontId="25" fillId="0" borderId="10" xfId="94" applyNumberFormat="1" applyFont="1" applyFill="1" applyBorder="1" applyAlignment="1">
      <alignment horizontal="center" vertical="top" wrapText="1"/>
      <protection/>
    </xf>
    <xf numFmtId="0" fontId="18" fillId="33" borderId="10" xfId="94" applyNumberFormat="1" applyFont="1" applyFill="1" applyBorder="1" applyAlignment="1">
      <alignment horizontal="center" vertical="top"/>
      <protection/>
    </xf>
    <xf numFmtId="0" fontId="18" fillId="33" borderId="11" xfId="94" applyNumberFormat="1" applyFont="1" applyFill="1" applyBorder="1" applyAlignment="1">
      <alignment horizontal="center" vertical="top"/>
      <protection/>
    </xf>
    <xf numFmtId="0" fontId="18" fillId="33" borderId="18" xfId="94" applyNumberFormat="1" applyFont="1" applyFill="1" applyBorder="1" applyAlignment="1">
      <alignment horizontal="center" vertical="top"/>
      <protection/>
    </xf>
    <xf numFmtId="0" fontId="18" fillId="33" borderId="0" xfId="94" applyNumberFormat="1" applyFont="1" applyFill="1" applyBorder="1" applyAlignment="1">
      <alignment horizontal="center" vertical="top"/>
      <protection/>
    </xf>
    <xf numFmtId="0" fontId="18" fillId="33" borderId="14" xfId="94" applyNumberFormat="1" applyFont="1" applyFill="1" applyBorder="1" applyAlignment="1">
      <alignment horizontal="center" vertical="top"/>
      <protection/>
    </xf>
    <xf numFmtId="0" fontId="25" fillId="0" borderId="75" xfId="94" applyNumberFormat="1" applyFont="1" applyFill="1" applyBorder="1" applyAlignment="1" quotePrefix="1">
      <alignment horizontal="center" vertical="center"/>
      <protection/>
    </xf>
    <xf numFmtId="0" fontId="25" fillId="0" borderId="57" xfId="94" applyNumberFormat="1" applyFont="1" applyFill="1" applyBorder="1" applyAlignment="1" quotePrefix="1">
      <alignment horizontal="center" vertical="center"/>
      <protection/>
    </xf>
    <xf numFmtId="0" fontId="25" fillId="0" borderId="100" xfId="94" applyNumberFormat="1" applyFont="1" applyFill="1" applyBorder="1" applyAlignment="1" quotePrefix="1">
      <alignment horizontal="center" vertical="center"/>
      <protection/>
    </xf>
    <xf numFmtId="0" fontId="25" fillId="0" borderId="18" xfId="94" applyNumberFormat="1" applyFont="1" applyFill="1" applyBorder="1" applyAlignment="1" quotePrefix="1">
      <alignment horizontal="center" vertical="center"/>
      <protection/>
    </xf>
    <xf numFmtId="0" fontId="25" fillId="0" borderId="0" xfId="94" applyNumberFormat="1" applyFont="1" applyFill="1" applyBorder="1" applyAlignment="1" quotePrefix="1">
      <alignment horizontal="center" vertical="center"/>
      <protection/>
    </xf>
    <xf numFmtId="0" fontId="25" fillId="0" borderId="94" xfId="94" applyNumberFormat="1" applyFont="1" applyFill="1" applyBorder="1" applyAlignment="1" quotePrefix="1">
      <alignment horizontal="center" vertical="center"/>
      <protection/>
    </xf>
    <xf numFmtId="0" fontId="18" fillId="0" borderId="26" xfId="62" applyFont="1" applyBorder="1" applyAlignment="1">
      <alignment horizontal="center" vertical="center" wrapText="1"/>
      <protection/>
    </xf>
    <xf numFmtId="0" fontId="18" fillId="0" borderId="19" xfId="62" applyFont="1" applyBorder="1" applyAlignment="1">
      <alignment horizontal="center" vertical="center" wrapText="1"/>
      <protection/>
    </xf>
    <xf numFmtId="0" fontId="18" fillId="0" borderId="213" xfId="62" applyFont="1" applyBorder="1" applyAlignment="1">
      <alignment horizontal="center" vertical="center" wrapText="1"/>
      <protection/>
    </xf>
    <xf numFmtId="0" fontId="25" fillId="0" borderId="75" xfId="62" applyFont="1" applyBorder="1" applyAlignment="1">
      <alignment horizontal="center" vertical="center"/>
      <protection/>
    </xf>
    <xf numFmtId="0" fontId="25" fillId="0" borderId="57" xfId="62" applyFont="1" applyBorder="1" applyAlignment="1">
      <alignment horizontal="center" vertical="center"/>
      <protection/>
    </xf>
    <xf numFmtId="0" fontId="25" fillId="0" borderId="100" xfId="62" applyFont="1" applyBorder="1" applyAlignment="1">
      <alignment horizontal="center" vertical="center"/>
      <protection/>
    </xf>
    <xf numFmtId="0" fontId="25" fillId="0" borderId="207" xfId="62" applyFont="1" applyBorder="1" applyAlignment="1">
      <alignment horizontal="distributed" vertical="center"/>
      <protection/>
    </xf>
    <xf numFmtId="0" fontId="25" fillId="0" borderId="84" xfId="62" applyFont="1" applyBorder="1" applyAlignment="1">
      <alignment horizontal="distributed" vertical="center"/>
      <protection/>
    </xf>
    <xf numFmtId="0" fontId="25" fillId="0" borderId="208" xfId="62" applyFont="1" applyBorder="1" applyAlignment="1">
      <alignment horizontal="distributed" vertical="center"/>
      <protection/>
    </xf>
    <xf numFmtId="0" fontId="25" fillId="0" borderId="26"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213" xfId="62" applyFont="1" applyBorder="1" applyAlignment="1">
      <alignment horizontal="center" vertical="center"/>
      <protection/>
    </xf>
    <xf numFmtId="0" fontId="25" fillId="0" borderId="202" xfId="62" applyFont="1" applyBorder="1" applyAlignment="1">
      <alignment horizontal="center" vertical="center"/>
      <protection/>
    </xf>
    <xf numFmtId="0" fontId="25" fillId="0" borderId="20" xfId="62" applyFont="1" applyBorder="1" applyAlignment="1">
      <alignment horizontal="center" vertical="center"/>
      <protection/>
    </xf>
    <xf numFmtId="0" fontId="18" fillId="0" borderId="26" xfId="62" applyFont="1" applyBorder="1" applyAlignment="1">
      <alignment horizontal="center" vertical="center"/>
      <protection/>
    </xf>
    <xf numFmtId="0" fontId="18" fillId="0" borderId="19" xfId="62" applyFont="1" applyBorder="1" applyAlignment="1">
      <alignment horizontal="center" vertical="center"/>
      <protection/>
    </xf>
    <xf numFmtId="0" fontId="18" fillId="0" borderId="20" xfId="62" applyFont="1" applyBorder="1" applyAlignment="1">
      <alignment horizontal="center" vertical="center"/>
      <protection/>
    </xf>
    <xf numFmtId="0" fontId="25" fillId="0" borderId="204" xfId="62" applyFont="1" applyBorder="1" applyAlignment="1">
      <alignment horizontal="distributed" vertical="center"/>
      <protection/>
    </xf>
    <xf numFmtId="0" fontId="25" fillId="0" borderId="65" xfId="62" applyFont="1" applyBorder="1" applyAlignment="1">
      <alignment horizontal="distributed" vertical="center"/>
      <protection/>
    </xf>
    <xf numFmtId="0" fontId="25" fillId="0" borderId="216" xfId="62" applyFont="1" applyBorder="1" applyAlignment="1">
      <alignment horizontal="distributed" vertical="center"/>
      <protection/>
    </xf>
    <xf numFmtId="0" fontId="25" fillId="0" borderId="201" xfId="62" applyFont="1" applyBorder="1" applyAlignment="1">
      <alignment horizontal="center" vertical="center"/>
      <protection/>
    </xf>
    <xf numFmtId="0" fontId="25" fillId="0" borderId="76" xfId="62" applyFont="1" applyBorder="1" applyAlignment="1">
      <alignment horizontal="center" vertical="center"/>
      <protection/>
    </xf>
    <xf numFmtId="0" fontId="25" fillId="0" borderId="36" xfId="62" applyFont="1" applyBorder="1" applyAlignment="1">
      <alignment horizontal="center" vertical="center"/>
      <protection/>
    </xf>
    <xf numFmtId="0" fontId="25" fillId="0" borderId="0" xfId="62" applyFont="1" applyBorder="1" applyAlignment="1">
      <alignment horizontal="center" vertical="center"/>
      <protection/>
    </xf>
    <xf numFmtId="0" fontId="25" fillId="0" borderId="14" xfId="62" applyFont="1" applyBorder="1" applyAlignment="1">
      <alignment horizontal="center" vertical="center"/>
      <protection/>
    </xf>
    <xf numFmtId="0" fontId="25" fillId="0" borderId="18" xfId="62" applyFont="1" applyBorder="1" applyAlignment="1">
      <alignment horizontal="center" vertical="center"/>
      <protection/>
    </xf>
    <xf numFmtId="0" fontId="26" fillId="0" borderId="0" xfId="63" applyFont="1" applyAlignment="1">
      <alignment horizontal="center" vertical="center"/>
      <protection/>
    </xf>
    <xf numFmtId="0" fontId="26" fillId="0" borderId="0" xfId="63" applyFont="1" applyAlignment="1" quotePrefix="1">
      <alignment horizontal="center" vertical="center"/>
      <protection/>
    </xf>
    <xf numFmtId="0" fontId="26" fillId="0" borderId="0" xfId="62" applyFont="1" applyAlignment="1">
      <alignment horizontal="center" vertical="center"/>
      <protection/>
    </xf>
    <xf numFmtId="0" fontId="26" fillId="0" borderId="0" xfId="62" applyFont="1" applyAlignment="1" quotePrefix="1">
      <alignment horizontal="center" vertical="center"/>
      <protection/>
    </xf>
    <xf numFmtId="0" fontId="25" fillId="0" borderId="100" xfId="62" applyFont="1" applyBorder="1" applyAlignment="1">
      <alignment horizontal="center" vertical="center" wrapText="1"/>
      <protection/>
    </xf>
    <xf numFmtId="0" fontId="25" fillId="0" borderId="219" xfId="62" applyFont="1" applyBorder="1" applyAlignment="1">
      <alignment horizontal="center" vertical="center" wrapText="1"/>
      <protection/>
    </xf>
    <xf numFmtId="0" fontId="25" fillId="0" borderId="201" xfId="62" applyFont="1" applyBorder="1" applyAlignment="1">
      <alignment horizontal="center" vertical="center" wrapText="1"/>
      <protection/>
    </xf>
    <xf numFmtId="0" fontId="25" fillId="0" borderId="203" xfId="62" applyFont="1" applyBorder="1" applyAlignment="1">
      <alignment horizontal="center" vertical="center" wrapText="1"/>
      <protection/>
    </xf>
    <xf numFmtId="0" fontId="26" fillId="0" borderId="0" xfId="64" applyNumberFormat="1" applyFont="1" applyFill="1" applyAlignment="1">
      <alignment horizontal="center"/>
      <protection/>
    </xf>
    <xf numFmtId="0" fontId="25" fillId="0" borderId="0" xfId="64" applyNumberFormat="1" applyFont="1" applyFill="1" applyAlignment="1">
      <alignment horizontal="center"/>
      <protection/>
    </xf>
    <xf numFmtId="0" fontId="25" fillId="0" borderId="76" xfId="64" applyNumberFormat="1" applyFont="1" applyFill="1" applyBorder="1" applyAlignment="1">
      <alignment horizontal="center" vertical="center"/>
      <protection/>
    </xf>
    <xf numFmtId="0" fontId="25" fillId="0" borderId="14" xfId="64" applyNumberFormat="1" applyFont="1" applyFill="1" applyBorder="1" applyAlignment="1">
      <alignment horizontal="center" vertical="center"/>
      <protection/>
    </xf>
    <xf numFmtId="0" fontId="25" fillId="0" borderId="20" xfId="64" applyNumberFormat="1" applyFont="1" applyFill="1" applyBorder="1" applyAlignment="1">
      <alignment horizontal="center" vertical="center"/>
      <protection/>
    </xf>
    <xf numFmtId="0" fontId="25" fillId="0" borderId="29" xfId="64" applyNumberFormat="1" applyFont="1" applyFill="1" applyBorder="1" applyAlignment="1">
      <alignment horizontal="distributed" vertical="center"/>
      <protection/>
    </xf>
    <xf numFmtId="0" fontId="25" fillId="0" borderId="34" xfId="64" applyNumberFormat="1" applyFont="1" applyFill="1" applyBorder="1" applyAlignment="1">
      <alignment horizontal="distributed" vertical="center"/>
      <protection/>
    </xf>
    <xf numFmtId="0" fontId="18" fillId="33" borderId="34" xfId="64" applyNumberFormat="1" applyFont="1" applyFill="1" applyBorder="1" applyAlignment="1">
      <alignment vertical="center"/>
      <protection/>
    </xf>
    <xf numFmtId="0" fontId="25" fillId="0" borderId="75" xfId="64" applyNumberFormat="1" applyFont="1" applyFill="1" applyBorder="1" applyAlignment="1">
      <alignment horizontal="distributed" vertical="center"/>
      <protection/>
    </xf>
    <xf numFmtId="0" fontId="25" fillId="0" borderId="57" xfId="64" applyNumberFormat="1" applyFont="1" applyFill="1" applyBorder="1" applyAlignment="1">
      <alignment horizontal="distributed" vertical="center"/>
      <protection/>
    </xf>
    <xf numFmtId="0" fontId="18" fillId="0" borderId="26" xfId="64" applyNumberFormat="1" applyFont="1" applyFill="1" applyBorder="1" applyAlignment="1">
      <alignment horizontal="center" vertical="center" wrapText="1"/>
      <protection/>
    </xf>
    <xf numFmtId="0" fontId="18" fillId="0" borderId="19" xfId="64" applyNumberFormat="1" applyFont="1" applyFill="1" applyBorder="1" applyAlignment="1">
      <alignment horizontal="center" vertical="center" wrapText="1"/>
      <protection/>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 2" xfId="73"/>
    <cellStyle name="標準 2_10-13" xfId="74"/>
    <cellStyle name="標準 20" xfId="75"/>
    <cellStyle name="標準 21" xfId="76"/>
    <cellStyle name="標準 22" xfId="77"/>
    <cellStyle name="標準 23" xfId="78"/>
    <cellStyle name="標準 24" xfId="79"/>
    <cellStyle name="標準 3" xfId="80"/>
    <cellStyle name="標準 4" xfId="81"/>
    <cellStyle name="標準 5" xfId="82"/>
    <cellStyle name="標準 6" xfId="83"/>
    <cellStyle name="標準 7" xfId="84"/>
    <cellStyle name="標準 8" xfId="85"/>
    <cellStyle name="標準 9" xfId="86"/>
    <cellStyle name="標準_10-13" xfId="87"/>
    <cellStyle name="標準_10-13_1" xfId="88"/>
    <cellStyle name="標準_14-17" xfId="89"/>
    <cellStyle name="標準_14-17_1" xfId="90"/>
    <cellStyle name="標準_18-21" xfId="91"/>
    <cellStyle name="標準_18-21_1" xfId="92"/>
    <cellStyle name="標準_RP-29-35" xfId="93"/>
    <cellStyle name="標準_改訂案" xfId="94"/>
    <cellStyle name="Followed Hyperlink" xfId="95"/>
    <cellStyle name="良い"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明朝"/>
                <a:ea typeface="明朝"/>
                <a:cs typeface="明朝"/>
              </a:rPr>
              <a:t>都道府県別学校数－全学校種計－</a:t>
            </a:r>
          </a:p>
        </c:rich>
      </c:tx>
      <c:layout/>
      <c:spPr>
        <a:noFill/>
        <a:ln w="3175">
          <a:noFill/>
        </a:ln>
      </c:spPr>
    </c:title>
    <c:plotArea>
      <c:layout/>
      <c:barChart>
        <c:barDir val="bar"/>
        <c:grouping val="clustered"/>
        <c:varyColors val="0"/>
        <c:ser>
          <c:idx val="0"/>
          <c:order val="0"/>
          <c:spPr>
            <a:solidFill>
              <a:srgbClr val="00FF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50"/>
        <c:axId val="19803449"/>
        <c:axId val="44013314"/>
      </c:barChart>
      <c:catAx>
        <c:axId val="19803449"/>
        <c:scaling>
          <c:orientation val="maxMin"/>
        </c:scaling>
        <c:axPos val="l"/>
        <c:delete val="0"/>
        <c:numFmt formatCode="General" sourceLinked="1"/>
        <c:majorTickMark val="in"/>
        <c:minorTickMark val="none"/>
        <c:tickLblPos val="low"/>
        <c:spPr>
          <a:ln w="3175">
            <a:solidFill>
              <a:srgbClr val="000000"/>
            </a:solidFill>
          </a:ln>
        </c:spPr>
        <c:crossAx val="44013314"/>
        <c:crosses val="autoZero"/>
        <c:auto val="0"/>
        <c:lblOffset val="100"/>
        <c:tickLblSkip val="148"/>
        <c:noMultiLvlLbl val="0"/>
      </c:catAx>
      <c:valAx>
        <c:axId val="44013314"/>
        <c:scaling>
          <c:orientation val="minMax"/>
        </c:scaling>
        <c:axPos val="t"/>
        <c:delete val="0"/>
        <c:numFmt formatCode="General" sourceLinked="1"/>
        <c:majorTickMark val="in"/>
        <c:minorTickMark val="none"/>
        <c:tickLblPos val="low"/>
        <c:spPr>
          <a:ln w="3175">
            <a:solidFill>
              <a:srgbClr val="000000"/>
            </a:solidFill>
          </a:ln>
        </c:spPr>
        <c:crossAx val="1980344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43</xdr:row>
      <xdr:rowOff>47625</xdr:rowOff>
    </xdr:from>
    <xdr:to>
      <xdr:col>1</xdr:col>
      <xdr:colOff>104775</xdr:colOff>
      <xdr:row>50</xdr:row>
      <xdr:rowOff>180975</xdr:rowOff>
    </xdr:to>
    <xdr:sp>
      <xdr:nvSpPr>
        <xdr:cNvPr id="1" name="AutoShape 62"/>
        <xdr:cNvSpPr>
          <a:spLocks/>
        </xdr:cNvSpPr>
      </xdr:nvSpPr>
      <xdr:spPr>
        <a:xfrm>
          <a:off x="95250" y="1133475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14</xdr:row>
      <xdr:rowOff>200025</xdr:rowOff>
    </xdr:from>
    <xdr:to>
      <xdr:col>14</xdr:col>
      <xdr:colOff>857250</xdr:colOff>
      <xdr:row>15</xdr:row>
      <xdr:rowOff>76200</xdr:rowOff>
    </xdr:to>
    <xdr:grpSp>
      <xdr:nvGrpSpPr>
        <xdr:cNvPr id="1" name="Group 1"/>
        <xdr:cNvGrpSpPr>
          <a:grpSpLocks/>
        </xdr:cNvGrpSpPr>
      </xdr:nvGrpSpPr>
      <xdr:grpSpPr>
        <a:xfrm>
          <a:off x="14878050" y="4038600"/>
          <a:ext cx="1666875" cy="171450"/>
          <a:chOff x="-14836" y="-156402"/>
          <a:chExt cx="30024" cy="110"/>
        </a:xfrm>
        <a:solidFill>
          <a:srgbClr val="FFFFFF"/>
        </a:solidFill>
      </xdr:grpSpPr>
      <xdr:sp>
        <xdr:nvSpPr>
          <xdr:cNvPr id="2"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16</xdr:col>
      <xdr:colOff>38100</xdr:colOff>
      <xdr:row>19</xdr:row>
      <xdr:rowOff>19050</xdr:rowOff>
    </xdr:from>
    <xdr:ext cx="571500" cy="1209675"/>
    <xdr:sp>
      <xdr:nvSpPr>
        <xdr:cNvPr id="8" name="Text Box 8"/>
        <xdr:cNvSpPr txBox="1">
          <a:spLocks noChangeArrowheads="1"/>
        </xdr:cNvSpPr>
      </xdr:nvSpPr>
      <xdr:spPr>
        <a:xfrm>
          <a:off x="17697450" y="5334000"/>
          <a:ext cx="571500" cy="1209675"/>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16</xdr:col>
      <xdr:colOff>333375</xdr:colOff>
      <xdr:row>23</xdr:row>
      <xdr:rowOff>9525</xdr:rowOff>
    </xdr:from>
    <xdr:ext cx="152400" cy="152400"/>
    <xdr:sp>
      <xdr:nvSpPr>
        <xdr:cNvPr id="9" name="Text Box 12"/>
        <xdr:cNvSpPr txBox="1">
          <a:spLocks noChangeArrowheads="1"/>
        </xdr:cNvSpPr>
      </xdr:nvSpPr>
      <xdr:spPr>
        <a:xfrm>
          <a:off x="17992725" y="650557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16</xdr:col>
      <xdr:colOff>571500</xdr:colOff>
      <xdr:row>7</xdr:row>
      <xdr:rowOff>371475</xdr:rowOff>
    </xdr:from>
    <xdr:ext cx="152400" cy="152400"/>
    <xdr:sp>
      <xdr:nvSpPr>
        <xdr:cNvPr id="10" name="Text Box 13"/>
        <xdr:cNvSpPr txBox="1">
          <a:spLocks noChangeArrowheads="1"/>
        </xdr:cNvSpPr>
      </xdr:nvSpPr>
      <xdr:spPr>
        <a:xfrm>
          <a:off x="18230850" y="18859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16</xdr:col>
      <xdr:colOff>571500</xdr:colOff>
      <xdr:row>56</xdr:row>
      <xdr:rowOff>371475</xdr:rowOff>
    </xdr:from>
    <xdr:ext cx="152400" cy="152400"/>
    <xdr:sp>
      <xdr:nvSpPr>
        <xdr:cNvPr id="11" name="Text Box 13"/>
        <xdr:cNvSpPr txBox="1">
          <a:spLocks noChangeArrowheads="1"/>
        </xdr:cNvSpPr>
      </xdr:nvSpPr>
      <xdr:spPr>
        <a:xfrm>
          <a:off x="18230850" y="160591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866775</xdr:colOff>
      <xdr:row>8</xdr:row>
      <xdr:rowOff>57150</xdr:rowOff>
    </xdr:from>
    <xdr:ext cx="161925" cy="152400"/>
    <xdr:sp>
      <xdr:nvSpPr>
        <xdr:cNvPr id="1" name="Text Box 1"/>
        <xdr:cNvSpPr txBox="1">
          <a:spLocks noChangeArrowheads="1"/>
        </xdr:cNvSpPr>
      </xdr:nvSpPr>
      <xdr:spPr>
        <a:xfrm>
          <a:off x="1733550" y="1905000"/>
          <a:ext cx="1619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xdr:col>
      <xdr:colOff>866775</xdr:colOff>
      <xdr:row>58</xdr:row>
      <xdr:rowOff>57150</xdr:rowOff>
    </xdr:from>
    <xdr:ext cx="161925" cy="152400"/>
    <xdr:sp>
      <xdr:nvSpPr>
        <xdr:cNvPr id="2" name="Text Box 1"/>
        <xdr:cNvSpPr txBox="1">
          <a:spLocks noChangeArrowheads="1"/>
        </xdr:cNvSpPr>
      </xdr:nvSpPr>
      <xdr:spPr>
        <a:xfrm>
          <a:off x="1733550" y="15954375"/>
          <a:ext cx="1619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15</xdr:row>
      <xdr:rowOff>66675</xdr:rowOff>
    </xdr:from>
    <xdr:to>
      <xdr:col>22</xdr:col>
      <xdr:colOff>247650</xdr:colOff>
      <xdr:row>22</xdr:row>
      <xdr:rowOff>133350</xdr:rowOff>
    </xdr:to>
    <xdr:grpSp>
      <xdr:nvGrpSpPr>
        <xdr:cNvPr id="1" name="Group 1"/>
        <xdr:cNvGrpSpPr>
          <a:grpSpLocks/>
        </xdr:cNvGrpSpPr>
      </xdr:nvGrpSpPr>
      <xdr:grpSpPr>
        <a:xfrm>
          <a:off x="18021300" y="3848100"/>
          <a:ext cx="190500" cy="2066925"/>
          <a:chOff x="-55" y="-16877"/>
          <a:chExt cx="16" cy="266"/>
        </a:xfrm>
        <a:solidFill>
          <a:srgbClr val="FFFFFF"/>
        </a:solidFill>
      </xdr:grpSpPr>
      <xdr:sp>
        <xdr:nvSpPr>
          <xdr:cNvPr id="2"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11</xdr:row>
      <xdr:rowOff>19050</xdr:rowOff>
    </xdr:from>
    <xdr:to>
      <xdr:col>10</xdr:col>
      <xdr:colOff>895350</xdr:colOff>
      <xdr:row>11</xdr:row>
      <xdr:rowOff>142875</xdr:rowOff>
    </xdr:to>
    <xdr:grpSp>
      <xdr:nvGrpSpPr>
        <xdr:cNvPr id="1" name="Group 1"/>
        <xdr:cNvGrpSpPr>
          <a:grpSpLocks/>
        </xdr:cNvGrpSpPr>
      </xdr:nvGrpSpPr>
      <xdr:grpSpPr>
        <a:xfrm>
          <a:off x="8286750" y="2714625"/>
          <a:ext cx="2543175" cy="123825"/>
          <a:chOff x="-5875" y="-25415000"/>
          <a:chExt cx="25625" cy="27500"/>
        </a:xfrm>
        <a:solidFill>
          <a:srgbClr val="FFFFFF"/>
        </a:solidFill>
      </xdr:grpSpPr>
      <xdr:sp>
        <xdr:nvSpPr>
          <xdr:cNvPr id="2"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10</xdr:col>
      <xdr:colOff>809625</xdr:colOff>
      <xdr:row>0</xdr:row>
      <xdr:rowOff>0</xdr:rowOff>
    </xdr:to>
    <xdr:grpSp>
      <xdr:nvGrpSpPr>
        <xdr:cNvPr id="1" name="Group 1"/>
        <xdr:cNvGrpSpPr>
          <a:grpSpLocks/>
        </xdr:cNvGrpSpPr>
      </xdr:nvGrpSpPr>
      <xdr:grpSpPr>
        <a:xfrm>
          <a:off x="8181975" y="0"/>
          <a:ext cx="2562225" cy="0"/>
          <a:chOff x="-5875" y="-2029"/>
          <a:chExt cx="25625" cy="0"/>
        </a:xfrm>
        <a:solidFill>
          <a:srgbClr val="FFFFFF"/>
        </a:solidFill>
      </xdr:grpSpPr>
      <xdr:sp>
        <xdr:nvSpPr>
          <xdr:cNvPr id="2"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8</xdr:col>
      <xdr:colOff>85725</xdr:colOff>
      <xdr:row>11</xdr:row>
      <xdr:rowOff>28575</xdr:rowOff>
    </xdr:from>
    <xdr:to>
      <xdr:col>10</xdr:col>
      <xdr:colOff>857250</xdr:colOff>
      <xdr:row>11</xdr:row>
      <xdr:rowOff>133350</xdr:rowOff>
    </xdr:to>
    <xdr:grpSp>
      <xdr:nvGrpSpPr>
        <xdr:cNvPr id="8" name="Group 8"/>
        <xdr:cNvGrpSpPr>
          <a:grpSpLocks/>
        </xdr:cNvGrpSpPr>
      </xdr:nvGrpSpPr>
      <xdr:grpSpPr>
        <a:xfrm>
          <a:off x="8229600" y="2752725"/>
          <a:ext cx="2562225" cy="104775"/>
          <a:chOff x="-5875" y="-25425000"/>
          <a:chExt cx="25625" cy="27500"/>
        </a:xfrm>
        <a:solidFill>
          <a:srgbClr val="FFFFFF"/>
        </a:solidFill>
      </xdr:grpSpPr>
      <xdr:sp>
        <xdr:nvSpPr>
          <xdr:cNvPr id="9"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19</xdr:row>
      <xdr:rowOff>47625</xdr:rowOff>
    </xdr:from>
    <xdr:to>
      <xdr:col>20</xdr:col>
      <xdr:colOff>238125</xdr:colOff>
      <xdr:row>26</xdr:row>
      <xdr:rowOff>123825</xdr:rowOff>
    </xdr:to>
    <xdr:sp>
      <xdr:nvSpPr>
        <xdr:cNvPr id="1" name="AutoShape 8"/>
        <xdr:cNvSpPr>
          <a:spLocks/>
        </xdr:cNvSpPr>
      </xdr:nvSpPr>
      <xdr:spPr>
        <a:xfrm>
          <a:off x="17040225" y="3971925"/>
          <a:ext cx="152400" cy="1343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17</xdr:col>
      <xdr:colOff>361950</xdr:colOff>
      <xdr:row>5</xdr:row>
      <xdr:rowOff>228600</xdr:rowOff>
    </xdr:from>
    <xdr:ext cx="161925" cy="123825"/>
    <xdr:sp>
      <xdr:nvSpPr>
        <xdr:cNvPr id="2" name="Text Box 9"/>
        <xdr:cNvSpPr txBox="1">
          <a:spLocks noChangeArrowheads="1"/>
        </xdr:cNvSpPr>
      </xdr:nvSpPr>
      <xdr:spPr>
        <a:xfrm>
          <a:off x="15525750" y="134302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15</xdr:col>
      <xdr:colOff>342900</xdr:colOff>
      <xdr:row>5</xdr:row>
      <xdr:rowOff>247650</xdr:rowOff>
    </xdr:from>
    <xdr:ext cx="161925" cy="123825"/>
    <xdr:sp>
      <xdr:nvSpPr>
        <xdr:cNvPr id="3" name="Text Box 10"/>
        <xdr:cNvSpPr txBox="1">
          <a:spLocks noChangeArrowheads="1"/>
        </xdr:cNvSpPr>
      </xdr:nvSpPr>
      <xdr:spPr>
        <a:xfrm>
          <a:off x="14325600" y="136207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18</xdr:col>
      <xdr:colOff>657225</xdr:colOff>
      <xdr:row>5</xdr:row>
      <xdr:rowOff>200025</xdr:rowOff>
    </xdr:from>
    <xdr:ext cx="285750" cy="209550"/>
    <xdr:sp>
      <xdr:nvSpPr>
        <xdr:cNvPr id="4" name="Text Box 11"/>
        <xdr:cNvSpPr txBox="1">
          <a:spLocks noChangeArrowheads="1"/>
        </xdr:cNvSpPr>
      </xdr:nvSpPr>
      <xdr:spPr>
        <a:xfrm>
          <a:off x="16411575" y="1314450"/>
          <a:ext cx="2857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19</xdr:col>
      <xdr:colOff>47625</xdr:colOff>
      <xdr:row>27</xdr:row>
      <xdr:rowOff>9525</xdr:rowOff>
    </xdr:from>
    <xdr:ext cx="161925" cy="209550"/>
    <xdr:sp>
      <xdr:nvSpPr>
        <xdr:cNvPr id="5" name="Text Box 17"/>
        <xdr:cNvSpPr txBox="1">
          <a:spLocks noChangeArrowheads="1"/>
        </xdr:cNvSpPr>
      </xdr:nvSpPr>
      <xdr:spPr>
        <a:xfrm>
          <a:off x="16706850" y="5381625"/>
          <a:ext cx="161925" cy="2095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19</xdr:row>
      <xdr:rowOff>47625</xdr:rowOff>
    </xdr:from>
    <xdr:to>
      <xdr:col>19</xdr:col>
      <xdr:colOff>142875</xdr:colOff>
      <xdr:row>26</xdr:row>
      <xdr:rowOff>152400</xdr:rowOff>
    </xdr:to>
    <xdr:grpSp>
      <xdr:nvGrpSpPr>
        <xdr:cNvPr id="1" name="Group 1"/>
        <xdr:cNvGrpSpPr>
          <a:grpSpLocks/>
        </xdr:cNvGrpSpPr>
      </xdr:nvGrpSpPr>
      <xdr:grpSpPr>
        <a:xfrm>
          <a:off x="27098625" y="3724275"/>
          <a:ext cx="142875" cy="1438275"/>
          <a:chOff x="482" y="-39090"/>
          <a:chExt cx="3876" cy="272"/>
        </a:xfrm>
        <a:solidFill>
          <a:srgbClr val="FFFFFF"/>
        </a:solidFill>
      </xdr:grpSpPr>
      <xdr:sp>
        <xdr:nvSpPr>
          <xdr:cNvPr id="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17</xdr:col>
      <xdr:colOff>1390650</xdr:colOff>
      <xdr:row>5</xdr:row>
      <xdr:rowOff>57150</xdr:rowOff>
    </xdr:from>
    <xdr:ext cx="152400" cy="152400"/>
    <xdr:sp>
      <xdr:nvSpPr>
        <xdr:cNvPr id="8" name="Text Box 18"/>
        <xdr:cNvSpPr txBox="1">
          <a:spLocks noChangeArrowheads="1"/>
        </xdr:cNvSpPr>
      </xdr:nvSpPr>
      <xdr:spPr>
        <a:xfrm>
          <a:off x="26231850" y="10477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18</xdr:col>
      <xdr:colOff>133350</xdr:colOff>
      <xdr:row>27</xdr:row>
      <xdr:rowOff>76200</xdr:rowOff>
    </xdr:from>
    <xdr:ext cx="400050" cy="228600"/>
    <xdr:sp>
      <xdr:nvSpPr>
        <xdr:cNvPr id="9" name="Text Box 19"/>
        <xdr:cNvSpPr txBox="1">
          <a:spLocks noChangeArrowheads="1"/>
        </xdr:cNvSpPr>
      </xdr:nvSpPr>
      <xdr:spPr>
        <a:xfrm>
          <a:off x="26746200" y="5276850"/>
          <a:ext cx="4000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明朝"/>
              <a:ea typeface="明朝"/>
              <a:cs typeface="明朝"/>
            </a:rPr>
            <a:t>(2)</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19</xdr:row>
      <xdr:rowOff>38100</xdr:rowOff>
    </xdr:from>
    <xdr:to>
      <xdr:col>17</xdr:col>
      <xdr:colOff>238125</xdr:colOff>
      <xdr:row>26</xdr:row>
      <xdr:rowOff>123825</xdr:rowOff>
    </xdr:to>
    <xdr:sp>
      <xdr:nvSpPr>
        <xdr:cNvPr id="1" name="AutoShape 8"/>
        <xdr:cNvSpPr>
          <a:spLocks/>
        </xdr:cNvSpPr>
      </xdr:nvSpPr>
      <xdr:spPr>
        <a:xfrm>
          <a:off x="14478000" y="4371975"/>
          <a:ext cx="142875" cy="1352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16</xdr:col>
      <xdr:colOff>133350</xdr:colOff>
      <xdr:row>27</xdr:row>
      <xdr:rowOff>9525</xdr:rowOff>
    </xdr:from>
    <xdr:ext cx="180975" cy="171450"/>
    <xdr:sp>
      <xdr:nvSpPr>
        <xdr:cNvPr id="2" name="Text Box 10"/>
        <xdr:cNvSpPr txBox="1">
          <a:spLocks noChangeArrowheads="1"/>
        </xdr:cNvSpPr>
      </xdr:nvSpPr>
      <xdr:spPr>
        <a:xfrm>
          <a:off x="14182725" y="5791200"/>
          <a:ext cx="180975" cy="1714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15</xdr:col>
      <xdr:colOff>447675</xdr:colOff>
      <xdr:row>5</xdr:row>
      <xdr:rowOff>457200</xdr:rowOff>
    </xdr:from>
    <xdr:ext cx="180975" cy="152400"/>
    <xdr:sp>
      <xdr:nvSpPr>
        <xdr:cNvPr id="3" name="Text Box 11"/>
        <xdr:cNvSpPr txBox="1">
          <a:spLocks noChangeArrowheads="1"/>
        </xdr:cNvSpPr>
      </xdr:nvSpPr>
      <xdr:spPr>
        <a:xfrm>
          <a:off x="13763625" y="1647825"/>
          <a:ext cx="180975"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21</xdr:row>
      <xdr:rowOff>38100</xdr:rowOff>
    </xdr:from>
    <xdr:to>
      <xdr:col>13</xdr:col>
      <xdr:colOff>228600</xdr:colOff>
      <xdr:row>26</xdr:row>
      <xdr:rowOff>142875</xdr:rowOff>
    </xdr:to>
    <xdr:grpSp>
      <xdr:nvGrpSpPr>
        <xdr:cNvPr id="1" name="Group 1"/>
        <xdr:cNvGrpSpPr>
          <a:grpSpLocks/>
        </xdr:cNvGrpSpPr>
      </xdr:nvGrpSpPr>
      <xdr:grpSpPr>
        <a:xfrm>
          <a:off x="13411200" y="4400550"/>
          <a:ext cx="152400" cy="962025"/>
          <a:chOff x="-56" y="-54748"/>
          <a:chExt cx="13" cy="202"/>
        </a:xfrm>
        <a:solidFill>
          <a:srgbClr val="FFFFFF"/>
        </a:solidFill>
      </xdr:grpSpPr>
      <xdr:sp>
        <xdr:nvSpPr>
          <xdr:cNvPr id="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12</xdr:col>
      <xdr:colOff>95250</xdr:colOff>
      <xdr:row>28</xdr:row>
      <xdr:rowOff>38100</xdr:rowOff>
    </xdr:from>
    <xdr:ext cx="152400" cy="152400"/>
    <xdr:sp>
      <xdr:nvSpPr>
        <xdr:cNvPr id="8" name="Text Box 11"/>
        <xdr:cNvSpPr txBox="1">
          <a:spLocks noChangeArrowheads="1"/>
        </xdr:cNvSpPr>
      </xdr:nvSpPr>
      <xdr:spPr>
        <a:xfrm>
          <a:off x="13087350" y="56007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11</xdr:col>
      <xdr:colOff>523875</xdr:colOff>
      <xdr:row>7</xdr:row>
      <xdr:rowOff>295275</xdr:rowOff>
    </xdr:from>
    <xdr:ext cx="152400" cy="152400"/>
    <xdr:sp>
      <xdr:nvSpPr>
        <xdr:cNvPr id="9" name="Text Box 12"/>
        <xdr:cNvSpPr txBox="1">
          <a:spLocks noChangeArrowheads="1"/>
        </xdr:cNvSpPr>
      </xdr:nvSpPr>
      <xdr:spPr>
        <a:xfrm>
          <a:off x="12801600" y="18669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14</xdr:row>
      <xdr:rowOff>152400</xdr:rowOff>
    </xdr:from>
    <xdr:to>
      <xdr:col>13</xdr:col>
      <xdr:colOff>638175</xdr:colOff>
      <xdr:row>15</xdr:row>
      <xdr:rowOff>85725</xdr:rowOff>
    </xdr:to>
    <xdr:grpSp>
      <xdr:nvGrpSpPr>
        <xdr:cNvPr id="1" name="Group 1"/>
        <xdr:cNvGrpSpPr>
          <a:grpSpLocks/>
        </xdr:cNvGrpSpPr>
      </xdr:nvGrpSpPr>
      <xdr:grpSpPr>
        <a:xfrm>
          <a:off x="12858750" y="3276600"/>
          <a:ext cx="1352550" cy="104775"/>
          <a:chOff x="-14836" y="-156402"/>
          <a:chExt cx="30024" cy="110"/>
        </a:xfrm>
        <a:solidFill>
          <a:srgbClr val="FFFFFF"/>
        </a:solidFill>
      </xdr:grpSpPr>
      <xdr:sp>
        <xdr:nvSpPr>
          <xdr:cNvPr id="2"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15</xdr:col>
      <xdr:colOff>0</xdr:colOff>
      <xdr:row>16</xdr:row>
      <xdr:rowOff>104775</xdr:rowOff>
    </xdr:from>
    <xdr:ext cx="571500" cy="1247775"/>
    <xdr:sp>
      <xdr:nvSpPr>
        <xdr:cNvPr id="8" name="Text Box 8"/>
        <xdr:cNvSpPr txBox="1">
          <a:spLocks noChangeArrowheads="1"/>
        </xdr:cNvSpPr>
      </xdr:nvSpPr>
      <xdr:spPr>
        <a:xfrm>
          <a:off x="15506700" y="3676650"/>
          <a:ext cx="571500" cy="1247775"/>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15</xdr:col>
      <xdr:colOff>333375</xdr:colOff>
      <xdr:row>23</xdr:row>
      <xdr:rowOff>9525</xdr:rowOff>
    </xdr:from>
    <xdr:ext cx="180975" cy="152400"/>
    <xdr:sp>
      <xdr:nvSpPr>
        <xdr:cNvPr id="9" name="Text Box 12"/>
        <xdr:cNvSpPr txBox="1">
          <a:spLocks noChangeArrowheads="1"/>
        </xdr:cNvSpPr>
      </xdr:nvSpPr>
      <xdr:spPr>
        <a:xfrm>
          <a:off x="15840075" y="4781550"/>
          <a:ext cx="180975"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15</xdr:col>
      <xdr:colOff>571500</xdr:colOff>
      <xdr:row>7</xdr:row>
      <xdr:rowOff>371475</xdr:rowOff>
    </xdr:from>
    <xdr:ext cx="180975" cy="152400"/>
    <xdr:sp>
      <xdr:nvSpPr>
        <xdr:cNvPr id="10" name="Text Box 13"/>
        <xdr:cNvSpPr txBox="1">
          <a:spLocks noChangeArrowheads="1"/>
        </xdr:cNvSpPr>
      </xdr:nvSpPr>
      <xdr:spPr>
        <a:xfrm>
          <a:off x="16078200" y="1885950"/>
          <a:ext cx="180975"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895350</xdr:colOff>
      <xdr:row>51</xdr:row>
      <xdr:rowOff>0</xdr:rowOff>
    </xdr:to>
    <xdr:sp>
      <xdr:nvSpPr>
        <xdr:cNvPr id="1" name="Text Box 15"/>
        <xdr:cNvSpPr txBox="1">
          <a:spLocks noChangeArrowheads="1"/>
        </xdr:cNvSpPr>
      </xdr:nvSpPr>
      <xdr:spPr>
        <a:xfrm>
          <a:off x="85725" y="13554075"/>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85725</xdr:colOff>
      <xdr:row>43</xdr:row>
      <xdr:rowOff>47625</xdr:rowOff>
    </xdr:from>
    <xdr:to>
      <xdr:col>1</xdr:col>
      <xdr:colOff>180975</xdr:colOff>
      <xdr:row>50</xdr:row>
      <xdr:rowOff>180975</xdr:rowOff>
    </xdr:to>
    <xdr:sp>
      <xdr:nvSpPr>
        <xdr:cNvPr id="2" name="AutoShape 33"/>
        <xdr:cNvSpPr>
          <a:spLocks/>
        </xdr:cNvSpPr>
      </xdr:nvSpPr>
      <xdr:spPr>
        <a:xfrm>
          <a:off x="171450" y="1135380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7</xdr:row>
      <xdr:rowOff>219075</xdr:rowOff>
    </xdr:from>
    <xdr:ext cx="180975" cy="152400"/>
    <xdr:sp>
      <xdr:nvSpPr>
        <xdr:cNvPr id="1" name="Text Box 1"/>
        <xdr:cNvSpPr txBox="1">
          <a:spLocks noChangeArrowheads="1"/>
        </xdr:cNvSpPr>
      </xdr:nvSpPr>
      <xdr:spPr>
        <a:xfrm>
          <a:off x="1885950" y="1724025"/>
          <a:ext cx="1809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15</xdr:row>
      <xdr:rowOff>66675</xdr:rowOff>
    </xdr:from>
    <xdr:to>
      <xdr:col>20</xdr:col>
      <xdr:colOff>247650</xdr:colOff>
      <xdr:row>22</xdr:row>
      <xdr:rowOff>133350</xdr:rowOff>
    </xdr:to>
    <xdr:grpSp>
      <xdr:nvGrpSpPr>
        <xdr:cNvPr id="1" name="Group 1"/>
        <xdr:cNvGrpSpPr>
          <a:grpSpLocks/>
        </xdr:cNvGrpSpPr>
      </xdr:nvGrpSpPr>
      <xdr:grpSpPr>
        <a:xfrm>
          <a:off x="16344900" y="3352800"/>
          <a:ext cx="190500" cy="1333500"/>
          <a:chOff x="-55" y="-16877"/>
          <a:chExt cx="16" cy="266"/>
        </a:xfrm>
        <a:solidFill>
          <a:srgbClr val="FFFFFF"/>
        </a:solidFill>
      </xdr:grpSpPr>
      <xdr:sp>
        <xdr:nvSpPr>
          <xdr:cNvPr id="2"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11</xdr:row>
      <xdr:rowOff>28575</xdr:rowOff>
    </xdr:from>
    <xdr:to>
      <xdr:col>10</xdr:col>
      <xdr:colOff>809625</xdr:colOff>
      <xdr:row>11</xdr:row>
      <xdr:rowOff>133350</xdr:rowOff>
    </xdr:to>
    <xdr:grpSp>
      <xdr:nvGrpSpPr>
        <xdr:cNvPr id="1" name="Group 1"/>
        <xdr:cNvGrpSpPr>
          <a:grpSpLocks/>
        </xdr:cNvGrpSpPr>
      </xdr:nvGrpSpPr>
      <xdr:grpSpPr>
        <a:xfrm>
          <a:off x="7848600" y="2543175"/>
          <a:ext cx="2581275" cy="104775"/>
          <a:chOff x="-5875" y="-25415000"/>
          <a:chExt cx="25625" cy="27500"/>
        </a:xfrm>
        <a:solidFill>
          <a:srgbClr val="FFFFFF"/>
        </a:solidFill>
      </xdr:grpSpPr>
      <xdr:sp>
        <xdr:nvSpPr>
          <xdr:cNvPr id="2"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10</xdr:col>
      <xdr:colOff>809625</xdr:colOff>
      <xdr:row>0</xdr:row>
      <xdr:rowOff>0</xdr:rowOff>
    </xdr:to>
    <xdr:grpSp>
      <xdr:nvGrpSpPr>
        <xdr:cNvPr id="1" name="Group 1"/>
        <xdr:cNvGrpSpPr>
          <a:grpSpLocks/>
        </xdr:cNvGrpSpPr>
      </xdr:nvGrpSpPr>
      <xdr:grpSpPr>
        <a:xfrm>
          <a:off x="7829550" y="0"/>
          <a:ext cx="2409825" cy="0"/>
          <a:chOff x="-5875" y="-2029"/>
          <a:chExt cx="25625" cy="0"/>
        </a:xfrm>
        <a:solidFill>
          <a:srgbClr val="FFFFFF"/>
        </a:solidFill>
      </xdr:grpSpPr>
      <xdr:sp>
        <xdr:nvSpPr>
          <xdr:cNvPr id="2"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8</xdr:col>
      <xdr:colOff>38100</xdr:colOff>
      <xdr:row>11</xdr:row>
      <xdr:rowOff>28575</xdr:rowOff>
    </xdr:from>
    <xdr:to>
      <xdr:col>10</xdr:col>
      <xdr:colOff>809625</xdr:colOff>
      <xdr:row>11</xdr:row>
      <xdr:rowOff>133350</xdr:rowOff>
    </xdr:to>
    <xdr:grpSp>
      <xdr:nvGrpSpPr>
        <xdr:cNvPr id="8" name="Group 8"/>
        <xdr:cNvGrpSpPr>
          <a:grpSpLocks/>
        </xdr:cNvGrpSpPr>
      </xdr:nvGrpSpPr>
      <xdr:grpSpPr>
        <a:xfrm>
          <a:off x="7829550" y="2552700"/>
          <a:ext cx="2409825" cy="104775"/>
          <a:chOff x="-5875" y="-25425000"/>
          <a:chExt cx="25625" cy="27500"/>
        </a:xfrm>
        <a:solidFill>
          <a:srgbClr val="FFFFFF"/>
        </a:solidFill>
      </xdr:grpSpPr>
      <xdr:sp>
        <xdr:nvSpPr>
          <xdr:cNvPr id="9"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895350</xdr:colOff>
      <xdr:row>51</xdr:row>
      <xdr:rowOff>0</xdr:rowOff>
    </xdr:to>
    <xdr:sp>
      <xdr:nvSpPr>
        <xdr:cNvPr id="1" name="Text Box 15"/>
        <xdr:cNvSpPr txBox="1">
          <a:spLocks noChangeArrowheads="1"/>
        </xdr:cNvSpPr>
      </xdr:nvSpPr>
      <xdr:spPr>
        <a:xfrm>
          <a:off x="85725" y="1354455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47625</xdr:colOff>
      <xdr:row>43</xdr:row>
      <xdr:rowOff>66675</xdr:rowOff>
    </xdr:from>
    <xdr:to>
      <xdr:col>1</xdr:col>
      <xdr:colOff>152400</xdr:colOff>
      <xdr:row>51</xdr:row>
      <xdr:rowOff>0</xdr:rowOff>
    </xdr:to>
    <xdr:sp>
      <xdr:nvSpPr>
        <xdr:cNvPr id="2" name="AutoShape 35"/>
        <xdr:cNvSpPr>
          <a:spLocks/>
        </xdr:cNvSpPr>
      </xdr:nvSpPr>
      <xdr:spPr>
        <a:xfrm>
          <a:off x="133350" y="11363325"/>
          <a:ext cx="104775" cy="2181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895350</xdr:colOff>
      <xdr:row>51</xdr:row>
      <xdr:rowOff>0</xdr:rowOff>
    </xdr:to>
    <xdr:sp>
      <xdr:nvSpPr>
        <xdr:cNvPr id="1" name="Text Box 8"/>
        <xdr:cNvSpPr txBox="1">
          <a:spLocks noChangeArrowheads="1"/>
        </xdr:cNvSpPr>
      </xdr:nvSpPr>
      <xdr:spPr>
        <a:xfrm>
          <a:off x="85725" y="13515975"/>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xdr:col>
      <xdr:colOff>0</xdr:colOff>
      <xdr:row>43</xdr:row>
      <xdr:rowOff>38100</xdr:rowOff>
    </xdr:from>
    <xdr:to>
      <xdr:col>1</xdr:col>
      <xdr:colOff>95250</xdr:colOff>
      <xdr:row>51</xdr:row>
      <xdr:rowOff>0</xdr:rowOff>
    </xdr:to>
    <xdr:sp>
      <xdr:nvSpPr>
        <xdr:cNvPr id="2" name="AutoShape 22"/>
        <xdr:cNvSpPr>
          <a:spLocks/>
        </xdr:cNvSpPr>
      </xdr:nvSpPr>
      <xdr:spPr>
        <a:xfrm>
          <a:off x="85725" y="11306175"/>
          <a:ext cx="95250" cy="2209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13</xdr:col>
      <xdr:colOff>838200</xdr:colOff>
      <xdr:row>0</xdr:row>
      <xdr:rowOff>0</xdr:rowOff>
    </xdr:to>
    <xdr:graphicFrame>
      <xdr:nvGraphicFramePr>
        <xdr:cNvPr id="1" name="Chart 1"/>
        <xdr:cNvGraphicFramePr/>
      </xdr:nvGraphicFramePr>
      <xdr:xfrm>
        <a:off x="247650" y="0"/>
        <a:ext cx="1334452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19</xdr:row>
      <xdr:rowOff>47625</xdr:rowOff>
    </xdr:from>
    <xdr:to>
      <xdr:col>21</xdr:col>
      <xdr:colOff>238125</xdr:colOff>
      <xdr:row>26</xdr:row>
      <xdr:rowOff>123825</xdr:rowOff>
    </xdr:to>
    <xdr:sp>
      <xdr:nvSpPr>
        <xdr:cNvPr id="1" name="AutoShape 8"/>
        <xdr:cNvSpPr>
          <a:spLocks/>
        </xdr:cNvSpPr>
      </xdr:nvSpPr>
      <xdr:spPr>
        <a:xfrm>
          <a:off x="19221450" y="5829300"/>
          <a:ext cx="152400" cy="2076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18</xdr:col>
      <xdr:colOff>333375</xdr:colOff>
      <xdr:row>5</xdr:row>
      <xdr:rowOff>628650</xdr:rowOff>
    </xdr:from>
    <xdr:ext cx="161925" cy="152400"/>
    <xdr:sp>
      <xdr:nvSpPr>
        <xdr:cNvPr id="2" name="Text Box 9"/>
        <xdr:cNvSpPr txBox="1">
          <a:spLocks noChangeArrowheads="1"/>
        </xdr:cNvSpPr>
      </xdr:nvSpPr>
      <xdr:spPr>
        <a:xfrm>
          <a:off x="17402175" y="1743075"/>
          <a:ext cx="1619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16</xdr:col>
      <xdr:colOff>333375</xdr:colOff>
      <xdr:row>5</xdr:row>
      <xdr:rowOff>628650</xdr:rowOff>
    </xdr:from>
    <xdr:ext cx="266700" cy="142875"/>
    <xdr:sp>
      <xdr:nvSpPr>
        <xdr:cNvPr id="3" name="Text Box 10"/>
        <xdr:cNvSpPr txBox="1">
          <a:spLocks noChangeArrowheads="1"/>
        </xdr:cNvSpPr>
      </xdr:nvSpPr>
      <xdr:spPr>
        <a:xfrm flipV="1">
          <a:off x="16221075" y="1743075"/>
          <a:ext cx="266700" cy="1428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19</xdr:col>
      <xdr:colOff>647700</xdr:colOff>
      <xdr:row>5</xdr:row>
      <xdr:rowOff>638175</xdr:rowOff>
    </xdr:from>
    <xdr:ext cx="285750" cy="209550"/>
    <xdr:sp>
      <xdr:nvSpPr>
        <xdr:cNvPr id="4" name="Text Box 11"/>
        <xdr:cNvSpPr txBox="1">
          <a:spLocks noChangeArrowheads="1"/>
        </xdr:cNvSpPr>
      </xdr:nvSpPr>
      <xdr:spPr>
        <a:xfrm>
          <a:off x="18307050" y="1752600"/>
          <a:ext cx="2857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20</xdr:col>
      <xdr:colOff>47625</xdr:colOff>
      <xdr:row>27</xdr:row>
      <xdr:rowOff>9525</xdr:rowOff>
    </xdr:from>
    <xdr:ext cx="161925" cy="285750"/>
    <xdr:sp>
      <xdr:nvSpPr>
        <xdr:cNvPr id="5" name="Text Box 17"/>
        <xdr:cNvSpPr txBox="1">
          <a:spLocks noChangeArrowheads="1"/>
        </xdr:cNvSpPr>
      </xdr:nvSpPr>
      <xdr:spPr>
        <a:xfrm>
          <a:off x="18888075" y="8077200"/>
          <a:ext cx="161925"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oneCellAnchor>
    <xdr:from>
      <xdr:col>18</xdr:col>
      <xdr:colOff>352425</xdr:colOff>
      <xdr:row>52</xdr:row>
      <xdr:rowOff>609600</xdr:rowOff>
    </xdr:from>
    <xdr:ext cx="161925" cy="152400"/>
    <xdr:sp>
      <xdr:nvSpPr>
        <xdr:cNvPr id="6" name="Text Box 9"/>
        <xdr:cNvSpPr txBox="1">
          <a:spLocks noChangeArrowheads="1"/>
        </xdr:cNvSpPr>
      </xdr:nvSpPr>
      <xdr:spPr>
        <a:xfrm>
          <a:off x="17421225" y="15506700"/>
          <a:ext cx="1619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16</xdr:col>
      <xdr:colOff>390525</xdr:colOff>
      <xdr:row>52</xdr:row>
      <xdr:rowOff>628650</xdr:rowOff>
    </xdr:from>
    <xdr:ext cx="161925" cy="152400"/>
    <xdr:sp>
      <xdr:nvSpPr>
        <xdr:cNvPr id="7" name="Text Box 10"/>
        <xdr:cNvSpPr txBox="1">
          <a:spLocks noChangeArrowheads="1"/>
        </xdr:cNvSpPr>
      </xdr:nvSpPr>
      <xdr:spPr>
        <a:xfrm>
          <a:off x="16278225" y="15525750"/>
          <a:ext cx="1619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19</xdr:col>
      <xdr:colOff>647700</xdr:colOff>
      <xdr:row>52</xdr:row>
      <xdr:rowOff>619125</xdr:rowOff>
    </xdr:from>
    <xdr:ext cx="285750" cy="209550"/>
    <xdr:sp>
      <xdr:nvSpPr>
        <xdr:cNvPr id="8" name="Text Box 11"/>
        <xdr:cNvSpPr txBox="1">
          <a:spLocks noChangeArrowheads="1"/>
        </xdr:cNvSpPr>
      </xdr:nvSpPr>
      <xdr:spPr>
        <a:xfrm>
          <a:off x="18307050" y="15516225"/>
          <a:ext cx="2857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19</xdr:row>
      <xdr:rowOff>47625</xdr:rowOff>
    </xdr:from>
    <xdr:to>
      <xdr:col>20</xdr:col>
      <xdr:colOff>142875</xdr:colOff>
      <xdr:row>26</xdr:row>
      <xdr:rowOff>142875</xdr:rowOff>
    </xdr:to>
    <xdr:grpSp>
      <xdr:nvGrpSpPr>
        <xdr:cNvPr id="1" name="Group 1"/>
        <xdr:cNvGrpSpPr>
          <a:grpSpLocks/>
        </xdr:cNvGrpSpPr>
      </xdr:nvGrpSpPr>
      <xdr:grpSpPr>
        <a:xfrm>
          <a:off x="30241875" y="5286375"/>
          <a:ext cx="142875" cy="2095500"/>
          <a:chOff x="482" y="-39090"/>
          <a:chExt cx="3876" cy="272"/>
        </a:xfrm>
        <a:solidFill>
          <a:srgbClr val="FFFFFF"/>
        </a:solidFill>
      </xdr:grpSpPr>
      <xdr:sp>
        <xdr:nvSpPr>
          <xdr:cNvPr id="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18</xdr:col>
      <xdr:colOff>1400175</xdr:colOff>
      <xdr:row>5</xdr:row>
      <xdr:rowOff>57150</xdr:rowOff>
    </xdr:from>
    <xdr:ext cx="152400" cy="152400"/>
    <xdr:sp>
      <xdr:nvSpPr>
        <xdr:cNvPr id="8" name="Text Box 18"/>
        <xdr:cNvSpPr txBox="1">
          <a:spLocks noChangeArrowheads="1"/>
        </xdr:cNvSpPr>
      </xdr:nvSpPr>
      <xdr:spPr>
        <a:xfrm>
          <a:off x="29384625" y="11049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19</xdr:col>
      <xdr:colOff>133350</xdr:colOff>
      <xdr:row>27</xdr:row>
      <xdr:rowOff>76200</xdr:rowOff>
    </xdr:from>
    <xdr:ext cx="1162050" cy="238125"/>
    <xdr:sp>
      <xdr:nvSpPr>
        <xdr:cNvPr id="9" name="Text Box 19"/>
        <xdr:cNvSpPr txBox="1">
          <a:spLocks noChangeArrowheads="1"/>
        </xdr:cNvSpPr>
      </xdr:nvSpPr>
      <xdr:spPr>
        <a:xfrm>
          <a:off x="29889450" y="7600950"/>
          <a:ext cx="11620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(2)</a:t>
          </a:r>
        </a:p>
      </xdr:txBody>
    </xdr:sp>
    <xdr:clientData/>
  </xdr:oneCellAnchor>
  <xdr:oneCellAnchor>
    <xdr:from>
      <xdr:col>18</xdr:col>
      <xdr:colOff>1400175</xdr:colOff>
      <xdr:row>52</xdr:row>
      <xdr:rowOff>57150</xdr:rowOff>
    </xdr:from>
    <xdr:ext cx="152400" cy="152400"/>
    <xdr:sp>
      <xdr:nvSpPr>
        <xdr:cNvPr id="10" name="Text Box 18"/>
        <xdr:cNvSpPr txBox="1">
          <a:spLocks noChangeArrowheads="1"/>
        </xdr:cNvSpPr>
      </xdr:nvSpPr>
      <xdr:spPr>
        <a:xfrm>
          <a:off x="29384625" y="1435417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19</xdr:row>
      <xdr:rowOff>38100</xdr:rowOff>
    </xdr:from>
    <xdr:to>
      <xdr:col>18</xdr:col>
      <xdr:colOff>238125</xdr:colOff>
      <xdr:row>26</xdr:row>
      <xdr:rowOff>123825</xdr:rowOff>
    </xdr:to>
    <xdr:sp>
      <xdr:nvSpPr>
        <xdr:cNvPr id="1" name="AutoShape 8"/>
        <xdr:cNvSpPr>
          <a:spLocks/>
        </xdr:cNvSpPr>
      </xdr:nvSpPr>
      <xdr:spPr>
        <a:xfrm>
          <a:off x="17011650" y="5705475"/>
          <a:ext cx="142875" cy="2085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17</xdr:col>
      <xdr:colOff>133350</xdr:colOff>
      <xdr:row>27</xdr:row>
      <xdr:rowOff>9525</xdr:rowOff>
    </xdr:from>
    <xdr:ext cx="152400" cy="152400"/>
    <xdr:sp>
      <xdr:nvSpPr>
        <xdr:cNvPr id="2" name="Text Box 10"/>
        <xdr:cNvSpPr txBox="1">
          <a:spLocks noChangeArrowheads="1"/>
        </xdr:cNvSpPr>
      </xdr:nvSpPr>
      <xdr:spPr>
        <a:xfrm>
          <a:off x="16716375" y="79629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16</xdr:col>
      <xdr:colOff>457200</xdr:colOff>
      <xdr:row>5</xdr:row>
      <xdr:rowOff>457200</xdr:rowOff>
    </xdr:from>
    <xdr:ext cx="152400" cy="152400"/>
    <xdr:sp>
      <xdr:nvSpPr>
        <xdr:cNvPr id="3" name="Text Box 11"/>
        <xdr:cNvSpPr txBox="1">
          <a:spLocks noChangeArrowheads="1"/>
        </xdr:cNvSpPr>
      </xdr:nvSpPr>
      <xdr:spPr>
        <a:xfrm>
          <a:off x="16002000" y="164782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16</xdr:col>
      <xdr:colOff>457200</xdr:colOff>
      <xdr:row>52</xdr:row>
      <xdr:rowOff>504825</xdr:rowOff>
    </xdr:from>
    <xdr:ext cx="152400" cy="152400"/>
    <xdr:sp>
      <xdr:nvSpPr>
        <xdr:cNvPr id="4" name="Text Box 11"/>
        <xdr:cNvSpPr txBox="1">
          <a:spLocks noChangeArrowheads="1"/>
        </xdr:cNvSpPr>
      </xdr:nvSpPr>
      <xdr:spPr>
        <a:xfrm>
          <a:off x="16002000" y="1536382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21</xdr:row>
      <xdr:rowOff>38100</xdr:rowOff>
    </xdr:from>
    <xdr:to>
      <xdr:col>14</xdr:col>
      <xdr:colOff>228600</xdr:colOff>
      <xdr:row>26</xdr:row>
      <xdr:rowOff>142875</xdr:rowOff>
    </xdr:to>
    <xdr:grpSp>
      <xdr:nvGrpSpPr>
        <xdr:cNvPr id="1" name="Group 1"/>
        <xdr:cNvGrpSpPr>
          <a:grpSpLocks/>
        </xdr:cNvGrpSpPr>
      </xdr:nvGrpSpPr>
      <xdr:grpSpPr>
        <a:xfrm>
          <a:off x="15811500" y="5857875"/>
          <a:ext cx="152400" cy="1533525"/>
          <a:chOff x="-56" y="-54748"/>
          <a:chExt cx="13" cy="202"/>
        </a:xfrm>
        <a:solidFill>
          <a:srgbClr val="FFFFFF"/>
        </a:solidFill>
      </xdr:grpSpPr>
      <xdr:sp>
        <xdr:nvSpPr>
          <xdr:cNvPr id="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13</xdr:col>
      <xdr:colOff>95250</xdr:colOff>
      <xdr:row>28</xdr:row>
      <xdr:rowOff>38100</xdr:rowOff>
    </xdr:from>
    <xdr:ext cx="152400" cy="152400"/>
    <xdr:sp>
      <xdr:nvSpPr>
        <xdr:cNvPr id="8" name="Text Box 11"/>
        <xdr:cNvSpPr txBox="1">
          <a:spLocks noChangeArrowheads="1"/>
        </xdr:cNvSpPr>
      </xdr:nvSpPr>
      <xdr:spPr>
        <a:xfrm>
          <a:off x="15487650" y="785812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12</xdr:col>
      <xdr:colOff>523875</xdr:colOff>
      <xdr:row>7</xdr:row>
      <xdr:rowOff>295275</xdr:rowOff>
    </xdr:from>
    <xdr:ext cx="152400" cy="152400"/>
    <xdr:sp>
      <xdr:nvSpPr>
        <xdr:cNvPr id="9" name="Text Box 12"/>
        <xdr:cNvSpPr txBox="1">
          <a:spLocks noChangeArrowheads="1"/>
        </xdr:cNvSpPr>
      </xdr:nvSpPr>
      <xdr:spPr>
        <a:xfrm>
          <a:off x="15201900" y="18669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12</xdr:col>
      <xdr:colOff>523875</xdr:colOff>
      <xdr:row>56</xdr:row>
      <xdr:rowOff>295275</xdr:rowOff>
    </xdr:from>
    <xdr:ext cx="152400" cy="152400"/>
    <xdr:sp>
      <xdr:nvSpPr>
        <xdr:cNvPr id="10" name="Text Box 12"/>
        <xdr:cNvSpPr txBox="1">
          <a:spLocks noChangeArrowheads="1"/>
        </xdr:cNvSpPr>
      </xdr:nvSpPr>
      <xdr:spPr>
        <a:xfrm>
          <a:off x="15201900" y="1568767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70302%20&#31532;&#65299;&#26657;\#036-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8p～39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K94"/>
  <sheetViews>
    <sheetView tabSelected="1" showOutlineSymbols="0" zoomScaleSheetLayoutView="100" zoomScalePageLayoutView="0" workbookViewId="0" topLeftCell="A1">
      <selection activeCell="A1" sqref="A1"/>
    </sheetView>
  </sheetViews>
  <sheetFormatPr defaultColWidth="10.796875" defaultRowHeight="14.25"/>
  <cols>
    <col min="1" max="1" width="0.8984375" style="1" customWidth="1"/>
    <col min="2" max="2" width="32.59765625" style="1" customWidth="1"/>
    <col min="3" max="3" width="0.8984375" style="1" customWidth="1"/>
    <col min="4" max="4" width="6.19921875" style="1" customWidth="1"/>
    <col min="5" max="5" width="8.8984375" style="1" customWidth="1"/>
    <col min="6" max="8" width="13.69921875" style="1" customWidth="1"/>
    <col min="9" max="9" width="12.8984375" style="1" customWidth="1"/>
    <col min="10" max="10" width="13.09765625" style="1" customWidth="1"/>
    <col min="11" max="11" width="12.3984375" style="1" customWidth="1"/>
    <col min="12" max="12" width="12.09765625" style="1" customWidth="1"/>
    <col min="13" max="13" width="11.69921875" style="1" customWidth="1"/>
    <col min="14" max="14" width="12.09765625" style="1" customWidth="1"/>
    <col min="15" max="16" width="11.59765625" style="1" customWidth="1"/>
    <col min="17" max="17" width="0.8984375" style="1" customWidth="1"/>
    <col min="18" max="16384" width="10.69921875" style="1" customWidth="1"/>
  </cols>
  <sheetData>
    <row r="1" spans="1:17" s="3" customFormat="1" ht="14.25" customHeight="1">
      <c r="A1" s="4" t="s">
        <v>1515</v>
      </c>
      <c r="C1" s="4"/>
      <c r="D1" s="4"/>
      <c r="Q1" s="37" t="s">
        <v>1516</v>
      </c>
    </row>
    <row r="2" spans="1:17" s="39" customFormat="1" ht="28.5" customHeight="1">
      <c r="A2" s="76"/>
      <c r="B2" s="76"/>
      <c r="C2" s="76"/>
      <c r="D2" s="76"/>
      <c r="E2" s="76"/>
      <c r="F2" s="76"/>
      <c r="G2" s="76"/>
      <c r="H2" s="76"/>
      <c r="I2" s="77" t="s">
        <v>1517</v>
      </c>
      <c r="J2" s="76" t="s">
        <v>1518</v>
      </c>
      <c r="K2" s="76"/>
      <c r="L2" s="76"/>
      <c r="M2" s="76"/>
      <c r="N2" s="76"/>
      <c r="O2" s="76"/>
      <c r="P2" s="76"/>
      <c r="Q2" s="76"/>
    </row>
    <row r="3" spans="2:19" s="39" customFormat="1" ht="17.25" customHeight="1">
      <c r="B3" s="72"/>
      <c r="C3" s="71"/>
      <c r="D3" s="71"/>
      <c r="E3" s="71"/>
      <c r="F3" s="71"/>
      <c r="G3" s="72" t="s">
        <v>1519</v>
      </c>
      <c r="I3" s="71"/>
      <c r="J3" s="72" t="s">
        <v>1646</v>
      </c>
      <c r="K3" s="71"/>
      <c r="L3" s="71"/>
      <c r="M3" s="71"/>
      <c r="N3" s="71"/>
      <c r="O3" s="71"/>
      <c r="P3" s="71"/>
      <c r="Q3" s="71"/>
      <c r="S3" s="1104"/>
    </row>
    <row r="4" spans="2:16" s="3" customFormat="1" ht="14.25" customHeight="1">
      <c r="B4" s="4" t="s">
        <v>1520</v>
      </c>
      <c r="P4" s="37" t="s">
        <v>1647</v>
      </c>
    </row>
    <row r="5" s="3" customFormat="1" ht="3.75" customHeight="1" thickBot="1"/>
    <row r="6" spans="1:167" s="3" customFormat="1" ht="21" customHeight="1">
      <c r="A6" s="5"/>
      <c r="B6" s="2653" t="s">
        <v>0</v>
      </c>
      <c r="C6" s="6"/>
      <c r="D6" s="2656" t="s">
        <v>1521</v>
      </c>
      <c r="E6" s="2657"/>
      <c r="F6" s="7" t="s">
        <v>17</v>
      </c>
      <c r="G6" s="8"/>
      <c r="H6" s="9"/>
      <c r="I6" s="7" t="s">
        <v>18</v>
      </c>
      <c r="J6" s="8"/>
      <c r="K6" s="8"/>
      <c r="L6" s="8"/>
      <c r="M6" s="9"/>
      <c r="N6" s="2658" t="s">
        <v>45</v>
      </c>
      <c r="O6" s="10" t="s">
        <v>25</v>
      </c>
      <c r="P6" s="8"/>
      <c r="Q6" s="5"/>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row>
    <row r="7" spans="1:167" s="3" customFormat="1" ht="21" customHeight="1">
      <c r="A7" s="12"/>
      <c r="B7" s="2654"/>
      <c r="C7" s="14"/>
      <c r="D7" s="2651"/>
      <c r="E7" s="2652"/>
      <c r="F7" s="2660" t="s">
        <v>42</v>
      </c>
      <c r="G7" s="2661"/>
      <c r="H7" s="2662"/>
      <c r="I7" s="54" t="s">
        <v>43</v>
      </c>
      <c r="J7" s="55"/>
      <c r="K7" s="55"/>
      <c r="L7" s="55"/>
      <c r="M7" s="56"/>
      <c r="N7" s="2659"/>
      <c r="O7" s="2663" t="s">
        <v>49</v>
      </c>
      <c r="P7" s="2664"/>
      <c r="Q7" s="6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row>
    <row r="8" spans="1:167" s="3" customFormat="1" ht="18" customHeight="1">
      <c r="A8" s="12"/>
      <c r="B8" s="2654"/>
      <c r="C8" s="14"/>
      <c r="D8" s="2651"/>
      <c r="E8" s="2652"/>
      <c r="F8" s="2644" t="s">
        <v>4</v>
      </c>
      <c r="G8" s="2644" t="s">
        <v>36</v>
      </c>
      <c r="H8" s="2644" t="s">
        <v>2</v>
      </c>
      <c r="I8" s="2644" t="s">
        <v>4</v>
      </c>
      <c r="J8" s="15" t="s">
        <v>19</v>
      </c>
      <c r="K8" s="16"/>
      <c r="L8" s="17"/>
      <c r="M8" s="2644" t="s">
        <v>3</v>
      </c>
      <c r="N8" s="2647" t="s">
        <v>47</v>
      </c>
      <c r="O8" s="2648" t="s">
        <v>20</v>
      </c>
      <c r="P8" s="63" t="s">
        <v>21</v>
      </c>
      <c r="Q8" s="64"/>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row>
    <row r="9" spans="1:167" s="3" customFormat="1" ht="18" customHeight="1">
      <c r="A9" s="12"/>
      <c r="B9" s="2654"/>
      <c r="C9" s="14"/>
      <c r="D9" s="2651"/>
      <c r="E9" s="2652"/>
      <c r="F9" s="2645"/>
      <c r="G9" s="2645"/>
      <c r="H9" s="2645"/>
      <c r="I9" s="2645"/>
      <c r="J9" s="58" t="s">
        <v>50</v>
      </c>
      <c r="K9" s="59"/>
      <c r="L9" s="60"/>
      <c r="M9" s="2645"/>
      <c r="N9" s="2647"/>
      <c r="O9" s="2649"/>
      <c r="P9" s="18" t="s">
        <v>22</v>
      </c>
      <c r="Q9" s="64"/>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row>
    <row r="10" spans="1:167" s="3" customFormat="1" ht="18" customHeight="1">
      <c r="A10" s="12"/>
      <c r="B10" s="2654"/>
      <c r="C10" s="14"/>
      <c r="D10" s="2651" t="s">
        <v>35</v>
      </c>
      <c r="E10" s="2652"/>
      <c r="F10" s="2645"/>
      <c r="G10" s="2645"/>
      <c r="H10" s="2645"/>
      <c r="I10" s="2645"/>
      <c r="J10" s="51" t="s">
        <v>4</v>
      </c>
      <c r="K10" s="51" t="s">
        <v>1</v>
      </c>
      <c r="L10" s="51" t="s">
        <v>2</v>
      </c>
      <c r="M10" s="2646"/>
      <c r="N10" s="1140" t="s">
        <v>46</v>
      </c>
      <c r="O10" s="2650"/>
      <c r="P10" s="1141" t="s">
        <v>43</v>
      </c>
      <c r="Q10" s="64"/>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row>
    <row r="11" spans="1:167" s="3" customFormat="1" ht="15" customHeight="1">
      <c r="A11" s="19"/>
      <c r="B11" s="2655"/>
      <c r="C11" s="20"/>
      <c r="D11" s="57"/>
      <c r="E11" s="57"/>
      <c r="F11" s="52" t="s">
        <v>39</v>
      </c>
      <c r="G11" s="52" t="s">
        <v>38</v>
      </c>
      <c r="H11" s="52" t="s">
        <v>41</v>
      </c>
      <c r="I11" s="75" t="s">
        <v>26</v>
      </c>
      <c r="J11" s="52" t="s">
        <v>26</v>
      </c>
      <c r="K11" s="52" t="s">
        <v>37</v>
      </c>
      <c r="L11" s="52" t="s">
        <v>40</v>
      </c>
      <c r="M11" s="1142" t="s">
        <v>44</v>
      </c>
      <c r="N11" s="1143" t="s">
        <v>48</v>
      </c>
      <c r="O11" s="1142" t="s">
        <v>42</v>
      </c>
      <c r="P11" s="1144" t="s">
        <v>51</v>
      </c>
      <c r="Q11" s="65"/>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2:20" s="41" customFormat="1" ht="29.25" customHeight="1">
      <c r="B12" s="42" t="s">
        <v>4</v>
      </c>
      <c r="C12" s="43"/>
      <c r="D12" s="44"/>
      <c r="E12" s="1106">
        <v>56912</v>
      </c>
      <c r="F12" s="1106">
        <v>18678598</v>
      </c>
      <c r="G12" s="1106">
        <v>9613826</v>
      </c>
      <c r="H12" s="1106">
        <v>9064772</v>
      </c>
      <c r="I12" s="1106">
        <v>1993410</v>
      </c>
      <c r="J12" s="1106">
        <v>1444067</v>
      </c>
      <c r="K12" s="1106">
        <v>675606</v>
      </c>
      <c r="L12" s="1106">
        <v>768461</v>
      </c>
      <c r="M12" s="1106">
        <v>549343</v>
      </c>
      <c r="N12" s="1106">
        <v>470131</v>
      </c>
      <c r="O12" s="1107">
        <v>48.5302590697653</v>
      </c>
      <c r="P12" s="1109">
        <v>53.21505165619047</v>
      </c>
      <c r="Q12" s="66"/>
      <c r="R12" s="2107"/>
      <c r="S12" s="2107"/>
      <c r="T12" s="2107"/>
    </row>
    <row r="13" spans="2:18" s="41" customFormat="1" ht="15" customHeight="1">
      <c r="B13" s="45" t="s">
        <v>26</v>
      </c>
      <c r="C13" s="43"/>
      <c r="D13" s="44"/>
      <c r="E13" s="1106"/>
      <c r="F13" s="1106"/>
      <c r="G13" s="1106"/>
      <c r="H13" s="1106"/>
      <c r="I13" s="1106"/>
      <c r="J13" s="1106"/>
      <c r="K13" s="1106"/>
      <c r="L13" s="1106"/>
      <c r="M13" s="1106"/>
      <c r="N13" s="1106"/>
      <c r="O13" s="1107"/>
      <c r="P13" s="1107"/>
      <c r="Q13" s="66"/>
      <c r="R13" s="2107"/>
    </row>
    <row r="14" spans="2:20" s="3" customFormat="1" ht="29.25" customHeight="1">
      <c r="B14" s="13" t="s">
        <v>5</v>
      </c>
      <c r="C14" s="21"/>
      <c r="D14" s="13"/>
      <c r="E14" s="1108">
        <v>10070</v>
      </c>
      <c r="F14" s="1108">
        <v>1145576</v>
      </c>
      <c r="G14" s="1108">
        <v>580269</v>
      </c>
      <c r="H14" s="1108">
        <v>565307</v>
      </c>
      <c r="I14" s="1108">
        <v>114403</v>
      </c>
      <c r="J14" s="1108">
        <v>93579</v>
      </c>
      <c r="K14" s="1108">
        <v>6193</v>
      </c>
      <c r="L14" s="1108">
        <v>87386</v>
      </c>
      <c r="M14" s="1108">
        <v>20824</v>
      </c>
      <c r="N14" s="1108">
        <v>16709</v>
      </c>
      <c r="O14" s="1109">
        <v>49.346966067724885</v>
      </c>
      <c r="P14" s="1109">
        <v>93.38206221481316</v>
      </c>
      <c r="Q14" s="67"/>
      <c r="R14" s="2107"/>
      <c r="S14" s="2107"/>
      <c r="T14" s="2107"/>
    </row>
    <row r="15" spans="2:20" s="3" customFormat="1" ht="15" customHeight="1">
      <c r="B15" s="12" t="s">
        <v>27</v>
      </c>
      <c r="C15" s="21"/>
      <c r="D15" s="13"/>
      <c r="E15" s="1108"/>
      <c r="F15" s="1108"/>
      <c r="G15" s="1108"/>
      <c r="H15" s="1108"/>
      <c r="I15" s="1108"/>
      <c r="J15" s="1108"/>
      <c r="K15" s="1108"/>
      <c r="L15" s="1108"/>
      <c r="M15" s="1108"/>
      <c r="N15" s="1108"/>
      <c r="O15" s="1109"/>
      <c r="P15" s="1109"/>
      <c r="Q15" s="67"/>
      <c r="R15" s="2107"/>
      <c r="S15" s="2107"/>
      <c r="T15" s="2107"/>
    </row>
    <row r="16" spans="2:20" s="3" customFormat="1" ht="28.5" customHeight="1">
      <c r="B16" s="13" t="s">
        <v>1522</v>
      </c>
      <c r="C16" s="21"/>
      <c r="D16" s="13"/>
      <c r="E16" s="1108">
        <v>5276</v>
      </c>
      <c r="F16" s="1108">
        <v>695214</v>
      </c>
      <c r="G16" s="1108">
        <v>356471</v>
      </c>
      <c r="H16" s="1108">
        <v>338743</v>
      </c>
      <c r="I16" s="1108">
        <v>126487</v>
      </c>
      <c r="J16" s="1108">
        <v>109515</v>
      </c>
      <c r="K16" s="1108">
        <v>5787</v>
      </c>
      <c r="L16" s="1108">
        <v>103728</v>
      </c>
      <c r="M16" s="1108">
        <v>16972</v>
      </c>
      <c r="N16" s="1108">
        <v>21958</v>
      </c>
      <c r="O16" s="1109">
        <v>48.72499690742706</v>
      </c>
      <c r="P16" s="1109">
        <v>94.71579235721134</v>
      </c>
      <c r="Q16" s="67"/>
      <c r="R16" s="2107"/>
      <c r="S16" s="2107"/>
      <c r="T16" s="2107"/>
    </row>
    <row r="17" spans="2:20" s="3" customFormat="1" ht="21.75" customHeight="1">
      <c r="B17" s="1102" t="s">
        <v>1523</v>
      </c>
      <c r="C17" s="21"/>
      <c r="D17" s="13"/>
      <c r="E17" s="1108"/>
      <c r="F17" s="1108"/>
      <c r="G17" s="1108"/>
      <c r="H17" s="1108"/>
      <c r="I17" s="1108"/>
      <c r="J17" s="1108"/>
      <c r="K17" s="1108"/>
      <c r="L17" s="1108"/>
      <c r="M17" s="1108"/>
      <c r="N17" s="1108"/>
      <c r="O17" s="1109"/>
      <c r="P17" s="1109"/>
      <c r="Q17" s="67"/>
      <c r="R17" s="2107"/>
      <c r="S17" s="2107"/>
      <c r="T17" s="2107"/>
    </row>
    <row r="18" spans="2:20" s="3" customFormat="1" ht="29.25" customHeight="1">
      <c r="B18" s="13" t="s">
        <v>6</v>
      </c>
      <c r="C18" s="21"/>
      <c r="D18" s="13"/>
      <c r="E18" s="1108">
        <v>19738</v>
      </c>
      <c r="F18" s="1108">
        <v>6368550</v>
      </c>
      <c r="G18" s="1108">
        <v>3258343</v>
      </c>
      <c r="H18" s="1108">
        <v>3110207</v>
      </c>
      <c r="I18" s="1108">
        <v>468743</v>
      </c>
      <c r="J18" s="1108">
        <v>421935</v>
      </c>
      <c r="K18" s="1108">
        <v>159658</v>
      </c>
      <c r="L18" s="1108">
        <v>262277</v>
      </c>
      <c r="M18" s="1108">
        <v>46808</v>
      </c>
      <c r="N18" s="1108">
        <v>66057</v>
      </c>
      <c r="O18" s="1109">
        <v>48.83697230923837</v>
      </c>
      <c r="P18" s="1109">
        <v>62.16052235533909</v>
      </c>
      <c r="Q18" s="67"/>
      <c r="R18" s="2107"/>
      <c r="S18" s="2107"/>
      <c r="T18" s="2107"/>
    </row>
    <row r="19" spans="2:20" s="3" customFormat="1" ht="15" customHeight="1">
      <c r="B19" s="12" t="s">
        <v>28</v>
      </c>
      <c r="C19" s="21"/>
      <c r="D19" s="13"/>
      <c r="E19" s="1108"/>
      <c r="F19" s="1108"/>
      <c r="G19" s="1108"/>
      <c r="H19" s="1108"/>
      <c r="I19" s="1108"/>
      <c r="J19" s="1108"/>
      <c r="K19" s="1108"/>
      <c r="L19" s="1108"/>
      <c r="M19" s="1108"/>
      <c r="N19" s="1108"/>
      <c r="O19" s="1109"/>
      <c r="P19" s="1109"/>
      <c r="Q19" s="67"/>
      <c r="R19" s="2107"/>
      <c r="S19" s="2107"/>
      <c r="T19" s="2107"/>
    </row>
    <row r="20" spans="2:20" s="3" customFormat="1" ht="29.25" customHeight="1">
      <c r="B20" s="13" t="s">
        <v>7</v>
      </c>
      <c r="C20" s="21"/>
      <c r="D20" s="13"/>
      <c r="E20" s="1108">
        <v>10222</v>
      </c>
      <c r="F20" s="1108">
        <v>3218137</v>
      </c>
      <c r="G20" s="1108">
        <v>1645095</v>
      </c>
      <c r="H20" s="1108">
        <v>1573042</v>
      </c>
      <c r="I20" s="1108">
        <v>290909</v>
      </c>
      <c r="J20" s="1108">
        <v>246825</v>
      </c>
      <c r="K20" s="1108">
        <v>139346</v>
      </c>
      <c r="L20" s="1108">
        <v>107479</v>
      </c>
      <c r="M20" s="1108">
        <v>44084</v>
      </c>
      <c r="N20" s="1108">
        <v>29480</v>
      </c>
      <c r="O20" s="1109">
        <v>48.88051689533416</v>
      </c>
      <c r="P20" s="1109">
        <v>43.54461663121645</v>
      </c>
      <c r="Q20" s="67"/>
      <c r="R20" s="2107"/>
      <c r="S20" s="2107"/>
      <c r="T20" s="2107"/>
    </row>
    <row r="21" spans="2:20" s="3" customFormat="1" ht="15" customHeight="1">
      <c r="B21" s="12" t="s">
        <v>29</v>
      </c>
      <c r="C21" s="21"/>
      <c r="D21" s="13"/>
      <c r="E21" s="1108"/>
      <c r="F21" s="1108"/>
      <c r="G21" s="1108"/>
      <c r="H21" s="1108"/>
      <c r="I21" s="1108"/>
      <c r="J21" s="1108"/>
      <c r="K21" s="1108"/>
      <c r="L21" s="1108"/>
      <c r="M21" s="1108"/>
      <c r="N21" s="1108"/>
      <c r="O21" s="1109"/>
      <c r="P21" s="1109"/>
      <c r="Q21" s="67"/>
      <c r="R21" s="2107"/>
      <c r="S21" s="2107"/>
      <c r="T21" s="2107"/>
    </row>
    <row r="22" spans="2:20" s="3" customFormat="1" ht="29.25" customHeight="1">
      <c r="B22" s="13" t="s">
        <v>1524</v>
      </c>
      <c r="C22" s="21"/>
      <c r="D22" s="13"/>
      <c r="E22" s="1108">
        <v>94</v>
      </c>
      <c r="F22" s="1108">
        <v>40747</v>
      </c>
      <c r="G22" s="1108">
        <v>20805</v>
      </c>
      <c r="H22" s="1108">
        <v>19942</v>
      </c>
      <c r="I22" s="1108">
        <v>3881</v>
      </c>
      <c r="J22" s="1108">
        <v>3520</v>
      </c>
      <c r="K22" s="1108">
        <v>1651</v>
      </c>
      <c r="L22" s="1108">
        <v>1869</v>
      </c>
      <c r="M22" s="1108">
        <v>361</v>
      </c>
      <c r="N22" s="1108">
        <v>448</v>
      </c>
      <c r="O22" s="1109">
        <v>48.941026333226986</v>
      </c>
      <c r="P22" s="1109">
        <v>53.096590909090914</v>
      </c>
      <c r="Q22" s="67"/>
      <c r="R22" s="2107"/>
      <c r="S22" s="2107"/>
      <c r="T22" s="2107"/>
    </row>
    <row r="23" spans="2:20" s="3" customFormat="1" ht="15" customHeight="1">
      <c r="B23" s="12" t="s">
        <v>1525</v>
      </c>
      <c r="C23" s="21"/>
      <c r="D23" s="13"/>
      <c r="E23" s="1108"/>
      <c r="F23" s="1108"/>
      <c r="G23" s="1108"/>
      <c r="H23" s="1108"/>
      <c r="I23" s="1108"/>
      <c r="J23" s="1108"/>
      <c r="K23" s="1108"/>
      <c r="L23" s="1108"/>
      <c r="M23" s="1108"/>
      <c r="N23" s="1108"/>
      <c r="O23" s="1109"/>
      <c r="P23" s="1109"/>
      <c r="Q23" s="67"/>
      <c r="R23" s="2107"/>
      <c r="S23" s="2107"/>
      <c r="T23" s="2107"/>
    </row>
    <row r="24" spans="2:20" s="3" customFormat="1" ht="29.25" customHeight="1">
      <c r="B24" s="13" t="s">
        <v>8</v>
      </c>
      <c r="C24" s="21"/>
      <c r="D24" s="13"/>
      <c r="E24" s="1108">
        <v>4887</v>
      </c>
      <c r="F24" s="1108">
        <v>3168369</v>
      </c>
      <c r="G24" s="1108">
        <v>1601977</v>
      </c>
      <c r="H24" s="1108">
        <v>1566392</v>
      </c>
      <c r="I24" s="1108">
        <v>304607</v>
      </c>
      <c r="J24" s="1108">
        <v>231319</v>
      </c>
      <c r="K24" s="1108">
        <v>156633</v>
      </c>
      <c r="L24" s="1108">
        <v>74686</v>
      </c>
      <c r="M24" s="1108">
        <v>73288</v>
      </c>
      <c r="N24" s="1108">
        <v>44940</v>
      </c>
      <c r="O24" s="1109">
        <v>49.438433465293976</v>
      </c>
      <c r="P24" s="1109">
        <v>32.28701490149966</v>
      </c>
      <c r="Q24" s="67"/>
      <c r="R24" s="2107"/>
      <c r="S24" s="2107"/>
      <c r="T24" s="2107"/>
    </row>
    <row r="25" spans="2:20" s="3" customFormat="1" ht="15" customHeight="1">
      <c r="B25" s="12" t="s">
        <v>224</v>
      </c>
      <c r="C25" s="21"/>
      <c r="D25" s="13"/>
      <c r="E25" s="1108"/>
      <c r="F25" s="1108"/>
      <c r="G25" s="1108"/>
      <c r="H25" s="1108"/>
      <c r="I25" s="1108"/>
      <c r="J25" s="1108"/>
      <c r="K25" s="1108"/>
      <c r="L25" s="1108"/>
      <c r="M25" s="1108"/>
      <c r="N25" s="1108"/>
      <c r="O25" s="1109"/>
      <c r="P25" s="1109"/>
      <c r="Q25" s="67"/>
      <c r="R25" s="2107"/>
      <c r="S25" s="2107"/>
      <c r="T25" s="2107"/>
    </row>
    <row r="26" spans="2:20" s="3" customFormat="1" ht="29.25" customHeight="1">
      <c r="B26" s="13" t="s">
        <v>1526</v>
      </c>
      <c r="C26" s="21"/>
      <c r="D26" s="13"/>
      <c r="E26" s="1108">
        <v>54</v>
      </c>
      <c r="F26" s="1108">
        <v>32153</v>
      </c>
      <c r="G26" s="1108">
        <v>15967</v>
      </c>
      <c r="H26" s="1108">
        <v>16186</v>
      </c>
      <c r="I26" s="1108">
        <v>3388</v>
      </c>
      <c r="J26" s="1108">
        <v>2642</v>
      </c>
      <c r="K26" s="1108">
        <v>1724</v>
      </c>
      <c r="L26" s="1108">
        <v>918</v>
      </c>
      <c r="M26" s="1108">
        <v>746</v>
      </c>
      <c r="N26" s="1108">
        <v>397</v>
      </c>
      <c r="O26" s="1109">
        <v>50.34055920131869</v>
      </c>
      <c r="P26" s="1109">
        <v>34.74640423921272</v>
      </c>
      <c r="Q26" s="67"/>
      <c r="R26" s="2107"/>
      <c r="S26" s="2107"/>
      <c r="T26" s="2107"/>
    </row>
    <row r="27" spans="2:20" s="3" customFormat="1" ht="15" customHeight="1">
      <c r="B27" s="12" t="s">
        <v>30</v>
      </c>
      <c r="C27" s="21"/>
      <c r="D27" s="13"/>
      <c r="E27" s="1108"/>
      <c r="F27" s="1108"/>
      <c r="G27" s="1108"/>
      <c r="H27" s="1108"/>
      <c r="I27" s="1108"/>
      <c r="J27" s="1108"/>
      <c r="K27" s="1108"/>
      <c r="L27" s="1108"/>
      <c r="M27" s="1108"/>
      <c r="N27" s="1108"/>
      <c r="O27" s="1109"/>
      <c r="P27" s="1109"/>
      <c r="Q27" s="67"/>
      <c r="R27" s="2107"/>
      <c r="S27" s="2107"/>
      <c r="T27" s="2107"/>
    </row>
    <row r="28" spans="2:20" s="3" customFormat="1" ht="29.25" customHeight="1">
      <c r="B28" s="13" t="s">
        <v>1527</v>
      </c>
      <c r="C28" s="21"/>
      <c r="D28" s="13"/>
      <c r="E28" s="1108">
        <v>1146</v>
      </c>
      <c r="F28" s="1108">
        <v>144434</v>
      </c>
      <c r="G28" s="1108">
        <v>94823</v>
      </c>
      <c r="H28" s="1108">
        <v>49611</v>
      </c>
      <c r="I28" s="1108">
        <v>91456</v>
      </c>
      <c r="J28" s="1108">
        <v>85336</v>
      </c>
      <c r="K28" s="1108">
        <v>32748</v>
      </c>
      <c r="L28" s="1108">
        <v>52588</v>
      </c>
      <c r="M28" s="1108">
        <v>6120</v>
      </c>
      <c r="N28" s="1108">
        <v>14082</v>
      </c>
      <c r="O28" s="1109">
        <v>34.34856058822715</v>
      </c>
      <c r="P28" s="1109">
        <v>61.62463673010219</v>
      </c>
      <c r="Q28" s="67"/>
      <c r="R28" s="2107"/>
      <c r="S28" s="2107"/>
      <c r="T28" s="2107"/>
    </row>
    <row r="29" spans="2:20" s="3" customFormat="1" ht="15" customHeight="1">
      <c r="B29" s="74" t="s">
        <v>1528</v>
      </c>
      <c r="C29" s="21"/>
      <c r="D29" s="13"/>
      <c r="E29" s="1108"/>
      <c r="F29" s="1108"/>
      <c r="G29" s="1108"/>
      <c r="H29" s="1108"/>
      <c r="I29" s="1108"/>
      <c r="J29" s="1108"/>
      <c r="K29" s="1108"/>
      <c r="L29" s="1108"/>
      <c r="M29" s="1108"/>
      <c r="N29" s="1108"/>
      <c r="O29" s="1109"/>
      <c r="P29" s="1109"/>
      <c r="Q29" s="67"/>
      <c r="R29" s="2107"/>
      <c r="S29" s="2107"/>
      <c r="T29" s="2107"/>
    </row>
    <row r="30" spans="2:20" s="3" customFormat="1" ht="29.25" customHeight="1">
      <c r="B30" s="13" t="s">
        <v>10</v>
      </c>
      <c r="C30" s="21"/>
      <c r="D30" s="13"/>
      <c r="E30" s="1108">
        <v>57</v>
      </c>
      <c r="F30" s="1108">
        <v>57124</v>
      </c>
      <c r="G30" s="1108">
        <v>45803</v>
      </c>
      <c r="H30" s="1108">
        <v>11321</v>
      </c>
      <c r="I30" s="1108">
        <v>6055</v>
      </c>
      <c r="J30" s="1108">
        <v>4169</v>
      </c>
      <c r="K30" s="1108">
        <v>3703</v>
      </c>
      <c r="L30" s="1108">
        <v>466</v>
      </c>
      <c r="M30" s="1108">
        <v>1886</v>
      </c>
      <c r="N30" s="1108">
        <v>2647</v>
      </c>
      <c r="O30" s="1109">
        <v>19.818290035711787</v>
      </c>
      <c r="P30" s="1109">
        <v>11.17774046533941</v>
      </c>
      <c r="Q30" s="67"/>
      <c r="R30" s="2107"/>
      <c r="S30" s="2107"/>
      <c r="T30" s="2107"/>
    </row>
    <row r="31" spans="2:20" s="3" customFormat="1" ht="15" customHeight="1">
      <c r="B31" s="12" t="s">
        <v>31</v>
      </c>
      <c r="C31" s="21"/>
      <c r="D31" s="13"/>
      <c r="E31" s="1108"/>
      <c r="F31" s="1108"/>
      <c r="G31" s="1108"/>
      <c r="H31" s="1108"/>
      <c r="I31" s="1108"/>
      <c r="J31" s="1108"/>
      <c r="K31" s="1108"/>
      <c r="L31" s="1108"/>
      <c r="M31" s="1108"/>
      <c r="N31" s="1108"/>
      <c r="O31" s="1109"/>
      <c r="P31" s="1109"/>
      <c r="Q31" s="67"/>
      <c r="R31" s="2107"/>
      <c r="S31" s="2107"/>
      <c r="T31" s="2107"/>
    </row>
    <row r="32" spans="2:20" s="3" customFormat="1" ht="29.25" customHeight="1">
      <c r="B32" s="13" t="s">
        <v>11</v>
      </c>
      <c r="C32" s="21"/>
      <c r="D32" s="13"/>
      <c r="E32" s="1108">
        <v>326</v>
      </c>
      <c r="F32" s="1108">
        <v>113013</v>
      </c>
      <c r="G32" s="1108">
        <v>13147</v>
      </c>
      <c r="H32" s="1108">
        <v>99866</v>
      </c>
      <c r="I32" s="1108">
        <v>23953</v>
      </c>
      <c r="J32" s="1108">
        <v>7440</v>
      </c>
      <c r="K32" s="1108">
        <v>3524</v>
      </c>
      <c r="L32" s="1108">
        <v>3916</v>
      </c>
      <c r="M32" s="1108">
        <v>16513</v>
      </c>
      <c r="N32" s="1108">
        <v>4131</v>
      </c>
      <c r="O32" s="1109">
        <v>88.36682505552459</v>
      </c>
      <c r="P32" s="1109">
        <v>52.63440860215054</v>
      </c>
      <c r="Q32" s="67"/>
      <c r="R32" s="2107"/>
      <c r="S32" s="2107"/>
      <c r="T32" s="2107"/>
    </row>
    <row r="33" spans="2:20" s="3" customFormat="1" ht="15" customHeight="1">
      <c r="B33" s="12" t="s">
        <v>32</v>
      </c>
      <c r="C33" s="21"/>
      <c r="D33" s="13"/>
      <c r="E33" s="1108"/>
      <c r="F33" s="1108"/>
      <c r="G33" s="1108"/>
      <c r="H33" s="1108"/>
      <c r="I33" s="1108"/>
      <c r="J33" s="1108"/>
      <c r="K33" s="1108"/>
      <c r="L33" s="1108"/>
      <c r="M33" s="1108"/>
      <c r="N33" s="1108"/>
      <c r="O33" s="1109"/>
      <c r="P33" s="1109"/>
      <c r="Q33" s="67"/>
      <c r="R33" s="2107"/>
      <c r="S33" s="2107"/>
      <c r="T33" s="2107"/>
    </row>
    <row r="34" spans="2:20" s="3" customFormat="1" ht="29.25" customHeight="1">
      <c r="B34" s="13" t="s">
        <v>12</v>
      </c>
      <c r="C34" s="21"/>
      <c r="D34" s="13"/>
      <c r="E34" s="1108">
        <v>786</v>
      </c>
      <c r="F34" s="1108">
        <v>2918668</v>
      </c>
      <c r="G34" s="1108">
        <v>1625573</v>
      </c>
      <c r="H34" s="1108">
        <v>1293095</v>
      </c>
      <c r="I34" s="1108">
        <v>384882</v>
      </c>
      <c r="J34" s="1108">
        <v>187862</v>
      </c>
      <c r="K34" s="1108">
        <v>140244</v>
      </c>
      <c r="L34" s="1108">
        <v>47618</v>
      </c>
      <c r="M34" s="1108">
        <v>197020</v>
      </c>
      <c r="N34" s="1108">
        <v>249345</v>
      </c>
      <c r="O34" s="1109">
        <v>44.30428537949503</v>
      </c>
      <c r="P34" s="1109">
        <v>25.347329422661314</v>
      </c>
      <c r="Q34" s="67"/>
      <c r="R34" s="2107"/>
      <c r="S34" s="2107"/>
      <c r="T34" s="2107"/>
    </row>
    <row r="35" spans="2:20" s="3" customFormat="1" ht="15" customHeight="1">
      <c r="B35" s="12" t="s">
        <v>33</v>
      </c>
      <c r="C35" s="21"/>
      <c r="D35" s="13"/>
      <c r="E35" s="1108"/>
      <c r="F35" s="1108"/>
      <c r="G35" s="1108"/>
      <c r="H35" s="1108"/>
      <c r="I35" s="1108"/>
      <c r="J35" s="1108"/>
      <c r="K35" s="1108"/>
      <c r="L35" s="1108"/>
      <c r="M35" s="1108"/>
      <c r="N35" s="1108"/>
      <c r="O35" s="1109"/>
      <c r="P35" s="1109"/>
      <c r="Q35" s="67"/>
      <c r="R35" s="2107"/>
      <c r="S35" s="2107"/>
      <c r="T35" s="2107"/>
    </row>
    <row r="36" spans="2:20" s="3" customFormat="1" ht="29.25" customHeight="1">
      <c r="B36" s="12" t="s">
        <v>13</v>
      </c>
      <c r="C36" s="22"/>
      <c r="D36" s="12"/>
      <c r="E36" s="1110">
        <v>642</v>
      </c>
      <c r="F36" s="1110">
        <v>254621</v>
      </c>
      <c r="G36" s="1110">
        <v>172194</v>
      </c>
      <c r="H36" s="1110">
        <v>82427</v>
      </c>
      <c r="I36" s="1110">
        <v>0</v>
      </c>
      <c r="J36" s="1110">
        <v>105184</v>
      </c>
      <c r="K36" s="1110">
        <v>85383</v>
      </c>
      <c r="L36" s="1110">
        <v>19801</v>
      </c>
      <c r="M36" s="1110">
        <v>0</v>
      </c>
      <c r="N36" s="1110">
        <v>0</v>
      </c>
      <c r="O36" s="1109">
        <v>32.37242804010667</v>
      </c>
      <c r="P36" s="1109">
        <v>18.825106480073014</v>
      </c>
      <c r="Q36" s="68"/>
      <c r="R36" s="2107"/>
      <c r="S36" s="2107"/>
      <c r="T36" s="2107"/>
    </row>
    <row r="37" spans="2:20" s="3" customFormat="1" ht="15" customHeight="1">
      <c r="B37" s="12" t="s">
        <v>1529</v>
      </c>
      <c r="C37" s="22"/>
      <c r="D37" s="53"/>
      <c r="E37" s="1110"/>
      <c r="F37" s="1110"/>
      <c r="G37" s="1110"/>
      <c r="H37" s="1110"/>
      <c r="I37" s="1110"/>
      <c r="J37" s="1110"/>
      <c r="K37" s="1110"/>
      <c r="L37" s="1110"/>
      <c r="M37" s="1110"/>
      <c r="N37" s="1110"/>
      <c r="O37" s="1111"/>
      <c r="P37" s="1111"/>
      <c r="Q37" s="68"/>
      <c r="R37" s="2107"/>
      <c r="S37" s="2107"/>
      <c r="T37" s="2107"/>
    </row>
    <row r="38" spans="2:20" s="3" customFormat="1" ht="29.25" customHeight="1">
      <c r="B38" s="13" t="s">
        <v>14</v>
      </c>
      <c r="C38" s="21"/>
      <c r="D38" s="13"/>
      <c r="E38" s="1108">
        <v>3137</v>
      </c>
      <c r="F38" s="1108">
        <v>659693</v>
      </c>
      <c r="G38" s="1108">
        <v>292891</v>
      </c>
      <c r="H38" s="1108">
        <v>366802</v>
      </c>
      <c r="I38" s="1108">
        <v>156751</v>
      </c>
      <c r="J38" s="1108">
        <v>41104</v>
      </c>
      <c r="K38" s="1108">
        <v>19409</v>
      </c>
      <c r="L38" s="1108">
        <v>21695</v>
      </c>
      <c r="M38" s="1108">
        <v>115647</v>
      </c>
      <c r="N38" s="1108">
        <v>16069</v>
      </c>
      <c r="O38" s="1109">
        <v>55.601923925219765</v>
      </c>
      <c r="P38" s="1109">
        <v>52.780751265083694</v>
      </c>
      <c r="Q38" s="67"/>
      <c r="R38" s="2107"/>
      <c r="S38" s="2107"/>
      <c r="T38" s="2107"/>
    </row>
    <row r="39" spans="2:20" s="3" customFormat="1" ht="15" customHeight="1">
      <c r="B39" s="12" t="s">
        <v>34</v>
      </c>
      <c r="C39" s="21"/>
      <c r="D39" s="13"/>
      <c r="E39" s="1108"/>
      <c r="F39" s="1108"/>
      <c r="G39" s="1108"/>
      <c r="H39" s="1108"/>
      <c r="I39" s="1108"/>
      <c r="J39" s="1108"/>
      <c r="K39" s="1108"/>
      <c r="L39" s="1108"/>
      <c r="M39" s="1108"/>
      <c r="N39" s="1108"/>
      <c r="O39" s="1109"/>
      <c r="P39" s="1109"/>
      <c r="Q39" s="67"/>
      <c r="R39" s="2107"/>
      <c r="S39" s="2107"/>
      <c r="T39" s="2107"/>
    </row>
    <row r="40" spans="2:20" s="3" customFormat="1" ht="29.25" customHeight="1">
      <c r="B40" s="13" t="s">
        <v>15</v>
      </c>
      <c r="C40" s="21"/>
      <c r="D40" s="13"/>
      <c r="E40" s="1108">
        <v>1119</v>
      </c>
      <c r="F40" s="1108">
        <v>116920</v>
      </c>
      <c r="G40" s="1108">
        <v>62662</v>
      </c>
      <c r="H40" s="1108">
        <v>54258</v>
      </c>
      <c r="I40" s="1108">
        <v>17895</v>
      </c>
      <c r="J40" s="1108">
        <v>8821</v>
      </c>
      <c r="K40" s="1108">
        <v>4986</v>
      </c>
      <c r="L40" s="1108">
        <v>3835</v>
      </c>
      <c r="M40" s="1108">
        <v>9074</v>
      </c>
      <c r="N40" s="1108">
        <v>3868</v>
      </c>
      <c r="O40" s="1109">
        <v>46.40608963393774</v>
      </c>
      <c r="P40" s="1109">
        <v>43.47579639496656</v>
      </c>
      <c r="Q40" s="67"/>
      <c r="R40" s="2107"/>
      <c r="S40" s="2107"/>
      <c r="T40" s="2107"/>
    </row>
    <row r="41" spans="2:20" s="3" customFormat="1" ht="15" customHeight="1">
      <c r="B41" s="12" t="s">
        <v>231</v>
      </c>
      <c r="C41" s="21"/>
      <c r="D41" s="13"/>
      <c r="E41" s="1108"/>
      <c r="F41" s="1108"/>
      <c r="G41" s="1108"/>
      <c r="H41" s="1108"/>
      <c r="I41" s="1108"/>
      <c r="J41" s="1108"/>
      <c r="K41" s="1108"/>
      <c r="L41" s="1108"/>
      <c r="M41" s="1108"/>
      <c r="N41" s="1108"/>
      <c r="O41" s="1109"/>
      <c r="P41" s="1109"/>
      <c r="Q41" s="67"/>
      <c r="R41" s="2107"/>
      <c r="S41" s="2107"/>
      <c r="T41" s="2107"/>
    </row>
    <row r="42" spans="1:20" s="3" customFormat="1" ht="15" customHeight="1">
      <c r="A42" s="23"/>
      <c r="B42" s="23" t="s">
        <v>1530</v>
      </c>
      <c r="C42" s="25"/>
      <c r="D42" s="26"/>
      <c r="E42" s="1112"/>
      <c r="F42" s="1112"/>
      <c r="G42" s="1112"/>
      <c r="H42" s="1112"/>
      <c r="I42" s="1112"/>
      <c r="J42" s="1112"/>
      <c r="K42" s="1112"/>
      <c r="L42" s="1112"/>
      <c r="M42" s="1112"/>
      <c r="N42" s="1112"/>
      <c r="O42" s="1113"/>
      <c r="P42" s="1113"/>
      <c r="Q42" s="69"/>
      <c r="R42" s="2107"/>
      <c r="S42" s="2107"/>
      <c r="T42" s="2107"/>
    </row>
    <row r="43" spans="1:20" s="3" customFormat="1" ht="15" customHeight="1">
      <c r="A43" s="12"/>
      <c r="B43" s="28" t="s">
        <v>1531</v>
      </c>
      <c r="C43" s="21"/>
      <c r="D43" s="1145"/>
      <c r="E43" s="1146"/>
      <c r="F43" s="1108"/>
      <c r="G43" s="1108"/>
      <c r="H43" s="1108"/>
      <c r="I43" s="1108"/>
      <c r="J43" s="1108"/>
      <c r="K43" s="1108"/>
      <c r="L43" s="1108"/>
      <c r="M43" s="1108"/>
      <c r="N43" s="1108"/>
      <c r="O43" s="1109"/>
      <c r="P43" s="1109"/>
      <c r="Q43" s="67"/>
      <c r="R43" s="2107"/>
      <c r="S43" s="2107"/>
      <c r="T43" s="2107"/>
    </row>
    <row r="44" spans="1:20" s="3" customFormat="1" ht="29.25" customHeight="1">
      <c r="A44" s="12"/>
      <c r="B44" s="28" t="s">
        <v>1532</v>
      </c>
      <c r="C44" s="27"/>
      <c r="D44" s="40"/>
      <c r="E44" s="1108">
        <v>253</v>
      </c>
      <c r="F44" s="1108">
        <v>197696</v>
      </c>
      <c r="G44" s="1108">
        <v>101974</v>
      </c>
      <c r="H44" s="1108">
        <v>95722</v>
      </c>
      <c r="I44" s="1108">
        <v>6642</v>
      </c>
      <c r="J44" s="1108">
        <v>4880</v>
      </c>
      <c r="K44" s="1108">
        <v>3062</v>
      </c>
      <c r="L44" s="1108">
        <v>1818</v>
      </c>
      <c r="M44" s="1108">
        <v>1762</v>
      </c>
      <c r="N44" s="1108">
        <v>1236</v>
      </c>
      <c r="O44" s="1109">
        <v>48.41878439624474</v>
      </c>
      <c r="P44" s="1109">
        <v>37.25409836065573</v>
      </c>
      <c r="Q44" s="67"/>
      <c r="R44" s="2107"/>
      <c r="S44" s="2107"/>
      <c r="T44" s="2107"/>
    </row>
    <row r="45" spans="1:20" s="3" customFormat="1" ht="15" customHeight="1">
      <c r="A45" s="12"/>
      <c r="B45" s="12" t="s">
        <v>1533</v>
      </c>
      <c r="C45" s="27"/>
      <c r="D45" s="40"/>
      <c r="E45" s="1108"/>
      <c r="F45" s="1108"/>
      <c r="G45" s="1108"/>
      <c r="H45" s="1108"/>
      <c r="I45" s="1108"/>
      <c r="J45" s="1108"/>
      <c r="K45" s="1108"/>
      <c r="L45" s="1108"/>
      <c r="M45" s="1108"/>
      <c r="N45" s="1108"/>
      <c r="O45" s="1109"/>
      <c r="P45" s="1109"/>
      <c r="Q45" s="67"/>
      <c r="R45" s="2107"/>
      <c r="S45" s="2107"/>
      <c r="T45" s="2107"/>
    </row>
    <row r="46" spans="2:20" s="3" customFormat="1" ht="29.25" customHeight="1">
      <c r="B46" s="28" t="s">
        <v>1534</v>
      </c>
      <c r="C46" s="29"/>
      <c r="D46" s="40"/>
      <c r="E46" s="1108">
        <v>11</v>
      </c>
      <c r="F46" s="1108">
        <v>20860</v>
      </c>
      <c r="G46" s="1108">
        <v>4497</v>
      </c>
      <c r="H46" s="1108">
        <v>16363</v>
      </c>
      <c r="I46" s="1108">
        <v>3345</v>
      </c>
      <c r="J46" s="1108">
        <v>201</v>
      </c>
      <c r="K46" s="1108">
        <v>76</v>
      </c>
      <c r="L46" s="1108">
        <v>125</v>
      </c>
      <c r="M46" s="1108">
        <v>3144</v>
      </c>
      <c r="N46" s="1108">
        <v>68</v>
      </c>
      <c r="O46" s="1109">
        <v>78.44199424736338</v>
      </c>
      <c r="P46" s="1109">
        <v>62.189054726368155</v>
      </c>
      <c r="Q46" s="67"/>
      <c r="R46" s="2107"/>
      <c r="S46" s="2107"/>
      <c r="T46" s="2107"/>
    </row>
    <row r="47" spans="2:20" s="3" customFormat="1" ht="15" customHeight="1">
      <c r="B47" s="28" t="s">
        <v>1535</v>
      </c>
      <c r="C47" s="29"/>
      <c r="D47" s="40"/>
      <c r="E47" s="1108"/>
      <c r="F47" s="1108"/>
      <c r="G47" s="1108"/>
      <c r="H47" s="1108"/>
      <c r="I47" s="1108"/>
      <c r="J47" s="1108"/>
      <c r="K47" s="1108"/>
      <c r="L47" s="1108"/>
      <c r="M47" s="1108"/>
      <c r="N47" s="1108"/>
      <c r="O47" s="1109"/>
      <c r="P47" s="1109"/>
      <c r="Q47" s="67"/>
      <c r="R47" s="2107"/>
      <c r="S47" s="2107"/>
      <c r="T47" s="2107"/>
    </row>
    <row r="48" spans="2:20" s="3" customFormat="1" ht="29.25" customHeight="1">
      <c r="B48" s="28" t="s">
        <v>1536</v>
      </c>
      <c r="C48" s="29"/>
      <c r="D48" s="40"/>
      <c r="E48" s="1108">
        <v>44</v>
      </c>
      <c r="F48" s="1108">
        <v>207796</v>
      </c>
      <c r="G48" s="1108">
        <v>93975</v>
      </c>
      <c r="H48" s="1108">
        <v>113821</v>
      </c>
      <c r="I48" s="1108">
        <v>11510</v>
      </c>
      <c r="J48" s="1108">
        <v>546</v>
      </c>
      <c r="K48" s="1108">
        <v>422</v>
      </c>
      <c r="L48" s="1108">
        <v>124</v>
      </c>
      <c r="M48" s="1108">
        <v>10964</v>
      </c>
      <c r="N48" s="1108">
        <v>1278</v>
      </c>
      <c r="O48" s="1109">
        <v>54.775356599742054</v>
      </c>
      <c r="P48" s="1109">
        <v>22.71062271062271</v>
      </c>
      <c r="Q48" s="67"/>
      <c r="R48" s="2107"/>
      <c r="S48" s="2107"/>
      <c r="T48" s="2107"/>
    </row>
    <row r="49" spans="2:20" s="3" customFormat="1" ht="15" customHeight="1">
      <c r="B49" s="28" t="s">
        <v>1537</v>
      </c>
      <c r="C49" s="29"/>
      <c r="D49" s="40"/>
      <c r="E49" s="1108"/>
      <c r="F49" s="1108"/>
      <c r="G49" s="1108"/>
      <c r="H49" s="1108"/>
      <c r="I49" s="1108"/>
      <c r="J49" s="1108"/>
      <c r="K49" s="1108"/>
      <c r="L49" s="1108"/>
      <c r="M49" s="1108"/>
      <c r="N49" s="1108"/>
      <c r="O49" s="1109"/>
      <c r="P49" s="1109"/>
      <c r="Q49" s="67"/>
      <c r="R49" s="2107"/>
      <c r="S49" s="2107"/>
      <c r="T49" s="2107"/>
    </row>
    <row r="50" spans="2:20" s="3" customFormat="1" ht="29.25" customHeight="1">
      <c r="B50" s="28" t="s">
        <v>1538</v>
      </c>
      <c r="C50" s="29"/>
      <c r="D50" s="40"/>
      <c r="E50" s="1108">
        <v>27</v>
      </c>
      <c r="F50" s="1108">
        <v>7784</v>
      </c>
      <c r="G50" s="1108">
        <v>4524</v>
      </c>
      <c r="H50" s="1108">
        <v>3260</v>
      </c>
      <c r="I50" s="1108">
        <v>1833</v>
      </c>
      <c r="J50" s="1108">
        <v>117</v>
      </c>
      <c r="K50" s="1108">
        <v>91</v>
      </c>
      <c r="L50" s="1108">
        <v>26</v>
      </c>
      <c r="M50" s="1108">
        <v>1716</v>
      </c>
      <c r="N50" s="1108">
        <v>45</v>
      </c>
      <c r="O50" s="1109">
        <v>41.880781089414185</v>
      </c>
      <c r="P50" s="1109">
        <v>22.22222222222222</v>
      </c>
      <c r="Q50" s="67"/>
      <c r="R50" s="2107"/>
      <c r="S50" s="2107"/>
      <c r="T50" s="2107"/>
    </row>
    <row r="51" spans="2:20" s="3" customFormat="1" ht="15" customHeight="1">
      <c r="B51" s="28" t="s">
        <v>1539</v>
      </c>
      <c r="C51" s="29"/>
      <c r="D51" s="40"/>
      <c r="E51" s="1108"/>
      <c r="F51" s="1108"/>
      <c r="G51" s="1108"/>
      <c r="H51" s="1108"/>
      <c r="I51" s="1108"/>
      <c r="J51" s="1108"/>
      <c r="K51" s="1108"/>
      <c r="L51" s="1108"/>
      <c r="M51" s="1108"/>
      <c r="N51" s="1108"/>
      <c r="O51" s="1109"/>
      <c r="P51" s="1114"/>
      <c r="Q51" s="67"/>
      <c r="R51" s="2107"/>
      <c r="S51" s="2107"/>
      <c r="T51" s="2107"/>
    </row>
    <row r="52" spans="1:20" s="3" customFormat="1" ht="29.25" customHeight="1">
      <c r="A52" s="23"/>
      <c r="B52" s="24" t="s">
        <v>23</v>
      </c>
      <c r="C52" s="31"/>
      <c r="D52" s="32"/>
      <c r="E52" s="1115"/>
      <c r="F52" s="1112"/>
      <c r="G52" s="1112"/>
      <c r="H52" s="1112"/>
      <c r="I52" s="1112"/>
      <c r="J52" s="1112"/>
      <c r="K52" s="1112"/>
      <c r="L52" s="1112"/>
      <c r="M52" s="1112"/>
      <c r="N52" s="1112"/>
      <c r="O52" s="1113"/>
      <c r="P52" s="1113"/>
      <c r="Q52" s="69"/>
      <c r="R52" s="2107"/>
      <c r="S52" s="2107"/>
      <c r="T52" s="2107"/>
    </row>
    <row r="53" spans="1:20" s="3" customFormat="1" ht="29.25" customHeight="1">
      <c r="A53" s="12"/>
      <c r="B53" s="33" t="s">
        <v>24</v>
      </c>
      <c r="C53" s="34"/>
      <c r="D53" s="30"/>
      <c r="E53" s="1108">
        <v>1169</v>
      </c>
      <c r="F53" s="1108">
        <v>3055914</v>
      </c>
      <c r="G53" s="1108">
        <v>1658558</v>
      </c>
      <c r="H53" s="1108">
        <v>1397356</v>
      </c>
      <c r="I53" s="1108">
        <v>414890</v>
      </c>
      <c r="J53" s="1108">
        <v>199471</v>
      </c>
      <c r="K53" s="1108">
        <v>147471</v>
      </c>
      <c r="L53" s="1108">
        <v>52000</v>
      </c>
      <c r="M53" s="1108">
        <v>215419</v>
      </c>
      <c r="N53" s="1108">
        <v>256123</v>
      </c>
      <c r="O53" s="1109">
        <v>45.72628679995576</v>
      </c>
      <c r="P53" s="1109">
        <v>26.06895237904257</v>
      </c>
      <c r="Q53" s="67"/>
      <c r="R53" s="2107"/>
      <c r="S53" s="2107"/>
      <c r="T53" s="2107"/>
    </row>
    <row r="54" spans="1:17" s="3" customFormat="1" ht="15" customHeight="1" thickBot="1">
      <c r="A54" s="35"/>
      <c r="B54" s="35" t="s">
        <v>1540</v>
      </c>
      <c r="C54" s="36"/>
      <c r="D54" s="73"/>
      <c r="E54" s="1116"/>
      <c r="F54" s="1116"/>
      <c r="G54" s="1116"/>
      <c r="H54" s="1116"/>
      <c r="I54" s="1116"/>
      <c r="J54" s="1116"/>
      <c r="K54" s="1116"/>
      <c r="L54" s="1116"/>
      <c r="M54" s="1116"/>
      <c r="N54" s="1116"/>
      <c r="O54" s="1117"/>
      <c r="P54" s="1117"/>
      <c r="Q54" s="62"/>
    </row>
    <row r="55" spans="1:17" ht="3.75" customHeight="1">
      <c r="A55" s="2"/>
      <c r="B55" s="2"/>
      <c r="C55" s="2"/>
      <c r="D55" s="2"/>
      <c r="E55" s="2"/>
      <c r="F55" s="2"/>
      <c r="G55" s="2"/>
      <c r="H55" s="2"/>
      <c r="I55" s="2"/>
      <c r="J55" s="2"/>
      <c r="K55" s="2"/>
      <c r="L55" s="2"/>
      <c r="M55" s="2"/>
      <c r="N55" s="2"/>
      <c r="O55" s="2"/>
      <c r="P55" s="2"/>
      <c r="Q55" s="2"/>
    </row>
    <row r="56" spans="1:17" s="38" customFormat="1" ht="12.75" customHeight="1">
      <c r="A56" s="46" t="s">
        <v>1648</v>
      </c>
      <c r="B56" s="46"/>
      <c r="C56" s="49"/>
      <c r="D56" s="49"/>
      <c r="E56" s="50"/>
      <c r="F56" s="50"/>
      <c r="G56" s="50"/>
      <c r="H56" s="50"/>
      <c r="I56" s="50"/>
      <c r="J56" s="48" t="s">
        <v>1541</v>
      </c>
      <c r="K56" s="50"/>
      <c r="L56" s="50"/>
      <c r="M56" s="50"/>
      <c r="N56" s="50"/>
      <c r="O56" s="50"/>
      <c r="P56" s="50"/>
      <c r="Q56" s="50"/>
    </row>
    <row r="57" spans="1:17" s="1232" customFormat="1" ht="12.75" customHeight="1">
      <c r="A57" s="1233" t="s">
        <v>1542</v>
      </c>
      <c r="B57" s="1233"/>
      <c r="C57" s="1234"/>
      <c r="D57" s="1234"/>
      <c r="E57" s="1231"/>
      <c r="F57" s="1231"/>
      <c r="G57" s="1231"/>
      <c r="H57" s="1231"/>
      <c r="I57" s="1231"/>
      <c r="J57" s="1231" t="s">
        <v>1543</v>
      </c>
      <c r="K57" s="1231"/>
      <c r="L57" s="1231"/>
      <c r="M57" s="1231"/>
      <c r="N57" s="1231"/>
      <c r="O57" s="1231"/>
      <c r="P57" s="1231"/>
      <c r="Q57" s="1231"/>
    </row>
    <row r="58" spans="1:17" s="1232" customFormat="1" ht="12.75" customHeight="1">
      <c r="A58" s="1233" t="s">
        <v>1544</v>
      </c>
      <c r="B58" s="1233"/>
      <c r="C58" s="1234"/>
      <c r="D58" s="1234"/>
      <c r="E58" s="1231"/>
      <c r="F58" s="1231"/>
      <c r="G58" s="1231"/>
      <c r="H58" s="1231"/>
      <c r="I58" s="1231"/>
      <c r="J58" s="1231"/>
      <c r="K58" s="1231"/>
      <c r="L58" s="1231"/>
      <c r="M58" s="1231"/>
      <c r="N58" s="1231"/>
      <c r="O58" s="1231"/>
      <c r="P58" s="1231"/>
      <c r="Q58" s="1231"/>
    </row>
    <row r="59" spans="1:17" s="1232" customFormat="1" ht="12.75" customHeight="1">
      <c r="A59" s="1234" t="s">
        <v>1545</v>
      </c>
      <c r="B59" s="1233"/>
      <c r="C59" s="1234"/>
      <c r="D59" s="1234"/>
      <c r="E59" s="1231"/>
      <c r="F59" s="1231"/>
      <c r="G59" s="1231"/>
      <c r="H59" s="1231"/>
      <c r="I59" s="1231"/>
      <c r="J59" s="1235"/>
      <c r="K59" s="1231"/>
      <c r="L59" s="1231"/>
      <c r="M59" s="1231"/>
      <c r="N59" s="1231"/>
      <c r="O59" s="1231"/>
      <c r="P59" s="1231"/>
      <c r="Q59" s="1231"/>
    </row>
    <row r="60" spans="1:17" s="1232" customFormat="1" ht="12.75" customHeight="1">
      <c r="A60" s="1234" t="s">
        <v>1546</v>
      </c>
      <c r="B60" s="1233"/>
      <c r="C60" s="1233"/>
      <c r="D60" s="1233"/>
      <c r="E60" s="1231"/>
      <c r="F60" s="1231"/>
      <c r="G60" s="1231"/>
      <c r="H60" s="1231"/>
      <c r="I60" s="1231"/>
      <c r="J60" s="1231"/>
      <c r="K60" s="1231"/>
      <c r="L60" s="1231"/>
      <c r="M60" s="1231"/>
      <c r="N60" s="1231"/>
      <c r="O60" s="1231"/>
      <c r="P60" s="1231"/>
      <c r="Q60" s="1231"/>
    </row>
    <row r="61" spans="1:17" s="1232" customFormat="1" ht="12.75" customHeight="1">
      <c r="A61" s="1233" t="s">
        <v>1547</v>
      </c>
      <c r="B61" s="1233"/>
      <c r="C61" s="1234"/>
      <c r="D61" s="1234"/>
      <c r="E61" s="1231"/>
      <c r="F61" s="1231"/>
      <c r="G61" s="1231"/>
      <c r="H61" s="1231"/>
      <c r="I61" s="1231"/>
      <c r="J61" s="1231"/>
      <c r="K61" s="1231"/>
      <c r="L61" s="1231"/>
      <c r="M61" s="1231"/>
      <c r="N61" s="1231"/>
      <c r="O61" s="1231"/>
      <c r="P61" s="1231"/>
      <c r="Q61" s="1231"/>
    </row>
    <row r="62" spans="1:17" s="1232" customFormat="1" ht="12.75" customHeight="1">
      <c r="A62" s="1234" t="s">
        <v>1548</v>
      </c>
      <c r="B62" s="1233"/>
      <c r="C62" s="1234"/>
      <c r="D62" s="1234"/>
      <c r="E62" s="1231"/>
      <c r="F62" s="1231"/>
      <c r="G62" s="1231"/>
      <c r="H62" s="1231"/>
      <c r="I62" s="1231"/>
      <c r="J62" s="1231"/>
      <c r="K62" s="1231"/>
      <c r="L62" s="1231"/>
      <c r="M62" s="1231"/>
      <c r="N62" s="1231"/>
      <c r="O62" s="1231"/>
      <c r="P62" s="1231"/>
      <c r="Q62" s="1231"/>
    </row>
    <row r="63" spans="1:17" s="1232" customFormat="1" ht="12.75" customHeight="1">
      <c r="A63" s="1233" t="s">
        <v>1679</v>
      </c>
      <c r="B63" s="1233"/>
      <c r="C63" s="1233"/>
      <c r="D63" s="1233"/>
      <c r="E63" s="1231"/>
      <c r="F63" s="1231"/>
      <c r="G63" s="1231"/>
      <c r="H63" s="1231"/>
      <c r="I63" s="1231"/>
      <c r="J63" s="1231"/>
      <c r="K63" s="1231"/>
      <c r="L63" s="1231"/>
      <c r="M63" s="1231"/>
      <c r="N63" s="1231"/>
      <c r="O63" s="1231"/>
      <c r="P63" s="1231"/>
      <c r="Q63" s="1231"/>
    </row>
    <row r="64" spans="1:17" s="1232" customFormat="1" ht="12.75" customHeight="1">
      <c r="A64" s="1234" t="s">
        <v>1549</v>
      </c>
      <c r="B64" s="1233"/>
      <c r="C64" s="1234"/>
      <c r="D64" s="1234"/>
      <c r="E64" s="1231"/>
      <c r="F64" s="1231"/>
      <c r="G64" s="1231"/>
      <c r="H64" s="1231"/>
      <c r="I64" s="1231"/>
      <c r="J64" s="1231"/>
      <c r="K64" s="1231"/>
      <c r="L64" s="1231"/>
      <c r="M64" s="1231"/>
      <c r="N64" s="1231"/>
      <c r="O64" s="1231"/>
      <c r="P64" s="1231"/>
      <c r="Q64" s="1231"/>
    </row>
    <row r="65" spans="1:17" s="1232" customFormat="1" ht="12.75" customHeight="1">
      <c r="A65" s="1234" t="s">
        <v>1576</v>
      </c>
      <c r="B65" s="1233"/>
      <c r="C65" s="1234"/>
      <c r="D65" s="1234"/>
      <c r="E65" s="1231"/>
      <c r="F65" s="1231"/>
      <c r="G65" s="1231"/>
      <c r="H65" s="1231"/>
      <c r="I65" s="1231"/>
      <c r="J65" s="1231"/>
      <c r="K65" s="1231"/>
      <c r="L65" s="1231"/>
      <c r="M65" s="1231"/>
      <c r="N65" s="1231"/>
      <c r="O65" s="1231"/>
      <c r="P65" s="1231"/>
      <c r="Q65" s="1231"/>
    </row>
    <row r="66" spans="2:17" s="1227" customFormat="1" ht="13.5">
      <c r="B66" s="1236"/>
      <c r="C66" s="1236"/>
      <c r="D66" s="1236"/>
      <c r="E66" s="1236"/>
      <c r="F66" s="1236"/>
      <c r="G66" s="1236"/>
      <c r="H66" s="1236"/>
      <c r="I66" s="1236"/>
      <c r="J66" s="1236"/>
      <c r="K66" s="1236"/>
      <c r="L66" s="1236"/>
      <c r="M66" s="1236"/>
      <c r="N66" s="1236"/>
      <c r="O66" s="1236"/>
      <c r="P66" s="1236"/>
      <c r="Q66" s="1236"/>
    </row>
    <row r="67" spans="1:17" s="1227" customFormat="1" ht="13.5">
      <c r="A67" s="1231"/>
      <c r="C67" s="1236"/>
      <c r="D67" s="1236"/>
      <c r="E67" s="1236"/>
      <c r="F67" s="2485"/>
      <c r="G67" s="1236"/>
      <c r="H67" s="1236"/>
      <c r="I67" s="1236"/>
      <c r="K67" s="1236"/>
      <c r="L67" s="1236"/>
      <c r="M67" s="1236"/>
      <c r="N67" s="1236"/>
      <c r="O67" s="1236"/>
      <c r="P67" s="1236"/>
      <c r="Q67" s="1236"/>
    </row>
    <row r="68" spans="1:17" ht="13.5">
      <c r="A68" s="48"/>
      <c r="B68" s="1227"/>
      <c r="C68" s="1236"/>
      <c r="D68" s="1236"/>
      <c r="E68" s="1236"/>
      <c r="F68" s="1236"/>
      <c r="G68" s="47"/>
      <c r="H68" s="47"/>
      <c r="I68" s="47"/>
      <c r="K68" s="47"/>
      <c r="L68" s="47"/>
      <c r="M68" s="47"/>
      <c r="N68" s="47"/>
      <c r="O68" s="47"/>
      <c r="P68" s="47"/>
      <c r="Q68" s="47"/>
    </row>
    <row r="69" spans="1:17" ht="13.5">
      <c r="A69" s="48"/>
      <c r="B69" s="70"/>
      <c r="C69" s="47"/>
      <c r="D69" s="47"/>
      <c r="E69" s="47"/>
      <c r="F69" s="47"/>
      <c r="G69" s="47"/>
      <c r="H69" s="47"/>
      <c r="I69" s="47"/>
      <c r="J69" s="47"/>
      <c r="K69" s="47"/>
      <c r="L69" s="47"/>
      <c r="M69" s="47"/>
      <c r="N69" s="47"/>
      <c r="O69" s="47"/>
      <c r="P69" s="47"/>
      <c r="Q69" s="47"/>
    </row>
    <row r="70" spans="2:14" ht="14.25">
      <c r="B70" s="45"/>
      <c r="E70" s="2106"/>
      <c r="F70" s="2106"/>
      <c r="G70" s="2106"/>
      <c r="H70" s="2106"/>
      <c r="I70" s="2106"/>
      <c r="J70" s="2106"/>
      <c r="K70" s="2106"/>
      <c r="L70" s="2106"/>
      <c r="M70" s="2106"/>
      <c r="N70" s="2106"/>
    </row>
    <row r="71" spans="2:14" ht="14.25">
      <c r="B71" s="13"/>
      <c r="E71" s="2106"/>
      <c r="F71" s="2106"/>
      <c r="G71" s="2106"/>
      <c r="H71" s="2106"/>
      <c r="I71" s="2106"/>
      <c r="J71" s="2106"/>
      <c r="K71" s="2106"/>
      <c r="L71" s="2106"/>
      <c r="M71" s="2106"/>
      <c r="N71" s="2106"/>
    </row>
    <row r="72" spans="2:14" ht="14.25">
      <c r="B72" s="12"/>
      <c r="E72" s="2106"/>
      <c r="F72" s="2106"/>
      <c r="G72" s="2106"/>
      <c r="H72" s="2106"/>
      <c r="I72" s="2106"/>
      <c r="J72" s="2106"/>
      <c r="K72" s="2106"/>
      <c r="L72" s="2106"/>
      <c r="M72" s="2106"/>
      <c r="N72" s="2106"/>
    </row>
    <row r="73" spans="2:14" ht="14.25">
      <c r="B73" s="13"/>
      <c r="E73" s="2106"/>
      <c r="F73" s="2106"/>
      <c r="G73" s="2106"/>
      <c r="H73" s="2106"/>
      <c r="I73" s="2106"/>
      <c r="J73" s="2106"/>
      <c r="K73" s="2106"/>
      <c r="L73" s="2106"/>
      <c r="M73" s="2106"/>
      <c r="N73" s="2106"/>
    </row>
    <row r="74" spans="2:14" ht="13.5">
      <c r="B74" s="1102"/>
      <c r="E74" s="2106"/>
      <c r="F74" s="2106"/>
      <c r="G74" s="2106"/>
      <c r="H74" s="2106"/>
      <c r="I74" s="2106"/>
      <c r="J74" s="2106"/>
      <c r="K74" s="2106"/>
      <c r="L74" s="2106"/>
      <c r="M74" s="2106"/>
      <c r="N74" s="2106"/>
    </row>
    <row r="75" spans="2:14" ht="14.25">
      <c r="B75" s="13"/>
      <c r="E75" s="2106"/>
      <c r="F75" s="2106"/>
      <c r="G75" s="2106"/>
      <c r="H75" s="2106"/>
      <c r="I75" s="2106"/>
      <c r="J75" s="2106"/>
      <c r="K75" s="2106"/>
      <c r="L75" s="2106"/>
      <c r="M75" s="2106"/>
      <c r="N75" s="2106"/>
    </row>
    <row r="76" spans="2:14" ht="14.25">
      <c r="B76" s="12"/>
      <c r="E76" s="2106"/>
      <c r="F76" s="2106"/>
      <c r="G76" s="2106"/>
      <c r="H76" s="2106"/>
      <c r="I76" s="2106"/>
      <c r="J76" s="2106"/>
      <c r="K76" s="2106"/>
      <c r="L76" s="2106"/>
      <c r="M76" s="2106"/>
      <c r="N76" s="2106"/>
    </row>
    <row r="77" spans="2:14" ht="14.25">
      <c r="B77" s="13"/>
      <c r="E77" s="2106"/>
      <c r="F77" s="2106"/>
      <c r="G77" s="2106"/>
      <c r="H77" s="2106"/>
      <c r="I77" s="2106"/>
      <c r="J77" s="2106"/>
      <c r="K77" s="2106"/>
      <c r="L77" s="2106"/>
      <c r="M77" s="2106"/>
      <c r="N77" s="2106"/>
    </row>
    <row r="78" spans="2:14" ht="14.25">
      <c r="B78" s="12"/>
      <c r="E78" s="2106"/>
      <c r="F78" s="2106"/>
      <c r="G78" s="2106"/>
      <c r="H78" s="2106"/>
      <c r="I78" s="2106"/>
      <c r="J78" s="2106"/>
      <c r="K78" s="2106"/>
      <c r="L78" s="2106"/>
      <c r="M78" s="2106"/>
      <c r="N78" s="2106"/>
    </row>
    <row r="79" spans="2:14" ht="14.25">
      <c r="B79" s="13"/>
      <c r="E79" s="2106"/>
      <c r="F79" s="2106"/>
      <c r="G79" s="2106"/>
      <c r="H79" s="2106"/>
      <c r="I79" s="2106"/>
      <c r="J79" s="2106"/>
      <c r="K79" s="2106"/>
      <c r="L79" s="2106"/>
      <c r="M79" s="2106"/>
      <c r="N79" s="2106"/>
    </row>
    <row r="80" spans="2:14" ht="14.25">
      <c r="B80" s="12"/>
      <c r="E80" s="2106"/>
      <c r="F80" s="2106"/>
      <c r="G80" s="2106"/>
      <c r="H80" s="2106"/>
      <c r="I80" s="2106"/>
      <c r="J80" s="2106"/>
      <c r="K80" s="2106"/>
      <c r="L80" s="2106"/>
      <c r="M80" s="2106"/>
      <c r="N80" s="2106"/>
    </row>
    <row r="81" spans="2:14" ht="14.25">
      <c r="B81" s="13"/>
      <c r="E81" s="2106"/>
      <c r="F81" s="2106"/>
      <c r="G81" s="2106"/>
      <c r="H81" s="2106"/>
      <c r="I81" s="2106"/>
      <c r="J81" s="2106"/>
      <c r="K81" s="2106"/>
      <c r="L81" s="2106"/>
      <c r="M81" s="2106"/>
      <c r="N81" s="2106"/>
    </row>
    <row r="82" spans="2:14" ht="14.25">
      <c r="B82" s="12"/>
      <c r="E82" s="2106"/>
      <c r="F82" s="2106"/>
      <c r="G82" s="2106"/>
      <c r="H82" s="2106"/>
      <c r="I82" s="2106"/>
      <c r="J82" s="2106"/>
      <c r="K82" s="2106"/>
      <c r="L82" s="2106"/>
      <c r="M82" s="2106"/>
      <c r="N82" s="2106"/>
    </row>
    <row r="83" spans="2:14" ht="14.25">
      <c r="B83" s="13"/>
      <c r="E83" s="2106"/>
      <c r="F83" s="2106"/>
      <c r="G83" s="2106"/>
      <c r="H83" s="2106"/>
      <c r="I83" s="2106"/>
      <c r="J83" s="2106"/>
      <c r="K83" s="2106"/>
      <c r="L83" s="2106"/>
      <c r="M83" s="2106"/>
      <c r="N83" s="2106"/>
    </row>
    <row r="84" spans="2:14" ht="14.25">
      <c r="B84" s="12"/>
      <c r="E84" s="2106"/>
      <c r="F84" s="2106"/>
      <c r="G84" s="2106"/>
      <c r="H84" s="2106"/>
      <c r="I84" s="2106"/>
      <c r="J84" s="2106"/>
      <c r="K84" s="2106"/>
      <c r="L84" s="2106"/>
      <c r="M84" s="2106"/>
      <c r="N84" s="2106"/>
    </row>
    <row r="85" spans="2:14" ht="14.25">
      <c r="B85" s="13"/>
      <c r="E85" s="2106"/>
      <c r="F85" s="2106"/>
      <c r="G85" s="2106"/>
      <c r="H85" s="2106"/>
      <c r="I85" s="2106"/>
      <c r="J85" s="2106"/>
      <c r="K85" s="2106"/>
      <c r="L85" s="2106"/>
      <c r="M85" s="2106"/>
      <c r="N85" s="2106"/>
    </row>
    <row r="86" spans="2:14" ht="13.5">
      <c r="B86" s="74"/>
      <c r="E86" s="2106"/>
      <c r="F86" s="2106"/>
      <c r="G86" s="2106"/>
      <c r="H86" s="2106"/>
      <c r="I86" s="2106"/>
      <c r="J86" s="2106"/>
      <c r="K86" s="2106"/>
      <c r="L86" s="2106"/>
      <c r="M86" s="2106"/>
      <c r="N86" s="2106"/>
    </row>
    <row r="87" spans="2:14" ht="14.25">
      <c r="B87" s="13"/>
      <c r="E87" s="2106"/>
      <c r="F87" s="2106"/>
      <c r="G87" s="2106"/>
      <c r="H87" s="2106"/>
      <c r="I87" s="2106"/>
      <c r="J87" s="2106"/>
      <c r="K87" s="2106"/>
      <c r="L87" s="2106"/>
      <c r="M87" s="2106"/>
      <c r="N87" s="2106"/>
    </row>
    <row r="88" spans="2:14" ht="14.25">
      <c r="B88" s="12"/>
      <c r="E88" s="2106"/>
      <c r="F88" s="2106"/>
      <c r="G88" s="2106"/>
      <c r="H88" s="2106"/>
      <c r="I88" s="2106"/>
      <c r="J88" s="2106"/>
      <c r="K88" s="2106"/>
      <c r="L88" s="2106"/>
      <c r="M88" s="2106"/>
      <c r="N88" s="2106"/>
    </row>
    <row r="89" spans="2:14" ht="14.25">
      <c r="B89" s="13"/>
      <c r="E89" s="2106"/>
      <c r="F89" s="2106"/>
      <c r="G89" s="2106"/>
      <c r="H89" s="2106"/>
      <c r="I89" s="2106"/>
      <c r="J89" s="2106"/>
      <c r="K89" s="2106"/>
      <c r="L89" s="2106"/>
      <c r="M89" s="2106"/>
      <c r="N89" s="2106"/>
    </row>
    <row r="90" spans="2:14" ht="14.25">
      <c r="B90" s="12"/>
      <c r="E90" s="2106"/>
      <c r="F90" s="2106"/>
      <c r="G90" s="2106"/>
      <c r="H90" s="2106"/>
      <c r="I90" s="2106"/>
      <c r="J90" s="2106"/>
      <c r="K90" s="2106"/>
      <c r="L90" s="2106"/>
      <c r="M90" s="2106"/>
      <c r="N90" s="2106"/>
    </row>
    <row r="91" spans="2:14" ht="14.25">
      <c r="B91" s="13"/>
      <c r="E91" s="2106"/>
      <c r="F91" s="2106"/>
      <c r="G91" s="2106"/>
      <c r="H91" s="2106"/>
      <c r="I91" s="2106"/>
      <c r="J91" s="2106"/>
      <c r="K91" s="2106"/>
      <c r="L91" s="2106"/>
      <c r="M91" s="2106"/>
      <c r="N91" s="2106"/>
    </row>
    <row r="92" spans="2:14" ht="14.25">
      <c r="B92" s="12"/>
      <c r="E92" s="2106"/>
      <c r="F92" s="2106"/>
      <c r="G92" s="2106"/>
      <c r="H92" s="2106"/>
      <c r="I92" s="2106"/>
      <c r="J92" s="2106"/>
      <c r="K92" s="2106"/>
      <c r="L92" s="2106"/>
      <c r="M92" s="2106"/>
      <c r="N92" s="2106"/>
    </row>
    <row r="93" spans="2:14" ht="14.25">
      <c r="B93" s="12"/>
      <c r="E93" s="2106"/>
      <c r="F93" s="2106"/>
      <c r="G93" s="2106"/>
      <c r="H93" s="2106"/>
      <c r="I93" s="2106"/>
      <c r="J93" s="2106"/>
      <c r="K93" s="2106"/>
      <c r="L93" s="2106"/>
      <c r="M93" s="2106"/>
      <c r="N93" s="2106"/>
    </row>
    <row r="94" spans="2:14" ht="14.25">
      <c r="B94" s="12"/>
      <c r="E94" s="2106"/>
      <c r="F94" s="2106"/>
      <c r="G94" s="2106"/>
      <c r="H94" s="2106"/>
      <c r="I94" s="2106"/>
      <c r="J94" s="2106"/>
      <c r="K94" s="2106"/>
      <c r="L94" s="2106"/>
      <c r="M94" s="2106"/>
      <c r="N94" s="2106"/>
    </row>
  </sheetData>
  <sheetProtection/>
  <mergeCells count="13">
    <mergeCell ref="B6:B11"/>
    <mergeCell ref="D6:E9"/>
    <mergeCell ref="N6:N7"/>
    <mergeCell ref="F7:H7"/>
    <mergeCell ref="O7:P7"/>
    <mergeCell ref="F8:F10"/>
    <mergeCell ref="G8:G10"/>
    <mergeCell ref="H8:H10"/>
    <mergeCell ref="I8:I10"/>
    <mergeCell ref="M8:M10"/>
    <mergeCell ref="N8:N9"/>
    <mergeCell ref="O8:O10"/>
    <mergeCell ref="D10:E10"/>
  </mergeCells>
  <printOptions horizontalCentered="1"/>
  <pageMargins left="0" right="0" top="0" bottom="0" header="0" footer="0"/>
  <pageSetup blackAndWhite="1" horizontalDpi="600" verticalDpi="600" orientation="portrait" paperSize="9" scale="68" r:id="rId2"/>
  <colBreaks count="1" manualBreakCount="1">
    <brk id="9" max="60" man="1"/>
  </colBreaks>
  <drawing r:id="rId1"/>
</worksheet>
</file>

<file path=xl/worksheets/sheet10.xml><?xml version="1.0" encoding="utf-8"?>
<worksheet xmlns="http://schemas.openxmlformats.org/spreadsheetml/2006/main" xmlns:r="http://schemas.openxmlformats.org/officeDocument/2006/relationships">
  <dimension ref="A1:AA94"/>
  <sheetViews>
    <sheetView showOutlineSymbols="0" zoomScaleSheetLayoutView="100" zoomScalePageLayoutView="55" workbookViewId="0" topLeftCell="A1">
      <selection activeCell="A1" sqref="A1"/>
    </sheetView>
  </sheetViews>
  <sheetFormatPr defaultColWidth="10.796875" defaultRowHeight="14.25"/>
  <cols>
    <col min="1" max="1" width="9.59765625" style="2610" customWidth="1"/>
    <col min="2" max="13" width="17.59765625" style="2610" customWidth="1"/>
    <col min="14" max="15" width="9.59765625" style="2610" customWidth="1"/>
    <col min="16" max="17" width="17.59765625" style="2610" customWidth="1"/>
    <col min="18" max="19" width="18.59765625" style="2610" customWidth="1"/>
    <col min="20" max="20" width="5.09765625" style="2610" customWidth="1"/>
    <col min="21" max="21" width="14.09765625" style="2610" customWidth="1"/>
    <col min="22" max="24" width="18.59765625" style="2610" customWidth="1"/>
    <col min="25" max="25" width="9.59765625" style="2610" customWidth="1"/>
    <col min="26" max="16384" width="10.69921875" style="2610" customWidth="1"/>
  </cols>
  <sheetData>
    <row r="1" spans="1:25" s="186" customFormat="1" ht="14.25" customHeight="1">
      <c r="A1" s="185" t="s">
        <v>319</v>
      </c>
      <c r="N1" s="187" t="s">
        <v>1386</v>
      </c>
      <c r="O1" s="185" t="s">
        <v>1072</v>
      </c>
      <c r="Y1" s="187" t="s">
        <v>1073</v>
      </c>
    </row>
    <row r="2" spans="1:25" s="186" customFormat="1" ht="16.5" customHeight="1">
      <c r="A2" s="188"/>
      <c r="B2" s="2713" t="s">
        <v>1680</v>
      </c>
      <c r="C2" s="2718"/>
      <c r="D2" s="2718"/>
      <c r="E2" s="2718"/>
      <c r="F2" s="2718"/>
      <c r="G2" s="2718"/>
      <c r="H2" s="2718"/>
      <c r="I2" s="2718"/>
      <c r="J2" s="2718"/>
      <c r="K2" s="2718"/>
      <c r="L2" s="2718"/>
      <c r="M2" s="2499"/>
      <c r="N2" s="191"/>
      <c r="O2" s="189"/>
      <c r="P2" s="2713" t="s">
        <v>1681</v>
      </c>
      <c r="Q2" s="2713"/>
      <c r="R2" s="2713"/>
      <c r="S2" s="2713"/>
      <c r="T2" s="2713"/>
      <c r="U2" s="2713"/>
      <c r="V2" s="2713"/>
      <c r="W2" s="2713"/>
      <c r="X2" s="2713"/>
      <c r="Y2" s="192"/>
    </row>
    <row r="3" spans="1:25" s="186" customFormat="1" ht="16.5" customHeight="1">
      <c r="A3" s="191"/>
      <c r="C3" s="192"/>
      <c r="D3" s="192"/>
      <c r="E3" s="193" t="s">
        <v>323</v>
      </c>
      <c r="H3" s="193" t="s">
        <v>1654</v>
      </c>
      <c r="J3" s="192"/>
      <c r="K3" s="192"/>
      <c r="L3" s="192"/>
      <c r="M3" s="192"/>
      <c r="N3" s="191"/>
      <c r="O3" s="189"/>
      <c r="P3" s="189"/>
      <c r="R3" s="193" t="s">
        <v>1387</v>
      </c>
      <c r="S3" s="193"/>
      <c r="T3" s="193" t="s">
        <v>1654</v>
      </c>
      <c r="U3" s="193"/>
      <c r="V3" s="193"/>
      <c r="W3" s="193"/>
      <c r="X3" s="193"/>
      <c r="Y3" s="189"/>
    </row>
    <row r="4" spans="1:25" s="194" customFormat="1" ht="4.5" customHeight="1" thickBot="1">
      <c r="A4" s="191"/>
      <c r="B4" s="191"/>
      <c r="C4" s="191"/>
      <c r="D4" s="191"/>
      <c r="E4" s="191"/>
      <c r="F4" s="191"/>
      <c r="G4" s="191"/>
      <c r="H4" s="191"/>
      <c r="I4" s="191"/>
      <c r="J4" s="191"/>
      <c r="K4" s="191"/>
      <c r="L4" s="191"/>
      <c r="M4" s="191"/>
      <c r="N4" s="191"/>
      <c r="O4" s="192"/>
      <c r="P4" s="192"/>
      <c r="Q4" s="192"/>
      <c r="R4" s="192"/>
      <c r="S4" s="192"/>
      <c r="T4" s="192"/>
      <c r="U4" s="192"/>
      <c r="V4" s="192"/>
      <c r="W4" s="192"/>
      <c r="X4" s="192"/>
      <c r="Y4" s="192"/>
    </row>
    <row r="5" spans="1:25" s="194" customFormat="1" ht="30.75" customHeight="1">
      <c r="A5" s="2719" t="s">
        <v>16</v>
      </c>
      <c r="B5" s="196" t="s">
        <v>4</v>
      </c>
      <c r="C5" s="197" t="s">
        <v>5</v>
      </c>
      <c r="D5" s="199" t="s">
        <v>1239</v>
      </c>
      <c r="E5" s="197" t="s">
        <v>6</v>
      </c>
      <c r="F5" s="197" t="s">
        <v>7</v>
      </c>
      <c r="G5" s="197" t="s">
        <v>1262</v>
      </c>
      <c r="H5" s="197" t="s">
        <v>8</v>
      </c>
      <c r="I5" s="197" t="s">
        <v>53</v>
      </c>
      <c r="J5" s="197" t="s">
        <v>9</v>
      </c>
      <c r="K5" s="197" t="s">
        <v>215</v>
      </c>
      <c r="L5" s="197" t="s">
        <v>325</v>
      </c>
      <c r="M5" s="195" t="s">
        <v>65</v>
      </c>
      <c r="N5" s="2709" t="s">
        <v>16</v>
      </c>
      <c r="O5" s="2714" t="s">
        <v>16</v>
      </c>
      <c r="P5" s="198" t="s">
        <v>326</v>
      </c>
      <c r="Q5" s="199" t="s">
        <v>11</v>
      </c>
      <c r="R5" s="199" t="s">
        <v>206</v>
      </c>
      <c r="S5" s="200" t="s">
        <v>327</v>
      </c>
      <c r="T5" s="2716" t="s">
        <v>14</v>
      </c>
      <c r="U5" s="2717"/>
      <c r="V5" s="199" t="s">
        <v>15</v>
      </c>
      <c r="W5" s="201" t="s">
        <v>328</v>
      </c>
      <c r="X5" s="202" t="s">
        <v>329</v>
      </c>
      <c r="Y5" s="2709" t="s">
        <v>16</v>
      </c>
    </row>
    <row r="6" spans="1:25" s="194" customFormat="1" ht="37.5" customHeight="1">
      <c r="A6" s="2720"/>
      <c r="B6" s="204" t="s">
        <v>26</v>
      </c>
      <c r="C6" s="205" t="s">
        <v>27</v>
      </c>
      <c r="D6" s="2500" t="s">
        <v>1252</v>
      </c>
      <c r="E6" s="205" t="s">
        <v>28</v>
      </c>
      <c r="F6" s="205" t="s">
        <v>223</v>
      </c>
      <c r="G6" s="2501" t="s">
        <v>1388</v>
      </c>
      <c r="H6" s="205" t="s">
        <v>224</v>
      </c>
      <c r="I6" s="205" t="s">
        <v>30</v>
      </c>
      <c r="J6" s="206" t="s">
        <v>1065</v>
      </c>
      <c r="K6" s="205" t="s">
        <v>1389</v>
      </c>
      <c r="L6" s="205" t="s">
        <v>1075</v>
      </c>
      <c r="M6" s="2502" t="s">
        <v>228</v>
      </c>
      <c r="N6" s="2710"/>
      <c r="O6" s="2715"/>
      <c r="P6" s="208" t="s">
        <v>1390</v>
      </c>
      <c r="Q6" s="209" t="s">
        <v>332</v>
      </c>
      <c r="R6" s="209" t="s">
        <v>333</v>
      </c>
      <c r="S6" s="209" t="s">
        <v>334</v>
      </c>
      <c r="T6" s="2711" t="s">
        <v>335</v>
      </c>
      <c r="U6" s="2712"/>
      <c r="V6" s="210" t="s">
        <v>1391</v>
      </c>
      <c r="W6" s="211" t="s">
        <v>232</v>
      </c>
      <c r="X6" s="212" t="s">
        <v>1392</v>
      </c>
      <c r="Y6" s="2710"/>
    </row>
    <row r="7" spans="1:25" s="186" customFormat="1" ht="22.5" customHeight="1">
      <c r="A7" s="2503" t="s">
        <v>234</v>
      </c>
      <c r="B7" s="2504">
        <v>17215747</v>
      </c>
      <c r="C7" s="2505">
        <v>198946</v>
      </c>
      <c r="D7" s="2505" t="s">
        <v>235</v>
      </c>
      <c r="E7" s="2505">
        <v>10774652</v>
      </c>
      <c r="F7" s="2505">
        <v>4792504</v>
      </c>
      <c r="G7" s="2505" t="s">
        <v>235</v>
      </c>
      <c r="H7" s="2505">
        <v>1203963</v>
      </c>
      <c r="I7" s="2505" t="s">
        <v>235</v>
      </c>
      <c r="J7" s="2505">
        <v>4457</v>
      </c>
      <c r="K7" s="2505">
        <v>7930</v>
      </c>
      <c r="L7" s="2506" t="s">
        <v>236</v>
      </c>
      <c r="M7" s="2507" t="s">
        <v>235</v>
      </c>
      <c r="N7" s="218" t="s">
        <v>1393</v>
      </c>
      <c r="O7" s="2508" t="s">
        <v>234</v>
      </c>
      <c r="P7" s="2506" t="s">
        <v>235</v>
      </c>
      <c r="Q7" s="2506" t="s">
        <v>235</v>
      </c>
      <c r="R7" s="2505">
        <v>11978</v>
      </c>
      <c r="S7" s="2506" t="s">
        <v>235</v>
      </c>
      <c r="T7" s="2509"/>
      <c r="U7" s="2510" t="s">
        <v>235</v>
      </c>
      <c r="V7" s="2505">
        <v>221317</v>
      </c>
      <c r="W7" s="2511">
        <v>12387</v>
      </c>
      <c r="X7" s="2505">
        <v>11978</v>
      </c>
      <c r="Y7" s="265" t="s">
        <v>339</v>
      </c>
    </row>
    <row r="8" spans="1:25" s="186" customFormat="1" ht="22.5" customHeight="1">
      <c r="A8" s="2512" t="s">
        <v>237</v>
      </c>
      <c r="B8" s="2504">
        <v>18621278</v>
      </c>
      <c r="C8" s="2505">
        <v>228807</v>
      </c>
      <c r="D8" s="2505" t="s">
        <v>235</v>
      </c>
      <c r="E8" s="2505">
        <v>10991927</v>
      </c>
      <c r="F8" s="2505">
        <v>5186188</v>
      </c>
      <c r="G8" s="2505" t="s">
        <v>235</v>
      </c>
      <c r="H8" s="2505">
        <v>1624625</v>
      </c>
      <c r="I8" s="2505" t="s">
        <v>235</v>
      </c>
      <c r="J8" s="2505">
        <v>4396</v>
      </c>
      <c r="K8" s="2505">
        <v>9964</v>
      </c>
      <c r="L8" s="2506">
        <v>89</v>
      </c>
      <c r="M8" s="2507" t="s">
        <v>235</v>
      </c>
      <c r="N8" s="2513">
        <v>49</v>
      </c>
      <c r="O8" s="2514" t="s">
        <v>237</v>
      </c>
      <c r="P8" s="2506" t="s">
        <v>235</v>
      </c>
      <c r="Q8" s="2506" t="s">
        <v>235</v>
      </c>
      <c r="R8" s="2505">
        <v>126868</v>
      </c>
      <c r="S8" s="2506" t="s">
        <v>235</v>
      </c>
      <c r="T8" s="2509"/>
      <c r="U8" s="2510" t="s">
        <v>235</v>
      </c>
      <c r="V8" s="2505">
        <v>448414</v>
      </c>
      <c r="W8" s="2511">
        <v>14449</v>
      </c>
      <c r="X8" s="2505">
        <v>126868</v>
      </c>
      <c r="Y8" s="2513">
        <v>49</v>
      </c>
    </row>
    <row r="9" spans="1:25" s="186" customFormat="1" ht="22.5" customHeight="1">
      <c r="A9" s="2512" t="s">
        <v>238</v>
      </c>
      <c r="B9" s="2504">
        <v>19427182</v>
      </c>
      <c r="C9" s="2505">
        <v>224653</v>
      </c>
      <c r="D9" s="2505" t="s">
        <v>235</v>
      </c>
      <c r="E9" s="2505">
        <v>11191401</v>
      </c>
      <c r="F9" s="2505">
        <v>5332515</v>
      </c>
      <c r="G9" s="2505" t="s">
        <v>235</v>
      </c>
      <c r="H9" s="2505">
        <v>1935118</v>
      </c>
      <c r="I9" s="2505" t="s">
        <v>235</v>
      </c>
      <c r="J9" s="2505">
        <v>5155</v>
      </c>
      <c r="K9" s="2505">
        <v>11600</v>
      </c>
      <c r="L9" s="2506">
        <v>110</v>
      </c>
      <c r="M9" s="2507" t="s">
        <v>235</v>
      </c>
      <c r="N9" s="2513">
        <v>50</v>
      </c>
      <c r="O9" s="2514" t="s">
        <v>238</v>
      </c>
      <c r="P9" s="2506" t="s">
        <v>235</v>
      </c>
      <c r="Q9" s="2505">
        <v>15098</v>
      </c>
      <c r="R9" s="2505">
        <v>224923</v>
      </c>
      <c r="S9" s="2506" t="s">
        <v>235</v>
      </c>
      <c r="T9" s="2509"/>
      <c r="U9" s="2510" t="s">
        <v>235</v>
      </c>
      <c r="V9" s="2505">
        <v>486609</v>
      </c>
      <c r="W9" s="2511">
        <v>16865</v>
      </c>
      <c r="X9" s="2505">
        <v>240021</v>
      </c>
      <c r="Y9" s="2513">
        <v>50</v>
      </c>
    </row>
    <row r="10" spans="1:25" s="186" customFormat="1" ht="22.5" customHeight="1">
      <c r="A10" s="2515" t="s">
        <v>239</v>
      </c>
      <c r="B10" s="2516">
        <v>19970331</v>
      </c>
      <c r="C10" s="2517">
        <v>244423</v>
      </c>
      <c r="D10" s="2517" t="s">
        <v>235</v>
      </c>
      <c r="E10" s="2517">
        <v>11422992</v>
      </c>
      <c r="F10" s="2517">
        <v>5129482</v>
      </c>
      <c r="G10" s="2517" t="s">
        <v>235</v>
      </c>
      <c r="H10" s="2517">
        <v>2193362</v>
      </c>
      <c r="I10" s="2517" t="s">
        <v>235</v>
      </c>
      <c r="J10" s="2517">
        <v>6161</v>
      </c>
      <c r="K10" s="2517">
        <v>13345</v>
      </c>
      <c r="L10" s="2518">
        <v>165</v>
      </c>
      <c r="M10" s="2519" t="s">
        <v>235</v>
      </c>
      <c r="N10" s="2520">
        <v>51</v>
      </c>
      <c r="O10" s="2521" t="s">
        <v>239</v>
      </c>
      <c r="P10" s="2518" t="s">
        <v>235</v>
      </c>
      <c r="Q10" s="2517">
        <v>36331</v>
      </c>
      <c r="R10" s="2517">
        <v>313158</v>
      </c>
      <c r="S10" s="2518" t="s">
        <v>235</v>
      </c>
      <c r="T10" s="2522"/>
      <c r="U10" s="2523" t="s">
        <v>235</v>
      </c>
      <c r="V10" s="2517">
        <v>610912</v>
      </c>
      <c r="W10" s="2524">
        <v>19671</v>
      </c>
      <c r="X10" s="2517">
        <v>349489</v>
      </c>
      <c r="Y10" s="2520">
        <v>51</v>
      </c>
    </row>
    <row r="11" spans="1:25" s="186" customFormat="1" ht="22.5" customHeight="1">
      <c r="A11" s="2512" t="s">
        <v>240</v>
      </c>
      <c r="B11" s="2504">
        <v>20136770</v>
      </c>
      <c r="C11" s="2505">
        <v>370667</v>
      </c>
      <c r="D11" s="2505" t="s">
        <v>235</v>
      </c>
      <c r="E11" s="2505">
        <v>11148325</v>
      </c>
      <c r="F11" s="2505">
        <v>5076495</v>
      </c>
      <c r="G11" s="2505" t="s">
        <v>235</v>
      </c>
      <c r="H11" s="2505">
        <v>2342869</v>
      </c>
      <c r="I11" s="2505" t="s">
        <v>235</v>
      </c>
      <c r="J11" s="2505">
        <v>7136</v>
      </c>
      <c r="K11" s="2505">
        <v>14784</v>
      </c>
      <c r="L11" s="2506">
        <v>171</v>
      </c>
      <c r="M11" s="2507" t="s">
        <v>235</v>
      </c>
      <c r="N11" s="2513">
        <v>52</v>
      </c>
      <c r="O11" s="2514" t="s">
        <v>240</v>
      </c>
      <c r="P11" s="2506" t="s">
        <v>235</v>
      </c>
      <c r="Q11" s="2505">
        <v>53230</v>
      </c>
      <c r="R11" s="2505">
        <v>399513</v>
      </c>
      <c r="S11" s="2506" t="s">
        <v>235</v>
      </c>
      <c r="T11" s="2509"/>
      <c r="U11" s="2510" t="s">
        <v>235</v>
      </c>
      <c r="V11" s="2505">
        <v>723580</v>
      </c>
      <c r="W11" s="2511">
        <v>22091</v>
      </c>
      <c r="X11" s="2505">
        <v>452743</v>
      </c>
      <c r="Y11" s="2513">
        <v>52</v>
      </c>
    </row>
    <row r="12" spans="1:25" s="186" customFormat="1" ht="22.5" customHeight="1">
      <c r="A12" s="2512" t="s">
        <v>241</v>
      </c>
      <c r="B12" s="2504">
        <v>20799743</v>
      </c>
      <c r="C12" s="2505">
        <v>519750</v>
      </c>
      <c r="D12" s="2505" t="s">
        <v>235</v>
      </c>
      <c r="E12" s="2505">
        <v>11225469</v>
      </c>
      <c r="F12" s="2505">
        <v>5187378</v>
      </c>
      <c r="G12" s="2505" t="s">
        <v>235</v>
      </c>
      <c r="H12" s="2505">
        <v>2528000</v>
      </c>
      <c r="I12" s="2505" t="s">
        <v>235</v>
      </c>
      <c r="J12" s="2505">
        <v>7901</v>
      </c>
      <c r="K12" s="2505">
        <v>16143</v>
      </c>
      <c r="L12" s="2506">
        <v>268</v>
      </c>
      <c r="M12" s="2507" t="s">
        <v>235</v>
      </c>
      <c r="N12" s="2513">
        <v>53</v>
      </c>
      <c r="O12" s="2514" t="s">
        <v>241</v>
      </c>
      <c r="P12" s="2506" t="s">
        <v>235</v>
      </c>
      <c r="Q12" s="2505">
        <v>64197</v>
      </c>
      <c r="R12" s="2505">
        <v>446927</v>
      </c>
      <c r="S12" s="2506" t="s">
        <v>235</v>
      </c>
      <c r="T12" s="2509"/>
      <c r="U12" s="2510" t="s">
        <v>235</v>
      </c>
      <c r="V12" s="2505">
        <v>803710</v>
      </c>
      <c r="W12" s="2511">
        <v>24312</v>
      </c>
      <c r="X12" s="2505">
        <v>511124</v>
      </c>
      <c r="Y12" s="2513">
        <v>53</v>
      </c>
    </row>
    <row r="13" spans="1:25" s="186" customFormat="1" ht="22.5" customHeight="1">
      <c r="A13" s="2512" t="s">
        <v>242</v>
      </c>
      <c r="B13" s="2504">
        <v>22076027</v>
      </c>
      <c r="C13" s="2505">
        <v>611609</v>
      </c>
      <c r="D13" s="2505" t="s">
        <v>235</v>
      </c>
      <c r="E13" s="2505">
        <v>11750925</v>
      </c>
      <c r="F13" s="2505">
        <v>5664066</v>
      </c>
      <c r="G13" s="2505" t="s">
        <v>235</v>
      </c>
      <c r="H13" s="2505">
        <v>2545254</v>
      </c>
      <c r="I13" s="2505" t="s">
        <v>235</v>
      </c>
      <c r="J13" s="2505">
        <v>8604</v>
      </c>
      <c r="K13" s="2505">
        <v>17555</v>
      </c>
      <c r="L13" s="2506">
        <v>326</v>
      </c>
      <c r="M13" s="2507" t="s">
        <v>235</v>
      </c>
      <c r="N13" s="2513">
        <v>54</v>
      </c>
      <c r="O13" s="2514" t="s">
        <v>242</v>
      </c>
      <c r="P13" s="2506" t="s">
        <v>235</v>
      </c>
      <c r="Q13" s="2505">
        <v>73497</v>
      </c>
      <c r="R13" s="2505">
        <v>491956</v>
      </c>
      <c r="S13" s="2506" t="s">
        <v>235</v>
      </c>
      <c r="T13" s="2509"/>
      <c r="U13" s="2510" t="s">
        <v>235</v>
      </c>
      <c r="V13" s="2505">
        <v>912235</v>
      </c>
      <c r="W13" s="2511">
        <v>26485</v>
      </c>
      <c r="X13" s="2505">
        <v>565453</v>
      </c>
      <c r="Y13" s="2513">
        <v>54</v>
      </c>
    </row>
    <row r="14" spans="1:25" s="186" customFormat="1" ht="22.5" customHeight="1">
      <c r="A14" s="2512" t="s">
        <v>243</v>
      </c>
      <c r="B14" s="2504">
        <v>22974002</v>
      </c>
      <c r="C14" s="2505">
        <v>643683</v>
      </c>
      <c r="D14" s="2505" t="s">
        <v>235</v>
      </c>
      <c r="E14" s="2505">
        <v>12266952</v>
      </c>
      <c r="F14" s="2505">
        <v>5883692</v>
      </c>
      <c r="G14" s="2505" t="s">
        <v>235</v>
      </c>
      <c r="H14" s="2505">
        <v>2592001</v>
      </c>
      <c r="I14" s="2505" t="s">
        <v>235</v>
      </c>
      <c r="J14" s="2505">
        <v>9090</v>
      </c>
      <c r="K14" s="2505">
        <v>18694</v>
      </c>
      <c r="L14" s="2506">
        <v>358</v>
      </c>
      <c r="M14" s="2507" t="s">
        <v>235</v>
      </c>
      <c r="N14" s="2513">
        <v>55</v>
      </c>
      <c r="O14" s="2514" t="s">
        <v>243</v>
      </c>
      <c r="P14" s="2506" t="s">
        <v>235</v>
      </c>
      <c r="Q14" s="2505">
        <v>77885</v>
      </c>
      <c r="R14" s="2505">
        <v>523355</v>
      </c>
      <c r="S14" s="2506" t="s">
        <v>235</v>
      </c>
      <c r="T14" s="2509"/>
      <c r="U14" s="2510" t="s">
        <v>235</v>
      </c>
      <c r="V14" s="2505">
        <v>958292</v>
      </c>
      <c r="W14" s="2511">
        <v>28142</v>
      </c>
      <c r="X14" s="2505">
        <v>601240</v>
      </c>
      <c r="Y14" s="2513">
        <v>55</v>
      </c>
    </row>
    <row r="15" spans="1:25" s="186" customFormat="1" ht="22.5" customHeight="1">
      <c r="A15" s="2515" t="s">
        <v>244</v>
      </c>
      <c r="B15" s="2516">
        <v>23607342</v>
      </c>
      <c r="C15" s="2517">
        <v>651235</v>
      </c>
      <c r="D15" s="2517" t="s">
        <v>235</v>
      </c>
      <c r="E15" s="2517">
        <v>12616311</v>
      </c>
      <c r="F15" s="2517">
        <v>5962449</v>
      </c>
      <c r="G15" s="2517" t="s">
        <v>235</v>
      </c>
      <c r="H15" s="2517">
        <v>2702604</v>
      </c>
      <c r="I15" s="2517" t="s">
        <v>235</v>
      </c>
      <c r="J15" s="2517">
        <v>9460</v>
      </c>
      <c r="K15" s="2517">
        <v>19505</v>
      </c>
      <c r="L15" s="2518">
        <v>610</v>
      </c>
      <c r="M15" s="2519" t="s">
        <v>235</v>
      </c>
      <c r="N15" s="2520">
        <v>56</v>
      </c>
      <c r="O15" s="2521" t="s">
        <v>244</v>
      </c>
      <c r="P15" s="2518" t="s">
        <v>235</v>
      </c>
      <c r="Q15" s="2517">
        <v>77114</v>
      </c>
      <c r="R15" s="2517">
        <v>547253</v>
      </c>
      <c r="S15" s="2518" t="s">
        <v>235</v>
      </c>
      <c r="T15" s="2522"/>
      <c r="U15" s="2523" t="s">
        <v>235</v>
      </c>
      <c r="V15" s="2517">
        <v>1020801</v>
      </c>
      <c r="W15" s="2524">
        <v>29575</v>
      </c>
      <c r="X15" s="2517">
        <v>624367</v>
      </c>
      <c r="Y15" s="2520">
        <v>56</v>
      </c>
    </row>
    <row r="16" spans="1:25" s="186" customFormat="1" ht="22.5" customHeight="1">
      <c r="A16" s="2512" t="s">
        <v>245</v>
      </c>
      <c r="B16" s="2504">
        <v>23974889</v>
      </c>
      <c r="C16" s="2505">
        <v>663253</v>
      </c>
      <c r="D16" s="2505" t="s">
        <v>235</v>
      </c>
      <c r="E16" s="2505">
        <v>12956285</v>
      </c>
      <c r="F16" s="2505">
        <v>5718182</v>
      </c>
      <c r="G16" s="2505" t="s">
        <v>235</v>
      </c>
      <c r="H16" s="2505">
        <v>2897646</v>
      </c>
      <c r="I16" s="2505" t="s">
        <v>235</v>
      </c>
      <c r="J16" s="2505">
        <v>9864</v>
      </c>
      <c r="K16" s="2505">
        <v>20044</v>
      </c>
      <c r="L16" s="2505">
        <v>1701</v>
      </c>
      <c r="M16" s="2507" t="s">
        <v>235</v>
      </c>
      <c r="N16" s="2513">
        <v>57</v>
      </c>
      <c r="O16" s="2514" t="s">
        <v>245</v>
      </c>
      <c r="P16" s="2506" t="s">
        <v>235</v>
      </c>
      <c r="Q16" s="2505">
        <v>73137</v>
      </c>
      <c r="R16" s="2505">
        <v>564454</v>
      </c>
      <c r="S16" s="2506" t="s">
        <v>235</v>
      </c>
      <c r="T16" s="2509"/>
      <c r="U16" s="2510" t="s">
        <v>235</v>
      </c>
      <c r="V16" s="2505">
        <v>1070323</v>
      </c>
      <c r="W16" s="2511">
        <v>31609</v>
      </c>
      <c r="X16" s="2505">
        <v>637591</v>
      </c>
      <c r="Y16" s="2513">
        <v>57</v>
      </c>
    </row>
    <row r="17" spans="1:25" s="186" customFormat="1" ht="22.5" customHeight="1">
      <c r="A17" s="2512" t="s">
        <v>246</v>
      </c>
      <c r="B17" s="2504">
        <v>24248731</v>
      </c>
      <c r="C17" s="2505">
        <v>673879</v>
      </c>
      <c r="D17" s="2505" t="s">
        <v>235</v>
      </c>
      <c r="E17" s="2505">
        <v>13492087</v>
      </c>
      <c r="F17" s="2505">
        <v>5209951</v>
      </c>
      <c r="G17" s="2505" t="s">
        <v>235</v>
      </c>
      <c r="H17" s="2505">
        <v>3057190</v>
      </c>
      <c r="I17" s="2505" t="s">
        <v>235</v>
      </c>
      <c r="J17" s="2505">
        <v>10126</v>
      </c>
      <c r="K17" s="2505">
        <v>20397</v>
      </c>
      <c r="L17" s="2505">
        <v>2670</v>
      </c>
      <c r="M17" s="2507" t="s">
        <v>235</v>
      </c>
      <c r="N17" s="2513">
        <v>58</v>
      </c>
      <c r="O17" s="2514" t="s">
        <v>246</v>
      </c>
      <c r="P17" s="2506" t="s">
        <v>235</v>
      </c>
      <c r="Q17" s="2505">
        <v>71254</v>
      </c>
      <c r="R17" s="2505">
        <v>578060</v>
      </c>
      <c r="S17" s="2506" t="s">
        <v>235</v>
      </c>
      <c r="T17" s="2509"/>
      <c r="U17" s="2510" t="s">
        <v>235</v>
      </c>
      <c r="V17" s="2505">
        <v>1133117</v>
      </c>
      <c r="W17" s="2511">
        <v>33193</v>
      </c>
      <c r="X17" s="2505">
        <v>649314</v>
      </c>
      <c r="Y17" s="2513">
        <v>58</v>
      </c>
    </row>
    <row r="18" spans="1:25" s="186" customFormat="1" ht="22.5" customHeight="1">
      <c r="A18" s="2512" t="s">
        <v>247</v>
      </c>
      <c r="B18" s="2504">
        <v>24357495</v>
      </c>
      <c r="C18" s="2505">
        <v>699778</v>
      </c>
      <c r="D18" s="2505" t="s">
        <v>235</v>
      </c>
      <c r="E18" s="2505">
        <v>13374700</v>
      </c>
      <c r="F18" s="2505">
        <v>5180319</v>
      </c>
      <c r="G18" s="2505" t="s">
        <v>235</v>
      </c>
      <c r="H18" s="2505">
        <v>3216152</v>
      </c>
      <c r="I18" s="2505" t="s">
        <v>235</v>
      </c>
      <c r="J18" s="2505">
        <v>10264</v>
      </c>
      <c r="K18" s="2505">
        <v>20744</v>
      </c>
      <c r="L18" s="2505">
        <v>3745</v>
      </c>
      <c r="M18" s="2507" t="s">
        <v>235</v>
      </c>
      <c r="N18" s="2513">
        <v>59</v>
      </c>
      <c r="O18" s="2514" t="s">
        <v>247</v>
      </c>
      <c r="P18" s="2506" t="s">
        <v>235</v>
      </c>
      <c r="Q18" s="2505">
        <v>75697</v>
      </c>
      <c r="R18" s="2505">
        <v>597697</v>
      </c>
      <c r="S18" s="2506" t="s">
        <v>235</v>
      </c>
      <c r="T18" s="2509"/>
      <c r="U18" s="2510" t="s">
        <v>235</v>
      </c>
      <c r="V18" s="2505">
        <v>1178399</v>
      </c>
      <c r="W18" s="2511">
        <v>34753</v>
      </c>
      <c r="X18" s="2505">
        <v>673394</v>
      </c>
      <c r="Y18" s="2513">
        <v>59</v>
      </c>
    </row>
    <row r="19" spans="1:25" s="186" customFormat="1" ht="22.5" customHeight="1">
      <c r="A19" s="2512" t="s">
        <v>248</v>
      </c>
      <c r="B19" s="2504">
        <v>24457713</v>
      </c>
      <c r="C19" s="2505">
        <v>742367</v>
      </c>
      <c r="D19" s="2505" t="s">
        <v>235</v>
      </c>
      <c r="E19" s="2505">
        <v>12590680</v>
      </c>
      <c r="F19" s="2505">
        <v>5899973</v>
      </c>
      <c r="G19" s="2505" t="s">
        <v>235</v>
      </c>
      <c r="H19" s="2505">
        <v>3239416</v>
      </c>
      <c r="I19" s="2505" t="s">
        <v>235</v>
      </c>
      <c r="J19" s="2505">
        <v>10261</v>
      </c>
      <c r="K19" s="2505">
        <v>20723</v>
      </c>
      <c r="L19" s="2505">
        <v>4794</v>
      </c>
      <c r="M19" s="2507" t="s">
        <v>235</v>
      </c>
      <c r="N19" s="2513">
        <v>60</v>
      </c>
      <c r="O19" s="2514" t="s">
        <v>248</v>
      </c>
      <c r="P19" s="2506" t="s">
        <v>235</v>
      </c>
      <c r="Q19" s="2505">
        <v>83457</v>
      </c>
      <c r="R19" s="2505">
        <v>626421</v>
      </c>
      <c r="S19" s="2506" t="s">
        <v>235</v>
      </c>
      <c r="T19" s="2525" t="s">
        <v>249</v>
      </c>
      <c r="U19" s="2510" t="s">
        <v>235</v>
      </c>
      <c r="V19" s="2505">
        <v>1239621</v>
      </c>
      <c r="W19" s="2511">
        <v>35778</v>
      </c>
      <c r="X19" s="2505">
        <v>709878</v>
      </c>
      <c r="Y19" s="2513">
        <v>60</v>
      </c>
    </row>
    <row r="20" spans="1:25" s="186" customFormat="1" ht="22.5" customHeight="1">
      <c r="A20" s="2515" t="s">
        <v>250</v>
      </c>
      <c r="B20" s="2516">
        <v>24696074</v>
      </c>
      <c r="C20" s="2517">
        <v>799085</v>
      </c>
      <c r="D20" s="2517" t="s">
        <v>235</v>
      </c>
      <c r="E20" s="2517">
        <v>11810874</v>
      </c>
      <c r="F20" s="2517">
        <v>6924693</v>
      </c>
      <c r="G20" s="2517" t="s">
        <v>235</v>
      </c>
      <c r="H20" s="2517">
        <v>3118896</v>
      </c>
      <c r="I20" s="2517" t="s">
        <v>235</v>
      </c>
      <c r="J20" s="2517">
        <v>10235</v>
      </c>
      <c r="K20" s="2517">
        <v>20489</v>
      </c>
      <c r="L20" s="2517">
        <v>6406</v>
      </c>
      <c r="M20" s="2519" t="s">
        <v>235</v>
      </c>
      <c r="N20" s="2520">
        <v>61</v>
      </c>
      <c r="O20" s="2521" t="s">
        <v>250</v>
      </c>
      <c r="P20" s="2518" t="s">
        <v>235</v>
      </c>
      <c r="Q20" s="2517">
        <v>93361</v>
      </c>
      <c r="R20" s="2517">
        <v>670192</v>
      </c>
      <c r="S20" s="2518" t="s">
        <v>235</v>
      </c>
      <c r="T20" s="2526" t="s">
        <v>251</v>
      </c>
      <c r="U20" s="2527" t="s">
        <v>340</v>
      </c>
      <c r="V20" s="2517">
        <v>1241044</v>
      </c>
      <c r="W20" s="2524">
        <v>37130</v>
      </c>
      <c r="X20" s="2517">
        <v>764352</v>
      </c>
      <c r="Y20" s="2520">
        <v>61</v>
      </c>
    </row>
    <row r="21" spans="1:25" s="186" customFormat="1" ht="22.5" customHeight="1">
      <c r="A21" s="2512" t="s">
        <v>252</v>
      </c>
      <c r="B21" s="2504">
        <v>24696411</v>
      </c>
      <c r="C21" s="2505">
        <v>855909</v>
      </c>
      <c r="D21" s="2505" t="s">
        <v>235</v>
      </c>
      <c r="E21" s="2505">
        <v>11056915</v>
      </c>
      <c r="F21" s="2505">
        <v>7328344</v>
      </c>
      <c r="G21" s="2505" t="s">
        <v>235</v>
      </c>
      <c r="H21" s="2505">
        <v>3281522</v>
      </c>
      <c r="I21" s="2505" t="s">
        <v>235</v>
      </c>
      <c r="J21" s="2505">
        <v>10127</v>
      </c>
      <c r="K21" s="2505">
        <v>20180</v>
      </c>
      <c r="L21" s="2505">
        <v>8288</v>
      </c>
      <c r="M21" s="2507" t="s">
        <v>235</v>
      </c>
      <c r="N21" s="2513">
        <v>62</v>
      </c>
      <c r="O21" s="2514" t="s">
        <v>252</v>
      </c>
      <c r="P21" s="2505">
        <v>3375</v>
      </c>
      <c r="Q21" s="2505">
        <v>107714</v>
      </c>
      <c r="R21" s="2505">
        <v>727104</v>
      </c>
      <c r="S21" s="2506" t="s">
        <v>235</v>
      </c>
      <c r="T21" s="2525" t="s">
        <v>253</v>
      </c>
      <c r="U21" s="2528" t="s">
        <v>341</v>
      </c>
      <c r="V21" s="2505">
        <v>1295376</v>
      </c>
      <c r="W21" s="2511">
        <v>38595</v>
      </c>
      <c r="X21" s="2505">
        <v>836535</v>
      </c>
      <c r="Y21" s="2513">
        <v>62</v>
      </c>
    </row>
    <row r="22" spans="1:25" s="186" customFormat="1" ht="22.5" customHeight="1">
      <c r="A22" s="2512" t="s">
        <v>254</v>
      </c>
      <c r="B22" s="2504">
        <v>24609675</v>
      </c>
      <c r="C22" s="2505">
        <v>935805</v>
      </c>
      <c r="D22" s="2505" t="s">
        <v>235</v>
      </c>
      <c r="E22" s="2505">
        <v>10471383</v>
      </c>
      <c r="F22" s="2505">
        <v>6963975</v>
      </c>
      <c r="G22" s="2505" t="s">
        <v>235</v>
      </c>
      <c r="H22" s="2505">
        <v>3896682</v>
      </c>
      <c r="I22" s="2505" t="s">
        <v>235</v>
      </c>
      <c r="J22" s="2505">
        <v>10099</v>
      </c>
      <c r="K22" s="2505">
        <v>20036</v>
      </c>
      <c r="L22" s="2505">
        <v>10398</v>
      </c>
      <c r="M22" s="2507" t="s">
        <v>235</v>
      </c>
      <c r="N22" s="2513">
        <v>63</v>
      </c>
      <c r="O22" s="2514" t="s">
        <v>254</v>
      </c>
      <c r="P22" s="2505">
        <v>8560</v>
      </c>
      <c r="Q22" s="2505">
        <v>122292</v>
      </c>
      <c r="R22" s="2505">
        <v>794100</v>
      </c>
      <c r="S22" s="2506" t="s">
        <v>235</v>
      </c>
      <c r="T22" s="2525" t="s">
        <v>255</v>
      </c>
      <c r="U22" s="2528" t="s">
        <v>342</v>
      </c>
      <c r="V22" s="2505">
        <v>1374033</v>
      </c>
      <c r="W22" s="2511">
        <v>40533</v>
      </c>
      <c r="X22" s="2505">
        <v>919175</v>
      </c>
      <c r="Y22" s="2513">
        <v>63</v>
      </c>
    </row>
    <row r="23" spans="1:25" s="186" customFormat="1" ht="22.5" customHeight="1">
      <c r="A23" s="2512" t="s">
        <v>256</v>
      </c>
      <c r="B23" s="2504">
        <v>24629381</v>
      </c>
      <c r="C23" s="2505">
        <v>1060968</v>
      </c>
      <c r="D23" s="2505" t="s">
        <v>235</v>
      </c>
      <c r="E23" s="2505">
        <v>10030990</v>
      </c>
      <c r="F23" s="2505">
        <v>6475693</v>
      </c>
      <c r="G23" s="2505" t="s">
        <v>235</v>
      </c>
      <c r="H23" s="2505">
        <v>4634407</v>
      </c>
      <c r="I23" s="2505" t="s">
        <v>235</v>
      </c>
      <c r="J23" s="2505">
        <v>10011</v>
      </c>
      <c r="K23" s="2505">
        <v>19890</v>
      </c>
      <c r="L23" s="2505">
        <v>12856</v>
      </c>
      <c r="M23" s="2507" t="s">
        <v>235</v>
      </c>
      <c r="N23" s="2513">
        <v>64</v>
      </c>
      <c r="O23" s="2514" t="s">
        <v>256</v>
      </c>
      <c r="P23" s="2505">
        <v>15398</v>
      </c>
      <c r="Q23" s="2505">
        <v>127904</v>
      </c>
      <c r="R23" s="2505">
        <v>852572</v>
      </c>
      <c r="S23" s="2506" t="s">
        <v>235</v>
      </c>
      <c r="T23" s="2525" t="s">
        <v>257</v>
      </c>
      <c r="U23" s="2528" t="s">
        <v>343</v>
      </c>
      <c r="V23" s="2505">
        <v>1386475</v>
      </c>
      <c r="W23" s="2511">
        <v>42757</v>
      </c>
      <c r="X23" s="2505">
        <v>983440</v>
      </c>
      <c r="Y23" s="2513">
        <v>64</v>
      </c>
    </row>
    <row r="24" spans="1:25" s="186" customFormat="1" ht="22.5" customHeight="1">
      <c r="A24" s="2512" t="s">
        <v>258</v>
      </c>
      <c r="B24" s="2504">
        <v>24481274</v>
      </c>
      <c r="C24" s="2505">
        <v>1137733</v>
      </c>
      <c r="D24" s="2505" t="s">
        <v>235</v>
      </c>
      <c r="E24" s="2505">
        <v>9775532</v>
      </c>
      <c r="F24" s="2505">
        <v>5956630</v>
      </c>
      <c r="G24" s="2505" t="s">
        <v>235</v>
      </c>
      <c r="H24" s="2505">
        <v>5073882</v>
      </c>
      <c r="I24" s="2505" t="s">
        <v>235</v>
      </c>
      <c r="J24" s="2505">
        <v>9933</v>
      </c>
      <c r="K24" s="2505">
        <v>19684</v>
      </c>
      <c r="L24" s="2505">
        <v>14699</v>
      </c>
      <c r="M24" s="2507" t="s">
        <v>235</v>
      </c>
      <c r="N24" s="2513">
        <v>65</v>
      </c>
      <c r="O24" s="2514" t="s">
        <v>258</v>
      </c>
      <c r="P24" s="2505">
        <v>22208</v>
      </c>
      <c r="Q24" s="2505">
        <v>147563</v>
      </c>
      <c r="R24" s="2505">
        <v>937556</v>
      </c>
      <c r="S24" s="2506" t="s">
        <v>235</v>
      </c>
      <c r="T24" s="2525" t="s">
        <v>259</v>
      </c>
      <c r="U24" s="2528" t="s">
        <v>344</v>
      </c>
      <c r="V24" s="2505">
        <v>1383712</v>
      </c>
      <c r="W24" s="2511">
        <v>44316</v>
      </c>
      <c r="X24" s="2505">
        <v>1090304</v>
      </c>
      <c r="Y24" s="2513">
        <v>65</v>
      </c>
    </row>
    <row r="25" spans="1:25" s="186" customFormat="1" ht="22.5" customHeight="1">
      <c r="A25" s="2515" t="s">
        <v>260</v>
      </c>
      <c r="B25" s="2516">
        <v>24119005</v>
      </c>
      <c r="C25" s="2517">
        <v>1221926</v>
      </c>
      <c r="D25" s="2517" t="s">
        <v>235</v>
      </c>
      <c r="E25" s="2517">
        <v>9584061</v>
      </c>
      <c r="F25" s="2517">
        <v>5555762</v>
      </c>
      <c r="G25" s="2517" t="s">
        <v>235</v>
      </c>
      <c r="H25" s="2517">
        <v>4997385</v>
      </c>
      <c r="I25" s="2517" t="s">
        <v>235</v>
      </c>
      <c r="J25" s="2517">
        <v>10038</v>
      </c>
      <c r="K25" s="2517">
        <v>19280</v>
      </c>
      <c r="L25" s="2517">
        <v>17012</v>
      </c>
      <c r="M25" s="2519" t="s">
        <v>235</v>
      </c>
      <c r="N25" s="2520">
        <v>66</v>
      </c>
      <c r="O25" s="2521" t="s">
        <v>260</v>
      </c>
      <c r="P25" s="2517">
        <v>28795</v>
      </c>
      <c r="Q25" s="2517">
        <v>194997</v>
      </c>
      <c r="R25" s="2517">
        <v>1044296</v>
      </c>
      <c r="S25" s="2518">
        <v>291</v>
      </c>
      <c r="T25" s="2526" t="s">
        <v>261</v>
      </c>
      <c r="U25" s="2527" t="s">
        <v>345</v>
      </c>
      <c r="V25" s="2517">
        <v>1443382</v>
      </c>
      <c r="W25" s="2524">
        <v>46330</v>
      </c>
      <c r="X25" s="2517">
        <v>1248629</v>
      </c>
      <c r="Y25" s="2520">
        <v>66</v>
      </c>
    </row>
    <row r="26" spans="1:25" s="186" customFormat="1" ht="22.5" customHeight="1">
      <c r="A26" s="2512" t="s">
        <v>262</v>
      </c>
      <c r="B26" s="2504">
        <v>23739579</v>
      </c>
      <c r="C26" s="2505">
        <v>1314607</v>
      </c>
      <c r="D26" s="2505" t="s">
        <v>235</v>
      </c>
      <c r="E26" s="2505">
        <v>9452071</v>
      </c>
      <c r="F26" s="2505">
        <v>5270854</v>
      </c>
      <c r="G26" s="2505" t="s">
        <v>235</v>
      </c>
      <c r="H26" s="2505">
        <v>4780628</v>
      </c>
      <c r="I26" s="2505" t="s">
        <v>235</v>
      </c>
      <c r="J26" s="2505">
        <v>10101</v>
      </c>
      <c r="K26" s="2505">
        <v>18650</v>
      </c>
      <c r="L26" s="2505">
        <v>19658</v>
      </c>
      <c r="M26" s="2507" t="s">
        <v>235</v>
      </c>
      <c r="N26" s="2513">
        <v>67</v>
      </c>
      <c r="O26" s="2514" t="s">
        <v>262</v>
      </c>
      <c r="P26" s="2505">
        <v>33998</v>
      </c>
      <c r="Q26" s="2505">
        <v>234748</v>
      </c>
      <c r="R26" s="2505">
        <v>1160425</v>
      </c>
      <c r="S26" s="2506">
        <v>494</v>
      </c>
      <c r="T26" s="2525" t="s">
        <v>263</v>
      </c>
      <c r="U26" s="2528" t="s">
        <v>346</v>
      </c>
      <c r="V26" s="2505">
        <v>1442235</v>
      </c>
      <c r="W26" s="2511">
        <v>48409</v>
      </c>
      <c r="X26" s="2505">
        <v>1407338</v>
      </c>
      <c r="Y26" s="2513">
        <v>67</v>
      </c>
    </row>
    <row r="27" spans="1:25" s="186" customFormat="1" ht="22.5" customHeight="1">
      <c r="A27" s="2512" t="s">
        <v>264</v>
      </c>
      <c r="B27" s="2504">
        <v>23453082</v>
      </c>
      <c r="C27" s="2505">
        <v>1419593</v>
      </c>
      <c r="D27" s="2505" t="s">
        <v>235</v>
      </c>
      <c r="E27" s="2505">
        <v>9383182</v>
      </c>
      <c r="F27" s="2505">
        <v>5043069</v>
      </c>
      <c r="G27" s="2505" t="s">
        <v>235</v>
      </c>
      <c r="H27" s="2505">
        <v>4521956</v>
      </c>
      <c r="I27" s="2505" t="s">
        <v>235</v>
      </c>
      <c r="J27" s="2505">
        <v>9955</v>
      </c>
      <c r="K27" s="2505">
        <v>18026</v>
      </c>
      <c r="L27" s="2505">
        <v>21303</v>
      </c>
      <c r="M27" s="2507" t="s">
        <v>235</v>
      </c>
      <c r="N27" s="2513">
        <v>68</v>
      </c>
      <c r="O27" s="2514" t="s">
        <v>264</v>
      </c>
      <c r="P27" s="2505">
        <v>38365</v>
      </c>
      <c r="Q27" s="2505">
        <v>255262</v>
      </c>
      <c r="R27" s="2505">
        <v>1270189</v>
      </c>
      <c r="S27" s="2506">
        <v>838</v>
      </c>
      <c r="T27" s="2525" t="s">
        <v>265</v>
      </c>
      <c r="U27" s="2528" t="s">
        <v>347</v>
      </c>
      <c r="V27" s="2505">
        <v>1470869</v>
      </c>
      <c r="W27" s="2511">
        <v>49284</v>
      </c>
      <c r="X27" s="2505">
        <v>1539250</v>
      </c>
      <c r="Y27" s="2513">
        <v>68</v>
      </c>
    </row>
    <row r="28" spans="1:25" s="186" customFormat="1" ht="22.5" customHeight="1">
      <c r="A28" s="2512" t="s">
        <v>266</v>
      </c>
      <c r="B28" s="2504">
        <v>23282466</v>
      </c>
      <c r="C28" s="2505">
        <v>1551017</v>
      </c>
      <c r="D28" s="2505" t="s">
        <v>235</v>
      </c>
      <c r="E28" s="2505">
        <v>9403193</v>
      </c>
      <c r="F28" s="2505">
        <v>4865196</v>
      </c>
      <c r="G28" s="2505" t="s">
        <v>235</v>
      </c>
      <c r="H28" s="2505">
        <v>4337772</v>
      </c>
      <c r="I28" s="2505" t="s">
        <v>235</v>
      </c>
      <c r="J28" s="2505">
        <v>9722</v>
      </c>
      <c r="K28" s="2505">
        <v>17288</v>
      </c>
      <c r="L28" s="2505">
        <v>23173</v>
      </c>
      <c r="M28" s="2507" t="s">
        <v>235</v>
      </c>
      <c r="N28" s="2513">
        <v>69</v>
      </c>
      <c r="O28" s="2514" t="s">
        <v>266</v>
      </c>
      <c r="P28" s="2505">
        <v>41637</v>
      </c>
      <c r="Q28" s="2505">
        <v>263362</v>
      </c>
      <c r="R28" s="2505">
        <v>1354827</v>
      </c>
      <c r="S28" s="2506">
        <v>955</v>
      </c>
      <c r="T28" s="2509"/>
      <c r="U28" s="2510" t="s">
        <v>235</v>
      </c>
      <c r="V28" s="2505">
        <v>1414324</v>
      </c>
      <c r="W28" s="2511">
        <v>50183</v>
      </c>
      <c r="X28" s="2505">
        <v>1632515</v>
      </c>
      <c r="Y28" s="2513">
        <v>69</v>
      </c>
    </row>
    <row r="29" spans="1:25" s="186" customFormat="1" ht="22.5" customHeight="1">
      <c r="A29" s="2512" t="s">
        <v>267</v>
      </c>
      <c r="B29" s="2504">
        <v>23235009</v>
      </c>
      <c r="C29" s="2505">
        <v>1674625</v>
      </c>
      <c r="D29" s="2505" t="s">
        <v>235</v>
      </c>
      <c r="E29" s="2505">
        <v>9493485</v>
      </c>
      <c r="F29" s="2505">
        <v>4716833</v>
      </c>
      <c r="G29" s="2505" t="s">
        <v>235</v>
      </c>
      <c r="H29" s="2505">
        <v>4231542</v>
      </c>
      <c r="I29" s="2505" t="s">
        <v>235</v>
      </c>
      <c r="J29" s="2505">
        <v>9510</v>
      </c>
      <c r="K29" s="2505">
        <v>16586</v>
      </c>
      <c r="L29" s="2505">
        <v>24700</v>
      </c>
      <c r="M29" s="2507" t="s">
        <v>235</v>
      </c>
      <c r="N29" s="2513">
        <v>70</v>
      </c>
      <c r="O29" s="2514" t="s">
        <v>267</v>
      </c>
      <c r="P29" s="2505">
        <v>44314</v>
      </c>
      <c r="Q29" s="2505">
        <v>263219</v>
      </c>
      <c r="R29" s="2505">
        <v>1406521</v>
      </c>
      <c r="S29" s="2506">
        <v>988</v>
      </c>
      <c r="T29" s="2509"/>
      <c r="U29" s="2510" t="s">
        <v>235</v>
      </c>
      <c r="V29" s="2505">
        <v>1352686</v>
      </c>
      <c r="W29" s="2511">
        <v>50796</v>
      </c>
      <c r="X29" s="2505">
        <v>1685284</v>
      </c>
      <c r="Y29" s="2513">
        <v>70</v>
      </c>
    </row>
    <row r="30" spans="1:25" s="186" customFormat="1" ht="22.5" customHeight="1">
      <c r="A30" s="2515" t="s">
        <v>268</v>
      </c>
      <c r="B30" s="2516">
        <v>23335987</v>
      </c>
      <c r="C30" s="2517">
        <v>1715756</v>
      </c>
      <c r="D30" s="2517" t="s">
        <v>235</v>
      </c>
      <c r="E30" s="2517">
        <v>9595021</v>
      </c>
      <c r="F30" s="2517">
        <v>4694250</v>
      </c>
      <c r="G30" s="2517" t="s">
        <v>235</v>
      </c>
      <c r="H30" s="2517">
        <v>4178327</v>
      </c>
      <c r="I30" s="2517" t="s">
        <v>235</v>
      </c>
      <c r="J30" s="2517">
        <v>9412</v>
      </c>
      <c r="K30" s="2517">
        <v>15916</v>
      </c>
      <c r="L30" s="2517">
        <v>26900</v>
      </c>
      <c r="M30" s="2519" t="s">
        <v>235</v>
      </c>
      <c r="N30" s="2520">
        <v>71</v>
      </c>
      <c r="O30" s="2521" t="s">
        <v>268</v>
      </c>
      <c r="P30" s="2517">
        <v>46707</v>
      </c>
      <c r="Q30" s="2517">
        <v>275256</v>
      </c>
      <c r="R30" s="2517">
        <v>1468538</v>
      </c>
      <c r="S30" s="2517">
        <v>1013</v>
      </c>
      <c r="T30" s="2522"/>
      <c r="U30" s="2523" t="s">
        <v>235</v>
      </c>
      <c r="V30" s="2517">
        <v>1308890</v>
      </c>
      <c r="W30" s="2524">
        <v>52228</v>
      </c>
      <c r="X30" s="2517">
        <v>1760799</v>
      </c>
      <c r="Y30" s="2520">
        <v>71</v>
      </c>
    </row>
    <row r="31" spans="1:25" s="186" customFormat="1" ht="22.5" customHeight="1">
      <c r="A31" s="2512" t="s">
        <v>269</v>
      </c>
      <c r="B31" s="2504">
        <v>23565991</v>
      </c>
      <c r="C31" s="2505">
        <v>1842458</v>
      </c>
      <c r="D31" s="2505" t="s">
        <v>235</v>
      </c>
      <c r="E31" s="2505">
        <v>9696133</v>
      </c>
      <c r="F31" s="2505">
        <v>4688444</v>
      </c>
      <c r="G31" s="2505" t="s">
        <v>235</v>
      </c>
      <c r="H31" s="2505">
        <v>4154647</v>
      </c>
      <c r="I31" s="2505" t="s">
        <v>235</v>
      </c>
      <c r="J31" s="2505">
        <v>9296</v>
      </c>
      <c r="K31" s="2505">
        <v>15372</v>
      </c>
      <c r="L31" s="2505">
        <v>29840</v>
      </c>
      <c r="M31" s="2507" t="s">
        <v>235</v>
      </c>
      <c r="N31" s="2513">
        <v>72</v>
      </c>
      <c r="O31" s="2514" t="s">
        <v>269</v>
      </c>
      <c r="P31" s="2505">
        <v>47853</v>
      </c>
      <c r="Q31" s="2505">
        <v>287974</v>
      </c>
      <c r="R31" s="2505">
        <v>1529163</v>
      </c>
      <c r="S31" s="2505">
        <v>1039</v>
      </c>
      <c r="T31" s="2509"/>
      <c r="U31" s="2510" t="s">
        <v>235</v>
      </c>
      <c r="V31" s="2505">
        <v>1263772</v>
      </c>
      <c r="W31" s="2511">
        <v>54508</v>
      </c>
      <c r="X31" s="2505">
        <v>1835335</v>
      </c>
      <c r="Y31" s="2513">
        <v>72</v>
      </c>
    </row>
    <row r="32" spans="1:25" s="186" customFormat="1" ht="22.5" customHeight="1">
      <c r="A32" s="2512" t="s">
        <v>270</v>
      </c>
      <c r="B32" s="2504">
        <v>24187529</v>
      </c>
      <c r="C32" s="2505">
        <v>2129471</v>
      </c>
      <c r="D32" s="2505" t="s">
        <v>235</v>
      </c>
      <c r="E32" s="2505">
        <v>9816536</v>
      </c>
      <c r="F32" s="2505">
        <v>4779593</v>
      </c>
      <c r="G32" s="2505" t="s">
        <v>235</v>
      </c>
      <c r="H32" s="2505">
        <v>4201223</v>
      </c>
      <c r="I32" s="2505" t="s">
        <v>235</v>
      </c>
      <c r="J32" s="2505">
        <v>9244</v>
      </c>
      <c r="K32" s="2505">
        <v>15119</v>
      </c>
      <c r="L32" s="2505">
        <v>34144</v>
      </c>
      <c r="M32" s="2507" t="s">
        <v>235</v>
      </c>
      <c r="N32" s="2513">
        <v>73</v>
      </c>
      <c r="O32" s="2514" t="s">
        <v>270</v>
      </c>
      <c r="P32" s="2505">
        <v>48288</v>
      </c>
      <c r="Q32" s="2505">
        <v>309824</v>
      </c>
      <c r="R32" s="2505">
        <v>1597282</v>
      </c>
      <c r="S32" s="2505">
        <v>1100</v>
      </c>
      <c r="T32" s="2509"/>
      <c r="U32" s="2510" t="s">
        <v>235</v>
      </c>
      <c r="V32" s="2505">
        <v>1245705</v>
      </c>
      <c r="W32" s="2511">
        <v>58507</v>
      </c>
      <c r="X32" s="2505">
        <v>1926108</v>
      </c>
      <c r="Y32" s="2513">
        <v>73</v>
      </c>
    </row>
    <row r="33" spans="1:25" s="186" customFormat="1" ht="22.5" customHeight="1">
      <c r="A33" s="2512" t="s">
        <v>271</v>
      </c>
      <c r="B33" s="2504">
        <v>24641093</v>
      </c>
      <c r="C33" s="2505">
        <v>2233470</v>
      </c>
      <c r="D33" s="2505" t="s">
        <v>235</v>
      </c>
      <c r="E33" s="2505">
        <v>10088776</v>
      </c>
      <c r="F33" s="2505">
        <v>4735705</v>
      </c>
      <c r="G33" s="2505" t="s">
        <v>235</v>
      </c>
      <c r="H33" s="2505">
        <v>4270943</v>
      </c>
      <c r="I33" s="2505" t="s">
        <v>235</v>
      </c>
      <c r="J33" s="2505">
        <v>8938</v>
      </c>
      <c r="K33" s="2505">
        <v>14558</v>
      </c>
      <c r="L33" s="2505">
        <v>37899</v>
      </c>
      <c r="M33" s="2507" t="s">
        <v>235</v>
      </c>
      <c r="N33" s="2513">
        <v>74</v>
      </c>
      <c r="O33" s="2514" t="s">
        <v>271</v>
      </c>
      <c r="P33" s="2505">
        <v>48391</v>
      </c>
      <c r="Q33" s="2505">
        <v>330360</v>
      </c>
      <c r="R33" s="2505">
        <v>1659338</v>
      </c>
      <c r="S33" s="2505">
        <v>1149</v>
      </c>
      <c r="T33" s="2509"/>
      <c r="U33" s="2510" t="s">
        <v>235</v>
      </c>
      <c r="V33" s="2505">
        <v>1211566</v>
      </c>
      <c r="W33" s="2511">
        <v>61395</v>
      </c>
      <c r="X33" s="2505">
        <v>2009177</v>
      </c>
      <c r="Y33" s="2513">
        <v>74</v>
      </c>
    </row>
    <row r="34" spans="1:25" s="186" customFormat="1" ht="22.5" customHeight="1">
      <c r="A34" s="2512" t="s">
        <v>272</v>
      </c>
      <c r="B34" s="2504">
        <v>25158719</v>
      </c>
      <c r="C34" s="2505">
        <v>2292591</v>
      </c>
      <c r="D34" s="2505" t="s">
        <v>235</v>
      </c>
      <c r="E34" s="2505">
        <v>10364846</v>
      </c>
      <c r="F34" s="2505">
        <v>4762442</v>
      </c>
      <c r="G34" s="2505" t="s">
        <v>235</v>
      </c>
      <c r="H34" s="2505">
        <v>4333079</v>
      </c>
      <c r="I34" s="2505" t="s">
        <v>235</v>
      </c>
      <c r="J34" s="2505">
        <v>9015</v>
      </c>
      <c r="K34" s="2505">
        <v>13897</v>
      </c>
      <c r="L34" s="2505">
        <v>40636</v>
      </c>
      <c r="M34" s="2507" t="s">
        <v>235</v>
      </c>
      <c r="N34" s="2513">
        <v>75</v>
      </c>
      <c r="O34" s="2514" t="s">
        <v>272</v>
      </c>
      <c r="P34" s="2505">
        <v>47955</v>
      </c>
      <c r="Q34" s="2505">
        <v>353782</v>
      </c>
      <c r="R34" s="2505">
        <v>1734082</v>
      </c>
      <c r="S34" s="2505">
        <v>1076</v>
      </c>
      <c r="T34" s="2509"/>
      <c r="U34" s="2510" t="s">
        <v>235</v>
      </c>
      <c r="V34" s="2505">
        <v>1205318</v>
      </c>
      <c r="W34" s="2511">
        <v>63548</v>
      </c>
      <c r="X34" s="2505">
        <v>2107074</v>
      </c>
      <c r="Y34" s="2513">
        <v>75</v>
      </c>
    </row>
    <row r="35" spans="1:25" s="186" customFormat="1" ht="22.5" customHeight="1">
      <c r="A35" s="2515" t="s">
        <v>273</v>
      </c>
      <c r="B35" s="2516">
        <v>25690388</v>
      </c>
      <c r="C35" s="2517">
        <v>2371422</v>
      </c>
      <c r="D35" s="2517" t="s">
        <v>235</v>
      </c>
      <c r="E35" s="2517">
        <v>10609985</v>
      </c>
      <c r="F35" s="2517">
        <v>4833902</v>
      </c>
      <c r="G35" s="2517" t="s">
        <v>235</v>
      </c>
      <c r="H35" s="2517">
        <v>4386218</v>
      </c>
      <c r="I35" s="2517" t="s">
        <v>235</v>
      </c>
      <c r="J35" s="2517">
        <v>8802</v>
      </c>
      <c r="K35" s="2517">
        <v>13342</v>
      </c>
      <c r="L35" s="2517">
        <v>43522</v>
      </c>
      <c r="M35" s="2519" t="s">
        <v>235</v>
      </c>
      <c r="N35" s="2520">
        <v>76</v>
      </c>
      <c r="O35" s="2521" t="s">
        <v>273</v>
      </c>
      <c r="P35" s="2517">
        <v>47055</v>
      </c>
      <c r="Q35" s="2517">
        <v>364880</v>
      </c>
      <c r="R35" s="2517">
        <v>1791786</v>
      </c>
      <c r="S35" s="2518">
        <v>845</v>
      </c>
      <c r="T35" s="2529"/>
      <c r="U35" s="2530">
        <v>131492</v>
      </c>
      <c r="V35" s="2517">
        <v>1087137</v>
      </c>
      <c r="W35" s="2524">
        <v>65666</v>
      </c>
      <c r="X35" s="2517">
        <v>2175037</v>
      </c>
      <c r="Y35" s="2520">
        <v>76</v>
      </c>
    </row>
    <row r="36" spans="1:25" s="186" customFormat="1" ht="22.5" customHeight="1">
      <c r="A36" s="2512" t="s">
        <v>274</v>
      </c>
      <c r="B36" s="2504">
        <v>26186777</v>
      </c>
      <c r="C36" s="2505">
        <v>2453422</v>
      </c>
      <c r="D36" s="2505" t="s">
        <v>235</v>
      </c>
      <c r="E36" s="2505">
        <v>10819651</v>
      </c>
      <c r="F36" s="2505">
        <v>4977119</v>
      </c>
      <c r="G36" s="2505" t="s">
        <v>235</v>
      </c>
      <c r="H36" s="2505">
        <v>4381137</v>
      </c>
      <c r="I36" s="2505" t="s">
        <v>235</v>
      </c>
      <c r="J36" s="2505">
        <v>8579</v>
      </c>
      <c r="K36" s="2505">
        <v>12673</v>
      </c>
      <c r="L36" s="2505">
        <v>46391</v>
      </c>
      <c r="M36" s="2507" t="s">
        <v>235</v>
      </c>
      <c r="N36" s="2513">
        <v>77</v>
      </c>
      <c r="O36" s="2514" t="s">
        <v>274</v>
      </c>
      <c r="P36" s="2505">
        <v>46762</v>
      </c>
      <c r="Q36" s="2505">
        <v>374244</v>
      </c>
      <c r="R36" s="2505">
        <v>1839363</v>
      </c>
      <c r="S36" s="2506">
        <v>543</v>
      </c>
      <c r="T36" s="2531"/>
      <c r="U36" s="2532">
        <v>356790</v>
      </c>
      <c r="V36" s="2505">
        <v>870103</v>
      </c>
      <c r="W36" s="2511">
        <v>67643</v>
      </c>
      <c r="X36" s="2505">
        <v>2232142</v>
      </c>
      <c r="Y36" s="2513">
        <v>77</v>
      </c>
    </row>
    <row r="37" spans="1:25" s="186" customFormat="1" ht="22.5" customHeight="1">
      <c r="A37" s="2512" t="s">
        <v>275</v>
      </c>
      <c r="B37" s="2504">
        <v>26656819</v>
      </c>
      <c r="C37" s="2505">
        <v>2497895</v>
      </c>
      <c r="D37" s="2505" t="s">
        <v>235</v>
      </c>
      <c r="E37" s="2505">
        <v>11146874</v>
      </c>
      <c r="F37" s="2505">
        <v>5048296</v>
      </c>
      <c r="G37" s="2505" t="s">
        <v>235</v>
      </c>
      <c r="H37" s="2505">
        <v>4414896</v>
      </c>
      <c r="I37" s="2505" t="s">
        <v>235</v>
      </c>
      <c r="J37" s="2505">
        <v>8589</v>
      </c>
      <c r="K37" s="2505">
        <v>12393</v>
      </c>
      <c r="L37" s="2505">
        <v>50792</v>
      </c>
      <c r="M37" s="2507" t="s">
        <v>235</v>
      </c>
      <c r="N37" s="2513">
        <v>78</v>
      </c>
      <c r="O37" s="2514" t="s">
        <v>275</v>
      </c>
      <c r="P37" s="2505">
        <v>46636</v>
      </c>
      <c r="Q37" s="2505">
        <v>380299</v>
      </c>
      <c r="R37" s="2505">
        <v>1862262</v>
      </c>
      <c r="S37" s="2506">
        <v>243</v>
      </c>
      <c r="T37" s="2531"/>
      <c r="U37" s="2532">
        <v>406613</v>
      </c>
      <c r="V37" s="2505">
        <v>781031</v>
      </c>
      <c r="W37" s="2511">
        <v>71774</v>
      </c>
      <c r="X37" s="2505">
        <v>2260519</v>
      </c>
      <c r="Y37" s="2513">
        <v>78</v>
      </c>
    </row>
    <row r="38" spans="1:25" s="186" customFormat="1" ht="22.5" customHeight="1">
      <c r="A38" s="2512" t="s">
        <v>276</v>
      </c>
      <c r="B38" s="2504">
        <v>27110438</v>
      </c>
      <c r="C38" s="2505">
        <v>2486604</v>
      </c>
      <c r="D38" s="2505" t="s">
        <v>235</v>
      </c>
      <c r="E38" s="2505">
        <v>11629110</v>
      </c>
      <c r="F38" s="2505">
        <v>4966972</v>
      </c>
      <c r="G38" s="2505" t="s">
        <v>235</v>
      </c>
      <c r="H38" s="2505">
        <v>4484870</v>
      </c>
      <c r="I38" s="2505" t="s">
        <v>235</v>
      </c>
      <c r="J38" s="2505">
        <v>8330</v>
      </c>
      <c r="K38" s="2505">
        <v>11911</v>
      </c>
      <c r="L38" s="2505">
        <v>68606</v>
      </c>
      <c r="M38" s="2507" t="s">
        <v>235</v>
      </c>
      <c r="N38" s="2513">
        <v>79</v>
      </c>
      <c r="O38" s="2514" t="s">
        <v>276</v>
      </c>
      <c r="P38" s="2505">
        <v>46187</v>
      </c>
      <c r="Q38" s="2505">
        <v>373996</v>
      </c>
      <c r="R38" s="2505">
        <v>1846368</v>
      </c>
      <c r="S38" s="2506">
        <v>87</v>
      </c>
      <c r="T38" s="2531"/>
      <c r="U38" s="2532">
        <v>416438</v>
      </c>
      <c r="V38" s="2505">
        <v>770959</v>
      </c>
      <c r="W38" s="2511">
        <v>88847</v>
      </c>
      <c r="X38" s="2505">
        <v>2237602</v>
      </c>
      <c r="Y38" s="2513">
        <v>79</v>
      </c>
    </row>
    <row r="39" spans="1:25" s="186" customFormat="1" ht="22.5" customHeight="1">
      <c r="A39" s="2512" t="s">
        <v>277</v>
      </c>
      <c r="B39" s="2504">
        <v>27451909</v>
      </c>
      <c r="C39" s="2505">
        <v>2407093</v>
      </c>
      <c r="D39" s="2505" t="s">
        <v>235</v>
      </c>
      <c r="E39" s="2505">
        <v>11826573</v>
      </c>
      <c r="F39" s="2505">
        <v>5094402</v>
      </c>
      <c r="G39" s="2505" t="s">
        <v>235</v>
      </c>
      <c r="H39" s="2505">
        <v>4621930</v>
      </c>
      <c r="I39" s="2505" t="s">
        <v>235</v>
      </c>
      <c r="J39" s="2505">
        <v>8113</v>
      </c>
      <c r="K39" s="2505">
        <v>11577</v>
      </c>
      <c r="L39" s="2505">
        <v>72122</v>
      </c>
      <c r="M39" s="2507" t="s">
        <v>235</v>
      </c>
      <c r="N39" s="2513">
        <v>80</v>
      </c>
      <c r="O39" s="2514" t="s">
        <v>277</v>
      </c>
      <c r="P39" s="2505">
        <v>46348</v>
      </c>
      <c r="Q39" s="2505">
        <v>371124</v>
      </c>
      <c r="R39" s="2505">
        <v>1835312</v>
      </c>
      <c r="S39" s="2506" t="s">
        <v>235</v>
      </c>
      <c r="T39" s="2531"/>
      <c r="U39" s="2532">
        <v>432914</v>
      </c>
      <c r="V39" s="2505">
        <v>724401</v>
      </c>
      <c r="W39" s="2511">
        <v>91812</v>
      </c>
      <c r="X39" s="2505">
        <v>2223599</v>
      </c>
      <c r="Y39" s="2513">
        <v>80</v>
      </c>
    </row>
    <row r="40" spans="1:25" s="186" customFormat="1" ht="22.5" customHeight="1">
      <c r="A40" s="2515" t="s">
        <v>278</v>
      </c>
      <c r="B40" s="2516">
        <v>27667407</v>
      </c>
      <c r="C40" s="2517">
        <v>2292810</v>
      </c>
      <c r="D40" s="2517" t="s">
        <v>235</v>
      </c>
      <c r="E40" s="2517">
        <v>11924653</v>
      </c>
      <c r="F40" s="2517">
        <v>5299282</v>
      </c>
      <c r="G40" s="2517" t="s">
        <v>235</v>
      </c>
      <c r="H40" s="2517">
        <v>4682827</v>
      </c>
      <c r="I40" s="2517" t="s">
        <v>235</v>
      </c>
      <c r="J40" s="2517">
        <v>7830</v>
      </c>
      <c r="K40" s="2517">
        <v>11308</v>
      </c>
      <c r="L40" s="2517">
        <v>74931</v>
      </c>
      <c r="M40" s="2519" t="s">
        <v>235</v>
      </c>
      <c r="N40" s="2520">
        <v>81</v>
      </c>
      <c r="O40" s="2521" t="s">
        <v>278</v>
      </c>
      <c r="P40" s="2517">
        <v>46468</v>
      </c>
      <c r="Q40" s="2517">
        <v>372406</v>
      </c>
      <c r="R40" s="2517">
        <v>1822117</v>
      </c>
      <c r="S40" s="2518" t="s">
        <v>235</v>
      </c>
      <c r="T40" s="2529"/>
      <c r="U40" s="2530">
        <v>472808</v>
      </c>
      <c r="V40" s="2517">
        <v>659967</v>
      </c>
      <c r="W40" s="2524">
        <v>94069</v>
      </c>
      <c r="X40" s="2517">
        <v>2211760</v>
      </c>
      <c r="Y40" s="2520">
        <v>81</v>
      </c>
    </row>
    <row r="41" spans="1:25" s="186" customFormat="1" ht="22.5" customHeight="1">
      <c r="A41" s="2512" t="s">
        <v>279</v>
      </c>
      <c r="B41" s="2504">
        <v>27793979</v>
      </c>
      <c r="C41" s="2505">
        <v>2227615</v>
      </c>
      <c r="D41" s="2505" t="s">
        <v>235</v>
      </c>
      <c r="E41" s="2505">
        <v>11901520</v>
      </c>
      <c r="F41" s="2505">
        <v>5623975</v>
      </c>
      <c r="G41" s="2505" t="s">
        <v>235</v>
      </c>
      <c r="H41" s="2505">
        <v>4600551</v>
      </c>
      <c r="I41" s="2505" t="s">
        <v>235</v>
      </c>
      <c r="J41" s="2505">
        <v>7557</v>
      </c>
      <c r="K41" s="2505">
        <v>10786</v>
      </c>
      <c r="L41" s="2505">
        <v>76521</v>
      </c>
      <c r="M41" s="2507" t="s">
        <v>235</v>
      </c>
      <c r="N41" s="2513">
        <v>82</v>
      </c>
      <c r="O41" s="2514" t="s">
        <v>279</v>
      </c>
      <c r="P41" s="2505">
        <v>46909</v>
      </c>
      <c r="Q41" s="2505">
        <v>374273</v>
      </c>
      <c r="R41" s="2505">
        <v>1817650</v>
      </c>
      <c r="S41" s="2506" t="s">
        <v>235</v>
      </c>
      <c r="T41" s="2531"/>
      <c r="U41" s="2532">
        <v>478934</v>
      </c>
      <c r="V41" s="2505">
        <v>627688</v>
      </c>
      <c r="W41" s="2511">
        <v>94864</v>
      </c>
      <c r="X41" s="2505">
        <v>2209422</v>
      </c>
      <c r="Y41" s="2513">
        <v>82</v>
      </c>
    </row>
    <row r="42" spans="1:25" s="186" customFormat="1" ht="22.5" customHeight="1">
      <c r="A42" s="2512" t="s">
        <v>280</v>
      </c>
      <c r="B42" s="2504">
        <v>27828833</v>
      </c>
      <c r="C42" s="2505">
        <v>2192808</v>
      </c>
      <c r="D42" s="2505" t="s">
        <v>235</v>
      </c>
      <c r="E42" s="2505">
        <v>11739452</v>
      </c>
      <c r="F42" s="2505">
        <v>5706810</v>
      </c>
      <c r="G42" s="2505" t="s">
        <v>235</v>
      </c>
      <c r="H42" s="2505">
        <v>4716105</v>
      </c>
      <c r="I42" s="2505" t="s">
        <v>235</v>
      </c>
      <c r="J42" s="2505">
        <v>7273</v>
      </c>
      <c r="K42" s="2505">
        <v>10328</v>
      </c>
      <c r="L42" s="2505">
        <v>76770</v>
      </c>
      <c r="M42" s="2507" t="s">
        <v>235</v>
      </c>
      <c r="N42" s="2513">
        <v>83</v>
      </c>
      <c r="O42" s="2514" t="s">
        <v>280</v>
      </c>
      <c r="P42" s="2505">
        <v>47245</v>
      </c>
      <c r="Q42" s="2505">
        <v>379425</v>
      </c>
      <c r="R42" s="2505">
        <v>1834493</v>
      </c>
      <c r="S42" s="2506" t="s">
        <v>235</v>
      </c>
      <c r="T42" s="2531"/>
      <c r="U42" s="2532">
        <v>512180</v>
      </c>
      <c r="V42" s="2505">
        <v>605944</v>
      </c>
      <c r="W42" s="2511">
        <v>94371</v>
      </c>
      <c r="X42" s="2505">
        <v>2231404</v>
      </c>
      <c r="Y42" s="2513">
        <v>83</v>
      </c>
    </row>
    <row r="43" spans="1:25" s="186" customFormat="1" ht="22.5" customHeight="1">
      <c r="A43" s="2512" t="s">
        <v>281</v>
      </c>
      <c r="B43" s="2504">
        <v>27801187</v>
      </c>
      <c r="C43" s="2505">
        <v>2132942</v>
      </c>
      <c r="D43" s="2505" t="s">
        <v>235</v>
      </c>
      <c r="E43" s="2505">
        <v>11464221</v>
      </c>
      <c r="F43" s="2505">
        <v>5828867</v>
      </c>
      <c r="G43" s="2505" t="s">
        <v>235</v>
      </c>
      <c r="H43" s="2505">
        <v>4891917</v>
      </c>
      <c r="I43" s="2505" t="s">
        <v>235</v>
      </c>
      <c r="J43" s="2505">
        <v>7013</v>
      </c>
      <c r="K43" s="2505">
        <v>9716</v>
      </c>
      <c r="L43" s="2505">
        <v>78139</v>
      </c>
      <c r="M43" s="2507" t="s">
        <v>235</v>
      </c>
      <c r="N43" s="2513">
        <v>84</v>
      </c>
      <c r="O43" s="2514" t="s">
        <v>281</v>
      </c>
      <c r="P43" s="2505">
        <v>47527</v>
      </c>
      <c r="Q43" s="2505">
        <v>381873</v>
      </c>
      <c r="R43" s="2505">
        <v>1843153</v>
      </c>
      <c r="S43" s="2506" t="s">
        <v>235</v>
      </c>
      <c r="T43" s="2531"/>
      <c r="U43" s="2532">
        <v>536545</v>
      </c>
      <c r="V43" s="2505">
        <v>579274</v>
      </c>
      <c r="W43" s="2511">
        <v>94868</v>
      </c>
      <c r="X43" s="2505">
        <v>2242556</v>
      </c>
      <c r="Y43" s="2513">
        <v>84</v>
      </c>
    </row>
    <row r="44" spans="1:25" s="186" customFormat="1" ht="22.5" customHeight="1">
      <c r="A44" s="2512" t="s">
        <v>282</v>
      </c>
      <c r="B44" s="2504">
        <v>27763003</v>
      </c>
      <c r="C44" s="2505">
        <v>2067951</v>
      </c>
      <c r="D44" s="2505" t="s">
        <v>235</v>
      </c>
      <c r="E44" s="2505">
        <v>11095372</v>
      </c>
      <c r="F44" s="2505">
        <v>5990183</v>
      </c>
      <c r="G44" s="2505" t="s">
        <v>235</v>
      </c>
      <c r="H44" s="2505">
        <v>5177681</v>
      </c>
      <c r="I44" s="2505" t="s">
        <v>235</v>
      </c>
      <c r="J44" s="2505">
        <v>6780</v>
      </c>
      <c r="K44" s="2505">
        <v>9404</v>
      </c>
      <c r="L44" s="2505">
        <v>79217</v>
      </c>
      <c r="M44" s="2507" t="s">
        <v>235</v>
      </c>
      <c r="N44" s="2513">
        <v>85</v>
      </c>
      <c r="O44" s="2514" t="s">
        <v>282</v>
      </c>
      <c r="P44" s="2505">
        <v>48288</v>
      </c>
      <c r="Q44" s="2505">
        <v>371095</v>
      </c>
      <c r="R44" s="2505">
        <v>1848698</v>
      </c>
      <c r="S44" s="2506" t="s">
        <v>235</v>
      </c>
      <c r="T44" s="2531"/>
      <c r="U44" s="2532">
        <v>538175</v>
      </c>
      <c r="V44" s="2505">
        <v>530159</v>
      </c>
      <c r="W44" s="2511">
        <v>95401</v>
      </c>
      <c r="X44" s="2505">
        <v>2237668</v>
      </c>
      <c r="Y44" s="2513">
        <v>85</v>
      </c>
    </row>
    <row r="45" spans="1:25" s="186" customFormat="1" ht="22.5" customHeight="1">
      <c r="A45" s="2515" t="s">
        <v>283</v>
      </c>
      <c r="B45" s="2516">
        <v>27541049</v>
      </c>
      <c r="C45" s="2517">
        <v>2018523</v>
      </c>
      <c r="D45" s="2517" t="s">
        <v>235</v>
      </c>
      <c r="E45" s="2517">
        <v>10665404</v>
      </c>
      <c r="F45" s="2517">
        <v>6105749</v>
      </c>
      <c r="G45" s="2517" t="s">
        <v>235</v>
      </c>
      <c r="H45" s="2517">
        <v>5259307</v>
      </c>
      <c r="I45" s="2517" t="s">
        <v>235</v>
      </c>
      <c r="J45" s="2517">
        <v>6551</v>
      </c>
      <c r="K45" s="2517">
        <v>9088</v>
      </c>
      <c r="L45" s="2517">
        <v>80218</v>
      </c>
      <c r="M45" s="2519" t="s">
        <v>235</v>
      </c>
      <c r="N45" s="2520">
        <v>86</v>
      </c>
      <c r="O45" s="2521" t="s">
        <v>283</v>
      </c>
      <c r="P45" s="2517">
        <v>49174</v>
      </c>
      <c r="Q45" s="2517">
        <v>396455</v>
      </c>
      <c r="R45" s="2517">
        <v>1879532</v>
      </c>
      <c r="S45" s="2518" t="s">
        <v>235</v>
      </c>
      <c r="T45" s="2529"/>
      <c r="U45" s="2530">
        <v>587609</v>
      </c>
      <c r="V45" s="2517">
        <v>483439</v>
      </c>
      <c r="W45" s="2524">
        <v>95857</v>
      </c>
      <c r="X45" s="2517">
        <v>2294317</v>
      </c>
      <c r="Y45" s="2520">
        <v>86</v>
      </c>
    </row>
    <row r="46" spans="1:25" s="186" customFormat="1" ht="22.5" customHeight="1">
      <c r="A46" s="2512" t="s">
        <v>284</v>
      </c>
      <c r="B46" s="2504">
        <v>27336289</v>
      </c>
      <c r="C46" s="2505">
        <v>2016224</v>
      </c>
      <c r="D46" s="2505" t="s">
        <v>235</v>
      </c>
      <c r="E46" s="2505">
        <v>10226323</v>
      </c>
      <c r="F46" s="2505">
        <v>6081330</v>
      </c>
      <c r="G46" s="2505" t="s">
        <v>235</v>
      </c>
      <c r="H46" s="2505">
        <v>5375107</v>
      </c>
      <c r="I46" s="2505" t="s">
        <v>235</v>
      </c>
      <c r="J46" s="2505">
        <v>6432</v>
      </c>
      <c r="K46" s="2505">
        <v>8851</v>
      </c>
      <c r="L46" s="2505">
        <v>80745</v>
      </c>
      <c r="M46" s="2507" t="s">
        <v>235</v>
      </c>
      <c r="N46" s="2513">
        <v>87</v>
      </c>
      <c r="O46" s="2514" t="s">
        <v>284</v>
      </c>
      <c r="P46" s="2505">
        <v>50078</v>
      </c>
      <c r="Q46" s="2505">
        <v>437641</v>
      </c>
      <c r="R46" s="2505">
        <v>1934483</v>
      </c>
      <c r="S46" s="2506" t="s">
        <v>235</v>
      </c>
      <c r="T46" s="2531"/>
      <c r="U46" s="2532">
        <v>653026</v>
      </c>
      <c r="V46" s="2505">
        <v>466049</v>
      </c>
      <c r="W46" s="2511">
        <v>96028</v>
      </c>
      <c r="X46" s="2505">
        <v>2390770</v>
      </c>
      <c r="Y46" s="2513">
        <v>87</v>
      </c>
    </row>
    <row r="47" spans="1:25" s="186" customFormat="1" ht="22.5" customHeight="1" thickBot="1">
      <c r="A47" s="2533" t="s">
        <v>285</v>
      </c>
      <c r="B47" s="2534">
        <v>27087146</v>
      </c>
      <c r="C47" s="2535">
        <v>2041820</v>
      </c>
      <c r="D47" s="2535" t="s">
        <v>235</v>
      </c>
      <c r="E47" s="2535">
        <v>9872520</v>
      </c>
      <c r="F47" s="2535">
        <v>5896080</v>
      </c>
      <c r="G47" s="2535" t="s">
        <v>235</v>
      </c>
      <c r="H47" s="2535">
        <v>5533393</v>
      </c>
      <c r="I47" s="2535" t="s">
        <v>235</v>
      </c>
      <c r="J47" s="2535">
        <v>6257</v>
      </c>
      <c r="K47" s="2535">
        <v>8538</v>
      </c>
      <c r="L47" s="2535">
        <v>81030</v>
      </c>
      <c r="M47" s="2536" t="s">
        <v>235</v>
      </c>
      <c r="N47" s="2537">
        <v>88</v>
      </c>
      <c r="O47" s="2538" t="s">
        <v>285</v>
      </c>
      <c r="P47" s="2535">
        <v>50934</v>
      </c>
      <c r="Q47" s="2535">
        <v>450436</v>
      </c>
      <c r="R47" s="2535">
        <v>1994616</v>
      </c>
      <c r="S47" s="2539" t="s">
        <v>235</v>
      </c>
      <c r="T47" s="2540"/>
      <c r="U47" s="2541">
        <v>699534</v>
      </c>
      <c r="V47" s="2535">
        <v>451988</v>
      </c>
      <c r="W47" s="2542">
        <v>95825</v>
      </c>
      <c r="X47" s="2535">
        <v>2463947</v>
      </c>
      <c r="Y47" s="2537">
        <v>88</v>
      </c>
    </row>
    <row r="48" spans="1:25" s="186" customFormat="1" ht="14.25" customHeight="1">
      <c r="A48" s="185" t="s">
        <v>1076</v>
      </c>
      <c r="N48" s="187" t="s">
        <v>1077</v>
      </c>
      <c r="O48" s="185" t="s">
        <v>1078</v>
      </c>
      <c r="Y48" s="187" t="s">
        <v>1394</v>
      </c>
    </row>
    <row r="49" spans="1:25" s="186" customFormat="1" ht="16.5" customHeight="1">
      <c r="A49" s="188"/>
      <c r="B49" s="2713" t="s">
        <v>1682</v>
      </c>
      <c r="C49" s="2713"/>
      <c r="D49" s="2713"/>
      <c r="E49" s="2713"/>
      <c r="F49" s="2713"/>
      <c r="G49" s="2713"/>
      <c r="H49" s="2713"/>
      <c r="I49" s="2713"/>
      <c r="J49" s="2713"/>
      <c r="K49" s="2713"/>
      <c r="L49" s="2713"/>
      <c r="M49" s="2499"/>
      <c r="N49" s="191"/>
      <c r="O49" s="189"/>
      <c r="P49" s="2713" t="s">
        <v>1683</v>
      </c>
      <c r="Q49" s="2713"/>
      <c r="R49" s="2713"/>
      <c r="S49" s="2713"/>
      <c r="T49" s="2713"/>
      <c r="U49" s="2713"/>
      <c r="V49" s="2713"/>
      <c r="W49" s="2713"/>
      <c r="X49" s="2713"/>
      <c r="Y49" s="192"/>
    </row>
    <row r="50" spans="1:25" s="186" customFormat="1" ht="16.5" customHeight="1">
      <c r="A50" s="191"/>
      <c r="C50" s="192"/>
      <c r="D50" s="192"/>
      <c r="E50" s="193" t="s">
        <v>1395</v>
      </c>
      <c r="H50" s="193" t="s">
        <v>1654</v>
      </c>
      <c r="J50" s="192"/>
      <c r="K50" s="192"/>
      <c r="L50" s="192"/>
      <c r="M50" s="192"/>
      <c r="N50" s="191"/>
      <c r="O50" s="189"/>
      <c r="P50" s="189"/>
      <c r="R50" s="193" t="s">
        <v>1387</v>
      </c>
      <c r="S50" s="193"/>
      <c r="T50" s="193" t="s">
        <v>1654</v>
      </c>
      <c r="U50" s="193"/>
      <c r="V50" s="193"/>
      <c r="W50" s="193"/>
      <c r="X50" s="193"/>
      <c r="Y50" s="189"/>
    </row>
    <row r="51" spans="1:25" s="194" customFormat="1" ht="4.5" customHeight="1" thickBot="1">
      <c r="A51" s="191"/>
      <c r="B51" s="191"/>
      <c r="C51" s="191"/>
      <c r="D51" s="191"/>
      <c r="E51" s="191"/>
      <c r="F51" s="191"/>
      <c r="G51" s="191"/>
      <c r="H51" s="191"/>
      <c r="I51" s="191"/>
      <c r="J51" s="191"/>
      <c r="K51" s="191"/>
      <c r="L51" s="191"/>
      <c r="M51" s="191"/>
      <c r="N51" s="191"/>
      <c r="O51" s="192"/>
      <c r="P51" s="192"/>
      <c r="Q51" s="192"/>
      <c r="R51" s="192"/>
      <c r="S51" s="192"/>
      <c r="T51" s="192"/>
      <c r="U51" s="192"/>
      <c r="V51" s="192"/>
      <c r="W51" s="192"/>
      <c r="X51" s="192"/>
      <c r="Y51" s="192"/>
    </row>
    <row r="52" spans="1:25" s="194" customFormat="1" ht="31.5" customHeight="1">
      <c r="A52" s="2714" t="s">
        <v>1396</v>
      </c>
      <c r="B52" s="196" t="s">
        <v>4</v>
      </c>
      <c r="C52" s="197" t="s">
        <v>5</v>
      </c>
      <c r="D52" s="199" t="s">
        <v>1239</v>
      </c>
      <c r="E52" s="197" t="s">
        <v>6</v>
      </c>
      <c r="F52" s="197" t="s">
        <v>7</v>
      </c>
      <c r="G52" s="197" t="s">
        <v>1262</v>
      </c>
      <c r="H52" s="197" t="s">
        <v>8</v>
      </c>
      <c r="I52" s="197" t="s">
        <v>53</v>
      </c>
      <c r="J52" s="197" t="s">
        <v>9</v>
      </c>
      <c r="K52" s="197" t="s">
        <v>215</v>
      </c>
      <c r="L52" s="197" t="s">
        <v>325</v>
      </c>
      <c r="M52" s="195" t="s">
        <v>65</v>
      </c>
      <c r="N52" s="2709" t="s">
        <v>16</v>
      </c>
      <c r="O52" s="2714" t="s">
        <v>16</v>
      </c>
      <c r="P52" s="198" t="s">
        <v>326</v>
      </c>
      <c r="Q52" s="199" t="s">
        <v>11</v>
      </c>
      <c r="R52" s="199" t="s">
        <v>206</v>
      </c>
      <c r="S52" s="200" t="s">
        <v>327</v>
      </c>
      <c r="T52" s="2716" t="s">
        <v>14</v>
      </c>
      <c r="U52" s="2717"/>
      <c r="V52" s="199" t="s">
        <v>15</v>
      </c>
      <c r="W52" s="201" t="s">
        <v>328</v>
      </c>
      <c r="X52" s="202" t="s">
        <v>329</v>
      </c>
      <c r="Y52" s="2709" t="s">
        <v>16</v>
      </c>
    </row>
    <row r="53" spans="1:25" s="194" customFormat="1" ht="36" customHeight="1">
      <c r="A53" s="2715"/>
      <c r="B53" s="204" t="s">
        <v>26</v>
      </c>
      <c r="C53" s="205" t="s">
        <v>27</v>
      </c>
      <c r="D53" s="2500" t="s">
        <v>1397</v>
      </c>
      <c r="E53" s="205" t="s">
        <v>28</v>
      </c>
      <c r="F53" s="205" t="s">
        <v>223</v>
      </c>
      <c r="G53" s="2501" t="s">
        <v>1265</v>
      </c>
      <c r="H53" s="205" t="s">
        <v>224</v>
      </c>
      <c r="I53" s="205" t="s">
        <v>30</v>
      </c>
      <c r="J53" s="206" t="s">
        <v>1065</v>
      </c>
      <c r="K53" s="205" t="s">
        <v>1066</v>
      </c>
      <c r="L53" s="205" t="s">
        <v>1075</v>
      </c>
      <c r="M53" s="2502" t="s">
        <v>1398</v>
      </c>
      <c r="N53" s="2710"/>
      <c r="O53" s="2715"/>
      <c r="P53" s="208" t="s">
        <v>1390</v>
      </c>
      <c r="Q53" s="209" t="s">
        <v>332</v>
      </c>
      <c r="R53" s="209" t="s">
        <v>333</v>
      </c>
      <c r="S53" s="209" t="s">
        <v>1399</v>
      </c>
      <c r="T53" s="2711" t="s">
        <v>335</v>
      </c>
      <c r="U53" s="2712"/>
      <c r="V53" s="210" t="s">
        <v>1391</v>
      </c>
      <c r="W53" s="211" t="s">
        <v>232</v>
      </c>
      <c r="X53" s="212" t="s">
        <v>338</v>
      </c>
      <c r="Y53" s="2710"/>
    </row>
    <row r="54" spans="1:25" s="186" customFormat="1" ht="22.5" customHeight="1">
      <c r="A54" s="264" t="s">
        <v>1592</v>
      </c>
      <c r="B54" s="2504">
        <v>26767567</v>
      </c>
      <c r="C54" s="2505">
        <v>2037614</v>
      </c>
      <c r="D54" s="2507" t="s">
        <v>235</v>
      </c>
      <c r="E54" s="2505">
        <v>9606627</v>
      </c>
      <c r="F54" s="2505">
        <v>5619297</v>
      </c>
      <c r="G54" s="2507" t="s">
        <v>235</v>
      </c>
      <c r="H54" s="2505">
        <v>5644376</v>
      </c>
      <c r="I54" s="2505" t="s">
        <v>235</v>
      </c>
      <c r="J54" s="2505">
        <v>6006</v>
      </c>
      <c r="K54" s="2505">
        <v>8319</v>
      </c>
      <c r="L54" s="2505">
        <v>80683</v>
      </c>
      <c r="M54" s="2507" t="s">
        <v>235</v>
      </c>
      <c r="N54" s="2513">
        <v>89</v>
      </c>
      <c r="O54" s="2508" t="s">
        <v>1592</v>
      </c>
      <c r="P54" s="2505">
        <v>51966</v>
      </c>
      <c r="Q54" s="2505">
        <v>461849</v>
      </c>
      <c r="R54" s="2505">
        <v>2066962</v>
      </c>
      <c r="S54" s="2506" t="s">
        <v>235</v>
      </c>
      <c r="T54" s="2531"/>
      <c r="U54" s="2532">
        <v>741682</v>
      </c>
      <c r="V54" s="2505">
        <v>442186</v>
      </c>
      <c r="W54" s="2511">
        <v>95008</v>
      </c>
      <c r="X54" s="2505">
        <v>2548267</v>
      </c>
      <c r="Y54" s="2513">
        <v>89</v>
      </c>
    </row>
    <row r="55" spans="1:25" s="186" customFormat="1" ht="22.5" customHeight="1">
      <c r="A55" s="2543" t="s">
        <v>1400</v>
      </c>
      <c r="B55" s="2504">
        <v>26349707</v>
      </c>
      <c r="C55" s="2505">
        <v>2007964</v>
      </c>
      <c r="D55" s="2507" t="s">
        <v>235</v>
      </c>
      <c r="E55" s="2505">
        <v>9373295</v>
      </c>
      <c r="F55" s="2505">
        <v>5369162</v>
      </c>
      <c r="G55" s="2507" t="s">
        <v>235</v>
      </c>
      <c r="H55" s="2505">
        <v>5623336</v>
      </c>
      <c r="I55" s="2505" t="s">
        <v>235</v>
      </c>
      <c r="J55" s="2505">
        <v>5599</v>
      </c>
      <c r="K55" s="2505">
        <v>8169</v>
      </c>
      <c r="L55" s="2505">
        <v>79729</v>
      </c>
      <c r="M55" s="2507" t="s">
        <v>235</v>
      </c>
      <c r="N55" s="2513">
        <v>90</v>
      </c>
      <c r="O55" s="2544" t="s">
        <v>348</v>
      </c>
      <c r="P55" s="2505">
        <v>52930</v>
      </c>
      <c r="Q55" s="2505">
        <v>479389</v>
      </c>
      <c r="R55" s="2505">
        <v>2133362</v>
      </c>
      <c r="S55" s="2506" t="s">
        <v>235</v>
      </c>
      <c r="T55" s="2531"/>
      <c r="U55" s="2532">
        <v>791431</v>
      </c>
      <c r="V55" s="2505">
        <v>425341</v>
      </c>
      <c r="W55" s="2511">
        <v>93497</v>
      </c>
      <c r="X55" s="2505">
        <v>2632459</v>
      </c>
      <c r="Y55" s="2513">
        <v>90</v>
      </c>
    </row>
    <row r="56" spans="1:25" s="186" customFormat="1" ht="22.5" customHeight="1">
      <c r="A56" s="2545" t="s">
        <v>349</v>
      </c>
      <c r="B56" s="2516">
        <v>25874430</v>
      </c>
      <c r="C56" s="2517">
        <v>1977611</v>
      </c>
      <c r="D56" s="2519" t="s">
        <v>235</v>
      </c>
      <c r="E56" s="2517">
        <v>9157429</v>
      </c>
      <c r="F56" s="2517">
        <v>5188314</v>
      </c>
      <c r="G56" s="2519" t="s">
        <v>235</v>
      </c>
      <c r="H56" s="2517">
        <v>5454929</v>
      </c>
      <c r="I56" s="2517" t="s">
        <v>235</v>
      </c>
      <c r="J56" s="2517">
        <v>5228</v>
      </c>
      <c r="K56" s="2517">
        <v>8149</v>
      </c>
      <c r="L56" s="2517">
        <v>78157</v>
      </c>
      <c r="M56" s="2519" t="s">
        <v>235</v>
      </c>
      <c r="N56" s="2520">
        <v>91</v>
      </c>
      <c r="O56" s="2546" t="s">
        <v>349</v>
      </c>
      <c r="P56" s="2517">
        <v>53698</v>
      </c>
      <c r="Q56" s="2517">
        <v>504087</v>
      </c>
      <c r="R56" s="2517">
        <v>2205516</v>
      </c>
      <c r="S56" s="2518" t="s">
        <v>235</v>
      </c>
      <c r="T56" s="2529"/>
      <c r="U56" s="2530">
        <v>834713</v>
      </c>
      <c r="V56" s="2517">
        <v>406599</v>
      </c>
      <c r="W56" s="2524">
        <v>91534</v>
      </c>
      <c r="X56" s="2517">
        <v>2729678</v>
      </c>
      <c r="Y56" s="2520">
        <v>91</v>
      </c>
    </row>
    <row r="57" spans="1:25" s="186" customFormat="1" ht="22.5" customHeight="1">
      <c r="A57" s="2543" t="s">
        <v>350</v>
      </c>
      <c r="B57" s="2504">
        <v>25365318</v>
      </c>
      <c r="C57" s="2505">
        <v>1948868</v>
      </c>
      <c r="D57" s="2507" t="s">
        <v>235</v>
      </c>
      <c r="E57" s="2505">
        <v>8947226</v>
      </c>
      <c r="F57" s="2505">
        <v>5036840</v>
      </c>
      <c r="G57" s="2507" t="s">
        <v>235</v>
      </c>
      <c r="H57" s="2505">
        <v>5218497</v>
      </c>
      <c r="I57" s="2505" t="s">
        <v>235</v>
      </c>
      <c r="J57" s="2505">
        <v>4919</v>
      </c>
      <c r="K57" s="2505">
        <v>7997</v>
      </c>
      <c r="L57" s="2505">
        <v>76668</v>
      </c>
      <c r="M57" s="2507" t="s">
        <v>235</v>
      </c>
      <c r="N57" s="2513">
        <v>92</v>
      </c>
      <c r="O57" s="2544" t="s">
        <v>1401</v>
      </c>
      <c r="P57" s="2505">
        <v>54786</v>
      </c>
      <c r="Q57" s="2505">
        <v>524538</v>
      </c>
      <c r="R57" s="2505">
        <v>2293269</v>
      </c>
      <c r="S57" s="2506" t="s">
        <v>235</v>
      </c>
      <c r="T57" s="2531"/>
      <c r="U57" s="2532">
        <v>861903</v>
      </c>
      <c r="V57" s="2505">
        <v>389807</v>
      </c>
      <c r="W57" s="2511">
        <v>89584</v>
      </c>
      <c r="X57" s="2505">
        <v>2838567</v>
      </c>
      <c r="Y57" s="2513">
        <v>92</v>
      </c>
    </row>
    <row r="58" spans="1:25" s="186" customFormat="1" ht="22.5" customHeight="1">
      <c r="A58" s="2543" t="s">
        <v>351</v>
      </c>
      <c r="B58" s="2504">
        <v>24825745</v>
      </c>
      <c r="C58" s="2505">
        <v>1907110</v>
      </c>
      <c r="D58" s="2507" t="s">
        <v>235</v>
      </c>
      <c r="E58" s="2505">
        <v>8768881</v>
      </c>
      <c r="F58" s="2505">
        <v>4850137</v>
      </c>
      <c r="G58" s="2507" t="s">
        <v>235</v>
      </c>
      <c r="H58" s="2505">
        <v>5010472</v>
      </c>
      <c r="I58" s="2505" t="s">
        <v>235</v>
      </c>
      <c r="J58" s="2505">
        <v>4773</v>
      </c>
      <c r="K58" s="2505">
        <v>7842</v>
      </c>
      <c r="L58" s="2505">
        <v>75426</v>
      </c>
      <c r="M58" s="2507" t="s">
        <v>235</v>
      </c>
      <c r="N58" s="2513">
        <v>93</v>
      </c>
      <c r="O58" s="2544" t="s">
        <v>351</v>
      </c>
      <c r="P58" s="2505">
        <v>55453</v>
      </c>
      <c r="Q58" s="2505">
        <v>530294</v>
      </c>
      <c r="R58" s="2505">
        <v>2389648</v>
      </c>
      <c r="S58" s="2506" t="s">
        <v>235</v>
      </c>
      <c r="T58" s="2531"/>
      <c r="U58" s="2532">
        <v>859173</v>
      </c>
      <c r="V58" s="2505">
        <v>366536</v>
      </c>
      <c r="W58" s="2511">
        <v>88041</v>
      </c>
      <c r="X58" s="2505">
        <v>2941310</v>
      </c>
      <c r="Y58" s="2513">
        <v>93</v>
      </c>
    </row>
    <row r="59" spans="1:25" s="186" customFormat="1" ht="22.5" customHeight="1">
      <c r="A59" s="2543" t="s">
        <v>1402</v>
      </c>
      <c r="B59" s="2504">
        <v>24300710</v>
      </c>
      <c r="C59" s="2505">
        <v>1852183</v>
      </c>
      <c r="D59" s="2507" t="s">
        <v>235</v>
      </c>
      <c r="E59" s="2505">
        <v>8582871</v>
      </c>
      <c r="F59" s="2505">
        <v>4681166</v>
      </c>
      <c r="G59" s="2507" t="s">
        <v>235</v>
      </c>
      <c r="H59" s="2505">
        <v>4862725</v>
      </c>
      <c r="I59" s="2505" t="s">
        <v>235</v>
      </c>
      <c r="J59" s="2505">
        <v>4696</v>
      </c>
      <c r="K59" s="2505">
        <v>7557</v>
      </c>
      <c r="L59" s="2505">
        <v>74966</v>
      </c>
      <c r="M59" s="2507" t="s">
        <v>235</v>
      </c>
      <c r="N59" s="2513">
        <v>94</v>
      </c>
      <c r="O59" s="2544" t="s">
        <v>1402</v>
      </c>
      <c r="P59" s="2505">
        <v>55938</v>
      </c>
      <c r="Q59" s="2505">
        <v>520638</v>
      </c>
      <c r="R59" s="2505">
        <v>2481805</v>
      </c>
      <c r="S59" s="2506" t="s">
        <v>235</v>
      </c>
      <c r="T59" s="2531"/>
      <c r="U59" s="2532">
        <v>837102</v>
      </c>
      <c r="V59" s="2505">
        <v>339063</v>
      </c>
      <c r="W59" s="2511">
        <v>87219</v>
      </c>
      <c r="X59" s="2505">
        <v>3024258</v>
      </c>
      <c r="Y59" s="2513">
        <v>94</v>
      </c>
    </row>
    <row r="60" spans="1:25" s="186" customFormat="1" ht="22.5" customHeight="1">
      <c r="A60" s="2543" t="s">
        <v>1403</v>
      </c>
      <c r="B60" s="2504">
        <v>23796698</v>
      </c>
      <c r="C60" s="2505">
        <v>1808432</v>
      </c>
      <c r="D60" s="2547" t="s">
        <v>235</v>
      </c>
      <c r="E60" s="2505">
        <v>8370246</v>
      </c>
      <c r="F60" s="2505">
        <v>4570390</v>
      </c>
      <c r="G60" s="2547" t="s">
        <v>235</v>
      </c>
      <c r="H60" s="2505">
        <v>4724945</v>
      </c>
      <c r="I60" s="2505" t="s">
        <v>235</v>
      </c>
      <c r="J60" s="2505">
        <v>4611</v>
      </c>
      <c r="K60" s="2505">
        <v>7257</v>
      </c>
      <c r="L60" s="2505">
        <v>74966</v>
      </c>
      <c r="M60" s="2547" t="s">
        <v>235</v>
      </c>
      <c r="N60" s="2513">
        <v>95</v>
      </c>
      <c r="O60" s="2544" t="s">
        <v>1404</v>
      </c>
      <c r="P60" s="2505">
        <v>56234</v>
      </c>
      <c r="Q60" s="2505">
        <v>498516</v>
      </c>
      <c r="R60" s="2505">
        <v>2546649</v>
      </c>
      <c r="S60" s="2506" t="s">
        <v>235</v>
      </c>
      <c r="T60" s="2531"/>
      <c r="U60" s="2532">
        <v>813347</v>
      </c>
      <c r="V60" s="2505">
        <v>321105</v>
      </c>
      <c r="W60" s="2511">
        <v>86834</v>
      </c>
      <c r="X60" s="2505">
        <v>3067242</v>
      </c>
      <c r="Y60" s="2513">
        <v>95</v>
      </c>
    </row>
    <row r="61" spans="1:25" s="186" customFormat="1" ht="22.5" customHeight="1">
      <c r="A61" s="2545" t="s">
        <v>1405</v>
      </c>
      <c r="B61" s="2548">
        <v>23297307</v>
      </c>
      <c r="C61" s="2517">
        <v>1798051</v>
      </c>
      <c r="D61" s="2519" t="s">
        <v>235</v>
      </c>
      <c r="E61" s="2517">
        <v>8105629</v>
      </c>
      <c r="F61" s="2517">
        <v>4527400</v>
      </c>
      <c r="G61" s="2519" t="s">
        <v>235</v>
      </c>
      <c r="H61" s="2517">
        <v>4547497</v>
      </c>
      <c r="I61" s="2517" t="s">
        <v>235</v>
      </c>
      <c r="J61" s="2517">
        <v>4442</v>
      </c>
      <c r="K61" s="2517">
        <v>6999</v>
      </c>
      <c r="L61" s="2517">
        <v>74852</v>
      </c>
      <c r="M61" s="2519" t="s">
        <v>235</v>
      </c>
      <c r="N61" s="2520">
        <v>96</v>
      </c>
      <c r="O61" s="2546" t="s">
        <v>1406</v>
      </c>
      <c r="P61" s="2517">
        <v>56396</v>
      </c>
      <c r="Q61" s="2517">
        <v>473279</v>
      </c>
      <c r="R61" s="2517">
        <v>2596667</v>
      </c>
      <c r="S61" s="2518" t="s">
        <v>235</v>
      </c>
      <c r="T61" s="2529"/>
      <c r="U61" s="2530">
        <v>799551</v>
      </c>
      <c r="V61" s="2517">
        <v>306544</v>
      </c>
      <c r="W61" s="2524">
        <v>86293</v>
      </c>
      <c r="X61" s="2517">
        <v>3092195</v>
      </c>
      <c r="Y61" s="2520">
        <v>96</v>
      </c>
    </row>
    <row r="62" spans="1:25" s="186" customFormat="1" ht="22.5" customHeight="1">
      <c r="A62" s="2543" t="s">
        <v>1407</v>
      </c>
      <c r="B62" s="2504">
        <v>22789970</v>
      </c>
      <c r="C62" s="2505">
        <v>1789523</v>
      </c>
      <c r="D62" s="2507" t="s">
        <v>235</v>
      </c>
      <c r="E62" s="2505">
        <v>7855387</v>
      </c>
      <c r="F62" s="2505">
        <v>4481480</v>
      </c>
      <c r="G62" s="2507" t="s">
        <v>235</v>
      </c>
      <c r="H62" s="2505">
        <v>4371360</v>
      </c>
      <c r="I62" s="2505" t="s">
        <v>235</v>
      </c>
      <c r="J62" s="2505">
        <v>4323</v>
      </c>
      <c r="K62" s="2505">
        <v>6841</v>
      </c>
      <c r="L62" s="2505">
        <v>75280</v>
      </c>
      <c r="M62" s="2507" t="s">
        <v>235</v>
      </c>
      <c r="N62" s="2513">
        <v>97</v>
      </c>
      <c r="O62" s="2544" t="s">
        <v>1407</v>
      </c>
      <c r="P62" s="2505">
        <v>56294</v>
      </c>
      <c r="Q62" s="2505">
        <v>446750</v>
      </c>
      <c r="R62" s="2505">
        <v>2633790</v>
      </c>
      <c r="S62" s="2506" t="s">
        <v>235</v>
      </c>
      <c r="T62" s="2531"/>
      <c r="U62" s="2532">
        <v>788996</v>
      </c>
      <c r="V62" s="2505">
        <v>279946</v>
      </c>
      <c r="W62" s="2511">
        <v>86444</v>
      </c>
      <c r="X62" s="2505">
        <v>3102565</v>
      </c>
      <c r="Y62" s="2513">
        <v>97</v>
      </c>
    </row>
    <row r="63" spans="1:25" s="186" customFormat="1" ht="22.5" customHeight="1">
      <c r="A63" s="2543" t="s">
        <v>1408</v>
      </c>
      <c r="B63" s="2504">
        <v>22331363</v>
      </c>
      <c r="C63" s="2505">
        <v>1786129</v>
      </c>
      <c r="D63" s="2507" t="s">
        <v>235</v>
      </c>
      <c r="E63" s="2505">
        <v>7663533</v>
      </c>
      <c r="F63" s="2505">
        <v>4380604</v>
      </c>
      <c r="G63" s="2507" t="s">
        <v>235</v>
      </c>
      <c r="H63" s="2505">
        <v>4258385</v>
      </c>
      <c r="I63" s="2505" t="s">
        <v>235</v>
      </c>
      <c r="J63" s="2505">
        <v>4199</v>
      </c>
      <c r="K63" s="2505">
        <v>6826</v>
      </c>
      <c r="L63" s="2505">
        <v>76420</v>
      </c>
      <c r="M63" s="2507" t="s">
        <v>235</v>
      </c>
      <c r="N63" s="2513">
        <v>98</v>
      </c>
      <c r="O63" s="2544" t="s">
        <v>1408</v>
      </c>
      <c r="P63" s="2505">
        <v>56214</v>
      </c>
      <c r="Q63" s="2505">
        <v>416825</v>
      </c>
      <c r="R63" s="2505">
        <v>2668086</v>
      </c>
      <c r="S63" s="2506" t="s">
        <v>235</v>
      </c>
      <c r="T63" s="2531"/>
      <c r="U63" s="2532">
        <v>761049</v>
      </c>
      <c r="V63" s="2505">
        <v>253093</v>
      </c>
      <c r="W63" s="2511">
        <v>87445</v>
      </c>
      <c r="X63" s="2505">
        <v>3106932</v>
      </c>
      <c r="Y63" s="2513">
        <v>98</v>
      </c>
    </row>
    <row r="64" spans="1:25" s="186" customFormat="1" ht="22.5" customHeight="1">
      <c r="A64" s="2543" t="s">
        <v>363</v>
      </c>
      <c r="B64" s="2504">
        <v>21942875</v>
      </c>
      <c r="C64" s="2505">
        <v>1778286</v>
      </c>
      <c r="D64" s="2507" t="s">
        <v>235</v>
      </c>
      <c r="E64" s="2505">
        <v>7500317</v>
      </c>
      <c r="F64" s="2505">
        <v>4243762</v>
      </c>
      <c r="G64" s="2507" t="s">
        <v>235</v>
      </c>
      <c r="H64" s="2505">
        <v>4211826</v>
      </c>
      <c r="I64" s="2505">
        <v>236</v>
      </c>
      <c r="J64" s="2505">
        <v>4172</v>
      </c>
      <c r="K64" s="2505">
        <v>6824</v>
      </c>
      <c r="L64" s="2505">
        <v>77818</v>
      </c>
      <c r="M64" s="2507" t="s">
        <v>235</v>
      </c>
      <c r="N64" s="2513">
        <v>99</v>
      </c>
      <c r="O64" s="2544" t="s">
        <v>363</v>
      </c>
      <c r="P64" s="2505">
        <v>56436</v>
      </c>
      <c r="Q64" s="2505">
        <v>377852</v>
      </c>
      <c r="R64" s="2505">
        <v>2701104</v>
      </c>
      <c r="S64" s="2506" t="s">
        <v>235</v>
      </c>
      <c r="T64" s="2531"/>
      <c r="U64" s="2532">
        <v>753740</v>
      </c>
      <c r="V64" s="2505">
        <v>230502</v>
      </c>
      <c r="W64" s="2511">
        <v>88814</v>
      </c>
      <c r="X64" s="2505">
        <v>3101132</v>
      </c>
      <c r="Y64" s="2513">
        <v>99</v>
      </c>
    </row>
    <row r="65" spans="1:25" s="186" customFormat="1" ht="22.5" customHeight="1">
      <c r="A65" s="2549" t="s">
        <v>1409</v>
      </c>
      <c r="B65" s="2550">
        <v>21598920</v>
      </c>
      <c r="C65" s="2551">
        <v>1773682</v>
      </c>
      <c r="D65" s="2547" t="s">
        <v>235</v>
      </c>
      <c r="E65" s="2551">
        <v>7366079</v>
      </c>
      <c r="F65" s="2551">
        <v>4103717</v>
      </c>
      <c r="G65" s="2547" t="s">
        <v>235</v>
      </c>
      <c r="H65" s="2551">
        <v>4165434</v>
      </c>
      <c r="I65" s="2551">
        <v>1702</v>
      </c>
      <c r="J65" s="2551">
        <v>4089</v>
      </c>
      <c r="K65" s="2551">
        <v>6818</v>
      </c>
      <c r="L65" s="2551">
        <v>79197</v>
      </c>
      <c r="M65" s="2547" t="s">
        <v>235</v>
      </c>
      <c r="N65" s="258">
        <v>2000</v>
      </c>
      <c r="O65" s="2552" t="s">
        <v>1409</v>
      </c>
      <c r="P65" s="2551">
        <v>56714</v>
      </c>
      <c r="Q65" s="2551">
        <v>327680</v>
      </c>
      <c r="R65" s="2551">
        <v>2740023</v>
      </c>
      <c r="S65" s="2553" t="s">
        <v>235</v>
      </c>
      <c r="T65" s="2554"/>
      <c r="U65" s="2555">
        <v>750824</v>
      </c>
      <c r="V65" s="2551">
        <v>222961</v>
      </c>
      <c r="W65" s="2556">
        <v>90104</v>
      </c>
      <c r="X65" s="2557">
        <v>3090211</v>
      </c>
      <c r="Y65" s="258" t="s">
        <v>1410</v>
      </c>
    </row>
    <row r="66" spans="1:25" s="266" customFormat="1" ht="22.5" customHeight="1">
      <c r="A66" s="2543" t="s">
        <v>366</v>
      </c>
      <c r="B66" s="2504">
        <v>21270841</v>
      </c>
      <c r="C66" s="2505">
        <v>1753422</v>
      </c>
      <c r="D66" s="2519" t="s">
        <v>235</v>
      </c>
      <c r="E66" s="2505">
        <v>7296920</v>
      </c>
      <c r="F66" s="2505">
        <v>3991911</v>
      </c>
      <c r="G66" s="2519" t="s">
        <v>235</v>
      </c>
      <c r="H66" s="2505">
        <v>4061756</v>
      </c>
      <c r="I66" s="2505">
        <v>2166</v>
      </c>
      <c r="J66" s="2505">
        <v>4001</v>
      </c>
      <c r="K66" s="2505">
        <v>6829</v>
      </c>
      <c r="L66" s="2505">
        <v>81242</v>
      </c>
      <c r="M66" s="2519" t="s">
        <v>235</v>
      </c>
      <c r="N66" s="265" t="s">
        <v>1411</v>
      </c>
      <c r="O66" s="2544" t="s">
        <v>366</v>
      </c>
      <c r="P66" s="2505">
        <v>57017</v>
      </c>
      <c r="Q66" s="2505">
        <v>289198</v>
      </c>
      <c r="R66" s="2505">
        <v>2765705</v>
      </c>
      <c r="S66" s="2506" t="s">
        <v>235</v>
      </c>
      <c r="T66" s="2531"/>
      <c r="U66" s="2532">
        <v>752420</v>
      </c>
      <c r="V66" s="2505">
        <v>208254</v>
      </c>
      <c r="W66" s="2524">
        <v>92072</v>
      </c>
      <c r="X66" s="2505">
        <v>3077829</v>
      </c>
      <c r="Y66" s="265" t="s">
        <v>1411</v>
      </c>
    </row>
    <row r="67" spans="1:25" s="266" customFormat="1" ht="22.5" customHeight="1">
      <c r="A67" s="2543" t="s">
        <v>367</v>
      </c>
      <c r="B67" s="2504">
        <v>20972428</v>
      </c>
      <c r="C67" s="2505">
        <v>1769096</v>
      </c>
      <c r="D67" s="2507" t="s">
        <v>235</v>
      </c>
      <c r="E67" s="2505">
        <v>7239327</v>
      </c>
      <c r="F67" s="2505">
        <v>3862849</v>
      </c>
      <c r="G67" s="2507" t="s">
        <v>235</v>
      </c>
      <c r="H67" s="2505">
        <v>3929352</v>
      </c>
      <c r="I67" s="2505">
        <v>3020</v>
      </c>
      <c r="J67" s="2505">
        <v>3926</v>
      </c>
      <c r="K67" s="2505">
        <v>6719</v>
      </c>
      <c r="L67" s="2505">
        <v>83526</v>
      </c>
      <c r="M67" s="2507" t="s">
        <v>235</v>
      </c>
      <c r="N67" s="267" t="s">
        <v>1412</v>
      </c>
      <c r="O67" s="2544" t="s">
        <v>367</v>
      </c>
      <c r="P67" s="2505">
        <v>57349</v>
      </c>
      <c r="Q67" s="2505">
        <v>267086</v>
      </c>
      <c r="R67" s="2505">
        <v>2786032</v>
      </c>
      <c r="S67" s="2506" t="s">
        <v>235</v>
      </c>
      <c r="T67" s="2531"/>
      <c r="U67" s="2532">
        <v>765558</v>
      </c>
      <c r="V67" s="2505">
        <v>198588</v>
      </c>
      <c r="W67" s="2511">
        <v>94171</v>
      </c>
      <c r="X67" s="2505">
        <v>3076412</v>
      </c>
      <c r="Y67" s="265" t="s">
        <v>129</v>
      </c>
    </row>
    <row r="68" spans="1:25" s="266" customFormat="1" ht="22.5" customHeight="1">
      <c r="A68" s="2543" t="s">
        <v>370</v>
      </c>
      <c r="B68" s="2504">
        <v>20734350</v>
      </c>
      <c r="C68" s="2505">
        <v>1760494</v>
      </c>
      <c r="D68" s="2507" t="s">
        <v>235</v>
      </c>
      <c r="E68" s="2505">
        <v>7226910</v>
      </c>
      <c r="F68" s="2505">
        <v>3748319</v>
      </c>
      <c r="G68" s="2507" t="s">
        <v>235</v>
      </c>
      <c r="H68" s="2505">
        <v>3809827</v>
      </c>
      <c r="I68" s="2505">
        <v>4736</v>
      </c>
      <c r="J68" s="2505">
        <v>3882</v>
      </c>
      <c r="K68" s="2505">
        <v>6705</v>
      </c>
      <c r="L68" s="2505">
        <v>85886</v>
      </c>
      <c r="M68" s="2507" t="s">
        <v>235</v>
      </c>
      <c r="N68" s="267" t="s">
        <v>130</v>
      </c>
      <c r="O68" s="2544" t="s">
        <v>370</v>
      </c>
      <c r="P68" s="2505">
        <v>57875</v>
      </c>
      <c r="Q68" s="2505">
        <v>250062</v>
      </c>
      <c r="R68" s="2505">
        <v>2803980</v>
      </c>
      <c r="S68" s="2506" t="s">
        <v>235</v>
      </c>
      <c r="T68" s="2531"/>
      <c r="U68" s="2532">
        <v>786091</v>
      </c>
      <c r="V68" s="2505">
        <v>189583</v>
      </c>
      <c r="W68" s="2511">
        <v>96473</v>
      </c>
      <c r="X68" s="2505">
        <v>3077724</v>
      </c>
      <c r="Y68" s="265" t="s">
        <v>130</v>
      </c>
    </row>
    <row r="69" spans="1:25" s="266" customFormat="1" ht="22.5" customHeight="1">
      <c r="A69" s="2543" t="s">
        <v>1413</v>
      </c>
      <c r="B69" s="2504">
        <v>20513652</v>
      </c>
      <c r="C69" s="2505">
        <v>1753393</v>
      </c>
      <c r="D69" s="2507" t="s">
        <v>235</v>
      </c>
      <c r="E69" s="2505">
        <v>7200933</v>
      </c>
      <c r="F69" s="2505">
        <v>3663513</v>
      </c>
      <c r="G69" s="2507" t="s">
        <v>235</v>
      </c>
      <c r="H69" s="2505">
        <v>3719048</v>
      </c>
      <c r="I69" s="2505">
        <v>6051</v>
      </c>
      <c r="J69" s="2505">
        <v>3870</v>
      </c>
      <c r="K69" s="2505">
        <v>6573</v>
      </c>
      <c r="L69" s="2505">
        <v>88353</v>
      </c>
      <c r="M69" s="2507" t="s">
        <v>235</v>
      </c>
      <c r="N69" s="267" t="s">
        <v>1414</v>
      </c>
      <c r="O69" s="2544" t="s">
        <v>1415</v>
      </c>
      <c r="P69" s="2505">
        <v>58698</v>
      </c>
      <c r="Q69" s="2505">
        <v>233754</v>
      </c>
      <c r="R69" s="2505">
        <v>2809295</v>
      </c>
      <c r="S69" s="2506" t="s">
        <v>235</v>
      </c>
      <c r="T69" s="2531"/>
      <c r="U69" s="2532">
        <v>792054</v>
      </c>
      <c r="V69" s="2505">
        <v>178117</v>
      </c>
      <c r="W69" s="2511">
        <v>98796</v>
      </c>
      <c r="X69" s="2505">
        <v>3067252</v>
      </c>
      <c r="Y69" s="265" t="s">
        <v>1416</v>
      </c>
    </row>
    <row r="70" spans="1:25" s="266" customFormat="1" ht="22.5" customHeight="1">
      <c r="A70" s="2549" t="s">
        <v>373</v>
      </c>
      <c r="B70" s="2558">
        <v>20367965</v>
      </c>
      <c r="C70" s="2551">
        <v>1738766</v>
      </c>
      <c r="D70" s="2547" t="s">
        <v>235</v>
      </c>
      <c r="E70" s="2551">
        <v>7197458</v>
      </c>
      <c r="F70" s="2551">
        <v>3626415</v>
      </c>
      <c r="G70" s="2547" t="s">
        <v>235</v>
      </c>
      <c r="H70" s="2551">
        <v>3605242</v>
      </c>
      <c r="I70" s="2551">
        <v>7456</v>
      </c>
      <c r="J70" s="2551">
        <v>3809</v>
      </c>
      <c r="K70" s="2551">
        <v>6639</v>
      </c>
      <c r="L70" s="2551">
        <v>91164</v>
      </c>
      <c r="M70" s="2547" t="s">
        <v>235</v>
      </c>
      <c r="N70" s="269" t="s">
        <v>132</v>
      </c>
      <c r="O70" s="2552" t="s">
        <v>373</v>
      </c>
      <c r="P70" s="2558">
        <v>59160</v>
      </c>
      <c r="Q70" s="2551">
        <v>219355</v>
      </c>
      <c r="R70" s="2551">
        <v>2865051</v>
      </c>
      <c r="S70" s="2553" t="s">
        <v>235</v>
      </c>
      <c r="T70" s="2554"/>
      <c r="U70" s="2555">
        <v>783783</v>
      </c>
      <c r="V70" s="2551">
        <v>163667</v>
      </c>
      <c r="W70" s="2559">
        <v>101612</v>
      </c>
      <c r="X70" s="2505">
        <v>3108939</v>
      </c>
      <c r="Y70" s="258" t="s">
        <v>132</v>
      </c>
    </row>
    <row r="71" spans="1:25" s="266" customFormat="1" ht="22.5" customHeight="1">
      <c r="A71" s="2543" t="s">
        <v>374</v>
      </c>
      <c r="B71" s="2504">
        <v>20147205</v>
      </c>
      <c r="C71" s="2505">
        <v>1726520</v>
      </c>
      <c r="D71" s="2519" t="s">
        <v>235</v>
      </c>
      <c r="E71" s="2505">
        <v>7187417</v>
      </c>
      <c r="F71" s="2505">
        <v>3601527</v>
      </c>
      <c r="G71" s="2519" t="s">
        <v>235</v>
      </c>
      <c r="H71" s="2505">
        <v>3494513</v>
      </c>
      <c r="I71" s="2505">
        <v>11648</v>
      </c>
      <c r="J71" s="2505">
        <v>3688</v>
      </c>
      <c r="K71" s="2505">
        <v>6544</v>
      </c>
      <c r="L71" s="2505">
        <v>94360</v>
      </c>
      <c r="M71" s="2519" t="s">
        <v>235</v>
      </c>
      <c r="N71" s="267" t="s">
        <v>133</v>
      </c>
      <c r="O71" s="2544" t="s">
        <v>374</v>
      </c>
      <c r="P71" s="2532">
        <v>59380</v>
      </c>
      <c r="Q71" s="2505">
        <v>202254</v>
      </c>
      <c r="R71" s="2505">
        <v>2859212</v>
      </c>
      <c r="S71" s="2506" t="s">
        <v>235</v>
      </c>
      <c r="T71" s="2531"/>
      <c r="U71" s="2532">
        <v>750208</v>
      </c>
      <c r="V71" s="2505">
        <v>149934</v>
      </c>
      <c r="W71" s="2511">
        <v>104592</v>
      </c>
      <c r="X71" s="2560">
        <v>3086262</v>
      </c>
      <c r="Y71" s="265" t="s">
        <v>133</v>
      </c>
    </row>
    <row r="72" spans="1:25" s="266" customFormat="1" ht="22.5" customHeight="1">
      <c r="A72" s="2543" t="s">
        <v>1417</v>
      </c>
      <c r="B72" s="2504">
        <v>19907976</v>
      </c>
      <c r="C72" s="2505">
        <v>1705402</v>
      </c>
      <c r="D72" s="2507" t="s">
        <v>235</v>
      </c>
      <c r="E72" s="2505">
        <v>7132874</v>
      </c>
      <c r="F72" s="2505">
        <v>3614552</v>
      </c>
      <c r="G72" s="2507" t="s">
        <v>235</v>
      </c>
      <c r="H72" s="2505">
        <v>3406561</v>
      </c>
      <c r="I72" s="2505">
        <v>14902</v>
      </c>
      <c r="J72" s="2505" t="s">
        <v>235</v>
      </c>
      <c r="K72" s="2505" t="s">
        <v>235</v>
      </c>
      <c r="L72" s="2505" t="s">
        <v>235</v>
      </c>
      <c r="M72" s="2561">
        <v>108173</v>
      </c>
      <c r="N72" s="267" t="s">
        <v>1418</v>
      </c>
      <c r="O72" s="2544" t="s">
        <v>1419</v>
      </c>
      <c r="P72" s="2505">
        <v>59386</v>
      </c>
      <c r="Q72" s="2505">
        <v>186667</v>
      </c>
      <c r="R72" s="2505">
        <v>2828708</v>
      </c>
      <c r="S72" s="2506" t="s">
        <v>235</v>
      </c>
      <c r="T72" s="2531"/>
      <c r="U72" s="2532">
        <v>703490</v>
      </c>
      <c r="V72" s="2531">
        <v>147261</v>
      </c>
      <c r="W72" s="2562" t="s">
        <v>235</v>
      </c>
      <c r="X72" s="2505">
        <v>3040491</v>
      </c>
      <c r="Y72" s="265" t="s">
        <v>1418</v>
      </c>
    </row>
    <row r="73" spans="1:25" s="266" customFormat="1" ht="22.5" customHeight="1">
      <c r="A73" s="2543" t="s">
        <v>377</v>
      </c>
      <c r="B73" s="2504">
        <v>19748904</v>
      </c>
      <c r="C73" s="2505">
        <v>1674163</v>
      </c>
      <c r="D73" s="2507" t="s">
        <v>235</v>
      </c>
      <c r="E73" s="2505">
        <v>7121781</v>
      </c>
      <c r="F73" s="2505">
        <v>3592378</v>
      </c>
      <c r="G73" s="2507" t="s">
        <v>235</v>
      </c>
      <c r="H73" s="2505">
        <v>3367489</v>
      </c>
      <c r="I73" s="2505">
        <v>17689</v>
      </c>
      <c r="J73" s="2505" t="s">
        <v>235</v>
      </c>
      <c r="K73" s="2505" t="s">
        <v>235</v>
      </c>
      <c r="L73" s="2505" t="s">
        <v>235</v>
      </c>
      <c r="M73" s="2561">
        <v>112334</v>
      </c>
      <c r="N73" s="267" t="s">
        <v>134</v>
      </c>
      <c r="O73" s="2544" t="s">
        <v>377</v>
      </c>
      <c r="P73" s="2505">
        <v>59446</v>
      </c>
      <c r="Q73" s="2505">
        <v>172726</v>
      </c>
      <c r="R73" s="2505">
        <v>2836127</v>
      </c>
      <c r="S73" s="2506" t="s">
        <v>235</v>
      </c>
      <c r="T73" s="2531"/>
      <c r="U73" s="2532">
        <v>657502</v>
      </c>
      <c r="V73" s="2531">
        <v>137269</v>
      </c>
      <c r="W73" s="2562" t="s">
        <v>235</v>
      </c>
      <c r="X73" s="2505">
        <v>3034027</v>
      </c>
      <c r="Y73" s="265" t="s">
        <v>134</v>
      </c>
    </row>
    <row r="74" spans="1:25" s="266" customFormat="1" ht="22.5" customHeight="1">
      <c r="A74" s="2543" t="s">
        <v>378</v>
      </c>
      <c r="B74" s="2504">
        <v>19605281</v>
      </c>
      <c r="C74" s="2563">
        <v>1630336</v>
      </c>
      <c r="D74" s="2507" t="s">
        <v>235</v>
      </c>
      <c r="E74" s="2563">
        <v>7063606</v>
      </c>
      <c r="F74" s="2563">
        <v>3600323</v>
      </c>
      <c r="G74" s="2507" t="s">
        <v>235</v>
      </c>
      <c r="H74" s="2563">
        <v>3347311</v>
      </c>
      <c r="I74" s="2563">
        <v>20544</v>
      </c>
      <c r="J74" s="2505" t="s">
        <v>235</v>
      </c>
      <c r="K74" s="2505" t="s">
        <v>235</v>
      </c>
      <c r="L74" s="2505" t="s">
        <v>235</v>
      </c>
      <c r="M74" s="2564">
        <v>117035</v>
      </c>
      <c r="N74" s="267" t="s">
        <v>135</v>
      </c>
      <c r="O74" s="2544" t="s">
        <v>378</v>
      </c>
      <c r="P74" s="2505">
        <v>59386</v>
      </c>
      <c r="Q74" s="2505">
        <v>160976</v>
      </c>
      <c r="R74" s="2505">
        <v>2845908</v>
      </c>
      <c r="S74" s="2506" t="s">
        <v>235</v>
      </c>
      <c r="T74" s="2531"/>
      <c r="U74" s="2565">
        <v>624875</v>
      </c>
      <c r="V74" s="2563">
        <v>134981</v>
      </c>
      <c r="W74" s="2562" t="s">
        <v>235</v>
      </c>
      <c r="X74" s="2505">
        <v>3032019</v>
      </c>
      <c r="Y74" s="265" t="s">
        <v>135</v>
      </c>
    </row>
    <row r="75" spans="1:25" s="266" customFormat="1" ht="22.5" customHeight="1">
      <c r="A75" s="2549" t="s">
        <v>1420</v>
      </c>
      <c r="B75" s="2504">
        <v>19541832</v>
      </c>
      <c r="C75" s="2566">
        <v>1605912</v>
      </c>
      <c r="D75" s="2547" t="s">
        <v>235</v>
      </c>
      <c r="E75" s="2566">
        <v>6993376</v>
      </c>
      <c r="F75" s="2566">
        <v>3558166</v>
      </c>
      <c r="G75" s="2547" t="s">
        <v>235</v>
      </c>
      <c r="H75" s="2566">
        <v>3368693</v>
      </c>
      <c r="I75" s="2566">
        <v>23759</v>
      </c>
      <c r="J75" s="2551" t="s">
        <v>235</v>
      </c>
      <c r="K75" s="2551" t="s">
        <v>235</v>
      </c>
      <c r="L75" s="2551" t="s">
        <v>235</v>
      </c>
      <c r="M75" s="2567">
        <v>121815</v>
      </c>
      <c r="N75" s="269" t="s">
        <v>1421</v>
      </c>
      <c r="O75" s="2568" t="s">
        <v>381</v>
      </c>
      <c r="P75" s="2551">
        <v>59542</v>
      </c>
      <c r="Q75" s="2551">
        <v>155273</v>
      </c>
      <c r="R75" s="2551">
        <v>2887414</v>
      </c>
      <c r="S75" s="2553" t="s">
        <v>235</v>
      </c>
      <c r="T75" s="2554"/>
      <c r="U75" s="2569">
        <v>637897</v>
      </c>
      <c r="V75" s="2566">
        <v>129985</v>
      </c>
      <c r="W75" s="2570" t="s">
        <v>235</v>
      </c>
      <c r="X75" s="2551">
        <v>3068176</v>
      </c>
      <c r="Y75" s="258" t="s">
        <v>1422</v>
      </c>
    </row>
    <row r="76" spans="1:25" s="283" customFormat="1" ht="22.5" customHeight="1">
      <c r="A76" s="2543" t="s">
        <v>382</v>
      </c>
      <c r="B76" s="2548">
        <v>19430606</v>
      </c>
      <c r="C76" s="2563">
        <v>1596170</v>
      </c>
      <c r="D76" s="2519" t="s">
        <v>235</v>
      </c>
      <c r="E76" s="2563">
        <v>6887292</v>
      </c>
      <c r="F76" s="2563">
        <v>3573821</v>
      </c>
      <c r="G76" s="2519" t="s">
        <v>235</v>
      </c>
      <c r="H76" s="2563">
        <v>3349255</v>
      </c>
      <c r="I76" s="2563">
        <v>26759</v>
      </c>
      <c r="J76" s="2505" t="s">
        <v>235</v>
      </c>
      <c r="K76" s="2505" t="s">
        <v>235</v>
      </c>
      <c r="L76" s="2505" t="s">
        <v>235</v>
      </c>
      <c r="M76" s="2564">
        <v>126123</v>
      </c>
      <c r="N76" s="267" t="s">
        <v>1423</v>
      </c>
      <c r="O76" s="2544" t="s">
        <v>382</v>
      </c>
      <c r="P76" s="2505">
        <v>59220</v>
      </c>
      <c r="Q76" s="2505">
        <v>150007</v>
      </c>
      <c r="R76" s="2505">
        <v>2893489</v>
      </c>
      <c r="S76" s="2506" t="s">
        <v>235</v>
      </c>
      <c r="T76" s="2531"/>
      <c r="U76" s="2565">
        <v>645834</v>
      </c>
      <c r="V76" s="2563">
        <v>122636</v>
      </c>
      <c r="W76" s="2562" t="s">
        <v>235</v>
      </c>
      <c r="X76" s="2505">
        <v>3069019</v>
      </c>
      <c r="Y76" s="265" t="s">
        <v>137</v>
      </c>
    </row>
    <row r="77" spans="1:25" s="186" customFormat="1" ht="22.5" customHeight="1">
      <c r="A77" s="2543" t="s">
        <v>237</v>
      </c>
      <c r="B77" s="2504">
        <v>19283319</v>
      </c>
      <c r="C77" s="2563">
        <v>1604225</v>
      </c>
      <c r="D77" s="2507" t="s">
        <v>235</v>
      </c>
      <c r="E77" s="2563">
        <v>6764619</v>
      </c>
      <c r="F77" s="2563">
        <v>3552663</v>
      </c>
      <c r="G77" s="2507" t="s">
        <v>235</v>
      </c>
      <c r="H77" s="2563">
        <v>3355609</v>
      </c>
      <c r="I77" s="2563">
        <v>28644</v>
      </c>
      <c r="J77" s="2505" t="s">
        <v>235</v>
      </c>
      <c r="K77" s="2505" t="s">
        <v>235</v>
      </c>
      <c r="L77" s="2505" t="s">
        <v>235</v>
      </c>
      <c r="M77" s="2564">
        <v>129994</v>
      </c>
      <c r="N77" s="267" t="s">
        <v>138</v>
      </c>
      <c r="O77" s="2544" t="s">
        <v>237</v>
      </c>
      <c r="P77" s="2505">
        <v>58765</v>
      </c>
      <c r="Q77" s="2505">
        <v>141970</v>
      </c>
      <c r="R77" s="2505">
        <v>2876134</v>
      </c>
      <c r="S77" s="2506" t="s">
        <v>235</v>
      </c>
      <c r="T77" s="2531"/>
      <c r="U77" s="2565">
        <v>650501</v>
      </c>
      <c r="V77" s="2563">
        <v>120195</v>
      </c>
      <c r="W77" s="2562" t="s">
        <v>235</v>
      </c>
      <c r="X77" s="2505">
        <v>3043569</v>
      </c>
      <c r="Y77" s="265" t="s">
        <v>138</v>
      </c>
    </row>
    <row r="78" spans="1:25" s="1034" customFormat="1" ht="22.5" customHeight="1">
      <c r="A78" s="2543" t="s">
        <v>238</v>
      </c>
      <c r="B78" s="2504">
        <v>19127474</v>
      </c>
      <c r="C78" s="2563">
        <v>1583610</v>
      </c>
      <c r="D78" s="2507" t="s">
        <v>1235</v>
      </c>
      <c r="E78" s="2563">
        <v>6676920</v>
      </c>
      <c r="F78" s="2563">
        <v>3536182</v>
      </c>
      <c r="G78" s="2507" t="s">
        <v>1235</v>
      </c>
      <c r="H78" s="2563">
        <v>3319640</v>
      </c>
      <c r="I78" s="2563">
        <v>30226</v>
      </c>
      <c r="J78" s="2505" t="s">
        <v>235</v>
      </c>
      <c r="K78" s="2505" t="s">
        <v>235</v>
      </c>
      <c r="L78" s="2505" t="s">
        <v>235</v>
      </c>
      <c r="M78" s="2564">
        <v>132570</v>
      </c>
      <c r="N78" s="1093" t="s">
        <v>1424</v>
      </c>
      <c r="O78" s="2543" t="s">
        <v>238</v>
      </c>
      <c r="P78" s="2571">
        <v>58226</v>
      </c>
      <c r="Q78" s="2505">
        <v>138260</v>
      </c>
      <c r="R78" s="2505">
        <v>2868872</v>
      </c>
      <c r="S78" s="2506" t="s">
        <v>235</v>
      </c>
      <c r="T78" s="2531"/>
      <c r="U78" s="2565">
        <v>660078</v>
      </c>
      <c r="V78" s="2572">
        <v>122890</v>
      </c>
      <c r="W78" s="2573" t="s">
        <v>235</v>
      </c>
      <c r="X78" s="2574">
        <v>3032041</v>
      </c>
      <c r="Y78" s="264">
        <v>13</v>
      </c>
    </row>
    <row r="79" spans="1:25" s="1034" customFormat="1" ht="22.5" customHeight="1">
      <c r="A79" s="2575" t="s">
        <v>239</v>
      </c>
      <c r="B79" s="2571">
        <v>18993974</v>
      </c>
      <c r="C79" s="2563">
        <v>1557461</v>
      </c>
      <c r="D79" s="2576" t="s">
        <v>1235</v>
      </c>
      <c r="E79" s="2563">
        <v>6600006</v>
      </c>
      <c r="F79" s="2563">
        <v>3504334</v>
      </c>
      <c r="G79" s="2576" t="s">
        <v>1235</v>
      </c>
      <c r="H79" s="2563">
        <v>3334019</v>
      </c>
      <c r="I79" s="2563">
        <v>31499</v>
      </c>
      <c r="J79" s="2505" t="s">
        <v>235</v>
      </c>
      <c r="K79" s="2505" t="s">
        <v>235</v>
      </c>
      <c r="L79" s="2505" t="s">
        <v>235</v>
      </c>
      <c r="M79" s="2564">
        <v>135617</v>
      </c>
      <c r="N79" s="1093" t="s">
        <v>140</v>
      </c>
      <c r="O79" s="2544" t="s">
        <v>239</v>
      </c>
      <c r="P79" s="2561">
        <v>57677</v>
      </c>
      <c r="Q79" s="2505">
        <v>136534</v>
      </c>
      <c r="R79" s="2505">
        <v>2855529</v>
      </c>
      <c r="S79" s="2506" t="s">
        <v>235</v>
      </c>
      <c r="T79" s="2531"/>
      <c r="U79" s="2565">
        <v>659452</v>
      </c>
      <c r="V79" s="2563">
        <v>121846</v>
      </c>
      <c r="W79" s="2562" t="s">
        <v>235</v>
      </c>
      <c r="X79" s="2574">
        <v>3016314</v>
      </c>
      <c r="Y79" s="2577">
        <v>14</v>
      </c>
    </row>
    <row r="80" spans="1:27" s="1034" customFormat="1" ht="22.5" customHeight="1">
      <c r="A80" s="2575" t="s">
        <v>240</v>
      </c>
      <c r="B80" s="2571">
        <v>19005563</v>
      </c>
      <c r="C80" s="2563">
        <v>1402448</v>
      </c>
      <c r="D80" s="2576">
        <v>281136</v>
      </c>
      <c r="E80" s="2563">
        <v>6543104</v>
      </c>
      <c r="F80" s="2563">
        <v>3465215</v>
      </c>
      <c r="G80" s="2576" t="s">
        <v>1235</v>
      </c>
      <c r="H80" s="2563">
        <v>3319114</v>
      </c>
      <c r="I80" s="2563">
        <v>32317</v>
      </c>
      <c r="J80" s="2505" t="s">
        <v>235</v>
      </c>
      <c r="K80" s="2505" t="s">
        <v>235</v>
      </c>
      <c r="L80" s="2505" t="s">
        <v>235</v>
      </c>
      <c r="M80" s="2564">
        <v>137894</v>
      </c>
      <c r="N80" s="1093" t="s">
        <v>141</v>
      </c>
      <c r="O80" s="2544" t="s">
        <v>240</v>
      </c>
      <c r="P80" s="2561">
        <v>57611</v>
      </c>
      <c r="Q80" s="2505">
        <v>132681</v>
      </c>
      <c r="R80" s="2505">
        <v>2860210</v>
      </c>
      <c r="S80" s="2506" t="s">
        <v>235</v>
      </c>
      <c r="T80" s="2531"/>
      <c r="U80" s="2565">
        <v>656106</v>
      </c>
      <c r="V80" s="2563">
        <v>117727</v>
      </c>
      <c r="W80" s="2562" t="s">
        <v>235</v>
      </c>
      <c r="X80" s="2574">
        <v>3017274</v>
      </c>
      <c r="Y80" s="2577">
        <v>15</v>
      </c>
      <c r="Z80" s="2578"/>
      <c r="AA80" s="2579"/>
    </row>
    <row r="81" spans="1:27" s="1034" customFormat="1" ht="22.5" customHeight="1">
      <c r="A81" s="2580" t="s">
        <v>1425</v>
      </c>
      <c r="B81" s="2581">
        <v>18958205</v>
      </c>
      <c r="C81" s="2582">
        <v>1339761</v>
      </c>
      <c r="D81" s="2583">
        <v>397587</v>
      </c>
      <c r="E81" s="2582">
        <v>6483515</v>
      </c>
      <c r="F81" s="2582">
        <v>3406029</v>
      </c>
      <c r="G81" s="2583">
        <v>12702</v>
      </c>
      <c r="H81" s="2582">
        <v>3309342</v>
      </c>
      <c r="I81" s="2582">
        <v>32428</v>
      </c>
      <c r="J81" s="2517" t="s">
        <v>235</v>
      </c>
      <c r="K81" s="2517" t="s">
        <v>235</v>
      </c>
      <c r="L81" s="2517" t="s">
        <v>235</v>
      </c>
      <c r="M81" s="2584">
        <v>139821</v>
      </c>
      <c r="N81" s="2585" t="s">
        <v>1426</v>
      </c>
      <c r="O81" s="2546" t="s">
        <v>1425</v>
      </c>
      <c r="P81" s="2586">
        <v>57658</v>
      </c>
      <c r="Q81" s="2517">
        <v>128460</v>
      </c>
      <c r="R81" s="2517">
        <v>2873624</v>
      </c>
      <c r="S81" s="2518" t="s">
        <v>235</v>
      </c>
      <c r="T81" s="2529"/>
      <c r="U81" s="2587">
        <v>656649</v>
      </c>
      <c r="V81" s="2582">
        <v>120629</v>
      </c>
      <c r="W81" s="2588" t="s">
        <v>235</v>
      </c>
      <c r="X81" s="2589">
        <v>3026452</v>
      </c>
      <c r="Y81" s="2590">
        <v>16</v>
      </c>
      <c r="Z81" s="2591"/>
      <c r="AA81" s="2592"/>
    </row>
    <row r="82" spans="1:27" s="1034" customFormat="1" ht="22.5" customHeight="1">
      <c r="A82" s="2575" t="s">
        <v>1380</v>
      </c>
      <c r="B82" s="2571">
        <v>18886465</v>
      </c>
      <c r="C82" s="2563">
        <v>1271918</v>
      </c>
      <c r="D82" s="2576">
        <v>505740</v>
      </c>
      <c r="E82" s="2563">
        <v>6448658</v>
      </c>
      <c r="F82" s="2563">
        <v>3333334</v>
      </c>
      <c r="G82" s="2576">
        <v>22370</v>
      </c>
      <c r="H82" s="2563">
        <v>3280247</v>
      </c>
      <c r="I82" s="2563">
        <v>32618</v>
      </c>
      <c r="J82" s="2505" t="s">
        <v>235</v>
      </c>
      <c r="K82" s="2505" t="s">
        <v>235</v>
      </c>
      <c r="L82" s="2505" t="s">
        <v>235</v>
      </c>
      <c r="M82" s="2564">
        <v>141944</v>
      </c>
      <c r="N82" s="1093" t="s">
        <v>1309</v>
      </c>
      <c r="O82" s="2544" t="s">
        <v>1302</v>
      </c>
      <c r="P82" s="2561">
        <v>57601</v>
      </c>
      <c r="Q82" s="2505">
        <v>123949</v>
      </c>
      <c r="R82" s="2505">
        <v>2890880</v>
      </c>
      <c r="S82" s="2506" t="s">
        <v>235</v>
      </c>
      <c r="T82" s="2531"/>
      <c r="U82" s="2565">
        <v>655254</v>
      </c>
      <c r="V82" s="2593">
        <v>121952</v>
      </c>
      <c r="W82" s="2562" t="s">
        <v>235</v>
      </c>
      <c r="X82" s="2574">
        <v>3039283</v>
      </c>
      <c r="Y82" s="2577">
        <v>17</v>
      </c>
      <c r="Z82" s="2578"/>
      <c r="AA82" s="2592"/>
    </row>
    <row r="83" spans="1:27" s="1034" customFormat="1" ht="22.5" customHeight="1">
      <c r="A83" s="2575" t="s">
        <v>1644</v>
      </c>
      <c r="B83" s="2571">
        <v>18799367</v>
      </c>
      <c r="C83" s="2563">
        <v>1207884</v>
      </c>
      <c r="D83" s="2576">
        <v>603954</v>
      </c>
      <c r="E83" s="2563">
        <v>6427867</v>
      </c>
      <c r="F83" s="2563">
        <v>3251670</v>
      </c>
      <c r="G83" s="2576">
        <v>34559</v>
      </c>
      <c r="H83" s="2563">
        <v>3235661</v>
      </c>
      <c r="I83" s="2563">
        <v>32325</v>
      </c>
      <c r="J83" s="2505" t="s">
        <v>235</v>
      </c>
      <c r="K83" s="2505" t="s">
        <v>235</v>
      </c>
      <c r="L83" s="2505" t="s">
        <v>235</v>
      </c>
      <c r="M83" s="2564">
        <v>143379</v>
      </c>
      <c r="N83" s="1093" t="s">
        <v>143</v>
      </c>
      <c r="O83" s="2544" t="s">
        <v>1644</v>
      </c>
      <c r="P83" s="2561">
        <v>57467</v>
      </c>
      <c r="Q83" s="2505">
        <v>119035</v>
      </c>
      <c r="R83" s="2505">
        <v>2909159</v>
      </c>
      <c r="S83" s="2506" t="s">
        <v>235</v>
      </c>
      <c r="T83" s="2531"/>
      <c r="U83" s="2565">
        <v>653132</v>
      </c>
      <c r="V83" s="2593">
        <v>123275</v>
      </c>
      <c r="W83" s="2562" t="s">
        <v>235</v>
      </c>
      <c r="X83" s="2574">
        <v>3052703</v>
      </c>
      <c r="Y83" s="2577">
        <v>18</v>
      </c>
      <c r="Z83" s="2578"/>
      <c r="AA83" s="2579"/>
    </row>
    <row r="84" spans="1:27" s="1029" customFormat="1" ht="22.5" customHeight="1" thickBot="1">
      <c r="A84" s="2594" t="s">
        <v>1678</v>
      </c>
      <c r="B84" s="2595">
        <v>18678598</v>
      </c>
      <c r="C84" s="2596">
        <v>1145576</v>
      </c>
      <c r="D84" s="2597">
        <v>695214</v>
      </c>
      <c r="E84" s="2596">
        <v>6368550</v>
      </c>
      <c r="F84" s="2596">
        <v>3218137</v>
      </c>
      <c r="G84" s="2597">
        <v>40747</v>
      </c>
      <c r="H84" s="2596">
        <v>3168369</v>
      </c>
      <c r="I84" s="2596">
        <v>32153</v>
      </c>
      <c r="J84" s="2598" t="s">
        <v>235</v>
      </c>
      <c r="K84" s="2598" t="s">
        <v>235</v>
      </c>
      <c r="L84" s="2598" t="s">
        <v>235</v>
      </c>
      <c r="M84" s="2599">
        <v>144434</v>
      </c>
      <c r="N84" s="997" t="s">
        <v>1655</v>
      </c>
      <c r="O84" s="2594" t="s">
        <v>1684</v>
      </c>
      <c r="P84" s="2600">
        <v>57124</v>
      </c>
      <c r="Q84" s="2598">
        <v>113013</v>
      </c>
      <c r="R84" s="2598">
        <v>2918668</v>
      </c>
      <c r="S84" s="2601" t="s">
        <v>235</v>
      </c>
      <c r="T84" s="2602"/>
      <c r="U84" s="2603">
        <v>659693</v>
      </c>
      <c r="V84" s="2604">
        <v>116920</v>
      </c>
      <c r="W84" s="2605" t="s">
        <v>235</v>
      </c>
      <c r="X84" s="2606">
        <v>3055914</v>
      </c>
      <c r="Y84" s="998">
        <v>19</v>
      </c>
      <c r="Z84" s="2607"/>
      <c r="AA84" s="2608"/>
    </row>
    <row r="85" spans="1:25" ht="3.75" customHeight="1">
      <c r="A85" s="2609"/>
      <c r="B85" s="2609"/>
      <c r="C85" s="2609"/>
      <c r="D85" s="2609"/>
      <c r="E85" s="2609"/>
      <c r="F85" s="2609"/>
      <c r="G85" s="2609"/>
      <c r="H85" s="2609"/>
      <c r="I85" s="2609"/>
      <c r="J85" s="2609"/>
      <c r="K85" s="2609"/>
      <c r="L85" s="2609"/>
      <c r="M85" s="2609"/>
      <c r="N85" s="2609"/>
      <c r="O85" s="2609"/>
      <c r="P85" s="2609"/>
      <c r="Q85" s="2609"/>
      <c r="R85" s="2609"/>
      <c r="S85" s="2609"/>
      <c r="T85" s="2609"/>
      <c r="U85" s="2609"/>
      <c r="V85" s="2609"/>
      <c r="W85" s="2609"/>
      <c r="X85" s="2609"/>
      <c r="Y85" s="2609"/>
    </row>
    <row r="86" spans="1:16" s="287" customFormat="1" ht="12" customHeight="1">
      <c r="A86" s="286" t="s">
        <v>1381</v>
      </c>
      <c r="B86" s="286"/>
      <c r="H86" s="286" t="s">
        <v>1287</v>
      </c>
      <c r="O86" s="288" t="s">
        <v>1427</v>
      </c>
      <c r="P86" s="286"/>
    </row>
    <row r="87" spans="1:15" s="287" customFormat="1" ht="12" customHeight="1">
      <c r="A87" s="286" t="s">
        <v>1017</v>
      </c>
      <c r="B87" s="286"/>
      <c r="H87" s="286" t="s">
        <v>1428</v>
      </c>
      <c r="O87" s="288" t="s">
        <v>1429</v>
      </c>
    </row>
    <row r="88" spans="1:15" s="287" customFormat="1" ht="12" customHeight="1">
      <c r="A88" s="286" t="s">
        <v>1430</v>
      </c>
      <c r="B88" s="286"/>
      <c r="H88" s="286" t="s">
        <v>1431</v>
      </c>
      <c r="O88" s="288" t="s">
        <v>1432</v>
      </c>
    </row>
    <row r="89" spans="1:15" s="287" customFormat="1" ht="12" customHeight="1">
      <c r="A89" s="286" t="s">
        <v>1019</v>
      </c>
      <c r="B89" s="286"/>
      <c r="H89" s="287" t="s">
        <v>1433</v>
      </c>
      <c r="O89" s="286"/>
    </row>
    <row r="90" spans="1:16" s="287" customFormat="1" ht="12" customHeight="1">
      <c r="A90" s="286" t="s">
        <v>1434</v>
      </c>
      <c r="B90" s="286"/>
      <c r="H90" s="287" t="s">
        <v>1435</v>
      </c>
      <c r="O90" s="286"/>
      <c r="P90" s="286"/>
    </row>
    <row r="91" spans="2:16" s="287" customFormat="1" ht="11.25" customHeight="1">
      <c r="B91" s="286"/>
      <c r="O91" s="286"/>
      <c r="P91" s="286"/>
    </row>
    <row r="92" spans="2:16" s="287" customFormat="1" ht="11.25" customHeight="1">
      <c r="B92" s="286"/>
      <c r="O92" s="286"/>
      <c r="P92" s="286"/>
    </row>
    <row r="93" ht="13.5">
      <c r="H93" s="287"/>
    </row>
    <row r="94" ht="13.5">
      <c r="H94" s="287"/>
    </row>
  </sheetData>
  <sheetProtection/>
  <mergeCells count="16">
    <mergeCell ref="B2:L2"/>
    <mergeCell ref="P2:X2"/>
    <mergeCell ref="A5:A6"/>
    <mergeCell ref="N5:N6"/>
    <mergeCell ref="O5:O6"/>
    <mergeCell ref="T5:U5"/>
    <mergeCell ref="Y5:Y6"/>
    <mergeCell ref="T6:U6"/>
    <mergeCell ref="B49:L49"/>
    <mergeCell ref="P49:X49"/>
    <mergeCell ref="A52:A53"/>
    <mergeCell ref="N52:N53"/>
    <mergeCell ref="O52:O53"/>
    <mergeCell ref="T52:U52"/>
    <mergeCell ref="Y52:Y53"/>
    <mergeCell ref="T53:U53"/>
  </mergeCells>
  <printOptions horizontalCentered="1"/>
  <pageMargins left="0" right="0" top="0.15748031496062992" bottom="0" header="0" footer="0"/>
  <pageSetup blackAndWhite="1" fitToWidth="2" horizontalDpi="600" verticalDpi="600" orientation="portrait" pageOrder="overThenDown" paperSize="9" scale="78" r:id="rId2"/>
  <rowBreaks count="1" manualBreakCount="1">
    <brk id="47" max="22" man="1"/>
  </rowBreaks>
  <colBreaks count="3" manualBreakCount="3">
    <brk id="7" max="88" man="1"/>
    <brk id="14" max="87" man="1"/>
    <brk id="19" max="87" man="1"/>
  </colBreaks>
  <drawing r:id="rId1"/>
</worksheet>
</file>

<file path=xl/worksheets/sheet11.xml><?xml version="1.0" encoding="utf-8"?>
<worksheet xmlns="http://schemas.openxmlformats.org/spreadsheetml/2006/main" xmlns:r="http://schemas.openxmlformats.org/officeDocument/2006/relationships">
  <dimension ref="A1:Z92"/>
  <sheetViews>
    <sheetView showOutlineSymbols="0" zoomScaleSheetLayoutView="100" zoomScalePageLayoutView="0" workbookViewId="0" topLeftCell="A1">
      <selection activeCell="A1" sqref="A1"/>
    </sheetView>
  </sheetViews>
  <sheetFormatPr defaultColWidth="10.796875" defaultRowHeight="14.25"/>
  <cols>
    <col min="1" max="1" width="9.59765625" style="1564" customWidth="1"/>
    <col min="2" max="2" width="12.3984375" style="1564" customWidth="1"/>
    <col min="3" max="3" width="10.5" style="1564" customWidth="1"/>
    <col min="4" max="4" width="13.5" style="1564" customWidth="1"/>
    <col min="5" max="8" width="10.8984375" style="1564" customWidth="1"/>
    <col min="9" max="9" width="8.8984375" style="1564" customWidth="1"/>
    <col min="10" max="11" width="9.09765625" style="1564" customWidth="1"/>
    <col min="12" max="12" width="8.59765625" style="1564" customWidth="1"/>
    <col min="13" max="13" width="10.69921875" style="1564" customWidth="1"/>
    <col min="14" max="14" width="9.69921875" style="1564" customWidth="1"/>
    <col min="15" max="15" width="8.09765625" style="1564" customWidth="1"/>
    <col min="16" max="16" width="9.3984375" style="1564" customWidth="1"/>
    <col min="17" max="17" width="10.8984375" style="1564" customWidth="1"/>
    <col min="18" max="18" width="3.5" style="1564" customWidth="1"/>
    <col min="19" max="19" width="9.19921875" style="1564" customWidth="1"/>
    <col min="20" max="20" width="8.59765625" style="1564" customWidth="1"/>
    <col min="21" max="21" width="8.8984375" style="1564" customWidth="1"/>
    <col min="22" max="22" width="9.3984375" style="1564" customWidth="1"/>
    <col min="23" max="23" width="7.59765625" style="1564" customWidth="1"/>
    <col min="24" max="16384" width="10.69921875" style="1564" customWidth="1"/>
  </cols>
  <sheetData>
    <row r="1" spans="1:23" s="1465" customFormat="1" ht="14.25" customHeight="1">
      <c r="A1" s="1464" t="s">
        <v>1079</v>
      </c>
      <c r="W1" s="1466" t="s">
        <v>1080</v>
      </c>
    </row>
    <row r="2" spans="1:23" s="1465" customFormat="1" ht="16.5" customHeight="1">
      <c r="A2" s="1467" t="s">
        <v>1593</v>
      </c>
      <c r="B2" s="1468"/>
      <c r="C2" s="1468"/>
      <c r="D2" s="1468"/>
      <c r="E2" s="1468"/>
      <c r="F2" s="1468"/>
      <c r="G2" s="1468"/>
      <c r="H2" s="1468"/>
      <c r="I2" s="1468"/>
      <c r="J2" s="1468"/>
      <c r="K2" s="1468"/>
      <c r="L2" s="1468"/>
      <c r="M2" s="1468"/>
      <c r="N2" s="1468"/>
      <c r="O2" s="1468"/>
      <c r="P2" s="1468"/>
      <c r="Q2" s="1468"/>
      <c r="R2" s="1468"/>
      <c r="S2" s="1468"/>
      <c r="T2" s="1468"/>
      <c r="U2" s="1468"/>
      <c r="V2" s="1468"/>
      <c r="W2" s="1468"/>
    </row>
    <row r="3" spans="1:23" s="1465" customFormat="1" ht="16.5" customHeight="1">
      <c r="A3" s="1467"/>
      <c r="B3" s="1468"/>
      <c r="C3" s="1468"/>
      <c r="D3" s="1468"/>
      <c r="E3" s="1468"/>
      <c r="F3" s="1468"/>
      <c r="G3" s="1468"/>
      <c r="H3" s="1469" t="s">
        <v>1081</v>
      </c>
      <c r="I3" s="1468"/>
      <c r="J3" s="1468"/>
      <c r="K3" s="1468"/>
      <c r="L3" s="1470" t="s">
        <v>1656</v>
      </c>
      <c r="M3" s="1470"/>
      <c r="N3" s="1468"/>
      <c r="O3" s="1468"/>
      <c r="P3" s="1468"/>
      <c r="Q3" s="1468"/>
      <c r="R3" s="1468"/>
      <c r="S3" s="1468"/>
      <c r="T3" s="1468"/>
      <c r="U3" s="1468"/>
      <c r="V3" s="1468"/>
      <c r="W3" s="1468"/>
    </row>
    <row r="4" spans="1:23" s="1470" customFormat="1" ht="4.5" customHeight="1" thickBot="1">
      <c r="A4" s="1468"/>
      <c r="B4" s="1468"/>
      <c r="C4" s="1468"/>
      <c r="D4" s="1468"/>
      <c r="E4" s="1468"/>
      <c r="F4" s="1468"/>
      <c r="G4" s="1468"/>
      <c r="H4" s="1468"/>
      <c r="I4" s="1468"/>
      <c r="J4" s="1468"/>
      <c r="K4" s="1468"/>
      <c r="L4" s="1468"/>
      <c r="M4" s="1468"/>
      <c r="N4" s="1468"/>
      <c r="O4" s="1468"/>
      <c r="P4" s="1468"/>
      <c r="Q4" s="1468"/>
      <c r="R4" s="1468"/>
      <c r="S4" s="1468"/>
      <c r="T4" s="1468"/>
      <c r="U4" s="1468"/>
      <c r="V4" s="1468"/>
      <c r="W4" s="1468"/>
    </row>
    <row r="5" spans="1:23" s="1470" customFormat="1" ht="42" customHeight="1">
      <c r="A5" s="2721" t="s">
        <v>16</v>
      </c>
      <c r="B5" s="1471" t="s">
        <v>4</v>
      </c>
      <c r="C5" s="1471" t="s">
        <v>5</v>
      </c>
      <c r="D5" s="1472" t="s">
        <v>1239</v>
      </c>
      <c r="E5" s="1471" t="s">
        <v>6</v>
      </c>
      <c r="F5" s="1471" t="s">
        <v>7</v>
      </c>
      <c r="G5" s="1471" t="s">
        <v>1262</v>
      </c>
      <c r="H5" s="1471" t="s">
        <v>1082</v>
      </c>
      <c r="I5" s="1471" t="s">
        <v>53</v>
      </c>
      <c r="J5" s="1471" t="s">
        <v>9</v>
      </c>
      <c r="K5" s="1471" t="s">
        <v>215</v>
      </c>
      <c r="L5" s="1471" t="s">
        <v>1083</v>
      </c>
      <c r="M5" s="1471" t="s">
        <v>65</v>
      </c>
      <c r="N5" s="1473" t="s">
        <v>1074</v>
      </c>
      <c r="O5" s="1471" t="s">
        <v>1084</v>
      </c>
      <c r="P5" s="1471" t="s">
        <v>12</v>
      </c>
      <c r="Q5" s="1474" t="s">
        <v>1303</v>
      </c>
      <c r="R5" s="2723" t="s">
        <v>401</v>
      </c>
      <c r="S5" s="2724"/>
      <c r="T5" s="1471" t="s">
        <v>1085</v>
      </c>
      <c r="U5" s="1475" t="s">
        <v>1086</v>
      </c>
      <c r="V5" s="1474" t="s">
        <v>1087</v>
      </c>
      <c r="W5" s="2725" t="s">
        <v>0</v>
      </c>
    </row>
    <row r="6" spans="1:23" s="1470" customFormat="1" ht="60" customHeight="1">
      <c r="A6" s="2722"/>
      <c r="B6" s="1476" t="s">
        <v>1088</v>
      </c>
      <c r="C6" s="1477" t="s">
        <v>1089</v>
      </c>
      <c r="D6" s="1478" t="s">
        <v>1254</v>
      </c>
      <c r="E6" s="1477" t="s">
        <v>1241</v>
      </c>
      <c r="F6" s="1479" t="s">
        <v>1091</v>
      </c>
      <c r="G6" s="1453" t="s">
        <v>1264</v>
      </c>
      <c r="H6" s="1479" t="s">
        <v>1092</v>
      </c>
      <c r="I6" s="1480" t="s">
        <v>1093</v>
      </c>
      <c r="J6" s="1479" t="s">
        <v>1068</v>
      </c>
      <c r="K6" s="1479" t="s">
        <v>1069</v>
      </c>
      <c r="L6" s="1479" t="s">
        <v>1094</v>
      </c>
      <c r="M6" s="1481" t="s">
        <v>1070</v>
      </c>
      <c r="N6" s="1479" t="s">
        <v>1095</v>
      </c>
      <c r="O6" s="1479" t="s">
        <v>1096</v>
      </c>
      <c r="P6" s="1477" t="s">
        <v>1097</v>
      </c>
      <c r="Q6" s="1479" t="s">
        <v>1098</v>
      </c>
      <c r="R6" s="2727" t="s">
        <v>1099</v>
      </c>
      <c r="S6" s="2728"/>
      <c r="T6" s="1482" t="s">
        <v>1100</v>
      </c>
      <c r="U6" s="1483" t="s">
        <v>1101</v>
      </c>
      <c r="V6" s="1484" t="s">
        <v>233</v>
      </c>
      <c r="W6" s="2726"/>
    </row>
    <row r="7" spans="1:23" s="1465" customFormat="1" ht="22.5" customHeight="1">
      <c r="A7" s="1485" t="s">
        <v>234</v>
      </c>
      <c r="B7" s="1486">
        <v>534821</v>
      </c>
      <c r="C7" s="1486">
        <v>5917</v>
      </c>
      <c r="D7" s="1486" t="s">
        <v>235</v>
      </c>
      <c r="E7" s="1486">
        <v>282236</v>
      </c>
      <c r="F7" s="1486">
        <v>169283</v>
      </c>
      <c r="G7" s="1486" t="s">
        <v>235</v>
      </c>
      <c r="H7" s="1486">
        <v>68707</v>
      </c>
      <c r="I7" s="1486" t="s">
        <v>235</v>
      </c>
      <c r="J7" s="1487">
        <v>783</v>
      </c>
      <c r="K7" s="1486">
        <v>1039</v>
      </c>
      <c r="L7" s="1487" t="s">
        <v>236</v>
      </c>
      <c r="M7" s="1487" t="s">
        <v>235</v>
      </c>
      <c r="N7" s="1487" t="s">
        <v>235</v>
      </c>
      <c r="O7" s="1487" t="s">
        <v>235</v>
      </c>
      <c r="P7" s="1487" t="s">
        <v>235</v>
      </c>
      <c r="Q7" s="1487" t="s">
        <v>235</v>
      </c>
      <c r="R7" s="1488"/>
      <c r="S7" s="1489" t="s">
        <v>235</v>
      </c>
      <c r="T7" s="1486">
        <v>6856</v>
      </c>
      <c r="U7" s="1490">
        <v>1822</v>
      </c>
      <c r="V7" s="1487" t="s">
        <v>235</v>
      </c>
      <c r="W7" s="1491" t="s">
        <v>1102</v>
      </c>
    </row>
    <row r="8" spans="1:23" s="1465" customFormat="1" ht="22.5" customHeight="1">
      <c r="A8" s="1492" t="s">
        <v>237</v>
      </c>
      <c r="B8" s="1486">
        <v>591896</v>
      </c>
      <c r="C8" s="1486">
        <v>7169</v>
      </c>
      <c r="D8" s="1486" t="s">
        <v>235</v>
      </c>
      <c r="E8" s="1486">
        <v>302151</v>
      </c>
      <c r="F8" s="1486">
        <v>182727</v>
      </c>
      <c r="G8" s="1486" t="s">
        <v>235</v>
      </c>
      <c r="H8" s="1486">
        <v>75381</v>
      </c>
      <c r="I8" s="1486" t="s">
        <v>235</v>
      </c>
      <c r="J8" s="1487">
        <v>990</v>
      </c>
      <c r="K8" s="1486">
        <v>1453</v>
      </c>
      <c r="L8" s="1487">
        <v>7</v>
      </c>
      <c r="M8" s="1487" t="s">
        <v>235</v>
      </c>
      <c r="N8" s="1487" t="s">
        <v>235</v>
      </c>
      <c r="O8" s="1487" t="s">
        <v>235</v>
      </c>
      <c r="P8" s="1486">
        <v>7437</v>
      </c>
      <c r="Q8" s="1487" t="s">
        <v>235</v>
      </c>
      <c r="R8" s="1488"/>
      <c r="S8" s="1489" t="s">
        <v>235</v>
      </c>
      <c r="T8" s="1486">
        <v>14581</v>
      </c>
      <c r="U8" s="1490">
        <v>2450</v>
      </c>
      <c r="V8" s="1486">
        <v>7437</v>
      </c>
      <c r="W8" s="1493">
        <v>49</v>
      </c>
    </row>
    <row r="9" spans="1:23" s="1465" customFormat="1" ht="22.5" customHeight="1">
      <c r="A9" s="1492" t="s">
        <v>238</v>
      </c>
      <c r="B9" s="1486">
        <v>610411</v>
      </c>
      <c r="C9" s="1486">
        <v>8028</v>
      </c>
      <c r="D9" s="1486" t="s">
        <v>235</v>
      </c>
      <c r="E9" s="1486">
        <v>305520</v>
      </c>
      <c r="F9" s="1486">
        <v>182008</v>
      </c>
      <c r="G9" s="1486" t="s">
        <v>235</v>
      </c>
      <c r="H9" s="1486">
        <v>82932</v>
      </c>
      <c r="I9" s="1486" t="s">
        <v>235</v>
      </c>
      <c r="J9" s="1486">
        <v>1168</v>
      </c>
      <c r="K9" s="1486">
        <v>1791</v>
      </c>
      <c r="L9" s="1487">
        <v>15</v>
      </c>
      <c r="M9" s="1487" t="s">
        <v>235</v>
      </c>
      <c r="N9" s="1487" t="s">
        <v>235</v>
      </c>
      <c r="O9" s="1486">
        <v>2124</v>
      </c>
      <c r="P9" s="1486">
        <v>11534</v>
      </c>
      <c r="Q9" s="1487" t="s">
        <v>235</v>
      </c>
      <c r="R9" s="1488"/>
      <c r="S9" s="1489" t="s">
        <v>235</v>
      </c>
      <c r="T9" s="1486">
        <v>15291</v>
      </c>
      <c r="U9" s="1490">
        <v>2974</v>
      </c>
      <c r="V9" s="1486">
        <v>13658</v>
      </c>
      <c r="W9" s="1493">
        <v>50</v>
      </c>
    </row>
    <row r="10" spans="1:23" s="1465" customFormat="1" ht="22.5" customHeight="1">
      <c r="A10" s="1494" t="s">
        <v>239</v>
      </c>
      <c r="B10" s="1495">
        <v>637696</v>
      </c>
      <c r="C10" s="1495">
        <v>9245</v>
      </c>
      <c r="D10" s="1495" t="s">
        <v>235</v>
      </c>
      <c r="E10" s="1495">
        <v>313513</v>
      </c>
      <c r="F10" s="1495">
        <v>181184</v>
      </c>
      <c r="G10" s="1495" t="s">
        <v>235</v>
      </c>
      <c r="H10" s="1495">
        <v>91603</v>
      </c>
      <c r="I10" s="1495" t="s">
        <v>235</v>
      </c>
      <c r="J10" s="1495">
        <v>1375</v>
      </c>
      <c r="K10" s="1495">
        <v>2058</v>
      </c>
      <c r="L10" s="1496">
        <v>15</v>
      </c>
      <c r="M10" s="1496" t="s">
        <v>235</v>
      </c>
      <c r="N10" s="1496" t="s">
        <v>235</v>
      </c>
      <c r="O10" s="1495">
        <v>2956</v>
      </c>
      <c r="P10" s="1495">
        <v>17475</v>
      </c>
      <c r="Q10" s="1496" t="s">
        <v>235</v>
      </c>
      <c r="R10" s="1497"/>
      <c r="S10" s="1498" t="s">
        <v>235</v>
      </c>
      <c r="T10" s="1495">
        <v>18272</v>
      </c>
      <c r="U10" s="1499">
        <v>3448</v>
      </c>
      <c r="V10" s="1495">
        <v>20431</v>
      </c>
      <c r="W10" s="1500">
        <v>51</v>
      </c>
    </row>
    <row r="11" spans="1:23" s="1465" customFormat="1" ht="22.5" customHeight="1">
      <c r="A11" s="1492" t="s">
        <v>240</v>
      </c>
      <c r="B11" s="1486">
        <v>671277</v>
      </c>
      <c r="C11" s="1486">
        <v>12142</v>
      </c>
      <c r="D11" s="1486" t="s">
        <v>235</v>
      </c>
      <c r="E11" s="1486">
        <v>322573</v>
      </c>
      <c r="F11" s="1486">
        <v>183900</v>
      </c>
      <c r="G11" s="1486" t="s">
        <v>235</v>
      </c>
      <c r="H11" s="1486">
        <v>100881</v>
      </c>
      <c r="I11" s="1486" t="s">
        <v>235</v>
      </c>
      <c r="J11" s="1486">
        <v>1520</v>
      </c>
      <c r="K11" s="1486">
        <v>2330</v>
      </c>
      <c r="L11" s="1487">
        <v>14</v>
      </c>
      <c r="M11" s="1487" t="s">
        <v>235</v>
      </c>
      <c r="N11" s="1487" t="s">
        <v>235</v>
      </c>
      <c r="O11" s="1486">
        <v>3620</v>
      </c>
      <c r="P11" s="1486">
        <v>23123</v>
      </c>
      <c r="Q11" s="1487" t="s">
        <v>235</v>
      </c>
      <c r="R11" s="1488"/>
      <c r="S11" s="1489" t="s">
        <v>235</v>
      </c>
      <c r="T11" s="1486">
        <v>21174</v>
      </c>
      <c r="U11" s="1490">
        <v>3864</v>
      </c>
      <c r="V11" s="1486">
        <v>26743</v>
      </c>
      <c r="W11" s="1493">
        <v>52</v>
      </c>
    </row>
    <row r="12" spans="1:23" s="1465" customFormat="1" ht="22.5" customHeight="1">
      <c r="A12" s="1492" t="s">
        <v>241</v>
      </c>
      <c r="B12" s="1486">
        <v>695335</v>
      </c>
      <c r="C12" s="1486">
        <v>16796</v>
      </c>
      <c r="D12" s="1486" t="s">
        <v>235</v>
      </c>
      <c r="E12" s="1486">
        <v>323362</v>
      </c>
      <c r="F12" s="1486">
        <v>185189</v>
      </c>
      <c r="G12" s="1486" t="s">
        <v>235</v>
      </c>
      <c r="H12" s="1486">
        <v>105316</v>
      </c>
      <c r="I12" s="1486" t="s">
        <v>235</v>
      </c>
      <c r="J12" s="1486">
        <v>1650</v>
      </c>
      <c r="K12" s="1486">
        <v>2575</v>
      </c>
      <c r="L12" s="1487">
        <v>23</v>
      </c>
      <c r="M12" s="1487" t="s">
        <v>235</v>
      </c>
      <c r="N12" s="1487" t="s">
        <v>235</v>
      </c>
      <c r="O12" s="1486">
        <v>4221</v>
      </c>
      <c r="P12" s="1486">
        <v>32819</v>
      </c>
      <c r="Q12" s="1487" t="s">
        <v>235</v>
      </c>
      <c r="R12" s="1488"/>
      <c r="S12" s="1489" t="s">
        <v>235</v>
      </c>
      <c r="T12" s="1486">
        <v>23384</v>
      </c>
      <c r="U12" s="1490">
        <v>4248</v>
      </c>
      <c r="V12" s="1486">
        <v>37040</v>
      </c>
      <c r="W12" s="1493">
        <v>53</v>
      </c>
    </row>
    <row r="13" spans="1:23" s="1465" customFormat="1" ht="22.5" customHeight="1">
      <c r="A13" s="1492" t="s">
        <v>242</v>
      </c>
      <c r="B13" s="1486">
        <v>726534</v>
      </c>
      <c r="C13" s="1486">
        <v>21607</v>
      </c>
      <c r="D13" s="1486" t="s">
        <v>235</v>
      </c>
      <c r="E13" s="1486">
        <v>331107</v>
      </c>
      <c r="F13" s="1486">
        <v>193014</v>
      </c>
      <c r="G13" s="1486" t="s">
        <v>235</v>
      </c>
      <c r="H13" s="1486">
        <v>108825</v>
      </c>
      <c r="I13" s="1486" t="s">
        <v>235</v>
      </c>
      <c r="J13" s="1486">
        <v>1737</v>
      </c>
      <c r="K13" s="1486">
        <v>2747</v>
      </c>
      <c r="L13" s="1487">
        <v>24</v>
      </c>
      <c r="M13" s="1487" t="s">
        <v>235</v>
      </c>
      <c r="N13" s="1487" t="s">
        <v>235</v>
      </c>
      <c r="O13" s="1486">
        <v>5023</v>
      </c>
      <c r="P13" s="1486">
        <v>36489</v>
      </c>
      <c r="Q13" s="1487" t="s">
        <v>235</v>
      </c>
      <c r="R13" s="1488"/>
      <c r="S13" s="1489" t="s">
        <v>235</v>
      </c>
      <c r="T13" s="1486">
        <v>25961</v>
      </c>
      <c r="U13" s="1490">
        <v>4508</v>
      </c>
      <c r="V13" s="1486">
        <v>41512</v>
      </c>
      <c r="W13" s="1493">
        <v>54</v>
      </c>
    </row>
    <row r="14" spans="1:23" s="1465" customFormat="1" ht="22.5" customHeight="1">
      <c r="A14" s="1492" t="s">
        <v>243</v>
      </c>
      <c r="B14" s="1486">
        <v>752823</v>
      </c>
      <c r="C14" s="1486">
        <v>24983</v>
      </c>
      <c r="D14" s="1486" t="s">
        <v>235</v>
      </c>
      <c r="E14" s="1486">
        <v>340572</v>
      </c>
      <c r="F14" s="1486">
        <v>199062</v>
      </c>
      <c r="G14" s="1486" t="s">
        <v>235</v>
      </c>
      <c r="H14" s="1486">
        <v>111617</v>
      </c>
      <c r="I14" s="1486" t="s">
        <v>235</v>
      </c>
      <c r="J14" s="1486">
        <v>1839</v>
      </c>
      <c r="K14" s="1486">
        <v>2957</v>
      </c>
      <c r="L14" s="1487">
        <v>27</v>
      </c>
      <c r="M14" s="1487" t="s">
        <v>235</v>
      </c>
      <c r="N14" s="1487" t="s">
        <v>235</v>
      </c>
      <c r="O14" s="1486">
        <v>5505</v>
      </c>
      <c r="P14" s="1486">
        <v>38010</v>
      </c>
      <c r="Q14" s="1487" t="s">
        <v>235</v>
      </c>
      <c r="R14" s="1488"/>
      <c r="S14" s="1489" t="s">
        <v>235</v>
      </c>
      <c r="T14" s="1486">
        <v>28251</v>
      </c>
      <c r="U14" s="1490">
        <v>4823</v>
      </c>
      <c r="V14" s="1486">
        <v>43515</v>
      </c>
      <c r="W14" s="1493">
        <v>55</v>
      </c>
    </row>
    <row r="15" spans="1:23" s="1465" customFormat="1" ht="22.5" customHeight="1">
      <c r="A15" s="1494" t="s">
        <v>244</v>
      </c>
      <c r="B15" s="1495">
        <v>767286</v>
      </c>
      <c r="C15" s="1495">
        <v>26970</v>
      </c>
      <c r="D15" s="1495" t="s">
        <v>235</v>
      </c>
      <c r="E15" s="1495">
        <v>345326</v>
      </c>
      <c r="F15" s="1495">
        <v>200798</v>
      </c>
      <c r="G15" s="1495" t="s">
        <v>235</v>
      </c>
      <c r="H15" s="1495">
        <v>113849</v>
      </c>
      <c r="I15" s="1495" t="s">
        <v>235</v>
      </c>
      <c r="J15" s="1495">
        <v>1859</v>
      </c>
      <c r="K15" s="1495">
        <v>3082</v>
      </c>
      <c r="L15" s="1496">
        <v>51</v>
      </c>
      <c r="M15" s="1496" t="s">
        <v>235</v>
      </c>
      <c r="N15" s="1496" t="s">
        <v>235</v>
      </c>
      <c r="O15" s="1495">
        <v>5687</v>
      </c>
      <c r="P15" s="1495">
        <v>39289</v>
      </c>
      <c r="Q15" s="1496" t="s">
        <v>235</v>
      </c>
      <c r="R15" s="1497"/>
      <c r="S15" s="1498" t="s">
        <v>235</v>
      </c>
      <c r="T15" s="1495">
        <v>30375</v>
      </c>
      <c r="U15" s="1499">
        <v>4992</v>
      </c>
      <c r="V15" s="1495">
        <v>44976</v>
      </c>
      <c r="W15" s="1500">
        <v>56</v>
      </c>
    </row>
    <row r="16" spans="1:23" s="1465" customFormat="1" ht="22.5" customHeight="1">
      <c r="A16" s="1492" t="s">
        <v>245</v>
      </c>
      <c r="B16" s="1486">
        <v>778556</v>
      </c>
      <c r="C16" s="1486">
        <v>28344</v>
      </c>
      <c r="D16" s="1486" t="s">
        <v>235</v>
      </c>
      <c r="E16" s="1486">
        <v>351532</v>
      </c>
      <c r="F16" s="1486">
        <v>195615</v>
      </c>
      <c r="G16" s="1486" t="s">
        <v>235</v>
      </c>
      <c r="H16" s="1486">
        <v>118231</v>
      </c>
      <c r="I16" s="1486" t="s">
        <v>235</v>
      </c>
      <c r="J16" s="1486">
        <v>1911</v>
      </c>
      <c r="K16" s="1486">
        <v>3212</v>
      </c>
      <c r="L16" s="1487">
        <v>178</v>
      </c>
      <c r="M16" s="1487" t="s">
        <v>235</v>
      </c>
      <c r="N16" s="1487" t="s">
        <v>235</v>
      </c>
      <c r="O16" s="1486">
        <v>6187</v>
      </c>
      <c r="P16" s="1486">
        <v>40444</v>
      </c>
      <c r="Q16" s="1487" t="s">
        <v>235</v>
      </c>
      <c r="R16" s="1488"/>
      <c r="S16" s="1489" t="s">
        <v>235</v>
      </c>
      <c r="T16" s="1486">
        <v>32902</v>
      </c>
      <c r="U16" s="1490">
        <v>5301</v>
      </c>
      <c r="V16" s="1486">
        <v>46631</v>
      </c>
      <c r="W16" s="1493">
        <v>57</v>
      </c>
    </row>
    <row r="17" spans="1:23" s="1465" customFormat="1" ht="22.5" customHeight="1">
      <c r="A17" s="1492" t="s">
        <v>246</v>
      </c>
      <c r="B17" s="1486">
        <v>790371</v>
      </c>
      <c r="C17" s="1486">
        <v>29200</v>
      </c>
      <c r="D17" s="1486" t="s">
        <v>235</v>
      </c>
      <c r="E17" s="1486">
        <v>364004</v>
      </c>
      <c r="F17" s="1486">
        <v>187394</v>
      </c>
      <c r="G17" s="1486" t="s">
        <v>235</v>
      </c>
      <c r="H17" s="1486">
        <v>123418</v>
      </c>
      <c r="I17" s="1486" t="s">
        <v>235</v>
      </c>
      <c r="J17" s="1486">
        <v>1942</v>
      </c>
      <c r="K17" s="1486">
        <v>3310</v>
      </c>
      <c r="L17" s="1487">
        <v>279</v>
      </c>
      <c r="M17" s="1487" t="s">
        <v>235</v>
      </c>
      <c r="N17" s="1487" t="s">
        <v>235</v>
      </c>
      <c r="O17" s="1486">
        <v>6087</v>
      </c>
      <c r="P17" s="1486">
        <v>41481</v>
      </c>
      <c r="Q17" s="1487" t="s">
        <v>235</v>
      </c>
      <c r="R17" s="1488"/>
      <c r="S17" s="1489" t="s">
        <v>235</v>
      </c>
      <c r="T17" s="1486">
        <v>33256</v>
      </c>
      <c r="U17" s="1490">
        <v>5531</v>
      </c>
      <c r="V17" s="1486">
        <v>47568</v>
      </c>
      <c r="W17" s="1493">
        <v>58</v>
      </c>
    </row>
    <row r="18" spans="1:23" s="1465" customFormat="1" ht="22.5" customHeight="1">
      <c r="A18" s="1492" t="s">
        <v>247</v>
      </c>
      <c r="B18" s="1486">
        <v>805097</v>
      </c>
      <c r="C18" s="1486">
        <v>30134</v>
      </c>
      <c r="D18" s="1486" t="s">
        <v>235</v>
      </c>
      <c r="E18" s="1486">
        <v>368077</v>
      </c>
      <c r="F18" s="1486">
        <v>188766</v>
      </c>
      <c r="G18" s="1486" t="s">
        <v>235</v>
      </c>
      <c r="H18" s="1486">
        <v>128394</v>
      </c>
      <c r="I18" s="1486" t="s">
        <v>235</v>
      </c>
      <c r="J18" s="1486">
        <v>2003</v>
      </c>
      <c r="K18" s="1486">
        <v>3430</v>
      </c>
      <c r="L18" s="1487">
        <v>402</v>
      </c>
      <c r="M18" s="1487" t="s">
        <v>235</v>
      </c>
      <c r="N18" s="1487" t="s">
        <v>235</v>
      </c>
      <c r="O18" s="1486">
        <v>6161</v>
      </c>
      <c r="P18" s="1486">
        <v>42775</v>
      </c>
      <c r="Q18" s="1487" t="s">
        <v>235</v>
      </c>
      <c r="R18" s="1488"/>
      <c r="S18" s="1489" t="s">
        <v>235</v>
      </c>
      <c r="T18" s="1486">
        <v>34955</v>
      </c>
      <c r="U18" s="1490">
        <v>5835</v>
      </c>
      <c r="V18" s="1486">
        <v>48936</v>
      </c>
      <c r="W18" s="1493">
        <v>59</v>
      </c>
    </row>
    <row r="19" spans="1:23" s="1465" customFormat="1" ht="22.5" customHeight="1">
      <c r="A19" s="1492" t="s">
        <v>248</v>
      </c>
      <c r="B19" s="1486">
        <v>823303</v>
      </c>
      <c r="C19" s="1486">
        <v>31330</v>
      </c>
      <c r="D19" s="1486" t="s">
        <v>235</v>
      </c>
      <c r="E19" s="1486">
        <v>360660</v>
      </c>
      <c r="F19" s="1486">
        <v>205988</v>
      </c>
      <c r="G19" s="1486" t="s">
        <v>235</v>
      </c>
      <c r="H19" s="1486">
        <v>131719</v>
      </c>
      <c r="I19" s="1486" t="s">
        <v>235</v>
      </c>
      <c r="J19" s="1486">
        <v>2055</v>
      </c>
      <c r="K19" s="1486">
        <v>3501</v>
      </c>
      <c r="L19" s="1487">
        <v>534</v>
      </c>
      <c r="M19" s="1487" t="s">
        <v>235</v>
      </c>
      <c r="N19" s="1487" t="s">
        <v>235</v>
      </c>
      <c r="O19" s="1486">
        <v>6394</v>
      </c>
      <c r="P19" s="1486">
        <v>44434</v>
      </c>
      <c r="Q19" s="1487" t="s">
        <v>235</v>
      </c>
      <c r="R19" s="1488" t="s">
        <v>249</v>
      </c>
      <c r="S19" s="1489" t="s">
        <v>235</v>
      </c>
      <c r="T19" s="1486">
        <v>36688</v>
      </c>
      <c r="U19" s="1490">
        <v>6090</v>
      </c>
      <c r="V19" s="1486">
        <v>50828</v>
      </c>
      <c r="W19" s="1493">
        <v>60</v>
      </c>
    </row>
    <row r="20" spans="1:23" s="1465" customFormat="1" ht="22.5" customHeight="1">
      <c r="A20" s="1494" t="s">
        <v>250</v>
      </c>
      <c r="B20" s="1495">
        <v>843928</v>
      </c>
      <c r="C20" s="1495">
        <v>32789</v>
      </c>
      <c r="D20" s="1495" t="s">
        <v>235</v>
      </c>
      <c r="E20" s="1495">
        <v>348876</v>
      </c>
      <c r="F20" s="1495">
        <v>231593</v>
      </c>
      <c r="G20" s="1495" t="s">
        <v>235</v>
      </c>
      <c r="H20" s="1495">
        <v>134378</v>
      </c>
      <c r="I20" s="1495" t="s">
        <v>235</v>
      </c>
      <c r="J20" s="1495">
        <v>2104</v>
      </c>
      <c r="K20" s="1495">
        <v>3573</v>
      </c>
      <c r="L20" s="1496">
        <v>720</v>
      </c>
      <c r="M20" s="1496" t="s">
        <v>235</v>
      </c>
      <c r="N20" s="1496" t="s">
        <v>235</v>
      </c>
      <c r="O20" s="1495">
        <v>6743</v>
      </c>
      <c r="P20" s="1495">
        <v>45471</v>
      </c>
      <c r="Q20" s="1496" t="s">
        <v>235</v>
      </c>
      <c r="R20" s="1497" t="s">
        <v>251</v>
      </c>
      <c r="S20" s="1498">
        <v>55</v>
      </c>
      <c r="T20" s="1495">
        <v>37626</v>
      </c>
      <c r="U20" s="1499">
        <v>6397</v>
      </c>
      <c r="V20" s="1495">
        <v>52269</v>
      </c>
      <c r="W20" s="1500">
        <v>61</v>
      </c>
    </row>
    <row r="21" spans="1:23" s="1465" customFormat="1" ht="22.5" customHeight="1">
      <c r="A21" s="1492" t="s">
        <v>252</v>
      </c>
      <c r="B21" s="1486">
        <v>862276</v>
      </c>
      <c r="C21" s="1486">
        <v>34703</v>
      </c>
      <c r="D21" s="1486" t="s">
        <v>235</v>
      </c>
      <c r="E21" s="1486">
        <v>340838</v>
      </c>
      <c r="F21" s="1486">
        <v>246555</v>
      </c>
      <c r="G21" s="1486" t="s">
        <v>235</v>
      </c>
      <c r="H21" s="1486">
        <v>140186</v>
      </c>
      <c r="I21" s="1486" t="s">
        <v>235</v>
      </c>
      <c r="J21" s="1486">
        <v>2176</v>
      </c>
      <c r="K21" s="1486">
        <v>3627</v>
      </c>
      <c r="L21" s="1487">
        <v>980</v>
      </c>
      <c r="M21" s="1487" t="s">
        <v>235</v>
      </c>
      <c r="N21" s="1487">
        <v>298</v>
      </c>
      <c r="O21" s="1486">
        <v>7284</v>
      </c>
      <c r="P21" s="1486">
        <v>47850</v>
      </c>
      <c r="Q21" s="1487" t="s">
        <v>235</v>
      </c>
      <c r="R21" s="1488" t="s">
        <v>253</v>
      </c>
      <c r="S21" s="1489">
        <v>85</v>
      </c>
      <c r="T21" s="1486">
        <v>37694</v>
      </c>
      <c r="U21" s="1490">
        <v>6783</v>
      </c>
      <c r="V21" s="1486">
        <v>55517</v>
      </c>
      <c r="W21" s="1493">
        <v>62</v>
      </c>
    </row>
    <row r="22" spans="1:23" s="1465" customFormat="1" ht="22.5" customHeight="1">
      <c r="A22" s="1492" t="s">
        <v>254</v>
      </c>
      <c r="B22" s="1486">
        <v>890294</v>
      </c>
      <c r="C22" s="1486">
        <v>37041</v>
      </c>
      <c r="D22" s="1486" t="s">
        <v>235</v>
      </c>
      <c r="E22" s="1486">
        <v>340216</v>
      </c>
      <c r="F22" s="1486">
        <v>245952</v>
      </c>
      <c r="G22" s="1486" t="s">
        <v>235</v>
      </c>
      <c r="H22" s="1486">
        <v>158629</v>
      </c>
      <c r="I22" s="1486" t="s">
        <v>235</v>
      </c>
      <c r="J22" s="1486">
        <v>2220</v>
      </c>
      <c r="K22" s="1486">
        <v>3687</v>
      </c>
      <c r="L22" s="1486">
        <v>1317</v>
      </c>
      <c r="M22" s="1486" t="s">
        <v>235</v>
      </c>
      <c r="N22" s="1487">
        <v>680</v>
      </c>
      <c r="O22" s="1486">
        <v>7918</v>
      </c>
      <c r="P22" s="1486">
        <v>50911</v>
      </c>
      <c r="Q22" s="1487" t="s">
        <v>235</v>
      </c>
      <c r="R22" s="1488" t="s">
        <v>255</v>
      </c>
      <c r="S22" s="1489">
        <v>129</v>
      </c>
      <c r="T22" s="1486">
        <v>41594</v>
      </c>
      <c r="U22" s="1490">
        <v>7224</v>
      </c>
      <c r="V22" s="1486">
        <v>59638</v>
      </c>
      <c r="W22" s="1493">
        <v>63</v>
      </c>
    </row>
    <row r="23" spans="1:23" s="1465" customFormat="1" ht="22.5" customHeight="1">
      <c r="A23" s="1492" t="s">
        <v>256</v>
      </c>
      <c r="B23" s="1486">
        <v>920934</v>
      </c>
      <c r="C23" s="1486">
        <v>40975</v>
      </c>
      <c r="D23" s="1486" t="s">
        <v>235</v>
      </c>
      <c r="E23" s="1486">
        <v>343306</v>
      </c>
      <c r="F23" s="1486">
        <v>241630</v>
      </c>
      <c r="G23" s="1486" t="s">
        <v>235</v>
      </c>
      <c r="H23" s="1486">
        <v>178735</v>
      </c>
      <c r="I23" s="1486" t="s">
        <v>235</v>
      </c>
      <c r="J23" s="1486">
        <v>2266</v>
      </c>
      <c r="K23" s="1486">
        <v>3775</v>
      </c>
      <c r="L23" s="1486">
        <v>1848</v>
      </c>
      <c r="M23" s="1486" t="s">
        <v>235</v>
      </c>
      <c r="N23" s="1486">
        <v>1166</v>
      </c>
      <c r="O23" s="1486">
        <v>8704</v>
      </c>
      <c r="P23" s="1486">
        <v>54408</v>
      </c>
      <c r="Q23" s="1487" t="s">
        <v>235</v>
      </c>
      <c r="R23" s="1488" t="s">
        <v>257</v>
      </c>
      <c r="S23" s="1489">
        <v>155</v>
      </c>
      <c r="T23" s="1486">
        <v>43966</v>
      </c>
      <c r="U23" s="1490">
        <v>7889</v>
      </c>
      <c r="V23" s="1486">
        <v>64433</v>
      </c>
      <c r="W23" s="1493">
        <v>64</v>
      </c>
    </row>
    <row r="24" spans="1:23" s="1465" customFormat="1" ht="22.5" customHeight="1">
      <c r="A24" s="1492" t="s">
        <v>258</v>
      </c>
      <c r="B24" s="1486">
        <v>943458</v>
      </c>
      <c r="C24" s="1486">
        <v>45193</v>
      </c>
      <c r="D24" s="1486" t="s">
        <v>235</v>
      </c>
      <c r="E24" s="1486">
        <v>345118</v>
      </c>
      <c r="F24" s="1486">
        <v>237750</v>
      </c>
      <c r="G24" s="1486" t="s">
        <v>235</v>
      </c>
      <c r="H24" s="1486">
        <v>193524</v>
      </c>
      <c r="I24" s="1486" t="s">
        <v>235</v>
      </c>
      <c r="J24" s="1486">
        <v>2344</v>
      </c>
      <c r="K24" s="1486">
        <v>3871</v>
      </c>
      <c r="L24" s="1486">
        <v>2322</v>
      </c>
      <c r="M24" s="1486" t="s">
        <v>235</v>
      </c>
      <c r="N24" s="1486">
        <v>1691</v>
      </c>
      <c r="O24" s="1486">
        <v>9321</v>
      </c>
      <c r="P24" s="1486">
        <v>57445</v>
      </c>
      <c r="Q24" s="1487" t="s">
        <v>235</v>
      </c>
      <c r="R24" s="1488" t="s">
        <v>259</v>
      </c>
      <c r="S24" s="1489">
        <v>155</v>
      </c>
      <c r="T24" s="1486">
        <v>44724</v>
      </c>
      <c r="U24" s="1490">
        <v>8537</v>
      </c>
      <c r="V24" s="1486">
        <v>68612</v>
      </c>
      <c r="W24" s="1493">
        <v>65</v>
      </c>
    </row>
    <row r="25" spans="1:23" s="1465" customFormat="1" ht="22.5" customHeight="1">
      <c r="A25" s="1494" t="s">
        <v>260</v>
      </c>
      <c r="B25" s="1495">
        <v>962987</v>
      </c>
      <c r="C25" s="1495">
        <v>49821</v>
      </c>
      <c r="D25" s="1495" t="s">
        <v>235</v>
      </c>
      <c r="E25" s="1495">
        <v>347438</v>
      </c>
      <c r="F25" s="1495">
        <v>233986</v>
      </c>
      <c r="G25" s="1495" t="s">
        <v>235</v>
      </c>
      <c r="H25" s="1495">
        <v>198559</v>
      </c>
      <c r="I25" s="1495" t="s">
        <v>235</v>
      </c>
      <c r="J25" s="1495">
        <v>2399</v>
      </c>
      <c r="K25" s="1495">
        <v>3921</v>
      </c>
      <c r="L25" s="1495">
        <v>2864</v>
      </c>
      <c r="M25" s="1495" t="s">
        <v>235</v>
      </c>
      <c r="N25" s="1495">
        <v>2198</v>
      </c>
      <c r="O25" s="1495">
        <v>11492</v>
      </c>
      <c r="P25" s="1495">
        <v>62642</v>
      </c>
      <c r="Q25" s="1496">
        <v>14</v>
      </c>
      <c r="R25" s="1497" t="s">
        <v>261</v>
      </c>
      <c r="S25" s="1498">
        <v>162</v>
      </c>
      <c r="T25" s="1495">
        <v>47491</v>
      </c>
      <c r="U25" s="1499">
        <v>9184</v>
      </c>
      <c r="V25" s="1495">
        <v>76508</v>
      </c>
      <c r="W25" s="1500">
        <v>66</v>
      </c>
    </row>
    <row r="26" spans="1:23" s="1465" customFormat="1" ht="22.5" customHeight="1">
      <c r="A26" s="1492" t="s">
        <v>262</v>
      </c>
      <c r="B26" s="1486">
        <v>977175</v>
      </c>
      <c r="C26" s="1486">
        <v>53406</v>
      </c>
      <c r="D26" s="1486" t="s">
        <v>235</v>
      </c>
      <c r="E26" s="1486">
        <v>351416</v>
      </c>
      <c r="F26" s="1486">
        <v>232138</v>
      </c>
      <c r="G26" s="1486" t="s">
        <v>235</v>
      </c>
      <c r="H26" s="1486">
        <v>199880</v>
      </c>
      <c r="I26" s="1486" t="s">
        <v>235</v>
      </c>
      <c r="J26" s="1486">
        <v>2451</v>
      </c>
      <c r="K26" s="1486">
        <v>3992</v>
      </c>
      <c r="L26" s="1486">
        <v>3470</v>
      </c>
      <c r="M26" s="1486" t="s">
        <v>235</v>
      </c>
      <c r="N26" s="1486">
        <v>2506</v>
      </c>
      <c r="O26" s="1486">
        <v>13449</v>
      </c>
      <c r="P26" s="1486">
        <v>66738</v>
      </c>
      <c r="Q26" s="1487">
        <v>26</v>
      </c>
      <c r="R26" s="1488" t="s">
        <v>263</v>
      </c>
      <c r="S26" s="1489">
        <v>137</v>
      </c>
      <c r="T26" s="1486">
        <v>47565</v>
      </c>
      <c r="U26" s="1490">
        <v>9913</v>
      </c>
      <c r="V26" s="1486">
        <v>82856</v>
      </c>
      <c r="W26" s="1493">
        <v>67</v>
      </c>
    </row>
    <row r="27" spans="1:23" s="1465" customFormat="1" ht="22.5" customHeight="1">
      <c r="A27" s="1492" t="s">
        <v>264</v>
      </c>
      <c r="B27" s="1486">
        <v>993111</v>
      </c>
      <c r="C27" s="1486">
        <v>57625</v>
      </c>
      <c r="D27" s="1486" t="s">
        <v>235</v>
      </c>
      <c r="E27" s="1486">
        <v>356012</v>
      </c>
      <c r="F27" s="1486">
        <v>230516</v>
      </c>
      <c r="G27" s="1486" t="s">
        <v>235</v>
      </c>
      <c r="H27" s="1486">
        <v>199971</v>
      </c>
      <c r="I27" s="1486" t="s">
        <v>235</v>
      </c>
      <c r="J27" s="1486">
        <v>2501</v>
      </c>
      <c r="K27" s="1486">
        <v>4081</v>
      </c>
      <c r="L27" s="1486">
        <v>3992</v>
      </c>
      <c r="M27" s="1486" t="s">
        <v>235</v>
      </c>
      <c r="N27" s="1486">
        <v>2855</v>
      </c>
      <c r="O27" s="1486">
        <v>14829</v>
      </c>
      <c r="P27" s="1486">
        <v>71786</v>
      </c>
      <c r="Q27" s="1487">
        <v>49</v>
      </c>
      <c r="R27" s="1488" t="s">
        <v>265</v>
      </c>
      <c r="S27" s="1489">
        <v>79</v>
      </c>
      <c r="T27" s="1486">
        <v>48815</v>
      </c>
      <c r="U27" s="1490">
        <v>10574</v>
      </c>
      <c r="V27" s="1486">
        <v>89598</v>
      </c>
      <c r="W27" s="1493">
        <v>68</v>
      </c>
    </row>
    <row r="28" spans="1:23" s="1465" customFormat="1" ht="22.5" customHeight="1">
      <c r="A28" s="1492" t="s">
        <v>266</v>
      </c>
      <c r="B28" s="1486">
        <v>1005513</v>
      </c>
      <c r="C28" s="1486">
        <v>62481</v>
      </c>
      <c r="D28" s="1486" t="s">
        <v>235</v>
      </c>
      <c r="E28" s="1486">
        <v>361149</v>
      </c>
      <c r="F28" s="1486">
        <v>227407</v>
      </c>
      <c r="G28" s="1486" t="s">
        <v>235</v>
      </c>
      <c r="H28" s="1486">
        <v>200804</v>
      </c>
      <c r="I28" s="1486" t="s">
        <v>235</v>
      </c>
      <c r="J28" s="1486">
        <v>2569</v>
      </c>
      <c r="K28" s="1486">
        <v>4211</v>
      </c>
      <c r="L28" s="1486">
        <v>4682</v>
      </c>
      <c r="M28" s="1486" t="s">
        <v>235</v>
      </c>
      <c r="N28" s="1486">
        <v>3081</v>
      </c>
      <c r="O28" s="1486">
        <v>15445</v>
      </c>
      <c r="P28" s="1486">
        <v>74706</v>
      </c>
      <c r="Q28" s="1487">
        <v>62</v>
      </c>
      <c r="R28" s="1488"/>
      <c r="S28" s="1489" t="s">
        <v>235</v>
      </c>
      <c r="T28" s="1486">
        <v>48916</v>
      </c>
      <c r="U28" s="1490">
        <v>11462</v>
      </c>
      <c r="V28" s="1486">
        <v>93294</v>
      </c>
      <c r="W28" s="1493">
        <v>69</v>
      </c>
    </row>
    <row r="29" spans="1:23" s="1465" customFormat="1" ht="22.5" customHeight="1">
      <c r="A29" s="1492" t="s">
        <v>267</v>
      </c>
      <c r="B29" s="1486">
        <v>1016925</v>
      </c>
      <c r="C29" s="1486">
        <v>66579</v>
      </c>
      <c r="D29" s="1486" t="s">
        <v>235</v>
      </c>
      <c r="E29" s="1486">
        <v>367941</v>
      </c>
      <c r="F29" s="1486">
        <v>224546</v>
      </c>
      <c r="G29" s="1486" t="s">
        <v>235</v>
      </c>
      <c r="H29" s="1486">
        <v>202440</v>
      </c>
      <c r="I29" s="1486" t="s">
        <v>235</v>
      </c>
      <c r="J29" s="1486">
        <v>2682</v>
      </c>
      <c r="K29" s="1486">
        <v>4337</v>
      </c>
      <c r="L29" s="1486">
        <v>5310</v>
      </c>
      <c r="M29" s="1486" t="s">
        <v>235</v>
      </c>
      <c r="N29" s="1486">
        <v>3245</v>
      </c>
      <c r="O29" s="1486">
        <v>15320</v>
      </c>
      <c r="P29" s="1486">
        <v>76275</v>
      </c>
      <c r="Q29" s="1487">
        <v>75</v>
      </c>
      <c r="R29" s="1488"/>
      <c r="S29" s="1489" t="s">
        <v>235</v>
      </c>
      <c r="T29" s="1486">
        <v>48175</v>
      </c>
      <c r="U29" s="1490">
        <v>12329</v>
      </c>
      <c r="V29" s="1486">
        <v>94915</v>
      </c>
      <c r="W29" s="1493">
        <v>70</v>
      </c>
    </row>
    <row r="30" spans="1:23" s="1465" customFormat="1" ht="22.5" customHeight="1">
      <c r="A30" s="1494" t="s">
        <v>268</v>
      </c>
      <c r="B30" s="1495">
        <v>1031376</v>
      </c>
      <c r="C30" s="1495">
        <v>68607</v>
      </c>
      <c r="D30" s="1495" t="s">
        <v>235</v>
      </c>
      <c r="E30" s="1495">
        <v>374883</v>
      </c>
      <c r="F30" s="1495">
        <v>224646</v>
      </c>
      <c r="G30" s="1495" t="s">
        <v>235</v>
      </c>
      <c r="H30" s="1495">
        <v>204541</v>
      </c>
      <c r="I30" s="1495" t="s">
        <v>235</v>
      </c>
      <c r="J30" s="1495">
        <v>2781</v>
      </c>
      <c r="K30" s="1495">
        <v>4428</v>
      </c>
      <c r="L30" s="1495">
        <v>6126</v>
      </c>
      <c r="M30" s="1495" t="s">
        <v>235</v>
      </c>
      <c r="N30" s="1495">
        <v>3369</v>
      </c>
      <c r="O30" s="1495">
        <v>14910</v>
      </c>
      <c r="P30" s="1495">
        <v>78848</v>
      </c>
      <c r="Q30" s="1496">
        <v>80</v>
      </c>
      <c r="R30" s="1497"/>
      <c r="S30" s="1498" t="s">
        <v>235</v>
      </c>
      <c r="T30" s="1495">
        <v>48155</v>
      </c>
      <c r="U30" s="1499">
        <v>13335</v>
      </c>
      <c r="V30" s="1495">
        <v>97207</v>
      </c>
      <c r="W30" s="1500">
        <v>71</v>
      </c>
    </row>
    <row r="31" spans="1:23" s="1465" customFormat="1" ht="22.5" customHeight="1">
      <c r="A31" s="1492" t="s">
        <v>269</v>
      </c>
      <c r="B31" s="1486">
        <v>1048241</v>
      </c>
      <c r="C31" s="1486">
        <v>72797</v>
      </c>
      <c r="D31" s="1486" t="s">
        <v>235</v>
      </c>
      <c r="E31" s="1486">
        <v>381591</v>
      </c>
      <c r="F31" s="1486">
        <v>225836</v>
      </c>
      <c r="G31" s="1486" t="s">
        <v>235</v>
      </c>
      <c r="H31" s="1486">
        <v>207204</v>
      </c>
      <c r="I31" s="1486" t="s">
        <v>235</v>
      </c>
      <c r="J31" s="1486">
        <v>2851</v>
      </c>
      <c r="K31" s="1486">
        <v>4480</v>
      </c>
      <c r="L31" s="1486">
        <v>6985</v>
      </c>
      <c r="M31" s="1486" t="s">
        <v>235</v>
      </c>
      <c r="N31" s="1486">
        <v>3513</v>
      </c>
      <c r="O31" s="1486">
        <v>14677</v>
      </c>
      <c r="P31" s="1486">
        <v>80959</v>
      </c>
      <c r="Q31" s="1487">
        <v>82</v>
      </c>
      <c r="R31" s="1488"/>
      <c r="S31" s="1489" t="s">
        <v>235</v>
      </c>
      <c r="T31" s="1486">
        <v>47266</v>
      </c>
      <c r="U31" s="1490">
        <v>14316</v>
      </c>
      <c r="V31" s="1486">
        <v>99231</v>
      </c>
      <c r="W31" s="1493">
        <v>72</v>
      </c>
    </row>
    <row r="32" spans="1:23" s="1465" customFormat="1" ht="22.5" customHeight="1">
      <c r="A32" s="1492" t="s">
        <v>270</v>
      </c>
      <c r="B32" s="1486">
        <v>1082873</v>
      </c>
      <c r="C32" s="1486">
        <v>79826</v>
      </c>
      <c r="D32" s="1486" t="s">
        <v>235</v>
      </c>
      <c r="E32" s="1486">
        <v>392937</v>
      </c>
      <c r="F32" s="1486">
        <v>232123</v>
      </c>
      <c r="G32" s="1486" t="s">
        <v>235</v>
      </c>
      <c r="H32" s="1486">
        <v>213431</v>
      </c>
      <c r="I32" s="1486" t="s">
        <v>235</v>
      </c>
      <c r="J32" s="1486">
        <v>2990</v>
      </c>
      <c r="K32" s="1486">
        <v>4652</v>
      </c>
      <c r="L32" s="1486">
        <v>8630</v>
      </c>
      <c r="M32" s="1486" t="s">
        <v>235</v>
      </c>
      <c r="N32" s="1486">
        <v>3605</v>
      </c>
      <c r="O32" s="1486">
        <v>14868</v>
      </c>
      <c r="P32" s="1486">
        <v>83838</v>
      </c>
      <c r="Q32" s="1487">
        <v>85</v>
      </c>
      <c r="R32" s="1488"/>
      <c r="S32" s="1489" t="s">
        <v>235</v>
      </c>
      <c r="T32" s="1486">
        <v>45888</v>
      </c>
      <c r="U32" s="1490">
        <v>16272</v>
      </c>
      <c r="V32" s="1486">
        <v>102396</v>
      </c>
      <c r="W32" s="1493">
        <v>73</v>
      </c>
    </row>
    <row r="33" spans="1:23" s="1465" customFormat="1" ht="22.5" customHeight="1">
      <c r="A33" s="1492" t="s">
        <v>271</v>
      </c>
      <c r="B33" s="1486">
        <v>1106223</v>
      </c>
      <c r="C33" s="1486">
        <v>82032</v>
      </c>
      <c r="D33" s="1486" t="s">
        <v>235</v>
      </c>
      <c r="E33" s="1486">
        <v>403939</v>
      </c>
      <c r="F33" s="1486">
        <v>232827</v>
      </c>
      <c r="G33" s="1486" t="s">
        <v>235</v>
      </c>
      <c r="H33" s="1486">
        <v>218107</v>
      </c>
      <c r="I33" s="1486" t="s">
        <v>235</v>
      </c>
      <c r="J33" s="1486">
        <v>3065</v>
      </c>
      <c r="K33" s="1486">
        <v>4712</v>
      </c>
      <c r="L33" s="1486">
        <v>10489</v>
      </c>
      <c r="M33" s="1486" t="s">
        <v>235</v>
      </c>
      <c r="N33" s="1486">
        <v>3652</v>
      </c>
      <c r="O33" s="1486">
        <v>15169</v>
      </c>
      <c r="P33" s="1486">
        <v>86576</v>
      </c>
      <c r="Q33" s="1487">
        <v>85</v>
      </c>
      <c r="R33" s="1488"/>
      <c r="S33" s="1489" t="s">
        <v>235</v>
      </c>
      <c r="T33" s="1486">
        <v>45570</v>
      </c>
      <c r="U33" s="1490">
        <v>18266</v>
      </c>
      <c r="V33" s="1486">
        <v>105482</v>
      </c>
      <c r="W33" s="1493">
        <v>74</v>
      </c>
    </row>
    <row r="34" spans="1:23" s="1465" customFormat="1" ht="22.5" customHeight="1">
      <c r="A34" s="1492" t="s">
        <v>272</v>
      </c>
      <c r="B34" s="1486">
        <v>1131608</v>
      </c>
      <c r="C34" s="1486">
        <v>85680</v>
      </c>
      <c r="D34" s="1486" t="s">
        <v>235</v>
      </c>
      <c r="E34" s="1486">
        <v>415071</v>
      </c>
      <c r="F34" s="1486">
        <v>234844</v>
      </c>
      <c r="G34" s="1486" t="s">
        <v>235</v>
      </c>
      <c r="H34" s="1486">
        <v>222915</v>
      </c>
      <c r="I34" s="1486" t="s">
        <v>235</v>
      </c>
      <c r="J34" s="1486">
        <v>3206</v>
      </c>
      <c r="K34" s="1486">
        <v>4804</v>
      </c>
      <c r="L34" s="1486">
        <v>12089</v>
      </c>
      <c r="M34" s="1486" t="s">
        <v>235</v>
      </c>
      <c r="N34" s="1486">
        <v>3691</v>
      </c>
      <c r="O34" s="1486">
        <v>15557</v>
      </c>
      <c r="P34" s="1486">
        <v>89648</v>
      </c>
      <c r="Q34" s="1487">
        <v>82</v>
      </c>
      <c r="R34" s="1488"/>
      <c r="S34" s="1489" t="s">
        <v>235</v>
      </c>
      <c r="T34" s="1486">
        <v>44021</v>
      </c>
      <c r="U34" s="1490">
        <v>20099</v>
      </c>
      <c r="V34" s="1486">
        <v>108978</v>
      </c>
      <c r="W34" s="1493">
        <v>75</v>
      </c>
    </row>
    <row r="35" spans="1:23" s="1465" customFormat="1" ht="22.5" customHeight="1">
      <c r="A35" s="1494" t="s">
        <v>273</v>
      </c>
      <c r="B35" s="1495">
        <v>1156876</v>
      </c>
      <c r="C35" s="1495">
        <v>89664</v>
      </c>
      <c r="D35" s="1495" t="s">
        <v>235</v>
      </c>
      <c r="E35" s="1495">
        <v>424355</v>
      </c>
      <c r="F35" s="1495">
        <v>237595</v>
      </c>
      <c r="G35" s="1495" t="s">
        <v>235</v>
      </c>
      <c r="H35" s="1495">
        <v>226799</v>
      </c>
      <c r="I35" s="1495" t="s">
        <v>235</v>
      </c>
      <c r="J35" s="1495">
        <v>3201</v>
      </c>
      <c r="K35" s="1495">
        <v>4772</v>
      </c>
      <c r="L35" s="1495">
        <v>13254</v>
      </c>
      <c r="M35" s="1495" t="s">
        <v>235</v>
      </c>
      <c r="N35" s="1495">
        <v>3711</v>
      </c>
      <c r="O35" s="1495">
        <v>15769</v>
      </c>
      <c r="P35" s="1495">
        <v>92929</v>
      </c>
      <c r="Q35" s="1496">
        <v>74</v>
      </c>
      <c r="R35" s="1501"/>
      <c r="S35" s="1502">
        <v>6593</v>
      </c>
      <c r="T35" s="1495">
        <v>38160</v>
      </c>
      <c r="U35" s="1499">
        <v>21227</v>
      </c>
      <c r="V35" s="1495">
        <v>112483</v>
      </c>
      <c r="W35" s="1500">
        <v>76</v>
      </c>
    </row>
    <row r="36" spans="1:23" s="1465" customFormat="1" ht="22.5" customHeight="1">
      <c r="A36" s="1492" t="s">
        <v>274</v>
      </c>
      <c r="B36" s="1486">
        <v>1185011</v>
      </c>
      <c r="C36" s="1486">
        <v>93981</v>
      </c>
      <c r="D36" s="1486" t="s">
        <v>235</v>
      </c>
      <c r="E36" s="1486">
        <v>433168</v>
      </c>
      <c r="F36" s="1486">
        <v>243109</v>
      </c>
      <c r="G36" s="1486" t="s">
        <v>235</v>
      </c>
      <c r="H36" s="1486">
        <v>230613</v>
      </c>
      <c r="I36" s="1486" t="s">
        <v>235</v>
      </c>
      <c r="J36" s="1486">
        <v>3233</v>
      </c>
      <c r="K36" s="1486">
        <v>4746</v>
      </c>
      <c r="L36" s="1486">
        <v>14774</v>
      </c>
      <c r="M36" s="1486" t="s">
        <v>235</v>
      </c>
      <c r="N36" s="1486">
        <v>3712</v>
      </c>
      <c r="O36" s="1486">
        <v>15917</v>
      </c>
      <c r="P36" s="1486">
        <v>95470</v>
      </c>
      <c r="Q36" s="1487">
        <v>47</v>
      </c>
      <c r="R36" s="1503"/>
      <c r="S36" s="1504">
        <v>15796</v>
      </c>
      <c r="T36" s="1486">
        <v>30445</v>
      </c>
      <c r="U36" s="1490">
        <v>22753</v>
      </c>
      <c r="V36" s="1486">
        <v>115146</v>
      </c>
      <c r="W36" s="1493">
        <v>77</v>
      </c>
    </row>
    <row r="37" spans="1:23" s="1465" customFormat="1" ht="22.5" customHeight="1">
      <c r="A37" s="1492" t="s">
        <v>275</v>
      </c>
      <c r="B37" s="1486">
        <v>1214232</v>
      </c>
      <c r="C37" s="1486">
        <v>97549</v>
      </c>
      <c r="D37" s="1486" t="s">
        <v>235</v>
      </c>
      <c r="E37" s="1486">
        <v>445767</v>
      </c>
      <c r="F37" s="1486">
        <v>247741</v>
      </c>
      <c r="G37" s="1486" t="s">
        <v>235</v>
      </c>
      <c r="H37" s="1486">
        <v>233852</v>
      </c>
      <c r="I37" s="1486" t="s">
        <v>235</v>
      </c>
      <c r="J37" s="1486">
        <v>3310</v>
      </c>
      <c r="K37" s="1486">
        <v>4874</v>
      </c>
      <c r="L37" s="1486">
        <v>17028</v>
      </c>
      <c r="M37" s="1486" t="s">
        <v>235</v>
      </c>
      <c r="N37" s="1486">
        <v>3734</v>
      </c>
      <c r="O37" s="1486">
        <v>16027</v>
      </c>
      <c r="P37" s="1486">
        <v>98173</v>
      </c>
      <c r="Q37" s="1487">
        <v>27</v>
      </c>
      <c r="R37" s="1503"/>
      <c r="S37" s="1504">
        <v>18214</v>
      </c>
      <c r="T37" s="1486">
        <v>27936</v>
      </c>
      <c r="U37" s="1490">
        <v>25212</v>
      </c>
      <c r="V37" s="1486">
        <v>117961</v>
      </c>
      <c r="W37" s="1493">
        <v>78</v>
      </c>
    </row>
    <row r="38" spans="1:23" s="1465" customFormat="1" ht="22.5" customHeight="1">
      <c r="A38" s="1492" t="s">
        <v>276</v>
      </c>
      <c r="B38" s="1486">
        <v>1242079</v>
      </c>
      <c r="C38" s="1486">
        <v>100331</v>
      </c>
      <c r="D38" s="1486" t="s">
        <v>235</v>
      </c>
      <c r="E38" s="1486">
        <v>459580</v>
      </c>
      <c r="F38" s="1486">
        <v>246146</v>
      </c>
      <c r="G38" s="1486" t="s">
        <v>235</v>
      </c>
      <c r="H38" s="1486">
        <v>237637</v>
      </c>
      <c r="I38" s="1486" t="s">
        <v>235</v>
      </c>
      <c r="J38" s="1486">
        <v>3346</v>
      </c>
      <c r="K38" s="1486">
        <v>4800</v>
      </c>
      <c r="L38" s="1486">
        <v>22796</v>
      </c>
      <c r="M38" s="1486" t="s">
        <v>235</v>
      </c>
      <c r="N38" s="1486">
        <v>3713</v>
      </c>
      <c r="O38" s="1486">
        <v>16208</v>
      </c>
      <c r="P38" s="1486">
        <v>100735</v>
      </c>
      <c r="Q38" s="1487">
        <v>11</v>
      </c>
      <c r="R38" s="1503"/>
      <c r="S38" s="1504">
        <v>19056</v>
      </c>
      <c r="T38" s="1486">
        <v>27720</v>
      </c>
      <c r="U38" s="1490">
        <v>30942</v>
      </c>
      <c r="V38" s="1486">
        <v>120667</v>
      </c>
      <c r="W38" s="1493">
        <v>79</v>
      </c>
    </row>
    <row r="39" spans="1:23" s="1465" customFormat="1" ht="22.5" customHeight="1">
      <c r="A39" s="1492" t="s">
        <v>277</v>
      </c>
      <c r="B39" s="1486">
        <v>1267044</v>
      </c>
      <c r="C39" s="1486">
        <v>100958</v>
      </c>
      <c r="D39" s="1486" t="s">
        <v>235</v>
      </c>
      <c r="E39" s="1486">
        <v>467953</v>
      </c>
      <c r="F39" s="1486">
        <v>251279</v>
      </c>
      <c r="G39" s="1486" t="s">
        <v>235</v>
      </c>
      <c r="H39" s="1486">
        <v>243592</v>
      </c>
      <c r="I39" s="1486" t="s">
        <v>235</v>
      </c>
      <c r="J39" s="1486">
        <v>3363</v>
      </c>
      <c r="K39" s="1486">
        <v>4755</v>
      </c>
      <c r="L39" s="1486">
        <v>25373</v>
      </c>
      <c r="M39" s="1486" t="s">
        <v>235</v>
      </c>
      <c r="N39" s="1486">
        <v>3721</v>
      </c>
      <c r="O39" s="1486">
        <v>16372</v>
      </c>
      <c r="P39" s="1486">
        <v>102989</v>
      </c>
      <c r="Q39" s="1487" t="s">
        <v>235</v>
      </c>
      <c r="R39" s="1503"/>
      <c r="S39" s="1504">
        <v>20211</v>
      </c>
      <c r="T39" s="1486">
        <v>26478</v>
      </c>
      <c r="U39" s="1490">
        <v>33491</v>
      </c>
      <c r="V39" s="1486">
        <v>123082</v>
      </c>
      <c r="W39" s="1493">
        <v>80</v>
      </c>
    </row>
    <row r="40" spans="1:23" s="1465" customFormat="1" ht="22.5" customHeight="1">
      <c r="A40" s="1494" t="s">
        <v>278</v>
      </c>
      <c r="B40" s="1495">
        <v>1287876</v>
      </c>
      <c r="C40" s="1495">
        <v>100229</v>
      </c>
      <c r="D40" s="1495" t="s">
        <v>235</v>
      </c>
      <c r="E40" s="1495">
        <v>473965</v>
      </c>
      <c r="F40" s="1495">
        <v>258487</v>
      </c>
      <c r="G40" s="1495" t="s">
        <v>235</v>
      </c>
      <c r="H40" s="1495">
        <v>247718</v>
      </c>
      <c r="I40" s="1495" t="s">
        <v>235</v>
      </c>
      <c r="J40" s="1495">
        <v>3352</v>
      </c>
      <c r="K40" s="1495">
        <v>4749</v>
      </c>
      <c r="L40" s="1495">
        <v>27081</v>
      </c>
      <c r="M40" s="1495" t="s">
        <v>235</v>
      </c>
      <c r="N40" s="1495">
        <v>3722</v>
      </c>
      <c r="O40" s="1495">
        <v>16696</v>
      </c>
      <c r="P40" s="1495">
        <v>105117</v>
      </c>
      <c r="Q40" s="1496" t="s">
        <v>235</v>
      </c>
      <c r="R40" s="1501"/>
      <c r="S40" s="1502">
        <v>21867</v>
      </c>
      <c r="T40" s="1495">
        <v>24893</v>
      </c>
      <c r="U40" s="1499">
        <v>35182</v>
      </c>
      <c r="V40" s="1495">
        <v>125535</v>
      </c>
      <c r="W40" s="1500">
        <v>81</v>
      </c>
    </row>
    <row r="41" spans="1:23" s="1465" customFormat="1" ht="22.5" customHeight="1">
      <c r="A41" s="1492" t="s">
        <v>279</v>
      </c>
      <c r="B41" s="1486">
        <v>1303084</v>
      </c>
      <c r="C41" s="1486">
        <v>99587</v>
      </c>
      <c r="D41" s="1486" t="s">
        <v>235</v>
      </c>
      <c r="E41" s="1486">
        <v>475043</v>
      </c>
      <c r="F41" s="1486">
        <v>269645</v>
      </c>
      <c r="G41" s="1486" t="s">
        <v>235</v>
      </c>
      <c r="H41" s="1486">
        <v>248107</v>
      </c>
      <c r="I41" s="1486" t="s">
        <v>235</v>
      </c>
      <c r="J41" s="1486">
        <v>3378</v>
      </c>
      <c r="K41" s="1486">
        <v>4718</v>
      </c>
      <c r="L41" s="1486">
        <v>28271</v>
      </c>
      <c r="M41" s="1486" t="s">
        <v>235</v>
      </c>
      <c r="N41" s="1486">
        <v>3751</v>
      </c>
      <c r="O41" s="1486">
        <v>16866</v>
      </c>
      <c r="P41" s="1486">
        <v>107422</v>
      </c>
      <c r="Q41" s="1487" t="s">
        <v>235</v>
      </c>
      <c r="R41" s="1503"/>
      <c r="S41" s="1504">
        <v>22213</v>
      </c>
      <c r="T41" s="1486">
        <v>24083</v>
      </c>
      <c r="U41" s="1490">
        <v>36367</v>
      </c>
      <c r="V41" s="1486">
        <v>128039</v>
      </c>
      <c r="W41" s="1493">
        <v>82</v>
      </c>
    </row>
    <row r="42" spans="1:23" s="1465" customFormat="1" ht="22.5" customHeight="1">
      <c r="A42" s="1492" t="s">
        <v>280</v>
      </c>
      <c r="B42" s="1486">
        <v>1313427</v>
      </c>
      <c r="C42" s="1486">
        <v>99808</v>
      </c>
      <c r="D42" s="1486" t="s">
        <v>235</v>
      </c>
      <c r="E42" s="1486">
        <v>473987</v>
      </c>
      <c r="F42" s="1486">
        <v>273703</v>
      </c>
      <c r="G42" s="1486" t="s">
        <v>235</v>
      </c>
      <c r="H42" s="1486">
        <v>252714</v>
      </c>
      <c r="I42" s="1486" t="s">
        <v>235</v>
      </c>
      <c r="J42" s="1486">
        <v>3353</v>
      </c>
      <c r="K42" s="1486">
        <v>4709</v>
      </c>
      <c r="L42" s="1486">
        <v>29268</v>
      </c>
      <c r="M42" s="1486" t="s">
        <v>235</v>
      </c>
      <c r="N42" s="1486">
        <v>3772</v>
      </c>
      <c r="O42" s="1486">
        <v>17202</v>
      </c>
      <c r="P42" s="1486">
        <v>109139</v>
      </c>
      <c r="Q42" s="1487" t="s">
        <v>235</v>
      </c>
      <c r="R42" s="1503"/>
      <c r="S42" s="1504">
        <v>22616</v>
      </c>
      <c r="T42" s="1486">
        <v>23156</v>
      </c>
      <c r="U42" s="1490">
        <v>37330</v>
      </c>
      <c r="V42" s="1486">
        <v>130113</v>
      </c>
      <c r="W42" s="1493">
        <v>83</v>
      </c>
    </row>
    <row r="43" spans="1:23" s="1465" customFormat="1" ht="22.5" customHeight="1">
      <c r="A43" s="1492" t="s">
        <v>281</v>
      </c>
      <c r="B43" s="1486">
        <v>1321695</v>
      </c>
      <c r="C43" s="1486">
        <v>99170</v>
      </c>
      <c r="D43" s="1486" t="s">
        <v>235</v>
      </c>
      <c r="E43" s="1486">
        <v>468672</v>
      </c>
      <c r="F43" s="1486">
        <v>278933</v>
      </c>
      <c r="G43" s="1486" t="s">
        <v>235</v>
      </c>
      <c r="H43" s="1486">
        <v>258624</v>
      </c>
      <c r="I43" s="1486" t="s">
        <v>235</v>
      </c>
      <c r="J43" s="1486">
        <v>3351</v>
      </c>
      <c r="K43" s="1486">
        <v>4600</v>
      </c>
      <c r="L43" s="1486">
        <v>30239</v>
      </c>
      <c r="M43" s="1486" t="s">
        <v>235</v>
      </c>
      <c r="N43" s="1486">
        <v>3772</v>
      </c>
      <c r="O43" s="1486">
        <v>17411</v>
      </c>
      <c r="P43" s="1486">
        <v>110662</v>
      </c>
      <c r="Q43" s="1487" t="s">
        <v>235</v>
      </c>
      <c r="R43" s="1503"/>
      <c r="S43" s="1504">
        <v>23530</v>
      </c>
      <c r="T43" s="1486">
        <v>22731</v>
      </c>
      <c r="U43" s="1490">
        <v>38190</v>
      </c>
      <c r="V43" s="1486">
        <v>131845</v>
      </c>
      <c r="W43" s="1493">
        <v>84</v>
      </c>
    </row>
    <row r="44" spans="1:23" s="1465" customFormat="1" ht="22.5" customHeight="1">
      <c r="A44" s="1492" t="s">
        <v>282</v>
      </c>
      <c r="B44" s="1486">
        <v>1330898</v>
      </c>
      <c r="C44" s="1486">
        <v>98455</v>
      </c>
      <c r="D44" s="1486" t="s">
        <v>235</v>
      </c>
      <c r="E44" s="1486">
        <v>461256</v>
      </c>
      <c r="F44" s="1486">
        <v>285123</v>
      </c>
      <c r="G44" s="1486" t="s">
        <v>235</v>
      </c>
      <c r="H44" s="1486">
        <v>266809</v>
      </c>
      <c r="I44" s="1486" t="s">
        <v>235</v>
      </c>
      <c r="J44" s="1486">
        <v>3328</v>
      </c>
      <c r="K44" s="1486">
        <v>4560</v>
      </c>
      <c r="L44" s="1486">
        <v>31340</v>
      </c>
      <c r="M44" s="1486" t="s">
        <v>235</v>
      </c>
      <c r="N44" s="1486">
        <v>3770</v>
      </c>
      <c r="O44" s="1486">
        <v>17760</v>
      </c>
      <c r="P44" s="1486">
        <v>112249</v>
      </c>
      <c r="Q44" s="1487" t="s">
        <v>235</v>
      </c>
      <c r="R44" s="1503"/>
      <c r="S44" s="1504">
        <v>24238</v>
      </c>
      <c r="T44" s="1486">
        <v>22010</v>
      </c>
      <c r="U44" s="1490">
        <v>39228</v>
      </c>
      <c r="V44" s="1486">
        <v>133779</v>
      </c>
      <c r="W44" s="1493">
        <v>85</v>
      </c>
    </row>
    <row r="45" spans="1:23" s="1465" customFormat="1" ht="22.5" customHeight="1">
      <c r="A45" s="1494" t="s">
        <v>283</v>
      </c>
      <c r="B45" s="1495">
        <v>1335690</v>
      </c>
      <c r="C45" s="1495">
        <v>97758</v>
      </c>
      <c r="D45" s="1495" t="s">
        <v>235</v>
      </c>
      <c r="E45" s="1495">
        <v>454760</v>
      </c>
      <c r="F45" s="1495">
        <v>289885</v>
      </c>
      <c r="G45" s="1495" t="s">
        <v>235</v>
      </c>
      <c r="H45" s="1495">
        <v>270630</v>
      </c>
      <c r="I45" s="1495" t="s">
        <v>235</v>
      </c>
      <c r="J45" s="1495">
        <v>3279</v>
      </c>
      <c r="K45" s="1495">
        <v>4537</v>
      </c>
      <c r="L45" s="1495">
        <v>32258</v>
      </c>
      <c r="M45" s="1495" t="s">
        <v>235</v>
      </c>
      <c r="N45" s="1495">
        <v>3797</v>
      </c>
      <c r="O45" s="1495">
        <v>18205</v>
      </c>
      <c r="P45" s="1495">
        <v>113877</v>
      </c>
      <c r="Q45" s="1496" t="s">
        <v>235</v>
      </c>
      <c r="R45" s="1501"/>
      <c r="S45" s="1502">
        <v>25622</v>
      </c>
      <c r="T45" s="1495">
        <v>21082</v>
      </c>
      <c r="U45" s="1499">
        <v>40074</v>
      </c>
      <c r="V45" s="1495">
        <v>135879</v>
      </c>
      <c r="W45" s="1500">
        <v>86</v>
      </c>
    </row>
    <row r="46" spans="1:23" s="1465" customFormat="1" ht="22.5" customHeight="1">
      <c r="A46" s="1492" t="s">
        <v>1103</v>
      </c>
      <c r="B46" s="1486">
        <v>1341343</v>
      </c>
      <c r="C46" s="1486">
        <v>98095</v>
      </c>
      <c r="D46" s="1486" t="s">
        <v>235</v>
      </c>
      <c r="E46" s="1486">
        <v>448977</v>
      </c>
      <c r="F46" s="1486">
        <v>292057</v>
      </c>
      <c r="G46" s="1486" t="s">
        <v>235</v>
      </c>
      <c r="H46" s="1486">
        <v>274913</v>
      </c>
      <c r="I46" s="1486" t="s">
        <v>235</v>
      </c>
      <c r="J46" s="1486">
        <v>3309</v>
      </c>
      <c r="K46" s="1486">
        <v>4545</v>
      </c>
      <c r="L46" s="1486">
        <v>33266</v>
      </c>
      <c r="M46" s="1486" t="s">
        <v>235</v>
      </c>
      <c r="N46" s="1486">
        <v>3841</v>
      </c>
      <c r="O46" s="1486">
        <v>18774</v>
      </c>
      <c r="P46" s="1486">
        <v>115863</v>
      </c>
      <c r="Q46" s="1487" t="s">
        <v>235</v>
      </c>
      <c r="R46" s="1503"/>
      <c r="S46" s="1504">
        <v>27171</v>
      </c>
      <c r="T46" s="1486">
        <v>20532</v>
      </c>
      <c r="U46" s="1490">
        <v>41120</v>
      </c>
      <c r="V46" s="1486">
        <v>138478</v>
      </c>
      <c r="W46" s="1493">
        <v>87</v>
      </c>
    </row>
    <row r="47" spans="1:23" s="1465" customFormat="1" ht="22.5" customHeight="1" thickBot="1">
      <c r="A47" s="1505" t="s">
        <v>285</v>
      </c>
      <c r="B47" s="1506">
        <v>1346224</v>
      </c>
      <c r="C47" s="1506">
        <v>99331</v>
      </c>
      <c r="D47" s="1506" t="s">
        <v>235</v>
      </c>
      <c r="E47" s="1506">
        <v>445222</v>
      </c>
      <c r="F47" s="1506">
        <v>288641</v>
      </c>
      <c r="G47" s="1506" t="s">
        <v>235</v>
      </c>
      <c r="H47" s="1506">
        <v>280325</v>
      </c>
      <c r="I47" s="1506" t="s">
        <v>235</v>
      </c>
      <c r="J47" s="1506">
        <v>3325</v>
      </c>
      <c r="K47" s="1506">
        <v>4543</v>
      </c>
      <c r="L47" s="1506">
        <v>34293</v>
      </c>
      <c r="M47" s="1506" t="s">
        <v>235</v>
      </c>
      <c r="N47" s="1506">
        <v>3881</v>
      </c>
      <c r="O47" s="1506">
        <v>19264</v>
      </c>
      <c r="P47" s="1506">
        <v>118513</v>
      </c>
      <c r="Q47" s="1507" t="s">
        <v>235</v>
      </c>
      <c r="R47" s="1508"/>
      <c r="S47" s="1509">
        <v>28780</v>
      </c>
      <c r="T47" s="1506">
        <v>20106</v>
      </c>
      <c r="U47" s="1510">
        <v>42161</v>
      </c>
      <c r="V47" s="1506">
        <v>141658</v>
      </c>
      <c r="W47" s="1511">
        <v>88</v>
      </c>
    </row>
    <row r="48" spans="1:23" s="1465" customFormat="1" ht="14.25" customHeight="1">
      <c r="A48" s="1464" t="s">
        <v>1104</v>
      </c>
      <c r="W48" s="1466" t="s">
        <v>1105</v>
      </c>
    </row>
    <row r="49" spans="1:23" s="1465" customFormat="1" ht="16.5" customHeight="1">
      <c r="A49" s="1467" t="s">
        <v>1594</v>
      </c>
      <c r="B49" s="1468"/>
      <c r="C49" s="1468"/>
      <c r="D49" s="1468"/>
      <c r="E49" s="1468"/>
      <c r="F49" s="1468"/>
      <c r="G49" s="1468"/>
      <c r="H49" s="1468"/>
      <c r="I49" s="1468"/>
      <c r="J49" s="1468"/>
      <c r="K49" s="1468"/>
      <c r="L49" s="1468"/>
      <c r="M49" s="1468"/>
      <c r="N49" s="1468"/>
      <c r="O49" s="1468"/>
      <c r="P49" s="1468"/>
      <c r="Q49" s="1468"/>
      <c r="R49" s="1468"/>
      <c r="S49" s="1468"/>
      <c r="T49" s="1468"/>
      <c r="U49" s="1468"/>
      <c r="V49" s="1468"/>
      <c r="W49" s="1468"/>
    </row>
    <row r="50" spans="1:23" s="1465" customFormat="1" ht="16.5" customHeight="1">
      <c r="A50" s="1467"/>
      <c r="B50" s="1468"/>
      <c r="C50" s="1468"/>
      <c r="D50" s="1468"/>
      <c r="E50" s="1468"/>
      <c r="F50" s="1468"/>
      <c r="G50" s="1468"/>
      <c r="H50" s="1469" t="s">
        <v>1106</v>
      </c>
      <c r="I50" s="1468"/>
      <c r="J50" s="1468"/>
      <c r="K50" s="1468"/>
      <c r="L50" s="1470" t="s">
        <v>1656</v>
      </c>
      <c r="M50" s="1470"/>
      <c r="N50" s="1468"/>
      <c r="O50" s="1468"/>
      <c r="P50" s="1468"/>
      <c r="Q50" s="1468"/>
      <c r="R50" s="1468"/>
      <c r="S50" s="1468"/>
      <c r="T50" s="1468"/>
      <c r="U50" s="1468"/>
      <c r="V50" s="1468"/>
      <c r="W50" s="1468"/>
    </row>
    <row r="51" spans="1:23" s="1470" customFormat="1" ht="4.5" customHeight="1" thickBot="1">
      <c r="A51" s="1468"/>
      <c r="B51" s="1468"/>
      <c r="C51" s="1468"/>
      <c r="D51" s="1468"/>
      <c r="E51" s="1468"/>
      <c r="F51" s="1468"/>
      <c r="G51" s="1468"/>
      <c r="H51" s="1468"/>
      <c r="I51" s="1468"/>
      <c r="J51" s="1468"/>
      <c r="K51" s="1468"/>
      <c r="L51" s="1468"/>
      <c r="M51" s="1468"/>
      <c r="N51" s="1468"/>
      <c r="O51" s="1468"/>
      <c r="P51" s="1468"/>
      <c r="Q51" s="1468"/>
      <c r="R51" s="1468"/>
      <c r="S51" s="1468"/>
      <c r="T51" s="1468"/>
      <c r="U51" s="1468"/>
      <c r="V51" s="1468"/>
      <c r="W51" s="1468"/>
    </row>
    <row r="52" spans="1:23" s="1470" customFormat="1" ht="42" customHeight="1">
      <c r="A52" s="2721" t="s">
        <v>16</v>
      </c>
      <c r="B52" s="1471" t="s">
        <v>4</v>
      </c>
      <c r="C52" s="1471" t="s">
        <v>5</v>
      </c>
      <c r="D52" s="1472" t="s">
        <v>1239</v>
      </c>
      <c r="E52" s="1471" t="s">
        <v>6</v>
      </c>
      <c r="F52" s="1471" t="s">
        <v>7</v>
      </c>
      <c r="G52" s="1471" t="s">
        <v>1262</v>
      </c>
      <c r="H52" s="1471" t="s">
        <v>1107</v>
      </c>
      <c r="I52" s="1471" t="s">
        <v>53</v>
      </c>
      <c r="J52" s="1471" t="s">
        <v>9</v>
      </c>
      <c r="K52" s="1471" t="s">
        <v>215</v>
      </c>
      <c r="L52" s="1471" t="s">
        <v>1108</v>
      </c>
      <c r="M52" s="1471" t="s">
        <v>65</v>
      </c>
      <c r="N52" s="1473" t="s">
        <v>1109</v>
      </c>
      <c r="O52" s="1471" t="s">
        <v>1110</v>
      </c>
      <c r="P52" s="1471" t="s">
        <v>12</v>
      </c>
      <c r="Q52" s="1474" t="s">
        <v>1304</v>
      </c>
      <c r="R52" s="2723" t="s">
        <v>401</v>
      </c>
      <c r="S52" s="2724"/>
      <c r="T52" s="1471" t="s">
        <v>1111</v>
      </c>
      <c r="U52" s="1475" t="s">
        <v>1112</v>
      </c>
      <c r="V52" s="1474" t="s">
        <v>1113</v>
      </c>
      <c r="W52" s="2725" t="s">
        <v>0</v>
      </c>
    </row>
    <row r="53" spans="1:23" s="1470" customFormat="1" ht="68.25" customHeight="1">
      <c r="A53" s="2722"/>
      <c r="B53" s="1476" t="s">
        <v>1114</v>
      </c>
      <c r="C53" s="1477" t="s">
        <v>1115</v>
      </c>
      <c r="D53" s="1478" t="s">
        <v>1253</v>
      </c>
      <c r="E53" s="1477" t="s">
        <v>1090</v>
      </c>
      <c r="F53" s="1479" t="s">
        <v>1091</v>
      </c>
      <c r="G53" s="1453" t="s">
        <v>1264</v>
      </c>
      <c r="H53" s="1479" t="s">
        <v>1092</v>
      </c>
      <c r="I53" s="1480" t="s">
        <v>1093</v>
      </c>
      <c r="J53" s="1479" t="s">
        <v>1068</v>
      </c>
      <c r="K53" s="1479" t="s">
        <v>1069</v>
      </c>
      <c r="L53" s="1479" t="s">
        <v>1094</v>
      </c>
      <c r="M53" s="1481" t="s">
        <v>1070</v>
      </c>
      <c r="N53" s="1479" t="s">
        <v>1095</v>
      </c>
      <c r="O53" s="1479" t="s">
        <v>1096</v>
      </c>
      <c r="P53" s="1477" t="s">
        <v>1097</v>
      </c>
      <c r="Q53" s="1479" t="s">
        <v>1098</v>
      </c>
      <c r="R53" s="2727" t="s">
        <v>1099</v>
      </c>
      <c r="S53" s="2728"/>
      <c r="T53" s="1482" t="s">
        <v>1100</v>
      </c>
      <c r="U53" s="1483" t="s">
        <v>1101</v>
      </c>
      <c r="V53" s="1484" t="s">
        <v>233</v>
      </c>
      <c r="W53" s="2726"/>
    </row>
    <row r="54" spans="1:23" s="1465" customFormat="1" ht="22.5" customHeight="1">
      <c r="A54" s="1512" t="s">
        <v>1116</v>
      </c>
      <c r="B54" s="1486">
        <v>1354960</v>
      </c>
      <c r="C54" s="1486">
        <v>100407</v>
      </c>
      <c r="D54" s="1486" t="s">
        <v>235</v>
      </c>
      <c r="E54" s="1486">
        <v>445450</v>
      </c>
      <c r="F54" s="1486">
        <v>286301</v>
      </c>
      <c r="G54" s="1486" t="s">
        <v>235</v>
      </c>
      <c r="H54" s="1486">
        <v>284461</v>
      </c>
      <c r="I54" s="1486" t="s">
        <v>235</v>
      </c>
      <c r="J54" s="1486">
        <v>3346</v>
      </c>
      <c r="K54" s="1486">
        <v>4563</v>
      </c>
      <c r="L54" s="1486">
        <v>35391</v>
      </c>
      <c r="M54" s="1486" t="s">
        <v>235</v>
      </c>
      <c r="N54" s="1486">
        <v>3954</v>
      </c>
      <c r="O54" s="1486">
        <v>19830</v>
      </c>
      <c r="P54" s="1486">
        <v>121140</v>
      </c>
      <c r="Q54" s="1487" t="s">
        <v>235</v>
      </c>
      <c r="R54" s="1503"/>
      <c r="S54" s="1504">
        <v>30277</v>
      </c>
      <c r="T54" s="1486">
        <v>19840</v>
      </c>
      <c r="U54" s="1490">
        <v>43300</v>
      </c>
      <c r="V54" s="1486">
        <v>144924</v>
      </c>
      <c r="W54" s="1493">
        <v>89</v>
      </c>
    </row>
    <row r="55" spans="1:23" s="1465" customFormat="1" ht="22.5" customHeight="1">
      <c r="A55" s="1513" t="s">
        <v>1117</v>
      </c>
      <c r="B55" s="1486">
        <v>1361434</v>
      </c>
      <c r="C55" s="1486">
        <v>100932</v>
      </c>
      <c r="D55" s="1486" t="s">
        <v>235</v>
      </c>
      <c r="E55" s="1486">
        <v>444218</v>
      </c>
      <c r="F55" s="1486">
        <v>286065</v>
      </c>
      <c r="G55" s="1486" t="s">
        <v>235</v>
      </c>
      <c r="H55" s="1486">
        <v>286006</v>
      </c>
      <c r="I55" s="1486" t="s">
        <v>235</v>
      </c>
      <c r="J55" s="1486">
        <v>3381</v>
      </c>
      <c r="K55" s="1486">
        <v>4605</v>
      </c>
      <c r="L55" s="1486">
        <v>36812</v>
      </c>
      <c r="M55" s="1486" t="s">
        <v>235</v>
      </c>
      <c r="N55" s="1486">
        <v>4003</v>
      </c>
      <c r="O55" s="1486">
        <v>20489</v>
      </c>
      <c r="P55" s="1486">
        <v>123838</v>
      </c>
      <c r="Q55" s="1487" t="s">
        <v>235</v>
      </c>
      <c r="R55" s="1503"/>
      <c r="S55" s="1504">
        <v>31773</v>
      </c>
      <c r="T55" s="1486">
        <v>19312</v>
      </c>
      <c r="U55" s="1490">
        <v>44798</v>
      </c>
      <c r="V55" s="1486">
        <v>148330</v>
      </c>
      <c r="W55" s="1493">
        <v>90</v>
      </c>
    </row>
    <row r="56" spans="1:23" s="1465" customFormat="1" ht="22.5" customHeight="1">
      <c r="A56" s="1514" t="s">
        <v>1118</v>
      </c>
      <c r="B56" s="1495">
        <v>1370542</v>
      </c>
      <c r="C56" s="1495">
        <v>101493</v>
      </c>
      <c r="D56" s="1495" t="s">
        <v>235</v>
      </c>
      <c r="E56" s="1495">
        <v>444903</v>
      </c>
      <c r="F56" s="1495">
        <v>286965</v>
      </c>
      <c r="G56" s="1495" t="s">
        <v>235</v>
      </c>
      <c r="H56" s="1495">
        <v>286092</v>
      </c>
      <c r="I56" s="1495" t="s">
        <v>235</v>
      </c>
      <c r="J56" s="1495">
        <v>3481</v>
      </c>
      <c r="K56" s="1495">
        <v>4765</v>
      </c>
      <c r="L56" s="1495">
        <v>39147</v>
      </c>
      <c r="M56" s="1495" t="s">
        <v>235</v>
      </c>
      <c r="N56" s="1495">
        <v>4061</v>
      </c>
      <c r="O56" s="1495">
        <v>20933</v>
      </c>
      <c r="P56" s="1495">
        <v>126445</v>
      </c>
      <c r="Q56" s="1496" t="s">
        <v>235</v>
      </c>
      <c r="R56" s="1501"/>
      <c r="S56" s="1502">
        <v>33512</v>
      </c>
      <c r="T56" s="1495">
        <v>18745</v>
      </c>
      <c r="U56" s="1499">
        <v>47393</v>
      </c>
      <c r="V56" s="1495">
        <v>151439</v>
      </c>
      <c r="W56" s="1500">
        <v>91</v>
      </c>
    </row>
    <row r="57" spans="1:23" s="1465" customFormat="1" ht="22.5" customHeight="1">
      <c r="A57" s="1513" t="s">
        <v>1119</v>
      </c>
      <c r="B57" s="1486">
        <v>1367564</v>
      </c>
      <c r="C57" s="1486">
        <v>102279</v>
      </c>
      <c r="D57" s="1486" t="s">
        <v>235</v>
      </c>
      <c r="E57" s="1486">
        <v>440769</v>
      </c>
      <c r="F57" s="1486">
        <v>282737</v>
      </c>
      <c r="G57" s="1486" t="s">
        <v>235</v>
      </c>
      <c r="H57" s="1486">
        <v>284409</v>
      </c>
      <c r="I57" s="1486" t="s">
        <v>235</v>
      </c>
      <c r="J57" s="1486">
        <v>3572</v>
      </c>
      <c r="K57" s="1486">
        <v>4900</v>
      </c>
      <c r="L57" s="1486">
        <v>40767</v>
      </c>
      <c r="M57" s="1486" t="s">
        <v>235</v>
      </c>
      <c r="N57" s="1486">
        <v>4126</v>
      </c>
      <c r="O57" s="1486">
        <v>21170</v>
      </c>
      <c r="P57" s="1486">
        <v>129024</v>
      </c>
      <c r="Q57" s="1487" t="s">
        <v>235</v>
      </c>
      <c r="R57" s="1503"/>
      <c r="S57" s="1504">
        <v>35211</v>
      </c>
      <c r="T57" s="1486">
        <v>18600</v>
      </c>
      <c r="U57" s="1490">
        <v>49239</v>
      </c>
      <c r="V57" s="1486">
        <v>154320</v>
      </c>
      <c r="W57" s="1493">
        <v>92</v>
      </c>
    </row>
    <row r="58" spans="1:23" s="1465" customFormat="1" ht="22.5" customHeight="1">
      <c r="A58" s="1513" t="s">
        <v>1120</v>
      </c>
      <c r="B58" s="1486">
        <v>1362577</v>
      </c>
      <c r="C58" s="1486">
        <v>102828</v>
      </c>
      <c r="D58" s="1486" t="s">
        <v>235</v>
      </c>
      <c r="E58" s="1486">
        <v>438064</v>
      </c>
      <c r="F58" s="1486">
        <v>278267</v>
      </c>
      <c r="G58" s="1486" t="s">
        <v>235</v>
      </c>
      <c r="H58" s="1486">
        <v>282499</v>
      </c>
      <c r="I58" s="1486" t="s">
        <v>235</v>
      </c>
      <c r="J58" s="1486">
        <v>3547</v>
      </c>
      <c r="K58" s="1486">
        <v>4884</v>
      </c>
      <c r="L58" s="1486">
        <v>41786</v>
      </c>
      <c r="M58" s="1486" t="s">
        <v>235</v>
      </c>
      <c r="N58" s="1486">
        <v>4184</v>
      </c>
      <c r="O58" s="1486">
        <v>21111</v>
      </c>
      <c r="P58" s="1486">
        <v>131833</v>
      </c>
      <c r="Q58" s="1487" t="s">
        <v>235</v>
      </c>
      <c r="R58" s="1503"/>
      <c r="S58" s="1504">
        <v>35818</v>
      </c>
      <c r="T58" s="1486">
        <v>17756</v>
      </c>
      <c r="U58" s="1490">
        <v>50217</v>
      </c>
      <c r="V58" s="1486">
        <v>157128</v>
      </c>
      <c r="W58" s="1493">
        <v>93</v>
      </c>
    </row>
    <row r="59" spans="1:23" s="1465" customFormat="1" ht="22.5" customHeight="1">
      <c r="A59" s="1513" t="s">
        <v>1121</v>
      </c>
      <c r="B59" s="1486">
        <v>1357987</v>
      </c>
      <c r="C59" s="1486">
        <v>103014</v>
      </c>
      <c r="D59" s="1486" t="s">
        <v>235</v>
      </c>
      <c r="E59" s="1486">
        <v>434945</v>
      </c>
      <c r="F59" s="1486">
        <v>273527</v>
      </c>
      <c r="G59" s="1486" t="s">
        <v>235</v>
      </c>
      <c r="H59" s="1486">
        <v>282085</v>
      </c>
      <c r="I59" s="1486" t="s">
        <v>235</v>
      </c>
      <c r="J59" s="1486">
        <v>3517</v>
      </c>
      <c r="K59" s="1486">
        <v>4880</v>
      </c>
      <c r="L59" s="1486">
        <v>42720</v>
      </c>
      <c r="M59" s="1486" t="s">
        <v>235</v>
      </c>
      <c r="N59" s="1486">
        <v>4265</v>
      </c>
      <c r="O59" s="1486">
        <v>20964</v>
      </c>
      <c r="P59" s="1486">
        <v>134849</v>
      </c>
      <c r="Q59" s="1487" t="s">
        <v>235</v>
      </c>
      <c r="R59" s="1503"/>
      <c r="S59" s="1504">
        <v>36073</v>
      </c>
      <c r="T59" s="1486">
        <v>17148</v>
      </c>
      <c r="U59" s="1490">
        <v>51117</v>
      </c>
      <c r="V59" s="1486">
        <v>160078</v>
      </c>
      <c r="W59" s="1493">
        <v>94</v>
      </c>
    </row>
    <row r="60" spans="1:23" s="1465" customFormat="1" ht="22.5" customHeight="1">
      <c r="A60" s="1513" t="s">
        <v>1122</v>
      </c>
      <c r="B60" s="1486">
        <v>1353209</v>
      </c>
      <c r="C60" s="1486">
        <v>102992</v>
      </c>
      <c r="D60" s="1486" t="s">
        <v>235</v>
      </c>
      <c r="E60" s="1486">
        <v>430958</v>
      </c>
      <c r="F60" s="1486">
        <v>271020</v>
      </c>
      <c r="G60" s="1486" t="s">
        <v>235</v>
      </c>
      <c r="H60" s="1486">
        <v>281117</v>
      </c>
      <c r="I60" s="1486" t="s">
        <v>235</v>
      </c>
      <c r="J60" s="1486">
        <v>3528</v>
      </c>
      <c r="K60" s="1486">
        <v>4830</v>
      </c>
      <c r="L60" s="1486">
        <v>43555</v>
      </c>
      <c r="M60" s="1486" t="s">
        <v>235</v>
      </c>
      <c r="N60" s="1486">
        <v>4306</v>
      </c>
      <c r="O60" s="1486">
        <v>20702</v>
      </c>
      <c r="P60" s="1486">
        <v>137464</v>
      </c>
      <c r="Q60" s="1487" t="s">
        <v>235</v>
      </c>
      <c r="R60" s="1503"/>
      <c r="S60" s="1504">
        <v>36433</v>
      </c>
      <c r="T60" s="1486">
        <v>16304</v>
      </c>
      <c r="U60" s="1490">
        <v>51913</v>
      </c>
      <c r="V60" s="1486">
        <v>162472</v>
      </c>
      <c r="W60" s="1493">
        <v>95</v>
      </c>
    </row>
    <row r="61" spans="1:23" s="1465" customFormat="1" ht="22.5" customHeight="1">
      <c r="A61" s="1514" t="s">
        <v>1123</v>
      </c>
      <c r="B61" s="1495">
        <v>1348675</v>
      </c>
      <c r="C61" s="1495">
        <v>103518</v>
      </c>
      <c r="D61" s="1495" t="s">
        <v>235</v>
      </c>
      <c r="E61" s="1495">
        <v>425714</v>
      </c>
      <c r="F61" s="1495">
        <v>270972</v>
      </c>
      <c r="G61" s="1495" t="s">
        <v>235</v>
      </c>
      <c r="H61" s="1495">
        <v>278879</v>
      </c>
      <c r="I61" s="1495" t="s">
        <v>235</v>
      </c>
      <c r="J61" s="1495">
        <v>3523</v>
      </c>
      <c r="K61" s="1495">
        <v>4830</v>
      </c>
      <c r="L61" s="1495">
        <v>44370</v>
      </c>
      <c r="M61" s="1495" t="s">
        <v>235</v>
      </c>
      <c r="N61" s="1495">
        <v>4345</v>
      </c>
      <c r="O61" s="1495">
        <v>20294</v>
      </c>
      <c r="P61" s="1495">
        <v>139608</v>
      </c>
      <c r="Q61" s="1496" t="s">
        <v>235</v>
      </c>
      <c r="R61" s="1501"/>
      <c r="S61" s="1502">
        <v>36830</v>
      </c>
      <c r="T61" s="1495">
        <v>15792</v>
      </c>
      <c r="U61" s="1499">
        <v>52723</v>
      </c>
      <c r="V61" s="1495">
        <v>164247</v>
      </c>
      <c r="W61" s="1500">
        <v>96</v>
      </c>
    </row>
    <row r="62" spans="1:23" s="1465" customFormat="1" ht="22.5" customHeight="1">
      <c r="A62" s="1513" t="s">
        <v>1124</v>
      </c>
      <c r="B62" s="1486">
        <v>1343314</v>
      </c>
      <c r="C62" s="1486">
        <v>103839</v>
      </c>
      <c r="D62" s="1486" t="s">
        <v>235</v>
      </c>
      <c r="E62" s="1486">
        <v>420901</v>
      </c>
      <c r="F62" s="1486">
        <v>270229</v>
      </c>
      <c r="G62" s="1486" t="s">
        <v>235</v>
      </c>
      <c r="H62" s="1486">
        <v>276108</v>
      </c>
      <c r="I62" s="1486" t="s">
        <v>235</v>
      </c>
      <c r="J62" s="1486">
        <v>3500</v>
      </c>
      <c r="K62" s="1486">
        <v>4861</v>
      </c>
      <c r="L62" s="1486">
        <v>45630</v>
      </c>
      <c r="M62" s="1486" t="s">
        <v>235</v>
      </c>
      <c r="N62" s="1486">
        <v>4384</v>
      </c>
      <c r="O62" s="1486">
        <v>19885</v>
      </c>
      <c r="P62" s="1486">
        <v>141782</v>
      </c>
      <c r="Q62" s="1487" t="s">
        <v>235</v>
      </c>
      <c r="R62" s="1503"/>
      <c r="S62" s="1504">
        <v>37220</v>
      </c>
      <c r="T62" s="1486">
        <v>14975</v>
      </c>
      <c r="U62" s="1490">
        <v>53991</v>
      </c>
      <c r="V62" s="1486">
        <v>166051</v>
      </c>
      <c r="W62" s="1493">
        <v>97</v>
      </c>
    </row>
    <row r="63" spans="1:23" s="1465" customFormat="1" ht="22.5" customHeight="1">
      <c r="A63" s="1513" t="s">
        <v>1125</v>
      </c>
      <c r="B63" s="1486">
        <v>1335474</v>
      </c>
      <c r="C63" s="1486">
        <v>104687</v>
      </c>
      <c r="D63" s="1486" t="s">
        <v>235</v>
      </c>
      <c r="E63" s="1486">
        <v>415680</v>
      </c>
      <c r="F63" s="1486">
        <v>266729</v>
      </c>
      <c r="G63" s="1486" t="s">
        <v>235</v>
      </c>
      <c r="H63" s="1486">
        <v>273307</v>
      </c>
      <c r="I63" s="1486" t="s">
        <v>235</v>
      </c>
      <c r="J63" s="1486">
        <v>3479</v>
      </c>
      <c r="K63" s="1486">
        <v>4864</v>
      </c>
      <c r="L63" s="1486">
        <v>46913</v>
      </c>
      <c r="M63" s="1486" t="s">
        <v>235</v>
      </c>
      <c r="N63" s="1486">
        <v>4408</v>
      </c>
      <c r="O63" s="1486">
        <v>19040</v>
      </c>
      <c r="P63" s="1486">
        <v>144310</v>
      </c>
      <c r="Q63" s="1487" t="s">
        <v>235</v>
      </c>
      <c r="R63" s="1503"/>
      <c r="S63" s="1504">
        <v>37415</v>
      </c>
      <c r="T63" s="1486">
        <v>14642</v>
      </c>
      <c r="U63" s="1490">
        <v>55256</v>
      </c>
      <c r="V63" s="1486">
        <v>167758</v>
      </c>
      <c r="W63" s="1493">
        <v>98</v>
      </c>
    </row>
    <row r="64" spans="1:23" s="1465" customFormat="1" ht="22.5" customHeight="1">
      <c r="A64" s="1513" t="s">
        <v>363</v>
      </c>
      <c r="B64" s="1486">
        <v>1328218</v>
      </c>
      <c r="C64" s="1486">
        <v>105048</v>
      </c>
      <c r="D64" s="1486" t="s">
        <v>235</v>
      </c>
      <c r="E64" s="1486">
        <v>411439</v>
      </c>
      <c r="F64" s="1486">
        <v>262226</v>
      </c>
      <c r="G64" s="1486" t="s">
        <v>235</v>
      </c>
      <c r="H64" s="1486">
        <v>271210</v>
      </c>
      <c r="I64" s="1486">
        <v>37</v>
      </c>
      <c r="J64" s="1486">
        <v>3467</v>
      </c>
      <c r="K64" s="1486">
        <v>4883</v>
      </c>
      <c r="L64" s="1486">
        <v>48143</v>
      </c>
      <c r="M64" s="1486" t="s">
        <v>235</v>
      </c>
      <c r="N64" s="1486">
        <v>4433</v>
      </c>
      <c r="O64" s="1486">
        <v>18206</v>
      </c>
      <c r="P64" s="1486">
        <v>147579</v>
      </c>
      <c r="Q64" s="1487" t="s">
        <v>235</v>
      </c>
      <c r="R64" s="1503"/>
      <c r="S64" s="1504">
        <v>37463</v>
      </c>
      <c r="T64" s="1486">
        <v>14084</v>
      </c>
      <c r="U64" s="1490">
        <v>56493</v>
      </c>
      <c r="V64" s="1486">
        <v>170218</v>
      </c>
      <c r="W64" s="1493">
        <v>99</v>
      </c>
    </row>
    <row r="65" spans="1:23" s="1465" customFormat="1" ht="22.5" customHeight="1">
      <c r="A65" s="1515" t="s">
        <v>1126</v>
      </c>
      <c r="B65" s="1516">
        <v>1320810</v>
      </c>
      <c r="C65" s="1516">
        <v>106067</v>
      </c>
      <c r="D65" s="1516" t="s">
        <v>235</v>
      </c>
      <c r="E65" s="1516">
        <v>407598</v>
      </c>
      <c r="F65" s="1516">
        <v>257605</v>
      </c>
      <c r="G65" s="1516" t="s">
        <v>235</v>
      </c>
      <c r="H65" s="1516">
        <v>269027</v>
      </c>
      <c r="I65" s="1516">
        <v>124</v>
      </c>
      <c r="J65" s="1516">
        <v>3459</v>
      </c>
      <c r="K65" s="1516">
        <v>4877</v>
      </c>
      <c r="L65" s="1516">
        <v>49211</v>
      </c>
      <c r="M65" s="1516" t="s">
        <v>235</v>
      </c>
      <c r="N65" s="1516">
        <v>4459</v>
      </c>
      <c r="O65" s="1516">
        <v>16752</v>
      </c>
      <c r="P65" s="1516">
        <v>150563</v>
      </c>
      <c r="Q65" s="1517" t="s">
        <v>235</v>
      </c>
      <c r="R65" s="1518"/>
      <c r="S65" s="1519">
        <v>37656</v>
      </c>
      <c r="T65" s="1516">
        <v>13412</v>
      </c>
      <c r="U65" s="1520">
        <v>57547</v>
      </c>
      <c r="V65" s="1516">
        <v>171774</v>
      </c>
      <c r="W65" s="1521" t="s">
        <v>1127</v>
      </c>
    </row>
    <row r="66" spans="1:23" s="1465" customFormat="1" ht="22.5" customHeight="1">
      <c r="A66" s="1513" t="s">
        <v>366</v>
      </c>
      <c r="B66" s="1486">
        <v>1319007</v>
      </c>
      <c r="C66" s="1486">
        <v>106703</v>
      </c>
      <c r="D66" s="1486" t="s">
        <v>235</v>
      </c>
      <c r="E66" s="1486">
        <v>407829</v>
      </c>
      <c r="F66" s="1486">
        <v>255494</v>
      </c>
      <c r="G66" s="1486" t="s">
        <v>235</v>
      </c>
      <c r="H66" s="1486">
        <v>266548</v>
      </c>
      <c r="I66" s="1486">
        <v>194</v>
      </c>
      <c r="J66" s="1486">
        <v>3439</v>
      </c>
      <c r="K66" s="1486">
        <v>4896</v>
      </c>
      <c r="L66" s="1486">
        <v>50282</v>
      </c>
      <c r="M66" s="1486" t="s">
        <v>235</v>
      </c>
      <c r="N66" s="1486">
        <v>4467</v>
      </c>
      <c r="O66" s="1486">
        <v>15638</v>
      </c>
      <c r="P66" s="1486">
        <v>152572</v>
      </c>
      <c r="Q66" s="1487" t="s">
        <v>235</v>
      </c>
      <c r="R66" s="1503"/>
      <c r="S66" s="1504">
        <v>38163</v>
      </c>
      <c r="T66" s="1486">
        <v>12782</v>
      </c>
      <c r="U66" s="1490">
        <v>58617</v>
      </c>
      <c r="V66" s="1486">
        <v>172677</v>
      </c>
      <c r="W66" s="1491" t="s">
        <v>1071</v>
      </c>
    </row>
    <row r="67" spans="1:23" s="1465" customFormat="1" ht="22.5" customHeight="1">
      <c r="A67" s="1513" t="s">
        <v>367</v>
      </c>
      <c r="B67" s="1486">
        <v>1320257</v>
      </c>
      <c r="C67" s="1486">
        <v>108051</v>
      </c>
      <c r="D67" s="1486" t="s">
        <v>235</v>
      </c>
      <c r="E67" s="1486">
        <v>410505</v>
      </c>
      <c r="F67" s="1486">
        <v>253954</v>
      </c>
      <c r="G67" s="1486" t="s">
        <v>235</v>
      </c>
      <c r="H67" s="1486">
        <v>262371</v>
      </c>
      <c r="I67" s="1486">
        <v>257</v>
      </c>
      <c r="J67" s="1486">
        <v>3449</v>
      </c>
      <c r="K67" s="1486">
        <v>4920</v>
      </c>
      <c r="L67" s="1486">
        <v>51497</v>
      </c>
      <c r="M67" s="1486" t="s">
        <v>235</v>
      </c>
      <c r="N67" s="1486">
        <v>4465</v>
      </c>
      <c r="O67" s="1486">
        <v>14491</v>
      </c>
      <c r="P67" s="1486">
        <v>155050</v>
      </c>
      <c r="Q67" s="1487" t="s">
        <v>235</v>
      </c>
      <c r="R67" s="1503"/>
      <c r="S67" s="1504">
        <v>39062</v>
      </c>
      <c r="T67" s="1486">
        <v>12185</v>
      </c>
      <c r="U67" s="1490">
        <v>59866</v>
      </c>
      <c r="V67" s="1486">
        <v>174006</v>
      </c>
      <c r="W67" s="1491" t="s">
        <v>129</v>
      </c>
    </row>
    <row r="68" spans="1:23" s="1465" customFormat="1" ht="22.5" customHeight="1">
      <c r="A68" s="1513" t="s">
        <v>370</v>
      </c>
      <c r="B68" s="1486">
        <v>1320436</v>
      </c>
      <c r="C68" s="1486">
        <v>108822</v>
      </c>
      <c r="D68" s="1486" t="s">
        <v>235</v>
      </c>
      <c r="E68" s="1486">
        <v>413890</v>
      </c>
      <c r="F68" s="1486">
        <v>252050</v>
      </c>
      <c r="G68" s="1486" t="s">
        <v>235</v>
      </c>
      <c r="H68" s="1486">
        <v>258537</v>
      </c>
      <c r="I68" s="1486">
        <v>380</v>
      </c>
      <c r="J68" s="1486">
        <v>3401</v>
      </c>
      <c r="K68" s="1486">
        <v>4915</v>
      </c>
      <c r="L68" s="1486">
        <v>52778</v>
      </c>
      <c r="M68" s="1486" t="s">
        <v>235</v>
      </c>
      <c r="N68" s="1486">
        <v>4474</v>
      </c>
      <c r="O68" s="1486">
        <v>13534</v>
      </c>
      <c r="P68" s="1486">
        <v>156155</v>
      </c>
      <c r="Q68" s="1487" t="s">
        <v>235</v>
      </c>
      <c r="R68" s="1503"/>
      <c r="S68" s="1504">
        <v>39764</v>
      </c>
      <c r="T68" s="1486">
        <v>11736</v>
      </c>
      <c r="U68" s="1490">
        <v>61094</v>
      </c>
      <c r="V68" s="1486">
        <v>174163</v>
      </c>
      <c r="W68" s="1491" t="s">
        <v>130</v>
      </c>
    </row>
    <row r="69" spans="1:23" s="1465" customFormat="1" ht="22.5" customHeight="1">
      <c r="A69" s="1513" t="s">
        <v>1128</v>
      </c>
      <c r="B69" s="1486">
        <v>1320752</v>
      </c>
      <c r="C69" s="1486">
        <v>109806</v>
      </c>
      <c r="D69" s="1486" t="s">
        <v>235</v>
      </c>
      <c r="E69" s="1486">
        <v>414908</v>
      </c>
      <c r="F69" s="1486">
        <v>249794</v>
      </c>
      <c r="G69" s="1486" t="s">
        <v>235</v>
      </c>
      <c r="H69" s="1486">
        <v>255605</v>
      </c>
      <c r="I69" s="1486">
        <v>470</v>
      </c>
      <c r="J69" s="1486">
        <v>3409</v>
      </c>
      <c r="K69" s="1486">
        <v>4935</v>
      </c>
      <c r="L69" s="1486">
        <v>53912</v>
      </c>
      <c r="M69" s="1486" t="s">
        <v>235</v>
      </c>
      <c r="N69" s="1486">
        <v>4473</v>
      </c>
      <c r="O69" s="1486">
        <v>12740</v>
      </c>
      <c r="P69" s="1486">
        <v>158770</v>
      </c>
      <c r="Q69" s="1487" t="s">
        <v>235</v>
      </c>
      <c r="R69" s="1503"/>
      <c r="S69" s="1504">
        <v>40663</v>
      </c>
      <c r="T69" s="1486">
        <v>11267</v>
      </c>
      <c r="U69" s="1490">
        <v>62256</v>
      </c>
      <c r="V69" s="1486">
        <v>175983</v>
      </c>
      <c r="W69" s="1491" t="s">
        <v>1129</v>
      </c>
    </row>
    <row r="70" spans="1:23" s="1465" customFormat="1" ht="22.5" customHeight="1">
      <c r="A70" s="1515" t="s">
        <v>373</v>
      </c>
      <c r="B70" s="1516">
        <v>1322460</v>
      </c>
      <c r="C70" s="1516">
        <v>110393</v>
      </c>
      <c r="D70" s="1516" t="s">
        <v>235</v>
      </c>
      <c r="E70" s="1516">
        <v>416833</v>
      </c>
      <c r="F70" s="1516">
        <v>248694</v>
      </c>
      <c r="G70" s="1516" t="s">
        <v>235</v>
      </c>
      <c r="H70" s="1516">
        <v>251408</v>
      </c>
      <c r="I70" s="1516">
        <v>560</v>
      </c>
      <c r="J70" s="1516">
        <v>3383</v>
      </c>
      <c r="K70" s="1516">
        <v>4974</v>
      </c>
      <c r="L70" s="1516">
        <v>55275</v>
      </c>
      <c r="M70" s="1516" t="s">
        <v>235</v>
      </c>
      <c r="N70" s="1516">
        <v>4469</v>
      </c>
      <c r="O70" s="1516">
        <v>11960</v>
      </c>
      <c r="P70" s="1516">
        <v>161690</v>
      </c>
      <c r="Q70" s="1517" t="s">
        <v>235</v>
      </c>
      <c r="R70" s="1518"/>
      <c r="S70" s="1519">
        <v>41776</v>
      </c>
      <c r="T70" s="1522">
        <v>11045</v>
      </c>
      <c r="U70" s="1520">
        <v>63632</v>
      </c>
      <c r="V70" s="1516">
        <v>178119</v>
      </c>
      <c r="W70" s="1521" t="s">
        <v>132</v>
      </c>
    </row>
    <row r="71" spans="1:23" s="1465" customFormat="1" ht="22.5" customHeight="1">
      <c r="A71" s="1513" t="s">
        <v>374</v>
      </c>
      <c r="B71" s="1486">
        <v>1323418</v>
      </c>
      <c r="C71" s="1486">
        <v>110807</v>
      </c>
      <c r="D71" s="1486" t="s">
        <v>235</v>
      </c>
      <c r="E71" s="1486">
        <v>417858</v>
      </c>
      <c r="F71" s="1486">
        <v>248280</v>
      </c>
      <c r="G71" s="1486" t="s">
        <v>235</v>
      </c>
      <c r="H71" s="1486">
        <v>247804</v>
      </c>
      <c r="I71" s="1486">
        <v>818</v>
      </c>
      <c r="J71" s="1486">
        <v>3323</v>
      </c>
      <c r="K71" s="1486">
        <v>4908</v>
      </c>
      <c r="L71" s="1486">
        <v>56826</v>
      </c>
      <c r="M71" s="1486" t="s">
        <v>235</v>
      </c>
      <c r="N71" s="1486">
        <v>4471</v>
      </c>
      <c r="O71" s="1486">
        <v>11278</v>
      </c>
      <c r="P71" s="1486">
        <v>164473</v>
      </c>
      <c r="Q71" s="1487" t="s">
        <v>235</v>
      </c>
      <c r="R71" s="1503"/>
      <c r="S71" s="1504">
        <v>42171</v>
      </c>
      <c r="T71" s="1503">
        <v>10401</v>
      </c>
      <c r="U71" s="1490">
        <v>65057</v>
      </c>
      <c r="V71" s="1486">
        <v>180222</v>
      </c>
      <c r="W71" s="1491" t="s">
        <v>133</v>
      </c>
    </row>
    <row r="72" spans="1:23" s="1465" customFormat="1" ht="22.5" customHeight="1">
      <c r="A72" s="1513" t="s">
        <v>1130</v>
      </c>
      <c r="B72" s="1486">
        <v>1326480</v>
      </c>
      <c r="C72" s="1486">
        <v>111239</v>
      </c>
      <c r="D72" s="1486" t="s">
        <v>235</v>
      </c>
      <c r="E72" s="1486">
        <v>418246</v>
      </c>
      <c r="F72" s="1486">
        <v>249645</v>
      </c>
      <c r="G72" s="1486" t="s">
        <v>235</v>
      </c>
      <c r="H72" s="1486">
        <v>243953</v>
      </c>
      <c r="I72" s="1486">
        <v>1148</v>
      </c>
      <c r="J72" s="1486" t="s">
        <v>235</v>
      </c>
      <c r="K72" s="1486" t="s">
        <v>235</v>
      </c>
      <c r="L72" s="1486" t="s">
        <v>235</v>
      </c>
      <c r="M72" s="1486">
        <v>66807</v>
      </c>
      <c r="N72" s="1486">
        <v>4453</v>
      </c>
      <c r="O72" s="1486">
        <v>11022</v>
      </c>
      <c r="P72" s="1486">
        <v>167636</v>
      </c>
      <c r="Q72" s="1487" t="s">
        <v>235</v>
      </c>
      <c r="R72" s="1503"/>
      <c r="S72" s="1504">
        <v>42103</v>
      </c>
      <c r="T72" s="1523">
        <v>10228</v>
      </c>
      <c r="U72" s="1489" t="s">
        <v>235</v>
      </c>
      <c r="V72" s="1486">
        <v>183111</v>
      </c>
      <c r="W72" s="1491" t="s">
        <v>1131</v>
      </c>
    </row>
    <row r="73" spans="1:23" s="1465" customFormat="1" ht="22.5" customHeight="1">
      <c r="A73" s="1513" t="s">
        <v>377</v>
      </c>
      <c r="B73" s="1486">
        <v>1327655</v>
      </c>
      <c r="C73" s="1486">
        <v>111223</v>
      </c>
      <c r="D73" s="1486" t="s">
        <v>235</v>
      </c>
      <c r="E73" s="1486">
        <v>419309</v>
      </c>
      <c r="F73" s="1486">
        <v>249509</v>
      </c>
      <c r="G73" s="1486" t="s">
        <v>235</v>
      </c>
      <c r="H73" s="1486">
        <v>241226</v>
      </c>
      <c r="I73" s="1486">
        <v>1369</v>
      </c>
      <c r="J73" s="1486" t="s">
        <v>235</v>
      </c>
      <c r="K73" s="1486" t="s">
        <v>235</v>
      </c>
      <c r="L73" s="1486" t="s">
        <v>235</v>
      </c>
      <c r="M73" s="1486">
        <v>68677</v>
      </c>
      <c r="N73" s="1486">
        <v>4432</v>
      </c>
      <c r="O73" s="1486">
        <v>10521</v>
      </c>
      <c r="P73" s="1486">
        <v>169914</v>
      </c>
      <c r="Q73" s="1487" t="s">
        <v>235</v>
      </c>
      <c r="R73" s="1503"/>
      <c r="S73" s="1504">
        <v>41602</v>
      </c>
      <c r="T73" s="1523">
        <v>9873</v>
      </c>
      <c r="U73" s="1489" t="s">
        <v>235</v>
      </c>
      <c r="V73" s="1486">
        <v>184867</v>
      </c>
      <c r="W73" s="1491" t="s">
        <v>134</v>
      </c>
    </row>
    <row r="74" spans="1:23" s="1465" customFormat="1" ht="22.5" customHeight="1">
      <c r="A74" s="1513" t="s">
        <v>378</v>
      </c>
      <c r="B74" s="1486">
        <v>1329561</v>
      </c>
      <c r="C74" s="1524">
        <v>110692</v>
      </c>
      <c r="D74" s="1486" t="s">
        <v>235</v>
      </c>
      <c r="E74" s="1524">
        <v>419518</v>
      </c>
      <c r="F74" s="1524">
        <v>250771</v>
      </c>
      <c r="G74" s="1486" t="s">
        <v>235</v>
      </c>
      <c r="H74" s="1524">
        <v>239342</v>
      </c>
      <c r="I74" s="1525">
        <v>1576</v>
      </c>
      <c r="J74" s="1486" t="s">
        <v>235</v>
      </c>
      <c r="K74" s="1486" t="s">
        <v>235</v>
      </c>
      <c r="L74" s="1486" t="s">
        <v>235</v>
      </c>
      <c r="M74" s="1455">
        <v>70518</v>
      </c>
      <c r="N74" s="1486">
        <v>4400</v>
      </c>
      <c r="O74" s="1486">
        <v>10128</v>
      </c>
      <c r="P74" s="1486">
        <v>172039</v>
      </c>
      <c r="Q74" s="1487" t="s">
        <v>235</v>
      </c>
      <c r="R74" s="1503"/>
      <c r="S74" s="1456">
        <v>40922</v>
      </c>
      <c r="T74" s="1459">
        <v>9655</v>
      </c>
      <c r="U74" s="1489" t="s">
        <v>235</v>
      </c>
      <c r="V74" s="1486">
        <v>186567</v>
      </c>
      <c r="W74" s="1491" t="s">
        <v>135</v>
      </c>
    </row>
    <row r="75" spans="1:23" s="1465" customFormat="1" ht="22.5" customHeight="1">
      <c r="A75" s="1515" t="s">
        <v>1132</v>
      </c>
      <c r="B75" s="1516">
        <v>1333019</v>
      </c>
      <c r="C75" s="1526">
        <v>110580</v>
      </c>
      <c r="D75" s="1516" t="s">
        <v>235</v>
      </c>
      <c r="E75" s="1526">
        <v>419776</v>
      </c>
      <c r="F75" s="1526">
        <v>250899</v>
      </c>
      <c r="G75" s="1516" t="s">
        <v>235</v>
      </c>
      <c r="H75" s="1526">
        <v>238929</v>
      </c>
      <c r="I75" s="1527">
        <v>1893</v>
      </c>
      <c r="J75" s="1516" t="s">
        <v>235</v>
      </c>
      <c r="K75" s="1516" t="s">
        <v>235</v>
      </c>
      <c r="L75" s="1516" t="s">
        <v>235</v>
      </c>
      <c r="M75" s="1457">
        <v>72803</v>
      </c>
      <c r="N75" s="1516">
        <v>4373</v>
      </c>
      <c r="O75" s="1516">
        <v>9657</v>
      </c>
      <c r="P75" s="1516">
        <v>174403</v>
      </c>
      <c r="Q75" s="1517" t="s">
        <v>235</v>
      </c>
      <c r="R75" s="1518"/>
      <c r="S75" s="1458">
        <v>40416</v>
      </c>
      <c r="T75" s="1528">
        <v>9290</v>
      </c>
      <c r="U75" s="1529" t="s">
        <v>235</v>
      </c>
      <c r="V75" s="1516">
        <v>188433</v>
      </c>
      <c r="W75" s="1521" t="s">
        <v>136</v>
      </c>
    </row>
    <row r="76" spans="1:23" s="1530" customFormat="1" ht="22.5" customHeight="1">
      <c r="A76" s="1513" t="s">
        <v>382</v>
      </c>
      <c r="B76" s="1486">
        <v>1337391</v>
      </c>
      <c r="C76" s="1461">
        <v>110402</v>
      </c>
      <c r="D76" s="1486" t="s">
        <v>235</v>
      </c>
      <c r="E76" s="1461">
        <v>419467</v>
      </c>
      <c r="F76" s="1461">
        <v>253104</v>
      </c>
      <c r="G76" s="1486" t="s">
        <v>235</v>
      </c>
      <c r="H76" s="1461">
        <v>237526</v>
      </c>
      <c r="I76" s="1461">
        <v>2046</v>
      </c>
      <c r="J76" s="1486" t="s">
        <v>235</v>
      </c>
      <c r="K76" s="1486" t="s">
        <v>235</v>
      </c>
      <c r="L76" s="1486" t="s">
        <v>235</v>
      </c>
      <c r="M76" s="1455">
        <v>74854</v>
      </c>
      <c r="N76" s="1486">
        <v>4357</v>
      </c>
      <c r="O76" s="1486">
        <v>9274</v>
      </c>
      <c r="P76" s="1486">
        <v>176684</v>
      </c>
      <c r="Q76" s="1487" t="s">
        <v>235</v>
      </c>
      <c r="R76" s="1503"/>
      <c r="S76" s="1456">
        <v>40509</v>
      </c>
      <c r="T76" s="1531">
        <v>9168</v>
      </c>
      <c r="U76" s="1532" t="s">
        <v>235</v>
      </c>
      <c r="V76" s="1486">
        <v>190315</v>
      </c>
      <c r="W76" s="1491" t="s">
        <v>137</v>
      </c>
    </row>
    <row r="77" spans="1:23" s="1465" customFormat="1" ht="22.5" customHeight="1">
      <c r="A77" s="1513" t="s">
        <v>237</v>
      </c>
      <c r="B77" s="1503">
        <v>1339300</v>
      </c>
      <c r="C77" s="1531">
        <v>110836</v>
      </c>
      <c r="D77" s="1486" t="s">
        <v>235</v>
      </c>
      <c r="E77" s="1531">
        <v>418707</v>
      </c>
      <c r="F77" s="1531">
        <v>253753</v>
      </c>
      <c r="G77" s="1486" t="s">
        <v>235</v>
      </c>
      <c r="H77" s="1531">
        <v>237224</v>
      </c>
      <c r="I77" s="1531">
        <v>2192</v>
      </c>
      <c r="J77" s="1486" t="s">
        <v>235</v>
      </c>
      <c r="K77" s="1486" t="s">
        <v>235</v>
      </c>
      <c r="L77" s="1486" t="s">
        <v>235</v>
      </c>
      <c r="M77" s="1455">
        <v>76387</v>
      </c>
      <c r="N77" s="1486">
        <v>4337</v>
      </c>
      <c r="O77" s="1486">
        <v>8916</v>
      </c>
      <c r="P77" s="1486">
        <v>177570</v>
      </c>
      <c r="Q77" s="1487" t="s">
        <v>235</v>
      </c>
      <c r="R77" s="1503"/>
      <c r="S77" s="1456">
        <v>40424</v>
      </c>
      <c r="T77" s="1459">
        <v>8954</v>
      </c>
      <c r="U77" s="1533" t="s">
        <v>235</v>
      </c>
      <c r="V77" s="1534">
        <v>190823</v>
      </c>
      <c r="W77" s="1491" t="s">
        <v>1133</v>
      </c>
    </row>
    <row r="78" spans="1:23" s="1465" customFormat="1" ht="22.5" customHeight="1">
      <c r="A78" s="1513" t="s">
        <v>238</v>
      </c>
      <c r="B78" s="1486">
        <v>1338854</v>
      </c>
      <c r="C78" s="1454">
        <v>111111</v>
      </c>
      <c r="D78" s="1486" t="s">
        <v>235</v>
      </c>
      <c r="E78" s="1454">
        <v>417553</v>
      </c>
      <c r="F78" s="1454">
        <v>254235</v>
      </c>
      <c r="G78" s="1486" t="s">
        <v>235</v>
      </c>
      <c r="H78" s="1454">
        <v>235062</v>
      </c>
      <c r="I78" s="1454">
        <v>2369</v>
      </c>
      <c r="J78" s="1486" t="s">
        <v>235</v>
      </c>
      <c r="K78" s="1486" t="s">
        <v>235</v>
      </c>
      <c r="L78" s="1486" t="s">
        <v>235</v>
      </c>
      <c r="M78" s="1454">
        <v>77663</v>
      </c>
      <c r="N78" s="1486">
        <v>4336</v>
      </c>
      <c r="O78" s="1486">
        <v>8631</v>
      </c>
      <c r="P78" s="1486">
        <v>178669</v>
      </c>
      <c r="Q78" s="1487" t="s">
        <v>235</v>
      </c>
      <c r="R78" s="1503"/>
      <c r="S78" s="1456">
        <v>40380</v>
      </c>
      <c r="T78" s="1531">
        <v>8845</v>
      </c>
      <c r="U78" s="1533" t="s">
        <v>235</v>
      </c>
      <c r="V78" s="1535">
        <v>191636</v>
      </c>
      <c r="W78" s="1491" t="s">
        <v>139</v>
      </c>
    </row>
    <row r="79" spans="1:23" s="1465" customFormat="1" ht="22.5" customHeight="1">
      <c r="A79" s="1513" t="s">
        <v>239</v>
      </c>
      <c r="B79" s="1536">
        <v>1341642</v>
      </c>
      <c r="C79" s="1456">
        <v>111059</v>
      </c>
      <c r="D79" s="1486" t="s">
        <v>235</v>
      </c>
      <c r="E79" s="1537">
        <v>416475</v>
      </c>
      <c r="F79" s="1524">
        <v>253832</v>
      </c>
      <c r="G79" s="1486" t="s">
        <v>235</v>
      </c>
      <c r="H79" s="1524">
        <v>235306</v>
      </c>
      <c r="I79" s="1455">
        <v>2432</v>
      </c>
      <c r="J79" s="1486" t="s">
        <v>235</v>
      </c>
      <c r="K79" s="1486" t="s">
        <v>235</v>
      </c>
      <c r="L79" s="1486" t="s">
        <v>235</v>
      </c>
      <c r="M79" s="1454">
        <v>79280</v>
      </c>
      <c r="N79" s="1486">
        <v>4344</v>
      </c>
      <c r="O79" s="1538">
        <v>8438</v>
      </c>
      <c r="P79" s="1539">
        <v>180879</v>
      </c>
      <c r="Q79" s="1487" t="s">
        <v>235</v>
      </c>
      <c r="R79" s="1540"/>
      <c r="S79" s="1541">
        <v>40774</v>
      </c>
      <c r="T79" s="1542">
        <v>8823</v>
      </c>
      <c r="U79" s="1543" t="s">
        <v>235</v>
      </c>
      <c r="V79" s="1538">
        <v>193661</v>
      </c>
      <c r="W79" s="1491" t="s">
        <v>140</v>
      </c>
    </row>
    <row r="80" spans="1:26" s="1465" customFormat="1" ht="22.5" customHeight="1">
      <c r="A80" s="1513" t="s">
        <v>240</v>
      </c>
      <c r="B80" s="1536">
        <v>1373077</v>
      </c>
      <c r="C80" s="1455">
        <v>101497</v>
      </c>
      <c r="D80" s="1544">
        <v>37461</v>
      </c>
      <c r="E80" s="1524">
        <v>417152</v>
      </c>
      <c r="F80" s="1524">
        <v>253704</v>
      </c>
      <c r="G80" s="1486" t="s">
        <v>235</v>
      </c>
      <c r="H80" s="1524">
        <v>234970</v>
      </c>
      <c r="I80" s="1455">
        <v>2509</v>
      </c>
      <c r="J80" s="1486" t="s">
        <v>235</v>
      </c>
      <c r="K80" s="1486" t="s">
        <v>235</v>
      </c>
      <c r="L80" s="1486" t="s">
        <v>235</v>
      </c>
      <c r="M80" s="1454">
        <v>80905</v>
      </c>
      <c r="N80" s="1486">
        <v>4354</v>
      </c>
      <c r="O80" s="1538">
        <v>8266</v>
      </c>
      <c r="P80" s="1539">
        <v>182723</v>
      </c>
      <c r="Q80" s="1545" t="s">
        <v>235</v>
      </c>
      <c r="R80" s="1540"/>
      <c r="S80" s="1541">
        <v>40917</v>
      </c>
      <c r="T80" s="1542">
        <v>8619</v>
      </c>
      <c r="U80" s="1543" t="s">
        <v>235</v>
      </c>
      <c r="V80" s="1538">
        <v>195343</v>
      </c>
      <c r="W80" s="1491" t="s">
        <v>141</v>
      </c>
      <c r="Y80" s="1546"/>
      <c r="Z80" s="1460"/>
    </row>
    <row r="81" spans="1:26" s="1558" customFormat="1" ht="22.5" customHeight="1">
      <c r="A81" s="1514" t="s">
        <v>1266</v>
      </c>
      <c r="B81" s="1547">
        <v>1393092</v>
      </c>
      <c r="C81" s="1462">
        <v>99957</v>
      </c>
      <c r="D81" s="1548">
        <v>57118</v>
      </c>
      <c r="E81" s="1549">
        <v>416973</v>
      </c>
      <c r="F81" s="1549">
        <v>251978</v>
      </c>
      <c r="G81" s="1495">
        <v>934</v>
      </c>
      <c r="H81" s="1549">
        <v>234611</v>
      </c>
      <c r="I81" s="1462">
        <v>2556</v>
      </c>
      <c r="J81" s="1495" t="s">
        <v>235</v>
      </c>
      <c r="K81" s="1495" t="s">
        <v>235</v>
      </c>
      <c r="L81" s="1495" t="s">
        <v>235</v>
      </c>
      <c r="M81" s="1461">
        <v>82372</v>
      </c>
      <c r="N81" s="1495">
        <v>4284</v>
      </c>
      <c r="O81" s="1550">
        <v>8140</v>
      </c>
      <c r="P81" s="1551">
        <v>184248</v>
      </c>
      <c r="Q81" s="1552" t="s">
        <v>235</v>
      </c>
      <c r="R81" s="1553"/>
      <c r="S81" s="1554">
        <v>41190</v>
      </c>
      <c r="T81" s="1555">
        <v>8731</v>
      </c>
      <c r="U81" s="1556" t="s">
        <v>235</v>
      </c>
      <c r="V81" s="1550">
        <v>196672</v>
      </c>
      <c r="W81" s="1557" t="s">
        <v>1267</v>
      </c>
      <c r="Y81" s="1559"/>
      <c r="Z81" s="1463"/>
    </row>
    <row r="82" spans="1:26" s="1465" customFormat="1" ht="22.5" customHeight="1">
      <c r="A82" s="1513" t="s">
        <v>1302</v>
      </c>
      <c r="B82" s="1536">
        <v>1412182</v>
      </c>
      <c r="C82" s="1455">
        <v>97840</v>
      </c>
      <c r="D82" s="1544">
        <v>75615</v>
      </c>
      <c r="E82" s="1524">
        <v>418790</v>
      </c>
      <c r="F82" s="1524">
        <v>250060</v>
      </c>
      <c r="G82" s="1486">
        <v>1798</v>
      </c>
      <c r="H82" s="1524">
        <v>233925</v>
      </c>
      <c r="I82" s="1455">
        <v>2610</v>
      </c>
      <c r="J82" s="1486" t="s">
        <v>235</v>
      </c>
      <c r="K82" s="1486" t="s">
        <v>235</v>
      </c>
      <c r="L82" s="1486" t="s">
        <v>235</v>
      </c>
      <c r="M82" s="1454">
        <v>83802</v>
      </c>
      <c r="N82" s="1486">
        <v>4278</v>
      </c>
      <c r="O82" s="1538">
        <v>7924</v>
      </c>
      <c r="P82" s="1539">
        <v>185343</v>
      </c>
      <c r="Q82" s="1545" t="s">
        <v>235</v>
      </c>
      <c r="R82" s="1540"/>
      <c r="S82" s="1541">
        <v>41368</v>
      </c>
      <c r="T82" s="1542">
        <v>8829</v>
      </c>
      <c r="U82" s="1543" t="s">
        <v>235</v>
      </c>
      <c r="V82" s="1538">
        <v>197545</v>
      </c>
      <c r="W82" s="1491">
        <v>17</v>
      </c>
      <c r="Y82" s="1546"/>
      <c r="Z82" s="2257"/>
    </row>
    <row r="83" spans="1:26" s="1465" customFormat="1" ht="22.5" customHeight="1">
      <c r="A83" s="1513" t="s">
        <v>1644</v>
      </c>
      <c r="B83" s="1536">
        <v>1428614</v>
      </c>
      <c r="C83" s="1455">
        <v>95592</v>
      </c>
      <c r="D83" s="1544">
        <v>92883</v>
      </c>
      <c r="E83" s="1524">
        <v>420659</v>
      </c>
      <c r="F83" s="1524">
        <v>247229</v>
      </c>
      <c r="G83" s="1486">
        <v>3015</v>
      </c>
      <c r="H83" s="1524">
        <v>232802</v>
      </c>
      <c r="I83" s="1455">
        <v>2629</v>
      </c>
      <c r="J83" s="1486" t="s">
        <v>235</v>
      </c>
      <c r="K83" s="1486" t="s">
        <v>235</v>
      </c>
      <c r="L83" s="1486" t="s">
        <v>235</v>
      </c>
      <c r="M83" s="1454">
        <v>84600</v>
      </c>
      <c r="N83" s="1486">
        <v>4224</v>
      </c>
      <c r="O83" s="1538">
        <v>7660</v>
      </c>
      <c r="P83" s="1539">
        <v>187163</v>
      </c>
      <c r="Q83" s="1545" t="s">
        <v>235</v>
      </c>
      <c r="R83" s="1540"/>
      <c r="S83" s="1541">
        <v>41246</v>
      </c>
      <c r="T83" s="1542">
        <v>8912</v>
      </c>
      <c r="U83" s="1543" t="s">
        <v>235</v>
      </c>
      <c r="V83" s="1538">
        <v>199047</v>
      </c>
      <c r="W83" s="1491">
        <v>18</v>
      </c>
      <c r="Y83" s="1546"/>
      <c r="Z83" s="2257"/>
    </row>
    <row r="84" spans="1:26" s="1530" customFormat="1" ht="22.5" customHeight="1" thickBot="1">
      <c r="A84" s="2255" t="s">
        <v>1657</v>
      </c>
      <c r="B84" s="1560">
        <v>1444067</v>
      </c>
      <c r="C84" s="2254">
        <v>93579</v>
      </c>
      <c r="D84" s="2258">
        <v>109515</v>
      </c>
      <c r="E84" s="2259">
        <v>421935</v>
      </c>
      <c r="F84" s="2259">
        <v>246825</v>
      </c>
      <c r="G84" s="2260">
        <v>3520</v>
      </c>
      <c r="H84" s="2259">
        <v>231319</v>
      </c>
      <c r="I84" s="2254">
        <v>2642</v>
      </c>
      <c r="J84" s="2260" t="s">
        <v>235</v>
      </c>
      <c r="K84" s="2260" t="s">
        <v>235</v>
      </c>
      <c r="L84" s="2260" t="s">
        <v>235</v>
      </c>
      <c r="M84" s="2253">
        <v>85336</v>
      </c>
      <c r="N84" s="2260">
        <v>4169</v>
      </c>
      <c r="O84" s="1561">
        <v>7440</v>
      </c>
      <c r="P84" s="2261">
        <v>187862</v>
      </c>
      <c r="Q84" s="2262" t="s">
        <v>235</v>
      </c>
      <c r="R84" s="2263"/>
      <c r="S84" s="2264">
        <v>41104</v>
      </c>
      <c r="T84" s="2265">
        <v>8821</v>
      </c>
      <c r="U84" s="2266" t="s">
        <v>235</v>
      </c>
      <c r="V84" s="1561">
        <v>199471</v>
      </c>
      <c r="W84" s="2256">
        <v>19</v>
      </c>
      <c r="Y84" s="1562"/>
      <c r="Z84" s="1242"/>
    </row>
    <row r="85" spans="1:23" ht="3.75" customHeight="1">
      <c r="A85" s="1563"/>
      <c r="B85" s="1563"/>
      <c r="C85" s="1563"/>
      <c r="D85" s="1563"/>
      <c r="E85" s="1563"/>
      <c r="F85" s="1563"/>
      <c r="G85" s="1563"/>
      <c r="H85" s="1563"/>
      <c r="I85" s="1563"/>
      <c r="J85" s="1563"/>
      <c r="K85" s="1563"/>
      <c r="L85" s="1563"/>
      <c r="M85" s="1563"/>
      <c r="N85" s="1563"/>
      <c r="O85" s="1563"/>
      <c r="P85" s="1563"/>
      <c r="Q85" s="1563"/>
      <c r="R85" s="1563"/>
      <c r="S85" s="1563"/>
      <c r="T85" s="1563"/>
      <c r="U85" s="1563"/>
      <c r="V85" s="1563"/>
      <c r="W85" s="1563"/>
    </row>
    <row r="86" spans="1:22" s="1566" customFormat="1" ht="12" customHeight="1">
      <c r="A86" s="1565" t="s">
        <v>1134</v>
      </c>
      <c r="L86" s="1567" t="s">
        <v>1135</v>
      </c>
      <c r="M86" s="1567"/>
      <c r="V86" s="1568"/>
    </row>
    <row r="87" spans="1:13" s="1566" customFormat="1" ht="12" customHeight="1">
      <c r="A87" s="1565" t="s">
        <v>1136</v>
      </c>
      <c r="L87" s="1567" t="s">
        <v>1137</v>
      </c>
      <c r="M87" s="1567"/>
    </row>
    <row r="88" spans="1:13" s="1566" customFormat="1" ht="12" customHeight="1">
      <c r="A88" s="1565" t="s">
        <v>1138</v>
      </c>
      <c r="L88" s="1569" t="s">
        <v>1139</v>
      </c>
      <c r="M88" s="1569"/>
    </row>
    <row r="89" s="1566" customFormat="1" ht="12" customHeight="1">
      <c r="A89" s="1565" t="s">
        <v>1140</v>
      </c>
    </row>
    <row r="90" ht="13.5">
      <c r="A90" s="1564" t="s">
        <v>441</v>
      </c>
    </row>
    <row r="92" spans="16:19" ht="13.5">
      <c r="P92" s="1563"/>
      <c r="S92" s="1563"/>
    </row>
  </sheetData>
  <sheetProtection/>
  <mergeCells count="8">
    <mergeCell ref="A5:A6"/>
    <mergeCell ref="R5:S5"/>
    <mergeCell ref="W5:W6"/>
    <mergeCell ref="R6:S6"/>
    <mergeCell ref="A52:A53"/>
    <mergeCell ref="R52:S52"/>
    <mergeCell ref="W52:W53"/>
    <mergeCell ref="R53:S53"/>
  </mergeCells>
  <printOptions horizontalCentered="1"/>
  <pageMargins left="0" right="0" top="0" bottom="0" header="0" footer="0"/>
  <pageSetup blackAndWhite="1" fitToWidth="2" horizontalDpi="600" verticalDpi="600" orientation="portrait" pageOrder="overThenDown" paperSize="9" scale="77" r:id="rId2"/>
  <rowBreaks count="1" manualBreakCount="1">
    <brk id="47" max="20" man="1"/>
  </rowBreaks>
  <colBreaks count="1" manualBreakCount="1">
    <brk id="11" max="75" man="1"/>
  </colBreaks>
  <drawing r:id="rId1"/>
</worksheet>
</file>

<file path=xl/worksheets/sheet12.xml><?xml version="1.0" encoding="utf-8"?>
<worksheet xmlns="http://schemas.openxmlformats.org/spreadsheetml/2006/main" xmlns:r="http://schemas.openxmlformats.org/officeDocument/2006/relationships">
  <dimension ref="A1:V96"/>
  <sheetViews>
    <sheetView zoomScaleSheetLayoutView="100" zoomScalePageLayoutView="0" workbookViewId="0" topLeftCell="A1">
      <selection activeCell="A1" sqref="A1"/>
    </sheetView>
  </sheetViews>
  <sheetFormatPr defaultColWidth="8.796875" defaultRowHeight="14.25"/>
  <cols>
    <col min="1" max="1" width="9.8984375" style="1670" customWidth="1"/>
    <col min="2" max="2" width="15.69921875" style="1670" customWidth="1"/>
    <col min="3" max="3" width="15.59765625" style="1670" customWidth="1"/>
    <col min="4" max="4" width="15.69921875" style="1670" customWidth="1"/>
    <col min="5" max="5" width="12.59765625" style="1670" customWidth="1"/>
    <col min="6" max="6" width="15.69921875" style="1670" customWidth="1"/>
    <col min="7" max="7" width="12.59765625" style="1670" customWidth="1"/>
    <col min="8" max="8" width="13.3984375" style="1670" customWidth="1"/>
    <col min="9" max="9" width="12.59765625" style="1670" customWidth="1"/>
    <col min="10" max="12" width="10.09765625" style="1670" customWidth="1"/>
    <col min="13" max="13" width="7.5" style="1670" customWidth="1"/>
    <col min="14" max="14" width="3.59765625" style="1670" customWidth="1"/>
    <col min="15" max="15" width="9.59765625" style="1670" customWidth="1"/>
    <col min="16" max="16" width="12.19921875" style="1670" customWidth="1"/>
    <col min="17" max="17" width="12.59765625" style="1670" customWidth="1"/>
    <col min="18" max="18" width="7.69921875" style="1670" customWidth="1"/>
    <col min="19" max="19" width="4.59765625" style="1670" customWidth="1"/>
    <col min="20" max="16384" width="9" style="1670" customWidth="1"/>
  </cols>
  <sheetData>
    <row r="1" spans="1:18" s="1571" customFormat="1" ht="14.25" customHeight="1">
      <c r="A1" s="1570" t="s">
        <v>857</v>
      </c>
      <c r="R1" s="1572" t="s">
        <v>1436</v>
      </c>
    </row>
    <row r="2" spans="1:18" s="1575" customFormat="1" ht="19.5" customHeight="1">
      <c r="A2" s="1573" t="s">
        <v>1595</v>
      </c>
      <c r="B2" s="1574"/>
      <c r="C2" s="1574"/>
      <c r="D2" s="1574"/>
      <c r="E2" s="1574"/>
      <c r="F2" s="1574"/>
      <c r="G2" s="1574"/>
      <c r="H2" s="1574"/>
      <c r="I2" s="1574"/>
      <c r="J2" s="1574"/>
      <c r="K2" s="1574"/>
      <c r="L2" s="1574"/>
      <c r="M2" s="1574"/>
      <c r="N2" s="1574"/>
      <c r="O2" s="1574"/>
      <c r="P2" s="1574"/>
      <c r="Q2" s="1574"/>
      <c r="R2" s="1574"/>
    </row>
    <row r="3" spans="1:18" s="1575" customFormat="1" ht="19.5" customHeight="1">
      <c r="A3" s="1573"/>
      <c r="B3" s="1574"/>
      <c r="C3" s="1574"/>
      <c r="D3" s="1574"/>
      <c r="E3" s="1574"/>
      <c r="G3" s="1575" t="s">
        <v>1437</v>
      </c>
      <c r="H3" s="1574"/>
      <c r="I3" s="1575" t="s">
        <v>1656</v>
      </c>
      <c r="J3" s="1574"/>
      <c r="K3" s="1574"/>
      <c r="L3" s="1574"/>
      <c r="M3" s="1574"/>
      <c r="N3" s="1574"/>
      <c r="O3" s="1574"/>
      <c r="P3" s="1574"/>
      <c r="Q3" s="1574"/>
      <c r="R3" s="1574"/>
    </row>
    <row r="4" spans="1:18" s="1571" customFormat="1" ht="4.5" customHeight="1" thickBot="1">
      <c r="A4" s="1574"/>
      <c r="B4" s="1574"/>
      <c r="C4" s="1574"/>
      <c r="D4" s="1574"/>
      <c r="E4" s="1574"/>
      <c r="F4" s="1574"/>
      <c r="G4" s="1574"/>
      <c r="H4" s="1574"/>
      <c r="I4" s="1574"/>
      <c r="J4" s="1574"/>
      <c r="K4" s="1574"/>
      <c r="L4" s="1574"/>
      <c r="M4" s="1574"/>
      <c r="N4" s="1574"/>
      <c r="O4" s="1574"/>
      <c r="P4" s="1574"/>
      <c r="Q4" s="1574"/>
      <c r="R4" s="1574"/>
    </row>
    <row r="5" spans="1:18" s="1571" customFormat="1" ht="18" customHeight="1">
      <c r="A5" s="2747" t="s">
        <v>446</v>
      </c>
      <c r="B5" s="2750" t="s">
        <v>5</v>
      </c>
      <c r="C5" s="2753" t="s">
        <v>1239</v>
      </c>
      <c r="D5" s="2729" t="s">
        <v>6</v>
      </c>
      <c r="E5" s="2729" t="s">
        <v>1263</v>
      </c>
      <c r="F5" s="2729" t="s">
        <v>8</v>
      </c>
      <c r="G5" s="2729" t="s">
        <v>1283</v>
      </c>
      <c r="H5" s="2729" t="s">
        <v>11</v>
      </c>
      <c r="I5" s="2729" t="s">
        <v>206</v>
      </c>
      <c r="J5" s="1576" t="s">
        <v>448</v>
      </c>
      <c r="K5" s="1577"/>
      <c r="L5" s="1578"/>
      <c r="M5" s="2732" t="s">
        <v>1438</v>
      </c>
      <c r="N5" s="2735" t="s">
        <v>450</v>
      </c>
      <c r="O5" s="2736"/>
      <c r="P5" s="2739" t="s">
        <v>15</v>
      </c>
      <c r="Q5" s="1579" t="s">
        <v>451</v>
      </c>
      <c r="R5" s="2742" t="s">
        <v>0</v>
      </c>
    </row>
    <row r="6" spans="1:18" s="1571" customFormat="1" ht="18" customHeight="1">
      <c r="A6" s="2748"/>
      <c r="B6" s="2751"/>
      <c r="C6" s="2754"/>
      <c r="D6" s="2730"/>
      <c r="E6" s="2730"/>
      <c r="F6" s="2730"/>
      <c r="G6" s="2730"/>
      <c r="H6" s="2730"/>
      <c r="I6" s="2730"/>
      <c r="J6" s="1580" t="s">
        <v>452</v>
      </c>
      <c r="K6" s="1581"/>
      <c r="L6" s="1582"/>
      <c r="M6" s="2733"/>
      <c r="N6" s="2737"/>
      <c r="O6" s="2738"/>
      <c r="P6" s="2740"/>
      <c r="Q6" s="1583"/>
      <c r="R6" s="2743"/>
    </row>
    <row r="7" spans="1:18" s="1571" customFormat="1" ht="30" customHeight="1">
      <c r="A7" s="2748"/>
      <c r="B7" s="2752"/>
      <c r="C7" s="2754"/>
      <c r="D7" s="2755"/>
      <c r="E7" s="2755"/>
      <c r="F7" s="2730"/>
      <c r="G7" s="2759"/>
      <c r="H7" s="2731"/>
      <c r="I7" s="2731"/>
      <c r="J7" s="1584" t="s">
        <v>453</v>
      </c>
      <c r="K7" s="1585" t="s">
        <v>454</v>
      </c>
      <c r="L7" s="1586" t="s">
        <v>455</v>
      </c>
      <c r="M7" s="2734"/>
      <c r="N7" s="2737"/>
      <c r="O7" s="2738"/>
      <c r="P7" s="2741"/>
      <c r="Q7" s="1587" t="s">
        <v>24</v>
      </c>
      <c r="R7" s="2743"/>
    </row>
    <row r="8" spans="1:18" s="1571" customFormat="1" ht="42" customHeight="1">
      <c r="A8" s="2749"/>
      <c r="B8" s="1588" t="s">
        <v>27</v>
      </c>
      <c r="C8" s="1589" t="s">
        <v>1252</v>
      </c>
      <c r="D8" s="1590" t="s">
        <v>28</v>
      </c>
      <c r="E8" s="1453" t="s">
        <v>1264</v>
      </c>
      <c r="F8" s="1591" t="s">
        <v>224</v>
      </c>
      <c r="G8" s="1590" t="s">
        <v>31</v>
      </c>
      <c r="H8" s="1590" t="s">
        <v>32</v>
      </c>
      <c r="I8" s="1592" t="s">
        <v>229</v>
      </c>
      <c r="J8" s="1593" t="s">
        <v>456</v>
      </c>
      <c r="K8" s="1594" t="s">
        <v>457</v>
      </c>
      <c r="L8" s="1595" t="s">
        <v>458</v>
      </c>
      <c r="M8" s="1596" t="s">
        <v>1439</v>
      </c>
      <c r="N8" s="2745" t="s">
        <v>34</v>
      </c>
      <c r="O8" s="2746"/>
      <c r="P8" s="1597" t="s">
        <v>231</v>
      </c>
      <c r="Q8" s="1598" t="s">
        <v>1440</v>
      </c>
      <c r="R8" s="2744"/>
    </row>
    <row r="9" spans="1:18" s="1571" customFormat="1" ht="22.5" customHeight="1">
      <c r="A9" s="1599" t="s">
        <v>234</v>
      </c>
      <c r="B9" s="1600">
        <v>150691</v>
      </c>
      <c r="C9" s="1601" t="s">
        <v>235</v>
      </c>
      <c r="D9" s="1600">
        <v>2054956</v>
      </c>
      <c r="E9" s="1600" t="s">
        <v>1235</v>
      </c>
      <c r="F9" s="1600">
        <v>606668</v>
      </c>
      <c r="G9" s="1602" t="s">
        <v>235</v>
      </c>
      <c r="H9" s="1602" t="s">
        <v>235</v>
      </c>
      <c r="I9" s="1602" t="s">
        <v>235</v>
      </c>
      <c r="J9" s="1603" t="s">
        <v>235</v>
      </c>
      <c r="K9" s="1604" t="s">
        <v>235</v>
      </c>
      <c r="L9" s="1601" t="s">
        <v>235</v>
      </c>
      <c r="M9" s="1602" t="s">
        <v>235</v>
      </c>
      <c r="N9" s="1605"/>
      <c r="O9" s="1601" t="s">
        <v>235</v>
      </c>
      <c r="P9" s="1602" t="s">
        <v>235</v>
      </c>
      <c r="Q9" s="1606" t="s">
        <v>1441</v>
      </c>
      <c r="R9" s="1607" t="s">
        <v>339</v>
      </c>
    </row>
    <row r="10" spans="1:18" s="1571" customFormat="1" ht="22.5" customHeight="1">
      <c r="A10" s="1608" t="s">
        <v>237</v>
      </c>
      <c r="B10" s="1600">
        <v>184715</v>
      </c>
      <c r="C10" s="1601" t="s">
        <v>235</v>
      </c>
      <c r="D10" s="1600">
        <v>1955466</v>
      </c>
      <c r="E10" s="1600" t="s">
        <v>1441</v>
      </c>
      <c r="F10" s="1600">
        <v>727621</v>
      </c>
      <c r="G10" s="1602" t="s">
        <v>235</v>
      </c>
      <c r="H10" s="1602" t="s">
        <v>235</v>
      </c>
      <c r="I10" s="1600">
        <v>89398</v>
      </c>
      <c r="J10" s="1603" t="s">
        <v>235</v>
      </c>
      <c r="K10" s="1604" t="s">
        <v>235</v>
      </c>
      <c r="L10" s="1601" t="s">
        <v>235</v>
      </c>
      <c r="M10" s="1602" t="s">
        <v>235</v>
      </c>
      <c r="N10" s="1605"/>
      <c r="O10" s="1601" t="s">
        <v>235</v>
      </c>
      <c r="P10" s="1602" t="s">
        <v>235</v>
      </c>
      <c r="Q10" s="1609">
        <v>89398</v>
      </c>
      <c r="R10" s="1610">
        <v>49</v>
      </c>
    </row>
    <row r="11" spans="1:18" s="1571" customFormat="1" ht="22.5" customHeight="1">
      <c r="A11" s="1608" t="s">
        <v>238</v>
      </c>
      <c r="B11" s="1600">
        <v>183052</v>
      </c>
      <c r="C11" s="1601" t="s">
        <v>235</v>
      </c>
      <c r="D11" s="1600">
        <v>2026613</v>
      </c>
      <c r="E11" s="1600" t="s">
        <v>1441</v>
      </c>
      <c r="F11" s="1600">
        <v>722736</v>
      </c>
      <c r="G11" s="1602" t="s">
        <v>235</v>
      </c>
      <c r="H11" s="1600">
        <v>12646</v>
      </c>
      <c r="I11" s="1600">
        <v>91472</v>
      </c>
      <c r="J11" s="1603" t="s">
        <v>235</v>
      </c>
      <c r="K11" s="1604" t="s">
        <v>235</v>
      </c>
      <c r="L11" s="1601" t="s">
        <v>235</v>
      </c>
      <c r="M11" s="1602" t="s">
        <v>235</v>
      </c>
      <c r="N11" s="1605"/>
      <c r="O11" s="1601" t="s">
        <v>235</v>
      </c>
      <c r="P11" s="1602" t="s">
        <v>235</v>
      </c>
      <c r="Q11" s="1609">
        <v>104118</v>
      </c>
      <c r="R11" s="1610">
        <v>50</v>
      </c>
    </row>
    <row r="12" spans="1:18" s="1571" customFormat="1" ht="22.5" customHeight="1">
      <c r="A12" s="1611" t="s">
        <v>239</v>
      </c>
      <c r="B12" s="1612" t="s">
        <v>235</v>
      </c>
      <c r="C12" s="1613" t="s">
        <v>235</v>
      </c>
      <c r="D12" s="1614">
        <v>1820201</v>
      </c>
      <c r="E12" s="1614" t="s">
        <v>1235</v>
      </c>
      <c r="F12" s="1614">
        <v>821261</v>
      </c>
      <c r="G12" s="1612" t="s">
        <v>235</v>
      </c>
      <c r="H12" s="1614">
        <v>21802</v>
      </c>
      <c r="I12" s="1614">
        <v>110255</v>
      </c>
      <c r="J12" s="1615" t="s">
        <v>235</v>
      </c>
      <c r="K12" s="1616" t="s">
        <v>235</v>
      </c>
      <c r="L12" s="1613" t="s">
        <v>235</v>
      </c>
      <c r="M12" s="1612" t="s">
        <v>235</v>
      </c>
      <c r="N12" s="1617"/>
      <c r="O12" s="1613" t="s">
        <v>235</v>
      </c>
      <c r="P12" s="1612" t="s">
        <v>235</v>
      </c>
      <c r="Q12" s="1618">
        <v>132057</v>
      </c>
      <c r="R12" s="1619">
        <v>51</v>
      </c>
    </row>
    <row r="13" spans="1:18" s="1571" customFormat="1" ht="22.5" customHeight="1">
      <c r="A13" s="1608" t="s">
        <v>240</v>
      </c>
      <c r="B13" s="1600">
        <v>285548</v>
      </c>
      <c r="C13" s="1601" t="s">
        <v>235</v>
      </c>
      <c r="D13" s="1600">
        <v>1445872</v>
      </c>
      <c r="E13" s="1600" t="s">
        <v>1441</v>
      </c>
      <c r="F13" s="1600">
        <v>843386</v>
      </c>
      <c r="G13" s="1602" t="s">
        <v>235</v>
      </c>
      <c r="H13" s="1600">
        <v>29513</v>
      </c>
      <c r="I13" s="1600">
        <v>123002</v>
      </c>
      <c r="J13" s="1603" t="s">
        <v>235</v>
      </c>
      <c r="K13" s="1604" t="s">
        <v>235</v>
      </c>
      <c r="L13" s="1601" t="s">
        <v>235</v>
      </c>
      <c r="M13" s="1602" t="s">
        <v>235</v>
      </c>
      <c r="N13" s="1605"/>
      <c r="O13" s="1601" t="s">
        <v>235</v>
      </c>
      <c r="P13" s="1602" t="s">
        <v>235</v>
      </c>
      <c r="Q13" s="1609">
        <v>152515</v>
      </c>
      <c r="R13" s="1610">
        <v>52</v>
      </c>
    </row>
    <row r="14" spans="1:18" s="1571" customFormat="1" ht="22.5" customHeight="1">
      <c r="A14" s="1608" t="s">
        <v>241</v>
      </c>
      <c r="B14" s="1600">
        <v>414984</v>
      </c>
      <c r="C14" s="1601" t="s">
        <v>235</v>
      </c>
      <c r="D14" s="1600">
        <v>1999201</v>
      </c>
      <c r="E14" s="1600" t="s">
        <v>1441</v>
      </c>
      <c r="F14" s="1600">
        <v>883719</v>
      </c>
      <c r="G14" s="1602" t="s">
        <v>235</v>
      </c>
      <c r="H14" s="1600">
        <v>32967</v>
      </c>
      <c r="I14" s="1600">
        <v>129848</v>
      </c>
      <c r="J14" s="1603" t="s">
        <v>235</v>
      </c>
      <c r="K14" s="1604" t="s">
        <v>235</v>
      </c>
      <c r="L14" s="1601" t="s">
        <v>235</v>
      </c>
      <c r="M14" s="1602" t="s">
        <v>235</v>
      </c>
      <c r="N14" s="1605"/>
      <c r="O14" s="1601" t="s">
        <v>235</v>
      </c>
      <c r="P14" s="1602" t="s">
        <v>235</v>
      </c>
      <c r="Q14" s="1609">
        <v>162815</v>
      </c>
      <c r="R14" s="1610">
        <v>53</v>
      </c>
    </row>
    <row r="15" spans="1:18" s="1571" customFormat="1" ht="22.5" customHeight="1">
      <c r="A15" s="1608" t="s">
        <v>242</v>
      </c>
      <c r="B15" s="1600">
        <v>498894</v>
      </c>
      <c r="C15" s="1601" t="s">
        <v>235</v>
      </c>
      <c r="D15" s="1600">
        <v>2553530</v>
      </c>
      <c r="E15" s="1600" t="s">
        <v>1441</v>
      </c>
      <c r="F15" s="1600">
        <v>835551</v>
      </c>
      <c r="G15" s="1602" t="s">
        <v>235</v>
      </c>
      <c r="H15" s="1600">
        <v>36358</v>
      </c>
      <c r="I15" s="1600">
        <v>135833</v>
      </c>
      <c r="J15" s="1603" t="s">
        <v>235</v>
      </c>
      <c r="K15" s="1604" t="s">
        <v>235</v>
      </c>
      <c r="L15" s="1601" t="s">
        <v>235</v>
      </c>
      <c r="M15" s="1602" t="s">
        <v>235</v>
      </c>
      <c r="N15" s="1605"/>
      <c r="O15" s="1601" t="s">
        <v>235</v>
      </c>
      <c r="P15" s="1602" t="s">
        <v>235</v>
      </c>
      <c r="Q15" s="1609">
        <v>172191</v>
      </c>
      <c r="R15" s="1610">
        <v>54</v>
      </c>
    </row>
    <row r="16" spans="1:18" s="1571" customFormat="1" ht="22.5" customHeight="1">
      <c r="A16" s="1608" t="s">
        <v>243</v>
      </c>
      <c r="B16" s="1600">
        <v>517889</v>
      </c>
      <c r="C16" s="1601" t="s">
        <v>235</v>
      </c>
      <c r="D16" s="1600">
        <v>2482733</v>
      </c>
      <c r="E16" s="1600" t="s">
        <v>1441</v>
      </c>
      <c r="F16" s="1600">
        <v>886359</v>
      </c>
      <c r="G16" s="1602" t="s">
        <v>235</v>
      </c>
      <c r="H16" s="1600">
        <v>37544</v>
      </c>
      <c r="I16" s="1600">
        <v>132296</v>
      </c>
      <c r="J16" s="1620">
        <v>3870</v>
      </c>
      <c r="K16" s="1604">
        <v>902</v>
      </c>
      <c r="L16" s="1601" t="s">
        <v>235</v>
      </c>
      <c r="M16" s="1602" t="s">
        <v>235</v>
      </c>
      <c r="N16" s="1605"/>
      <c r="O16" s="1601" t="s">
        <v>235</v>
      </c>
      <c r="P16" s="1602" t="s">
        <v>235</v>
      </c>
      <c r="Q16" s="1609">
        <v>174612</v>
      </c>
      <c r="R16" s="1610">
        <v>55</v>
      </c>
    </row>
    <row r="17" spans="1:18" s="1571" customFormat="1" ht="22.5" customHeight="1">
      <c r="A17" s="1611" t="s">
        <v>244</v>
      </c>
      <c r="B17" s="1614">
        <v>518853</v>
      </c>
      <c r="C17" s="1613" t="s">
        <v>235</v>
      </c>
      <c r="D17" s="1614">
        <v>2404103</v>
      </c>
      <c r="E17" s="1614" t="s">
        <v>1441</v>
      </c>
      <c r="F17" s="1614">
        <v>976270</v>
      </c>
      <c r="G17" s="1612" t="s">
        <v>235</v>
      </c>
      <c r="H17" s="1614">
        <v>36285</v>
      </c>
      <c r="I17" s="1614">
        <v>135740</v>
      </c>
      <c r="J17" s="1621">
        <v>3632</v>
      </c>
      <c r="K17" s="1616">
        <v>668</v>
      </c>
      <c r="L17" s="1613" t="s">
        <v>235</v>
      </c>
      <c r="M17" s="1612" t="s">
        <v>235</v>
      </c>
      <c r="N17" s="1617"/>
      <c r="O17" s="1613" t="s">
        <v>235</v>
      </c>
      <c r="P17" s="1612" t="s">
        <v>235</v>
      </c>
      <c r="Q17" s="1618">
        <v>176325</v>
      </c>
      <c r="R17" s="1619">
        <v>56</v>
      </c>
    </row>
    <row r="18" spans="1:18" s="1571" customFormat="1" ht="22.5" customHeight="1">
      <c r="A18" s="1608" t="s">
        <v>245</v>
      </c>
      <c r="B18" s="1600">
        <v>516793</v>
      </c>
      <c r="C18" s="1601" t="s">
        <v>235</v>
      </c>
      <c r="D18" s="1600">
        <v>2168317</v>
      </c>
      <c r="E18" s="1600" t="s">
        <v>1441</v>
      </c>
      <c r="F18" s="1600">
        <v>1043455</v>
      </c>
      <c r="G18" s="1602" t="s">
        <v>235</v>
      </c>
      <c r="H18" s="1600">
        <v>34133</v>
      </c>
      <c r="I18" s="1600">
        <v>137451</v>
      </c>
      <c r="J18" s="1620">
        <v>3457</v>
      </c>
      <c r="K18" s="1604">
        <v>712</v>
      </c>
      <c r="L18" s="1601" t="s">
        <v>235</v>
      </c>
      <c r="M18" s="1602" t="s">
        <v>235</v>
      </c>
      <c r="N18" s="1605"/>
      <c r="O18" s="1601" t="s">
        <v>235</v>
      </c>
      <c r="P18" s="1602" t="s">
        <v>235</v>
      </c>
      <c r="Q18" s="1609">
        <v>175753</v>
      </c>
      <c r="R18" s="1610">
        <v>57</v>
      </c>
    </row>
    <row r="19" spans="1:18" s="1571" customFormat="1" ht="22.5" customHeight="1">
      <c r="A19" s="1608" t="s">
        <v>246</v>
      </c>
      <c r="B19" s="1600">
        <v>518793</v>
      </c>
      <c r="C19" s="1601" t="s">
        <v>235</v>
      </c>
      <c r="D19" s="1600">
        <v>1978147</v>
      </c>
      <c r="E19" s="1600" t="s">
        <v>1441</v>
      </c>
      <c r="F19" s="1600">
        <v>1049403</v>
      </c>
      <c r="G19" s="1602" t="s">
        <v>235</v>
      </c>
      <c r="H19" s="1600">
        <v>34888</v>
      </c>
      <c r="I19" s="1600">
        <v>142584</v>
      </c>
      <c r="J19" s="1620">
        <v>3536</v>
      </c>
      <c r="K19" s="1622">
        <v>1793</v>
      </c>
      <c r="L19" s="1601" t="s">
        <v>235</v>
      </c>
      <c r="M19" s="1602" t="s">
        <v>235</v>
      </c>
      <c r="N19" s="1605"/>
      <c r="O19" s="1601" t="s">
        <v>235</v>
      </c>
      <c r="P19" s="1602" t="s">
        <v>235</v>
      </c>
      <c r="Q19" s="1609">
        <v>182801</v>
      </c>
      <c r="R19" s="1610">
        <v>58</v>
      </c>
    </row>
    <row r="20" spans="1:18" s="1571" customFormat="1" ht="22.5" customHeight="1">
      <c r="A20" s="1608" t="s">
        <v>247</v>
      </c>
      <c r="B20" s="1600">
        <v>531789</v>
      </c>
      <c r="C20" s="1601" t="s">
        <v>235</v>
      </c>
      <c r="D20" s="1600">
        <v>1874453</v>
      </c>
      <c r="E20" s="1600" t="s">
        <v>1442</v>
      </c>
      <c r="F20" s="1600">
        <v>1118220</v>
      </c>
      <c r="G20" s="1602" t="s">
        <v>235</v>
      </c>
      <c r="H20" s="1600">
        <v>37889</v>
      </c>
      <c r="I20" s="1600">
        <v>151879</v>
      </c>
      <c r="J20" s="1620">
        <v>3172</v>
      </c>
      <c r="K20" s="1622">
        <v>2429</v>
      </c>
      <c r="L20" s="1601" t="s">
        <v>235</v>
      </c>
      <c r="M20" s="1602" t="s">
        <v>235</v>
      </c>
      <c r="N20" s="1605" t="s">
        <v>249</v>
      </c>
      <c r="O20" s="1601" t="s">
        <v>235</v>
      </c>
      <c r="P20" s="1602" t="s">
        <v>235</v>
      </c>
      <c r="Q20" s="1609">
        <v>195369</v>
      </c>
      <c r="R20" s="1610">
        <v>59</v>
      </c>
    </row>
    <row r="21" spans="1:18" s="1571" customFormat="1" ht="22.5" customHeight="1">
      <c r="A21" s="1608" t="s">
        <v>248</v>
      </c>
      <c r="B21" s="1600">
        <v>555356</v>
      </c>
      <c r="C21" s="1601" t="s">
        <v>235</v>
      </c>
      <c r="D21" s="1600">
        <v>1760960</v>
      </c>
      <c r="E21" s="1600" t="s">
        <v>1442</v>
      </c>
      <c r="F21" s="1600">
        <v>1060423</v>
      </c>
      <c r="G21" s="1602" t="s">
        <v>235</v>
      </c>
      <c r="H21" s="1600">
        <v>42318</v>
      </c>
      <c r="I21" s="1600">
        <v>162922</v>
      </c>
      <c r="J21" s="1620">
        <v>3460</v>
      </c>
      <c r="K21" s="1622">
        <v>2223</v>
      </c>
      <c r="L21" s="1601" t="s">
        <v>235</v>
      </c>
      <c r="M21" s="1602" t="s">
        <v>235</v>
      </c>
      <c r="N21" s="1605" t="s">
        <v>251</v>
      </c>
      <c r="O21" s="1601" t="s">
        <v>235</v>
      </c>
      <c r="P21" s="1602" t="s">
        <v>235</v>
      </c>
      <c r="Q21" s="1609">
        <v>210923</v>
      </c>
      <c r="R21" s="1610">
        <v>60</v>
      </c>
    </row>
    <row r="22" spans="1:18" s="1571" customFormat="1" ht="22.5" customHeight="1">
      <c r="A22" s="1611" t="s">
        <v>250</v>
      </c>
      <c r="B22" s="1614">
        <v>583924</v>
      </c>
      <c r="C22" s="1613" t="s">
        <v>235</v>
      </c>
      <c r="D22" s="1614">
        <v>1688107</v>
      </c>
      <c r="E22" s="1614" t="s">
        <v>1443</v>
      </c>
      <c r="F22" s="1614">
        <v>929068</v>
      </c>
      <c r="G22" s="1612" t="s">
        <v>235</v>
      </c>
      <c r="H22" s="1614">
        <v>47278</v>
      </c>
      <c r="I22" s="1614">
        <v>175832</v>
      </c>
      <c r="J22" s="1621">
        <v>3688</v>
      </c>
      <c r="K22" s="1623">
        <v>2342</v>
      </c>
      <c r="L22" s="1613" t="s">
        <v>235</v>
      </c>
      <c r="M22" s="1612" t="s">
        <v>235</v>
      </c>
      <c r="N22" s="1617" t="s">
        <v>253</v>
      </c>
      <c r="O22" s="1613">
        <v>799</v>
      </c>
      <c r="P22" s="1612" t="s">
        <v>235</v>
      </c>
      <c r="Q22" s="1618">
        <v>229939</v>
      </c>
      <c r="R22" s="1619">
        <v>61</v>
      </c>
    </row>
    <row r="23" spans="1:18" s="1571" customFormat="1" ht="22.5" customHeight="1">
      <c r="A23" s="1608" t="s">
        <v>252</v>
      </c>
      <c r="B23" s="1600">
        <v>608625</v>
      </c>
      <c r="C23" s="1601" t="s">
        <v>235</v>
      </c>
      <c r="D23" s="1600">
        <v>1640964</v>
      </c>
      <c r="E23" s="1600" t="s">
        <v>1442</v>
      </c>
      <c r="F23" s="1600">
        <v>1265757</v>
      </c>
      <c r="G23" s="1600">
        <v>2781</v>
      </c>
      <c r="H23" s="1600">
        <v>55613</v>
      </c>
      <c r="I23" s="1600">
        <v>197211</v>
      </c>
      <c r="J23" s="1620">
        <v>4247</v>
      </c>
      <c r="K23" s="1622">
        <v>2490</v>
      </c>
      <c r="L23" s="1601" t="s">
        <v>235</v>
      </c>
      <c r="M23" s="1602" t="s">
        <v>235</v>
      </c>
      <c r="N23" s="1605" t="s">
        <v>255</v>
      </c>
      <c r="O23" s="1601">
        <v>839</v>
      </c>
      <c r="P23" s="1602" t="s">
        <v>235</v>
      </c>
      <c r="Q23" s="1609">
        <v>260560</v>
      </c>
      <c r="R23" s="1610">
        <v>62</v>
      </c>
    </row>
    <row r="24" spans="1:18" s="1571" customFormat="1" ht="22.5" customHeight="1">
      <c r="A24" s="1608" t="s">
        <v>254</v>
      </c>
      <c r="B24" s="1600">
        <v>651479</v>
      </c>
      <c r="C24" s="1601" t="s">
        <v>235</v>
      </c>
      <c r="D24" s="1600">
        <v>1576861</v>
      </c>
      <c r="E24" s="1600" t="s">
        <v>1442</v>
      </c>
      <c r="F24" s="1600">
        <v>1691740</v>
      </c>
      <c r="G24" s="1600">
        <v>5107</v>
      </c>
      <c r="H24" s="1600">
        <v>61417</v>
      </c>
      <c r="I24" s="1600">
        <v>211681</v>
      </c>
      <c r="J24" s="1620">
        <v>5449</v>
      </c>
      <c r="K24" s="1622">
        <v>2889</v>
      </c>
      <c r="L24" s="1601" t="s">
        <v>235</v>
      </c>
      <c r="M24" s="1602" t="s">
        <v>235</v>
      </c>
      <c r="N24" s="1605" t="s">
        <v>257</v>
      </c>
      <c r="O24" s="1601">
        <v>858</v>
      </c>
      <c r="P24" s="1602" t="s">
        <v>235</v>
      </c>
      <c r="Q24" s="1609">
        <v>282607</v>
      </c>
      <c r="R24" s="1610">
        <v>63</v>
      </c>
    </row>
    <row r="25" spans="1:18" s="1571" customFormat="1" ht="22.5" customHeight="1">
      <c r="A25" s="1608" t="s">
        <v>256</v>
      </c>
      <c r="B25" s="1600">
        <v>719519</v>
      </c>
      <c r="C25" s="1601" t="s">
        <v>235</v>
      </c>
      <c r="D25" s="1600">
        <v>1534146</v>
      </c>
      <c r="E25" s="1600" t="s">
        <v>1442</v>
      </c>
      <c r="F25" s="1600">
        <v>1707721</v>
      </c>
      <c r="G25" s="1600">
        <v>6559</v>
      </c>
      <c r="H25" s="1600">
        <v>61070</v>
      </c>
      <c r="I25" s="1600">
        <v>217763</v>
      </c>
      <c r="J25" s="1620">
        <v>6778</v>
      </c>
      <c r="K25" s="1622">
        <v>3206</v>
      </c>
      <c r="L25" s="1601" t="s">
        <v>235</v>
      </c>
      <c r="M25" s="1602" t="s">
        <v>235</v>
      </c>
      <c r="N25" s="1605" t="s">
        <v>259</v>
      </c>
      <c r="O25" s="1601">
        <v>690</v>
      </c>
      <c r="P25" s="1602" t="s">
        <v>235</v>
      </c>
      <c r="Q25" s="1609">
        <v>289956</v>
      </c>
      <c r="R25" s="1610">
        <v>64</v>
      </c>
    </row>
    <row r="26" spans="1:18" s="1571" customFormat="1" ht="22.5" customHeight="1">
      <c r="A26" s="1608" t="s">
        <v>258</v>
      </c>
      <c r="B26" s="1600">
        <v>755488</v>
      </c>
      <c r="C26" s="1601" t="s">
        <v>235</v>
      </c>
      <c r="D26" s="1600">
        <v>1612844</v>
      </c>
      <c r="E26" s="1600" t="s">
        <v>1441</v>
      </c>
      <c r="F26" s="1600">
        <v>1699480</v>
      </c>
      <c r="G26" s="1600">
        <v>7465</v>
      </c>
      <c r="H26" s="1600">
        <v>80563</v>
      </c>
      <c r="I26" s="1600">
        <v>249917</v>
      </c>
      <c r="J26" s="1620">
        <v>8341</v>
      </c>
      <c r="K26" s="1622">
        <v>3551</v>
      </c>
      <c r="L26" s="1601" t="s">
        <v>235</v>
      </c>
      <c r="M26" s="1602">
        <v>79</v>
      </c>
      <c r="N26" s="1605" t="s">
        <v>261</v>
      </c>
      <c r="O26" s="1601">
        <v>687</v>
      </c>
      <c r="P26" s="1600">
        <v>894405</v>
      </c>
      <c r="Q26" s="1609">
        <v>345745</v>
      </c>
      <c r="R26" s="1610">
        <v>65</v>
      </c>
    </row>
    <row r="27" spans="1:18" s="1571" customFormat="1" ht="22.5" customHeight="1">
      <c r="A27" s="1611" t="s">
        <v>260</v>
      </c>
      <c r="B27" s="1614">
        <v>790642</v>
      </c>
      <c r="C27" s="1613" t="s">
        <v>235</v>
      </c>
      <c r="D27" s="1614">
        <v>1568223</v>
      </c>
      <c r="E27" s="1614" t="s">
        <v>1442</v>
      </c>
      <c r="F27" s="1614">
        <v>1580801</v>
      </c>
      <c r="G27" s="1614">
        <v>7681</v>
      </c>
      <c r="H27" s="1614">
        <v>108052</v>
      </c>
      <c r="I27" s="1614">
        <v>292958</v>
      </c>
      <c r="J27" s="1621">
        <v>10309</v>
      </c>
      <c r="K27" s="1623">
        <v>3773</v>
      </c>
      <c r="L27" s="1613" t="s">
        <v>235</v>
      </c>
      <c r="M27" s="1612">
        <v>212</v>
      </c>
      <c r="N27" s="1617" t="s">
        <v>263</v>
      </c>
      <c r="O27" s="1613">
        <v>427</v>
      </c>
      <c r="P27" s="1614">
        <v>925012</v>
      </c>
      <c r="Q27" s="1618">
        <v>420523</v>
      </c>
      <c r="R27" s="1619">
        <v>66</v>
      </c>
    </row>
    <row r="28" spans="1:18" s="1571" customFormat="1" ht="22.5" customHeight="1">
      <c r="A28" s="1608" t="s">
        <v>262</v>
      </c>
      <c r="B28" s="1600">
        <v>839528</v>
      </c>
      <c r="C28" s="1601" t="s">
        <v>235</v>
      </c>
      <c r="D28" s="1600">
        <v>1551803</v>
      </c>
      <c r="E28" s="1600" t="s">
        <v>1441</v>
      </c>
      <c r="F28" s="1600">
        <v>1479462</v>
      </c>
      <c r="G28" s="1600">
        <v>8391</v>
      </c>
      <c r="H28" s="1600">
        <v>121263</v>
      </c>
      <c r="I28" s="1600">
        <v>312747</v>
      </c>
      <c r="J28" s="1620">
        <v>10684</v>
      </c>
      <c r="K28" s="1622">
        <v>3780</v>
      </c>
      <c r="L28" s="1601" t="s">
        <v>235</v>
      </c>
      <c r="M28" s="1602">
        <v>207</v>
      </c>
      <c r="N28" s="1605" t="s">
        <v>265</v>
      </c>
      <c r="O28" s="1601" t="s">
        <v>235</v>
      </c>
      <c r="P28" s="1600">
        <v>897834</v>
      </c>
      <c r="Q28" s="1609">
        <v>454752</v>
      </c>
      <c r="R28" s="1610">
        <v>67</v>
      </c>
    </row>
    <row r="29" spans="1:18" s="1571" customFormat="1" ht="22.5" customHeight="1">
      <c r="A29" s="1608" t="s">
        <v>264</v>
      </c>
      <c r="B29" s="1600">
        <v>889683</v>
      </c>
      <c r="C29" s="1601" t="s">
        <v>235</v>
      </c>
      <c r="D29" s="1600">
        <v>1566817</v>
      </c>
      <c r="E29" s="1600" t="s">
        <v>1441</v>
      </c>
      <c r="F29" s="1600">
        <v>1439239</v>
      </c>
      <c r="G29" s="1600">
        <v>9363</v>
      </c>
      <c r="H29" s="1600">
        <v>127365</v>
      </c>
      <c r="I29" s="1600">
        <v>325632</v>
      </c>
      <c r="J29" s="1620">
        <v>10974</v>
      </c>
      <c r="K29" s="1622">
        <v>3773</v>
      </c>
      <c r="L29" s="1601" t="s">
        <v>235</v>
      </c>
      <c r="M29" s="1602">
        <v>313</v>
      </c>
      <c r="N29" s="1605"/>
      <c r="O29" s="1601" t="s">
        <v>235</v>
      </c>
      <c r="P29" s="1600">
        <v>918459</v>
      </c>
      <c r="Q29" s="1609">
        <v>474867</v>
      </c>
      <c r="R29" s="1610">
        <v>68</v>
      </c>
    </row>
    <row r="30" spans="1:18" s="1571" customFormat="1" ht="22.5" customHeight="1">
      <c r="A30" s="1608" t="s">
        <v>266</v>
      </c>
      <c r="B30" s="1600">
        <v>970187</v>
      </c>
      <c r="C30" s="1601" t="s">
        <v>235</v>
      </c>
      <c r="D30" s="1600">
        <v>1593870</v>
      </c>
      <c r="E30" s="1600" t="s">
        <v>1442</v>
      </c>
      <c r="F30" s="1600">
        <v>1395263</v>
      </c>
      <c r="G30" s="1600">
        <v>9937</v>
      </c>
      <c r="H30" s="1600">
        <v>128124</v>
      </c>
      <c r="I30" s="1600">
        <v>329374</v>
      </c>
      <c r="J30" s="1620">
        <v>11999</v>
      </c>
      <c r="K30" s="1622">
        <v>3513</v>
      </c>
      <c r="L30" s="1601" t="s">
        <v>235</v>
      </c>
      <c r="M30" s="1602">
        <v>329</v>
      </c>
      <c r="N30" s="1605"/>
      <c r="O30" s="1601" t="s">
        <v>235</v>
      </c>
      <c r="P30" s="1600">
        <v>852286</v>
      </c>
      <c r="Q30" s="1609">
        <v>480353</v>
      </c>
      <c r="R30" s="1610">
        <v>69</v>
      </c>
    </row>
    <row r="31" spans="1:18" s="1571" customFormat="1" ht="22.5" customHeight="1">
      <c r="A31" s="1608" t="s">
        <v>267</v>
      </c>
      <c r="B31" s="1600">
        <v>1011640</v>
      </c>
      <c r="C31" s="1601" t="s">
        <v>235</v>
      </c>
      <c r="D31" s="1600">
        <v>1621635</v>
      </c>
      <c r="E31" s="1600" t="s">
        <v>1442</v>
      </c>
      <c r="F31" s="1600">
        <v>1381998</v>
      </c>
      <c r="G31" s="1600">
        <v>10318</v>
      </c>
      <c r="H31" s="1600">
        <v>126659</v>
      </c>
      <c r="I31" s="1600">
        <v>333037</v>
      </c>
      <c r="J31" s="1620">
        <v>12357</v>
      </c>
      <c r="K31" s="1622">
        <v>3336</v>
      </c>
      <c r="L31" s="1601" t="s">
        <v>235</v>
      </c>
      <c r="M31" s="1602">
        <v>328</v>
      </c>
      <c r="N31" s="1605"/>
      <c r="O31" s="1601" t="s">
        <v>235</v>
      </c>
      <c r="P31" s="1600">
        <v>818433</v>
      </c>
      <c r="Q31" s="1609">
        <v>483838</v>
      </c>
      <c r="R31" s="1610">
        <v>70</v>
      </c>
    </row>
    <row r="32" spans="1:18" s="1571" customFormat="1" ht="22.5" customHeight="1">
      <c r="A32" s="1611" t="s">
        <v>268</v>
      </c>
      <c r="B32" s="1614">
        <v>1020386</v>
      </c>
      <c r="C32" s="1613" t="s">
        <v>235</v>
      </c>
      <c r="D32" s="1614">
        <v>1711196</v>
      </c>
      <c r="E32" s="1614" t="s">
        <v>1442</v>
      </c>
      <c r="F32" s="1614">
        <v>1391153</v>
      </c>
      <c r="G32" s="1614">
        <v>10301</v>
      </c>
      <c r="H32" s="1614">
        <v>136392</v>
      </c>
      <c r="I32" s="1614">
        <v>357821</v>
      </c>
      <c r="J32" s="1621">
        <v>13129</v>
      </c>
      <c r="K32" s="1623">
        <v>3791</v>
      </c>
      <c r="L32" s="1613" t="s">
        <v>235</v>
      </c>
      <c r="M32" s="1612">
        <v>336</v>
      </c>
      <c r="N32" s="1617"/>
      <c r="O32" s="1613" t="s">
        <v>235</v>
      </c>
      <c r="P32" s="1614">
        <v>786504</v>
      </c>
      <c r="Q32" s="1618">
        <v>519988</v>
      </c>
      <c r="R32" s="1619">
        <v>71</v>
      </c>
    </row>
    <row r="33" spans="1:18" s="1571" customFormat="1" ht="22.5" customHeight="1">
      <c r="A33" s="1608" t="s">
        <v>269</v>
      </c>
      <c r="B33" s="1600">
        <v>1132228</v>
      </c>
      <c r="C33" s="1601" t="s">
        <v>235</v>
      </c>
      <c r="D33" s="1600">
        <v>1666498</v>
      </c>
      <c r="E33" s="1600" t="s">
        <v>1442</v>
      </c>
      <c r="F33" s="1600">
        <v>1376779</v>
      </c>
      <c r="G33" s="1600">
        <v>10015</v>
      </c>
      <c r="H33" s="1600">
        <v>141631</v>
      </c>
      <c r="I33" s="1600">
        <v>376147</v>
      </c>
      <c r="J33" s="1620">
        <v>14723</v>
      </c>
      <c r="K33" s="1622">
        <v>3979</v>
      </c>
      <c r="L33" s="1601" t="s">
        <v>235</v>
      </c>
      <c r="M33" s="1602">
        <v>382</v>
      </c>
      <c r="N33" s="1605"/>
      <c r="O33" s="1601" t="s">
        <v>235</v>
      </c>
      <c r="P33" s="1600">
        <v>752117</v>
      </c>
      <c r="Q33" s="1609">
        <v>545909</v>
      </c>
      <c r="R33" s="1610">
        <v>72</v>
      </c>
    </row>
    <row r="34" spans="1:18" s="1571" customFormat="1" ht="22.5" customHeight="1">
      <c r="A34" s="1608" t="s">
        <v>270</v>
      </c>
      <c r="B34" s="1600">
        <v>1257909</v>
      </c>
      <c r="C34" s="1601" t="s">
        <v>235</v>
      </c>
      <c r="D34" s="1600">
        <v>1564124</v>
      </c>
      <c r="E34" s="1600" t="s">
        <v>1441</v>
      </c>
      <c r="F34" s="1600">
        <v>1393192</v>
      </c>
      <c r="G34" s="1600">
        <v>9908</v>
      </c>
      <c r="H34" s="1600">
        <v>154771</v>
      </c>
      <c r="I34" s="1600">
        <v>389560</v>
      </c>
      <c r="J34" s="1620">
        <v>14457</v>
      </c>
      <c r="K34" s="1622">
        <v>4076</v>
      </c>
      <c r="L34" s="1601" t="s">
        <v>235</v>
      </c>
      <c r="M34" s="1602">
        <v>391</v>
      </c>
      <c r="N34" s="1605"/>
      <c r="O34" s="1601" t="s">
        <v>235</v>
      </c>
      <c r="P34" s="1600">
        <v>743322</v>
      </c>
      <c r="Q34" s="1609">
        <v>572482</v>
      </c>
      <c r="R34" s="1610">
        <v>73</v>
      </c>
    </row>
    <row r="35" spans="1:18" s="1571" customFormat="1" ht="22.5" customHeight="1">
      <c r="A35" s="1608" t="s">
        <v>271</v>
      </c>
      <c r="B35" s="1600">
        <v>1196140</v>
      </c>
      <c r="C35" s="1601" t="s">
        <v>235</v>
      </c>
      <c r="D35" s="1600">
        <v>1859908</v>
      </c>
      <c r="E35" s="1600" t="s">
        <v>1441</v>
      </c>
      <c r="F35" s="1600">
        <v>1483981</v>
      </c>
      <c r="G35" s="1600">
        <v>10006</v>
      </c>
      <c r="H35" s="1600">
        <v>164077</v>
      </c>
      <c r="I35" s="1600">
        <v>407528</v>
      </c>
      <c r="J35" s="1620">
        <v>14448</v>
      </c>
      <c r="K35" s="1622">
        <v>4182</v>
      </c>
      <c r="L35" s="1601" t="s">
        <v>235</v>
      </c>
      <c r="M35" s="1602">
        <v>392</v>
      </c>
      <c r="N35" s="1605"/>
      <c r="O35" s="1601" t="s">
        <v>235</v>
      </c>
      <c r="P35" s="1600">
        <v>734396</v>
      </c>
      <c r="Q35" s="1609">
        <v>600012</v>
      </c>
      <c r="R35" s="1610">
        <v>74</v>
      </c>
    </row>
    <row r="36" spans="1:18" s="1571" customFormat="1" ht="22.5" customHeight="1">
      <c r="A36" s="1608" t="s">
        <v>272</v>
      </c>
      <c r="B36" s="1600">
        <v>1310732</v>
      </c>
      <c r="C36" s="1601" t="s">
        <v>235</v>
      </c>
      <c r="D36" s="1600">
        <v>1891543</v>
      </c>
      <c r="E36" s="1600" t="s">
        <v>1441</v>
      </c>
      <c r="F36" s="1600">
        <v>1467533</v>
      </c>
      <c r="G36" s="1600">
        <v>9540</v>
      </c>
      <c r="H36" s="1600">
        <v>174930</v>
      </c>
      <c r="I36" s="1600">
        <v>423942</v>
      </c>
      <c r="J36" s="1620">
        <v>15770</v>
      </c>
      <c r="K36" s="1622">
        <v>4158</v>
      </c>
      <c r="L36" s="1601" t="s">
        <v>235</v>
      </c>
      <c r="M36" s="1602">
        <v>302</v>
      </c>
      <c r="N36" s="1605"/>
      <c r="O36" s="1601" t="s">
        <v>235</v>
      </c>
      <c r="P36" s="1600">
        <v>732487</v>
      </c>
      <c r="Q36" s="1609">
        <v>628091</v>
      </c>
      <c r="R36" s="1610">
        <v>75</v>
      </c>
    </row>
    <row r="37" spans="1:18" s="1571" customFormat="1" ht="22.5" customHeight="1">
      <c r="A37" s="1611" t="s">
        <v>273</v>
      </c>
      <c r="B37" s="1614">
        <v>1348187</v>
      </c>
      <c r="C37" s="1613" t="s">
        <v>235</v>
      </c>
      <c r="D37" s="1614">
        <v>1889945</v>
      </c>
      <c r="E37" s="1614" t="s">
        <v>1442</v>
      </c>
      <c r="F37" s="1614">
        <v>1460191</v>
      </c>
      <c r="G37" s="1614">
        <v>9581</v>
      </c>
      <c r="H37" s="1614">
        <v>174683</v>
      </c>
      <c r="I37" s="1614">
        <v>420616</v>
      </c>
      <c r="J37" s="1621">
        <v>16941</v>
      </c>
      <c r="K37" s="1623">
        <v>4466</v>
      </c>
      <c r="L37" s="1613" t="s">
        <v>235</v>
      </c>
      <c r="M37" s="1612">
        <v>156</v>
      </c>
      <c r="N37" s="1624"/>
      <c r="O37" s="1625">
        <v>76270</v>
      </c>
      <c r="P37" s="1614">
        <v>629211</v>
      </c>
      <c r="Q37" s="1618">
        <v>625681</v>
      </c>
      <c r="R37" s="1619">
        <v>76</v>
      </c>
    </row>
    <row r="38" spans="1:18" s="1571" customFormat="1" ht="22.5" customHeight="1">
      <c r="A38" s="1608" t="s">
        <v>274</v>
      </c>
      <c r="B38" s="1600">
        <v>1388078</v>
      </c>
      <c r="C38" s="1601" t="s">
        <v>235</v>
      </c>
      <c r="D38" s="1600">
        <v>1941181</v>
      </c>
      <c r="E38" s="1600" t="s">
        <v>1441</v>
      </c>
      <c r="F38" s="1600">
        <v>1480811</v>
      </c>
      <c r="G38" s="1600">
        <v>9539</v>
      </c>
      <c r="H38" s="1600">
        <v>183224</v>
      </c>
      <c r="I38" s="1600">
        <v>428412</v>
      </c>
      <c r="J38" s="1620">
        <v>16687</v>
      </c>
      <c r="K38" s="1622">
        <v>4539</v>
      </c>
      <c r="L38" s="1601" t="s">
        <v>235</v>
      </c>
      <c r="M38" s="1602">
        <v>86</v>
      </c>
      <c r="N38" s="1626"/>
      <c r="O38" s="1627">
        <v>204344</v>
      </c>
      <c r="P38" s="1600">
        <v>482764</v>
      </c>
      <c r="Q38" s="1609">
        <v>642271</v>
      </c>
      <c r="R38" s="1610">
        <v>77</v>
      </c>
    </row>
    <row r="39" spans="1:18" s="1571" customFormat="1" ht="22.5" customHeight="1">
      <c r="A39" s="1608" t="s">
        <v>275</v>
      </c>
      <c r="B39" s="1600">
        <v>1399741</v>
      </c>
      <c r="C39" s="1601" t="s">
        <v>235</v>
      </c>
      <c r="D39" s="1600">
        <v>2012899</v>
      </c>
      <c r="E39" s="1600" t="s">
        <v>1441</v>
      </c>
      <c r="F39" s="1600">
        <v>1509919</v>
      </c>
      <c r="G39" s="1600">
        <v>9637</v>
      </c>
      <c r="H39" s="1600">
        <v>181181</v>
      </c>
      <c r="I39" s="1600">
        <v>425718</v>
      </c>
      <c r="J39" s="1620">
        <v>16258</v>
      </c>
      <c r="K39" s="1622">
        <v>4623</v>
      </c>
      <c r="L39" s="1601" t="s">
        <v>235</v>
      </c>
      <c r="M39" s="1602" t="s">
        <v>235</v>
      </c>
      <c r="N39" s="1626"/>
      <c r="O39" s="1627">
        <v>229206</v>
      </c>
      <c r="P39" s="1600">
        <v>434361</v>
      </c>
      <c r="Q39" s="1609">
        <v>636497</v>
      </c>
      <c r="R39" s="1610">
        <v>78</v>
      </c>
    </row>
    <row r="40" spans="1:18" s="1571" customFormat="1" ht="22.5" customHeight="1">
      <c r="A40" s="1608" t="s">
        <v>276</v>
      </c>
      <c r="B40" s="1600">
        <v>1366172</v>
      </c>
      <c r="C40" s="1601" t="s">
        <v>235</v>
      </c>
      <c r="D40" s="1600">
        <v>2051333</v>
      </c>
      <c r="E40" s="1600" t="s">
        <v>1442</v>
      </c>
      <c r="F40" s="1600">
        <v>1541753</v>
      </c>
      <c r="G40" s="1600">
        <v>9715</v>
      </c>
      <c r="H40" s="1600">
        <v>176979</v>
      </c>
      <c r="I40" s="1600">
        <v>407635</v>
      </c>
      <c r="J40" s="1620">
        <v>16187</v>
      </c>
      <c r="K40" s="1622">
        <v>4845</v>
      </c>
      <c r="L40" s="1601" t="s">
        <v>235</v>
      </c>
      <c r="M40" s="1602" t="s">
        <v>235</v>
      </c>
      <c r="N40" s="1626"/>
      <c r="O40" s="1627">
        <v>235689</v>
      </c>
      <c r="P40" s="1600">
        <v>419769</v>
      </c>
      <c r="Q40" s="1609">
        <v>614315</v>
      </c>
      <c r="R40" s="1610">
        <v>79</v>
      </c>
    </row>
    <row r="41" spans="1:18" s="1571" customFormat="1" ht="22.5" customHeight="1">
      <c r="A41" s="1608" t="s">
        <v>277</v>
      </c>
      <c r="B41" s="1600">
        <v>1299741</v>
      </c>
      <c r="C41" s="1601" t="s">
        <v>235</v>
      </c>
      <c r="D41" s="1600">
        <v>2055669</v>
      </c>
      <c r="E41" s="1600" t="s">
        <v>1441</v>
      </c>
      <c r="F41" s="1600">
        <v>1628069</v>
      </c>
      <c r="G41" s="1600">
        <v>9729</v>
      </c>
      <c r="H41" s="1600">
        <v>178215</v>
      </c>
      <c r="I41" s="1600">
        <v>412437</v>
      </c>
      <c r="J41" s="1620">
        <v>16844</v>
      </c>
      <c r="K41" s="1622">
        <v>4669</v>
      </c>
      <c r="L41" s="1601" t="s">
        <v>235</v>
      </c>
      <c r="M41" s="1602" t="s">
        <v>235</v>
      </c>
      <c r="N41" s="1626"/>
      <c r="O41" s="1627">
        <v>245849</v>
      </c>
      <c r="P41" s="1600">
        <v>394792</v>
      </c>
      <c r="Q41" s="1609">
        <v>620923</v>
      </c>
      <c r="R41" s="1610">
        <v>80</v>
      </c>
    </row>
    <row r="42" spans="1:18" s="1571" customFormat="1" ht="22.5" customHeight="1">
      <c r="A42" s="1611" t="s">
        <v>278</v>
      </c>
      <c r="B42" s="1614">
        <v>1213061</v>
      </c>
      <c r="C42" s="1613" t="s">
        <v>235</v>
      </c>
      <c r="D42" s="1614">
        <v>1987310</v>
      </c>
      <c r="E42" s="1614" t="s">
        <v>1442</v>
      </c>
      <c r="F42" s="1614">
        <v>1587885</v>
      </c>
      <c r="G42" s="1614">
        <v>9764</v>
      </c>
      <c r="H42" s="1614">
        <v>179071</v>
      </c>
      <c r="I42" s="1614">
        <v>413236</v>
      </c>
      <c r="J42" s="1621">
        <v>17857</v>
      </c>
      <c r="K42" s="1623">
        <v>4753</v>
      </c>
      <c r="L42" s="1613" t="s">
        <v>235</v>
      </c>
      <c r="M42" s="1612" t="s">
        <v>235</v>
      </c>
      <c r="N42" s="1624"/>
      <c r="O42" s="1625">
        <v>274573</v>
      </c>
      <c r="P42" s="1614">
        <v>346157</v>
      </c>
      <c r="Q42" s="1618">
        <v>623763</v>
      </c>
      <c r="R42" s="1619">
        <v>81</v>
      </c>
    </row>
    <row r="43" spans="1:18" s="1571" customFormat="1" ht="22.5" customHeight="1">
      <c r="A43" s="1608" t="s">
        <v>279</v>
      </c>
      <c r="B43" s="1600">
        <v>1177305</v>
      </c>
      <c r="C43" s="1601" t="s">
        <v>235</v>
      </c>
      <c r="D43" s="1600">
        <v>1865573</v>
      </c>
      <c r="E43" s="1600" t="s">
        <v>1441</v>
      </c>
      <c r="F43" s="1600">
        <v>1474789</v>
      </c>
      <c r="G43" s="1600">
        <v>9814</v>
      </c>
      <c r="H43" s="1600">
        <v>179601</v>
      </c>
      <c r="I43" s="1600">
        <v>414536</v>
      </c>
      <c r="J43" s="1620">
        <v>19717</v>
      </c>
      <c r="K43" s="1622">
        <v>4914</v>
      </c>
      <c r="L43" s="1601" t="s">
        <v>235</v>
      </c>
      <c r="M43" s="1602" t="s">
        <v>235</v>
      </c>
      <c r="N43" s="1626"/>
      <c r="O43" s="1627">
        <v>277681</v>
      </c>
      <c r="P43" s="1600">
        <v>334488</v>
      </c>
      <c r="Q43" s="1609">
        <v>627732</v>
      </c>
      <c r="R43" s="1610">
        <v>82</v>
      </c>
    </row>
    <row r="44" spans="1:18" s="1571" customFormat="1" ht="22.5" customHeight="1">
      <c r="A44" s="1608" t="s">
        <v>280</v>
      </c>
      <c r="B44" s="1600">
        <v>1140550</v>
      </c>
      <c r="C44" s="1601" t="s">
        <v>235</v>
      </c>
      <c r="D44" s="1600">
        <v>1778059</v>
      </c>
      <c r="E44" s="1600" t="s">
        <v>1441</v>
      </c>
      <c r="F44" s="1600">
        <v>1740335</v>
      </c>
      <c r="G44" s="1600">
        <v>9985</v>
      </c>
      <c r="H44" s="1600">
        <v>183871</v>
      </c>
      <c r="I44" s="1600">
        <v>420458</v>
      </c>
      <c r="J44" s="1620">
        <v>20549</v>
      </c>
      <c r="K44" s="1622">
        <v>5322</v>
      </c>
      <c r="L44" s="1601" t="s">
        <v>235</v>
      </c>
      <c r="M44" s="1602" t="s">
        <v>235</v>
      </c>
      <c r="N44" s="1626"/>
      <c r="O44" s="1627">
        <v>305745</v>
      </c>
      <c r="P44" s="1600">
        <v>323542</v>
      </c>
      <c r="Q44" s="1609">
        <v>639149</v>
      </c>
      <c r="R44" s="1610">
        <v>83</v>
      </c>
    </row>
    <row r="45" spans="1:18" s="1571" customFormat="1" ht="22.5" customHeight="1">
      <c r="A45" s="1608" t="s">
        <v>281</v>
      </c>
      <c r="B45" s="1600">
        <v>1086094</v>
      </c>
      <c r="C45" s="1601" t="s">
        <v>235</v>
      </c>
      <c r="D45" s="1600">
        <v>1735943</v>
      </c>
      <c r="E45" s="1600" t="s">
        <v>1442</v>
      </c>
      <c r="F45" s="1600">
        <v>1771300</v>
      </c>
      <c r="G45" s="1600">
        <v>9968</v>
      </c>
      <c r="H45" s="1600">
        <v>181223</v>
      </c>
      <c r="I45" s="1600">
        <v>416002</v>
      </c>
      <c r="J45" s="1620">
        <v>22201</v>
      </c>
      <c r="K45" s="1622">
        <v>5749</v>
      </c>
      <c r="L45" s="1601" t="s">
        <v>235</v>
      </c>
      <c r="M45" s="1602" t="s">
        <v>235</v>
      </c>
      <c r="N45" s="1626"/>
      <c r="O45" s="1627">
        <v>310225</v>
      </c>
      <c r="P45" s="1600">
        <v>370730</v>
      </c>
      <c r="Q45" s="1609">
        <v>634275</v>
      </c>
      <c r="R45" s="1610">
        <v>84</v>
      </c>
    </row>
    <row r="46" spans="1:18" s="1571" customFormat="1" ht="22.5" customHeight="1">
      <c r="A46" s="1608" t="s">
        <v>282</v>
      </c>
      <c r="B46" s="1600">
        <v>1043684</v>
      </c>
      <c r="C46" s="1601" t="s">
        <v>235</v>
      </c>
      <c r="D46" s="1600">
        <v>1682671</v>
      </c>
      <c r="E46" s="1600" t="s">
        <v>1441</v>
      </c>
      <c r="F46" s="1600">
        <v>1770884</v>
      </c>
      <c r="G46" s="1600">
        <v>10207</v>
      </c>
      <c r="H46" s="1600">
        <v>173503</v>
      </c>
      <c r="I46" s="1600">
        <v>411993</v>
      </c>
      <c r="J46" s="1620">
        <v>23594</v>
      </c>
      <c r="K46" s="1622">
        <v>5877</v>
      </c>
      <c r="L46" s="1601" t="s">
        <v>235</v>
      </c>
      <c r="M46" s="1602" t="s">
        <v>235</v>
      </c>
      <c r="N46" s="1626"/>
      <c r="O46" s="1627">
        <v>300325</v>
      </c>
      <c r="P46" s="1600">
        <v>330936</v>
      </c>
      <c r="Q46" s="1609">
        <v>624095</v>
      </c>
      <c r="R46" s="1610">
        <v>85</v>
      </c>
    </row>
    <row r="47" spans="1:18" s="1571" customFormat="1" ht="22.5" customHeight="1">
      <c r="A47" s="1611" t="s">
        <v>283</v>
      </c>
      <c r="B47" s="1614">
        <v>1021886</v>
      </c>
      <c r="C47" s="1613" t="s">
        <v>235</v>
      </c>
      <c r="D47" s="1614">
        <v>1624306</v>
      </c>
      <c r="E47" s="1614" t="s">
        <v>1442</v>
      </c>
      <c r="F47" s="1614">
        <v>1817582</v>
      </c>
      <c r="G47" s="1614">
        <v>10432</v>
      </c>
      <c r="H47" s="1614">
        <v>206083</v>
      </c>
      <c r="I47" s="1614">
        <v>436896</v>
      </c>
      <c r="J47" s="1621">
        <v>25164</v>
      </c>
      <c r="K47" s="1623">
        <v>6645</v>
      </c>
      <c r="L47" s="1613" t="s">
        <v>235</v>
      </c>
      <c r="M47" s="1612" t="s">
        <v>235</v>
      </c>
      <c r="N47" s="1624"/>
      <c r="O47" s="1625">
        <v>351489</v>
      </c>
      <c r="P47" s="1614">
        <v>294640</v>
      </c>
      <c r="Q47" s="1618">
        <v>684358</v>
      </c>
      <c r="R47" s="1619">
        <v>86</v>
      </c>
    </row>
    <row r="48" spans="1:18" s="1571" customFormat="1" ht="22.5" customHeight="1">
      <c r="A48" s="1608" t="s">
        <v>284</v>
      </c>
      <c r="B48" s="1600">
        <v>1018450</v>
      </c>
      <c r="C48" s="1601" t="s">
        <v>235</v>
      </c>
      <c r="D48" s="1600">
        <v>1546854</v>
      </c>
      <c r="E48" s="1600" t="s">
        <v>1441</v>
      </c>
      <c r="F48" s="1600">
        <v>1885836</v>
      </c>
      <c r="G48" s="1600">
        <v>10439</v>
      </c>
      <c r="H48" s="1600">
        <v>215088</v>
      </c>
      <c r="I48" s="1600">
        <v>465503</v>
      </c>
      <c r="J48" s="1620">
        <v>26644</v>
      </c>
      <c r="K48" s="1622">
        <v>6848</v>
      </c>
      <c r="L48" s="1601" t="s">
        <v>235</v>
      </c>
      <c r="M48" s="1602" t="s">
        <v>235</v>
      </c>
      <c r="N48" s="1626"/>
      <c r="O48" s="1627">
        <v>383623</v>
      </c>
      <c r="P48" s="1600">
        <v>287931</v>
      </c>
      <c r="Q48" s="1609">
        <v>723550</v>
      </c>
      <c r="R48" s="1610">
        <v>87</v>
      </c>
    </row>
    <row r="49" spans="1:18" s="1571" customFormat="1" ht="22.5" customHeight="1" thickBot="1">
      <c r="A49" s="1628" t="s">
        <v>285</v>
      </c>
      <c r="B49" s="1629">
        <v>1022126</v>
      </c>
      <c r="C49" s="1630" t="s">
        <v>235</v>
      </c>
      <c r="D49" s="1629">
        <v>1511632</v>
      </c>
      <c r="E49" s="1629" t="s">
        <v>1441</v>
      </c>
      <c r="F49" s="1629">
        <v>1926817</v>
      </c>
      <c r="G49" s="1629">
        <v>10824</v>
      </c>
      <c r="H49" s="1629">
        <v>218036</v>
      </c>
      <c r="I49" s="1629">
        <v>472965</v>
      </c>
      <c r="J49" s="1631">
        <v>27342</v>
      </c>
      <c r="K49" s="1632">
        <v>7170</v>
      </c>
      <c r="L49" s="1630" t="s">
        <v>235</v>
      </c>
      <c r="M49" s="1633" t="s">
        <v>235</v>
      </c>
      <c r="N49" s="1634"/>
      <c r="O49" s="1635">
        <v>404218</v>
      </c>
      <c r="P49" s="1629">
        <v>280207</v>
      </c>
      <c r="Q49" s="1636">
        <v>735277</v>
      </c>
      <c r="R49" s="1637">
        <v>88</v>
      </c>
    </row>
    <row r="50" spans="1:18" s="1571" customFormat="1" ht="14.25" customHeight="1">
      <c r="A50" s="1570" t="s">
        <v>1444</v>
      </c>
      <c r="R50" s="1572" t="s">
        <v>1445</v>
      </c>
    </row>
    <row r="51" spans="1:18" s="1575" customFormat="1" ht="19.5" customHeight="1">
      <c r="A51" s="1573" t="s">
        <v>1596</v>
      </c>
      <c r="B51" s="1574"/>
      <c r="C51" s="1574"/>
      <c r="D51" s="1574"/>
      <c r="E51" s="1574"/>
      <c r="F51" s="1574"/>
      <c r="G51" s="1574"/>
      <c r="H51" s="1574"/>
      <c r="I51" s="1574"/>
      <c r="J51" s="1574"/>
      <c r="K51" s="1574"/>
      <c r="L51" s="1574"/>
      <c r="M51" s="1574"/>
      <c r="N51" s="1574"/>
      <c r="O51" s="1574"/>
      <c r="P51" s="1574"/>
      <c r="Q51" s="1574"/>
      <c r="R51" s="1574"/>
    </row>
    <row r="52" spans="1:18" s="1575" customFormat="1" ht="19.5" customHeight="1">
      <c r="A52" s="1573"/>
      <c r="B52" s="1574"/>
      <c r="C52" s="1574"/>
      <c r="D52" s="1574"/>
      <c r="E52" s="1574"/>
      <c r="G52" s="1575" t="s">
        <v>1446</v>
      </c>
      <c r="H52" s="1574"/>
      <c r="I52" s="1575" t="s">
        <v>1656</v>
      </c>
      <c r="J52" s="1574"/>
      <c r="K52" s="1574"/>
      <c r="L52" s="1574"/>
      <c r="M52" s="1574"/>
      <c r="N52" s="1574"/>
      <c r="O52" s="1574"/>
      <c r="P52" s="1574"/>
      <c r="Q52" s="1574"/>
      <c r="R52" s="1574"/>
    </row>
    <row r="53" spans="1:18" s="1571" customFormat="1" ht="4.5" customHeight="1" thickBot="1">
      <c r="A53" s="1574"/>
      <c r="B53" s="1574"/>
      <c r="C53" s="1574"/>
      <c r="D53" s="1574"/>
      <c r="E53" s="1574"/>
      <c r="F53" s="1574"/>
      <c r="G53" s="1574"/>
      <c r="H53" s="1574"/>
      <c r="I53" s="1574"/>
      <c r="J53" s="1574"/>
      <c r="K53" s="1574"/>
      <c r="L53" s="1574"/>
      <c r="M53" s="1574"/>
      <c r="N53" s="1574"/>
      <c r="O53" s="1574"/>
      <c r="P53" s="1574"/>
      <c r="Q53" s="1574"/>
      <c r="R53" s="1574"/>
    </row>
    <row r="54" spans="1:18" s="1571" customFormat="1" ht="18" customHeight="1">
      <c r="A54" s="2747" t="s">
        <v>446</v>
      </c>
      <c r="B54" s="2750" t="s">
        <v>5</v>
      </c>
      <c r="C54" s="2753" t="s">
        <v>1239</v>
      </c>
      <c r="D54" s="2729" t="s">
        <v>6</v>
      </c>
      <c r="E54" s="2729" t="s">
        <v>1263</v>
      </c>
      <c r="F54" s="2729" t="s">
        <v>8</v>
      </c>
      <c r="G54" s="2756" t="s">
        <v>447</v>
      </c>
      <c r="H54" s="2729" t="s">
        <v>11</v>
      </c>
      <c r="I54" s="2729" t="s">
        <v>206</v>
      </c>
      <c r="J54" s="1576" t="s">
        <v>448</v>
      </c>
      <c r="K54" s="1577"/>
      <c r="L54" s="1578"/>
      <c r="M54" s="2732" t="s">
        <v>1447</v>
      </c>
      <c r="N54" s="2735" t="s">
        <v>450</v>
      </c>
      <c r="O54" s="2736"/>
      <c r="P54" s="2739" t="s">
        <v>15</v>
      </c>
      <c r="Q54" s="1579" t="s">
        <v>1448</v>
      </c>
      <c r="R54" s="2742" t="s">
        <v>0</v>
      </c>
    </row>
    <row r="55" spans="1:18" s="1571" customFormat="1" ht="18" customHeight="1">
      <c r="A55" s="2748"/>
      <c r="B55" s="2751"/>
      <c r="C55" s="2754"/>
      <c r="D55" s="2730"/>
      <c r="E55" s="2730"/>
      <c r="F55" s="2730"/>
      <c r="G55" s="2757"/>
      <c r="H55" s="2730"/>
      <c r="I55" s="2730"/>
      <c r="J55" s="1580" t="s">
        <v>452</v>
      </c>
      <c r="K55" s="1581"/>
      <c r="L55" s="1582"/>
      <c r="M55" s="2733"/>
      <c r="N55" s="2737"/>
      <c r="O55" s="2738"/>
      <c r="P55" s="2740"/>
      <c r="Q55" s="1583"/>
      <c r="R55" s="2743"/>
    </row>
    <row r="56" spans="1:18" s="1571" customFormat="1" ht="30" customHeight="1">
      <c r="A56" s="2748"/>
      <c r="B56" s="2752"/>
      <c r="C56" s="2754"/>
      <c r="D56" s="2755"/>
      <c r="E56" s="2755"/>
      <c r="F56" s="2730"/>
      <c r="G56" s="2758"/>
      <c r="H56" s="2731"/>
      <c r="I56" s="2731"/>
      <c r="J56" s="1584" t="s">
        <v>453</v>
      </c>
      <c r="K56" s="1585" t="s">
        <v>454</v>
      </c>
      <c r="L56" s="1586" t="s">
        <v>455</v>
      </c>
      <c r="M56" s="2734"/>
      <c r="N56" s="2737"/>
      <c r="O56" s="2738"/>
      <c r="P56" s="2741"/>
      <c r="Q56" s="1587" t="s">
        <v>24</v>
      </c>
      <c r="R56" s="2743"/>
    </row>
    <row r="57" spans="1:18" s="1571" customFormat="1" ht="42" customHeight="1">
      <c r="A57" s="2749"/>
      <c r="B57" s="1588" t="s">
        <v>27</v>
      </c>
      <c r="C57" s="1589" t="s">
        <v>1449</v>
      </c>
      <c r="D57" s="1590" t="s">
        <v>28</v>
      </c>
      <c r="E57" s="1453" t="s">
        <v>1450</v>
      </c>
      <c r="F57" s="1591" t="s">
        <v>224</v>
      </c>
      <c r="G57" s="1590" t="s">
        <v>31</v>
      </c>
      <c r="H57" s="1590" t="s">
        <v>32</v>
      </c>
      <c r="I57" s="1592" t="s">
        <v>229</v>
      </c>
      <c r="J57" s="1593" t="s">
        <v>456</v>
      </c>
      <c r="K57" s="1594" t="s">
        <v>457</v>
      </c>
      <c r="L57" s="1595" t="s">
        <v>458</v>
      </c>
      <c r="M57" s="1596" t="s">
        <v>1451</v>
      </c>
      <c r="N57" s="2745" t="s">
        <v>34</v>
      </c>
      <c r="O57" s="2746"/>
      <c r="P57" s="1597" t="s">
        <v>231</v>
      </c>
      <c r="Q57" s="1598" t="s">
        <v>1452</v>
      </c>
      <c r="R57" s="2744"/>
    </row>
    <row r="58" spans="1:18" s="1571" customFormat="1" ht="22.5" customHeight="1">
      <c r="A58" s="1599" t="s">
        <v>1453</v>
      </c>
      <c r="B58" s="1600">
        <v>999286</v>
      </c>
      <c r="C58" s="1602" t="s">
        <v>235</v>
      </c>
      <c r="D58" s="1600">
        <v>1511870</v>
      </c>
      <c r="E58" s="1600" t="s">
        <v>1441</v>
      </c>
      <c r="F58" s="1600">
        <v>1930910</v>
      </c>
      <c r="G58" s="1600">
        <v>10986</v>
      </c>
      <c r="H58" s="1600">
        <v>225364</v>
      </c>
      <c r="I58" s="1600">
        <v>476786</v>
      </c>
      <c r="J58" s="1620">
        <v>28177</v>
      </c>
      <c r="K58" s="1622">
        <v>7478</v>
      </c>
      <c r="L58" s="1601" t="s">
        <v>235</v>
      </c>
      <c r="M58" s="1602" t="s">
        <v>235</v>
      </c>
      <c r="N58" s="1626"/>
      <c r="O58" s="1627">
        <v>429307</v>
      </c>
      <c r="P58" s="1600">
        <v>274012</v>
      </c>
      <c r="Q58" s="1609">
        <v>747837</v>
      </c>
      <c r="R58" s="1610">
        <v>89</v>
      </c>
    </row>
    <row r="59" spans="1:18" s="1571" customFormat="1" ht="22.5" customHeight="1">
      <c r="A59" s="1638" t="s">
        <v>1454</v>
      </c>
      <c r="B59" s="1600">
        <v>968422</v>
      </c>
      <c r="C59" s="1602" t="s">
        <v>235</v>
      </c>
      <c r="D59" s="1600">
        <v>1501786</v>
      </c>
      <c r="E59" s="1600" t="s">
        <v>1235</v>
      </c>
      <c r="F59" s="1600">
        <v>1871333</v>
      </c>
      <c r="G59" s="1600">
        <v>11127</v>
      </c>
      <c r="H59" s="1600">
        <v>235195</v>
      </c>
      <c r="I59" s="1600">
        <v>492340</v>
      </c>
      <c r="J59" s="1620">
        <v>30733</v>
      </c>
      <c r="K59" s="1622">
        <v>7813</v>
      </c>
      <c r="L59" s="1601" t="s">
        <v>235</v>
      </c>
      <c r="M59" s="1602" t="s">
        <v>235</v>
      </c>
      <c r="N59" s="1626"/>
      <c r="O59" s="1627">
        <v>454122</v>
      </c>
      <c r="P59" s="1600">
        <v>263058</v>
      </c>
      <c r="Q59" s="1609">
        <v>776160</v>
      </c>
      <c r="R59" s="1610">
        <v>90</v>
      </c>
    </row>
    <row r="60" spans="1:18" s="1571" customFormat="1" ht="22.5" customHeight="1">
      <c r="A60" s="1639" t="s">
        <v>349</v>
      </c>
      <c r="B60" s="1614">
        <v>942787</v>
      </c>
      <c r="C60" s="1612" t="s">
        <v>235</v>
      </c>
      <c r="D60" s="1614">
        <v>1464220</v>
      </c>
      <c r="E60" s="1614" t="s">
        <v>1443</v>
      </c>
      <c r="F60" s="1614">
        <v>1760619</v>
      </c>
      <c r="G60" s="1614">
        <v>11191</v>
      </c>
      <c r="H60" s="1614">
        <v>249552</v>
      </c>
      <c r="I60" s="1614">
        <v>521899</v>
      </c>
      <c r="J60" s="1621">
        <v>34927</v>
      </c>
      <c r="K60" s="1623">
        <v>8505</v>
      </c>
      <c r="L60" s="1613" t="s">
        <v>235</v>
      </c>
      <c r="M60" s="1612" t="s">
        <v>235</v>
      </c>
      <c r="N60" s="1624"/>
      <c r="O60" s="1625">
        <v>465454</v>
      </c>
      <c r="P60" s="1614">
        <v>249696</v>
      </c>
      <c r="Q60" s="1618">
        <v>825337</v>
      </c>
      <c r="R60" s="1619">
        <v>91</v>
      </c>
    </row>
    <row r="61" spans="1:18" s="1571" customFormat="1" ht="22.5" customHeight="1">
      <c r="A61" s="1638" t="s">
        <v>1455</v>
      </c>
      <c r="B61" s="1600">
        <v>912068</v>
      </c>
      <c r="C61" s="1602" t="s">
        <v>235</v>
      </c>
      <c r="D61" s="1600">
        <v>1410441</v>
      </c>
      <c r="E61" s="1600" t="s">
        <v>1443</v>
      </c>
      <c r="F61" s="1600">
        <v>1686055</v>
      </c>
      <c r="G61" s="1600">
        <v>11300</v>
      </c>
      <c r="H61" s="1600">
        <v>254676</v>
      </c>
      <c r="I61" s="1600">
        <v>541604</v>
      </c>
      <c r="J61" s="1620">
        <v>38709</v>
      </c>
      <c r="K61" s="1622">
        <v>9481</v>
      </c>
      <c r="L61" s="1601" t="s">
        <v>235</v>
      </c>
      <c r="M61" s="1602" t="s">
        <v>235</v>
      </c>
      <c r="N61" s="1626"/>
      <c r="O61" s="1627">
        <v>471782</v>
      </c>
      <c r="P61" s="1600">
        <v>243572</v>
      </c>
      <c r="Q61" s="1609">
        <v>855198</v>
      </c>
      <c r="R61" s="1610">
        <v>92</v>
      </c>
    </row>
    <row r="62" spans="1:18" s="1571" customFormat="1" ht="22.5" customHeight="1">
      <c r="A62" s="1638" t="s">
        <v>1456</v>
      </c>
      <c r="B62" s="1600">
        <v>868932</v>
      </c>
      <c r="C62" s="1602" t="s">
        <v>235</v>
      </c>
      <c r="D62" s="1600">
        <v>1365860</v>
      </c>
      <c r="E62" s="1600" t="s">
        <v>1441</v>
      </c>
      <c r="F62" s="1600">
        <v>1649987</v>
      </c>
      <c r="G62" s="1600">
        <v>11240</v>
      </c>
      <c r="H62" s="1600">
        <v>254953</v>
      </c>
      <c r="I62" s="1600">
        <v>554973</v>
      </c>
      <c r="J62" s="1620">
        <v>44401</v>
      </c>
      <c r="K62" s="1622">
        <v>10681</v>
      </c>
      <c r="L62" s="1601" t="s">
        <v>235</v>
      </c>
      <c r="M62" s="1602" t="s">
        <v>235</v>
      </c>
      <c r="N62" s="1626"/>
      <c r="O62" s="1627">
        <v>459160</v>
      </c>
      <c r="P62" s="1600">
        <v>229307</v>
      </c>
      <c r="Q62" s="1609">
        <v>876042</v>
      </c>
      <c r="R62" s="1610">
        <v>93</v>
      </c>
    </row>
    <row r="63" spans="1:20" s="1571" customFormat="1" ht="22.5" customHeight="1">
      <c r="A63" s="1638" t="s">
        <v>1457</v>
      </c>
      <c r="B63" s="1600">
        <v>828908</v>
      </c>
      <c r="C63" s="1602" t="s">
        <v>235</v>
      </c>
      <c r="D63" s="1600">
        <v>1325449</v>
      </c>
      <c r="E63" s="1600" t="s">
        <v>1442</v>
      </c>
      <c r="F63" s="1600">
        <v>1606178</v>
      </c>
      <c r="G63" s="1600">
        <v>11175</v>
      </c>
      <c r="H63" s="1600">
        <v>244895</v>
      </c>
      <c r="I63" s="1600">
        <v>560815</v>
      </c>
      <c r="J63" s="1620">
        <v>50852</v>
      </c>
      <c r="K63" s="1622">
        <v>11852</v>
      </c>
      <c r="L63" s="1601" t="s">
        <v>235</v>
      </c>
      <c r="M63" s="1602" t="s">
        <v>235</v>
      </c>
      <c r="N63" s="1626"/>
      <c r="O63" s="1627">
        <v>439463</v>
      </c>
      <c r="P63" s="1600">
        <v>203516</v>
      </c>
      <c r="Q63" s="1609">
        <v>879447</v>
      </c>
      <c r="R63" s="1610">
        <v>94</v>
      </c>
      <c r="T63" s="1640"/>
    </row>
    <row r="64" spans="1:20" s="1571" customFormat="1" ht="22.5" customHeight="1">
      <c r="A64" s="1638" t="s">
        <v>1458</v>
      </c>
      <c r="B64" s="1600">
        <v>818048</v>
      </c>
      <c r="C64" s="1602" t="s">
        <v>235</v>
      </c>
      <c r="D64" s="1600">
        <v>1300033</v>
      </c>
      <c r="E64" s="1600" t="s">
        <v>1441</v>
      </c>
      <c r="F64" s="1600">
        <v>1551685</v>
      </c>
      <c r="G64" s="1600">
        <v>11313</v>
      </c>
      <c r="H64" s="1600">
        <v>232741</v>
      </c>
      <c r="I64" s="1600">
        <v>568576</v>
      </c>
      <c r="J64" s="1620">
        <v>53842</v>
      </c>
      <c r="K64" s="1622">
        <v>13074</v>
      </c>
      <c r="L64" s="1601" t="s">
        <v>235</v>
      </c>
      <c r="M64" s="1602" t="s">
        <v>235</v>
      </c>
      <c r="N64" s="1626"/>
      <c r="O64" s="1627">
        <v>431795</v>
      </c>
      <c r="P64" s="1600">
        <v>185723</v>
      </c>
      <c r="Q64" s="1609">
        <v>879386</v>
      </c>
      <c r="R64" s="1610">
        <v>95</v>
      </c>
      <c r="T64" s="1641"/>
    </row>
    <row r="65" spans="1:20" s="1571" customFormat="1" ht="22.5" customHeight="1">
      <c r="A65" s="1639" t="s">
        <v>1459</v>
      </c>
      <c r="B65" s="1614">
        <v>805144</v>
      </c>
      <c r="C65" s="1612" t="s">
        <v>235</v>
      </c>
      <c r="D65" s="1614">
        <v>1237685</v>
      </c>
      <c r="E65" s="1614" t="s">
        <v>1441</v>
      </c>
      <c r="F65" s="1614">
        <v>1478787</v>
      </c>
      <c r="G65" s="1614">
        <v>11269</v>
      </c>
      <c r="H65" s="1614">
        <v>220875</v>
      </c>
      <c r="I65" s="1614">
        <v>579148</v>
      </c>
      <c r="J65" s="1621">
        <v>56567</v>
      </c>
      <c r="K65" s="1623">
        <v>14345</v>
      </c>
      <c r="L65" s="1613" t="s">
        <v>235</v>
      </c>
      <c r="M65" s="1612" t="s">
        <v>235</v>
      </c>
      <c r="N65" s="1624"/>
      <c r="O65" s="1625">
        <v>426538</v>
      </c>
      <c r="P65" s="1614">
        <v>172903</v>
      </c>
      <c r="Q65" s="1618">
        <v>881983</v>
      </c>
      <c r="R65" s="1619">
        <v>96</v>
      </c>
      <c r="T65" s="1641"/>
    </row>
    <row r="66" spans="1:20" s="1571" customFormat="1" ht="22.5" customHeight="1">
      <c r="A66" s="1638" t="s">
        <v>1460</v>
      </c>
      <c r="B66" s="1600">
        <v>787886</v>
      </c>
      <c r="C66" s="1602" t="s">
        <v>235</v>
      </c>
      <c r="D66" s="1600">
        <v>1213244</v>
      </c>
      <c r="E66" s="1600" t="s">
        <v>1442</v>
      </c>
      <c r="F66" s="1600">
        <v>1446104</v>
      </c>
      <c r="G66" s="1600">
        <v>11277</v>
      </c>
      <c r="H66" s="1600">
        <v>207546</v>
      </c>
      <c r="I66" s="1600">
        <v>586688</v>
      </c>
      <c r="J66" s="1620">
        <v>57065</v>
      </c>
      <c r="K66" s="1622">
        <v>14683</v>
      </c>
      <c r="L66" s="1601" t="s">
        <v>235</v>
      </c>
      <c r="M66" s="1602" t="s">
        <v>235</v>
      </c>
      <c r="N66" s="1626"/>
      <c r="O66" s="1627">
        <v>416011</v>
      </c>
      <c r="P66" s="1600">
        <v>148482</v>
      </c>
      <c r="Q66" s="1609">
        <v>876797</v>
      </c>
      <c r="R66" s="1610">
        <v>97</v>
      </c>
      <c r="T66" s="1641"/>
    </row>
    <row r="67" spans="1:20" s="1571" customFormat="1" ht="22.5" customHeight="1">
      <c r="A67" s="1638" t="s">
        <v>1461</v>
      </c>
      <c r="B67" s="1600">
        <v>789931</v>
      </c>
      <c r="C67" s="1602" t="s">
        <v>235</v>
      </c>
      <c r="D67" s="1600">
        <v>1217059</v>
      </c>
      <c r="E67" s="1600" t="s">
        <v>1442</v>
      </c>
      <c r="F67" s="1600">
        <v>1446090</v>
      </c>
      <c r="G67" s="1600">
        <v>11306</v>
      </c>
      <c r="H67" s="1600">
        <v>191430</v>
      </c>
      <c r="I67" s="1600">
        <v>590743</v>
      </c>
      <c r="J67" s="1620">
        <v>60241</v>
      </c>
      <c r="K67" s="1622">
        <v>15491</v>
      </c>
      <c r="L67" s="1601" t="s">
        <v>235</v>
      </c>
      <c r="M67" s="1602" t="s">
        <v>235</v>
      </c>
      <c r="N67" s="1626"/>
      <c r="O67" s="1627">
        <v>397858</v>
      </c>
      <c r="P67" s="1600">
        <v>131354</v>
      </c>
      <c r="Q67" s="1609">
        <v>868790</v>
      </c>
      <c r="R67" s="1610">
        <v>98</v>
      </c>
      <c r="T67" s="1641"/>
    </row>
    <row r="68" spans="1:20" s="1571" customFormat="1" ht="22.5" customHeight="1">
      <c r="A68" s="1638" t="s">
        <v>363</v>
      </c>
      <c r="B68" s="1600">
        <v>768764</v>
      </c>
      <c r="C68" s="1602" t="s">
        <v>235</v>
      </c>
      <c r="D68" s="1600">
        <v>1203127</v>
      </c>
      <c r="E68" s="1600" t="s">
        <v>1442</v>
      </c>
      <c r="F68" s="1600">
        <v>1436437</v>
      </c>
      <c r="G68" s="1600">
        <v>11330</v>
      </c>
      <c r="H68" s="1600">
        <v>168973</v>
      </c>
      <c r="I68" s="1600">
        <v>589559</v>
      </c>
      <c r="J68" s="1620">
        <v>65382</v>
      </c>
      <c r="K68" s="1622">
        <v>16276</v>
      </c>
      <c r="L68" s="1601" t="s">
        <v>235</v>
      </c>
      <c r="M68" s="1602" t="s">
        <v>235</v>
      </c>
      <c r="N68" s="1626"/>
      <c r="O68" s="1627">
        <v>385424</v>
      </c>
      <c r="P68" s="1600">
        <v>122084</v>
      </c>
      <c r="Q68" s="1609">
        <v>850958</v>
      </c>
      <c r="R68" s="1610">
        <v>99</v>
      </c>
      <c r="T68" s="1641"/>
    </row>
    <row r="69" spans="1:20" s="1571" customFormat="1" ht="22.5" customHeight="1">
      <c r="A69" s="1642" t="s">
        <v>1462</v>
      </c>
      <c r="B69" s="1643">
        <v>759342</v>
      </c>
      <c r="C69" s="1644" t="s">
        <v>235</v>
      </c>
      <c r="D69" s="1643">
        <v>1192258</v>
      </c>
      <c r="E69" s="1600" t="s">
        <v>1443</v>
      </c>
      <c r="F69" s="1643">
        <v>1400228</v>
      </c>
      <c r="G69" s="1643">
        <v>11225</v>
      </c>
      <c r="H69" s="1643">
        <v>141491</v>
      </c>
      <c r="I69" s="1643">
        <v>599655</v>
      </c>
      <c r="J69" s="1645">
        <v>70336</v>
      </c>
      <c r="K69" s="1646">
        <v>17023</v>
      </c>
      <c r="L69" s="1601" t="s">
        <v>235</v>
      </c>
      <c r="M69" s="1644" t="s">
        <v>235</v>
      </c>
      <c r="N69" s="1647"/>
      <c r="O69" s="1648">
        <v>386471</v>
      </c>
      <c r="P69" s="1643">
        <v>117098</v>
      </c>
      <c r="Q69" s="1649">
        <v>839369</v>
      </c>
      <c r="R69" s="1650" t="s">
        <v>1463</v>
      </c>
      <c r="T69" s="1641"/>
    </row>
    <row r="70" spans="1:20" s="1571" customFormat="1" ht="22.5" customHeight="1">
      <c r="A70" s="1638" t="s">
        <v>366</v>
      </c>
      <c r="B70" s="1651">
        <v>746889</v>
      </c>
      <c r="C70" s="1602" t="s">
        <v>235</v>
      </c>
      <c r="D70" s="1614">
        <v>1232206</v>
      </c>
      <c r="E70" s="1614" t="s">
        <v>1442</v>
      </c>
      <c r="F70" s="1614">
        <v>1345838</v>
      </c>
      <c r="G70" s="1614">
        <v>11315</v>
      </c>
      <c r="H70" s="1600">
        <v>130246</v>
      </c>
      <c r="I70" s="1600">
        <v>603953</v>
      </c>
      <c r="J70" s="1620">
        <v>72561</v>
      </c>
      <c r="K70" s="1622">
        <v>17128</v>
      </c>
      <c r="L70" s="1613" t="s">
        <v>235</v>
      </c>
      <c r="M70" s="1602" t="s">
        <v>235</v>
      </c>
      <c r="N70" s="1626"/>
      <c r="O70" s="1627">
        <v>386688</v>
      </c>
      <c r="P70" s="1600">
        <v>113065</v>
      </c>
      <c r="Q70" s="1609">
        <v>834847</v>
      </c>
      <c r="R70" s="1652" t="s">
        <v>1464</v>
      </c>
      <c r="T70" s="1641"/>
    </row>
    <row r="71" spans="1:20" s="1571" customFormat="1" ht="22.5" customHeight="1">
      <c r="A71" s="1638" t="s">
        <v>367</v>
      </c>
      <c r="B71" s="1600">
        <v>737211</v>
      </c>
      <c r="C71" s="1602" t="s">
        <v>235</v>
      </c>
      <c r="D71" s="1600">
        <v>1181629</v>
      </c>
      <c r="E71" s="1600" t="s">
        <v>1442</v>
      </c>
      <c r="F71" s="1600">
        <v>1302944</v>
      </c>
      <c r="G71" s="1600">
        <v>11253</v>
      </c>
      <c r="H71" s="1600">
        <v>121441</v>
      </c>
      <c r="I71" s="1600">
        <v>609337</v>
      </c>
      <c r="J71" s="1620">
        <v>73636</v>
      </c>
      <c r="K71" s="1622">
        <v>17234</v>
      </c>
      <c r="L71" s="1601" t="s">
        <v>235</v>
      </c>
      <c r="M71" s="1602" t="s">
        <v>235</v>
      </c>
      <c r="N71" s="1626"/>
      <c r="O71" s="1627">
        <v>398049</v>
      </c>
      <c r="P71" s="1600">
        <v>108484</v>
      </c>
      <c r="Q71" s="1609">
        <v>832600</v>
      </c>
      <c r="R71" s="1652" t="s">
        <v>129</v>
      </c>
      <c r="T71" s="1641"/>
    </row>
    <row r="72" spans="1:20" s="1571" customFormat="1" ht="22.5" customHeight="1">
      <c r="A72" s="1638" t="s">
        <v>370</v>
      </c>
      <c r="B72" s="1600">
        <v>718307</v>
      </c>
      <c r="C72" s="1602" t="s">
        <v>235</v>
      </c>
      <c r="D72" s="1600">
        <v>1201425</v>
      </c>
      <c r="E72" s="1600" t="s">
        <v>1442</v>
      </c>
      <c r="F72" s="1600">
        <v>1268027</v>
      </c>
      <c r="G72" s="1600">
        <v>11335</v>
      </c>
      <c r="H72" s="1600">
        <v>113029</v>
      </c>
      <c r="I72" s="1600">
        <v>604785</v>
      </c>
      <c r="J72" s="1620">
        <v>75698</v>
      </c>
      <c r="K72" s="1622">
        <v>18232</v>
      </c>
      <c r="L72" s="1653">
        <v>572</v>
      </c>
      <c r="M72" s="1602" t="s">
        <v>235</v>
      </c>
      <c r="N72" s="1626"/>
      <c r="O72" s="1627">
        <v>407239</v>
      </c>
      <c r="P72" s="1600">
        <v>102796</v>
      </c>
      <c r="Q72" s="1609">
        <v>823379</v>
      </c>
      <c r="R72" s="1652" t="s">
        <v>130</v>
      </c>
      <c r="T72" s="1641"/>
    </row>
    <row r="73" spans="1:20" s="1571" customFormat="1" ht="22.5" customHeight="1">
      <c r="A73" s="1638" t="s">
        <v>1465</v>
      </c>
      <c r="B73" s="1600">
        <v>703883</v>
      </c>
      <c r="C73" s="1602" t="s">
        <v>235</v>
      </c>
      <c r="D73" s="1600">
        <v>1191708</v>
      </c>
      <c r="E73" s="1600" t="s">
        <v>1442</v>
      </c>
      <c r="F73" s="1600">
        <v>1242591</v>
      </c>
      <c r="G73" s="1600">
        <v>11572</v>
      </c>
      <c r="H73" s="1600">
        <v>106204</v>
      </c>
      <c r="I73" s="1600">
        <v>598331</v>
      </c>
      <c r="J73" s="1620">
        <v>76749</v>
      </c>
      <c r="K73" s="1622">
        <v>17944</v>
      </c>
      <c r="L73" s="1653">
        <v>7231</v>
      </c>
      <c r="M73" s="1602" t="s">
        <v>235</v>
      </c>
      <c r="N73" s="1626"/>
      <c r="O73" s="1627">
        <v>400035</v>
      </c>
      <c r="P73" s="1600">
        <v>95622</v>
      </c>
      <c r="Q73" s="1609">
        <v>817651</v>
      </c>
      <c r="R73" s="1652" t="s">
        <v>1466</v>
      </c>
      <c r="T73" s="1641"/>
    </row>
    <row r="74" spans="1:20" s="1571" customFormat="1" ht="22.5" customHeight="1">
      <c r="A74" s="1642" t="s">
        <v>373</v>
      </c>
      <c r="B74" s="1643">
        <v>692013</v>
      </c>
      <c r="C74" s="1644" t="s">
        <v>235</v>
      </c>
      <c r="D74" s="1643">
        <v>1199756</v>
      </c>
      <c r="E74" s="1600" t="s">
        <v>1442</v>
      </c>
      <c r="F74" s="1643">
        <v>1183689</v>
      </c>
      <c r="G74" s="1643">
        <v>11345</v>
      </c>
      <c r="H74" s="1643">
        <v>99431</v>
      </c>
      <c r="I74" s="1643">
        <v>603760</v>
      </c>
      <c r="J74" s="1645">
        <v>77557</v>
      </c>
      <c r="K74" s="1646">
        <v>17553</v>
      </c>
      <c r="L74" s="1654">
        <v>5969</v>
      </c>
      <c r="M74" s="1644" t="s">
        <v>235</v>
      </c>
      <c r="N74" s="1647"/>
      <c r="O74" s="1648">
        <v>386836</v>
      </c>
      <c r="P74" s="1643">
        <v>84048</v>
      </c>
      <c r="Q74" s="1649">
        <v>815464</v>
      </c>
      <c r="R74" s="1650" t="s">
        <v>132</v>
      </c>
      <c r="T74" s="1641"/>
    </row>
    <row r="75" spans="1:20" s="1571" customFormat="1" ht="22.5" customHeight="1">
      <c r="A75" s="1638" t="s">
        <v>374</v>
      </c>
      <c r="B75" s="1600">
        <v>671531</v>
      </c>
      <c r="C75" s="1602" t="s">
        <v>235</v>
      </c>
      <c r="D75" s="1600">
        <v>1181519</v>
      </c>
      <c r="E75" s="1614" t="s">
        <v>1443</v>
      </c>
      <c r="F75" s="1600">
        <v>1157291</v>
      </c>
      <c r="G75" s="1600">
        <v>11330</v>
      </c>
      <c r="H75" s="1600">
        <v>90740</v>
      </c>
      <c r="I75" s="1600">
        <v>603054</v>
      </c>
      <c r="J75" s="1620">
        <v>77851</v>
      </c>
      <c r="K75" s="1622">
        <v>17131</v>
      </c>
      <c r="L75" s="1655">
        <v>8899</v>
      </c>
      <c r="M75" s="1602" t="s">
        <v>235</v>
      </c>
      <c r="N75" s="1626"/>
      <c r="O75" s="1627">
        <v>358241</v>
      </c>
      <c r="P75" s="1600">
        <v>71540</v>
      </c>
      <c r="Q75" s="1609">
        <v>808870</v>
      </c>
      <c r="R75" s="1652" t="s">
        <v>133</v>
      </c>
      <c r="T75" s="1641"/>
    </row>
    <row r="76" spans="1:20" s="1571" customFormat="1" ht="22.5" customHeight="1">
      <c r="A76" s="1638" t="s">
        <v>1467</v>
      </c>
      <c r="B76" s="1600">
        <v>653656</v>
      </c>
      <c r="C76" s="1602" t="s">
        <v>235</v>
      </c>
      <c r="D76" s="1600">
        <v>1176236</v>
      </c>
      <c r="E76" s="1600" t="s">
        <v>1441</v>
      </c>
      <c r="F76" s="1600">
        <v>1158117</v>
      </c>
      <c r="G76" s="1600">
        <v>11112</v>
      </c>
      <c r="H76" s="1600">
        <v>84596</v>
      </c>
      <c r="I76" s="1600">
        <v>613613</v>
      </c>
      <c r="J76" s="1620">
        <v>77451</v>
      </c>
      <c r="K76" s="1622">
        <v>16926</v>
      </c>
      <c r="L76" s="1653">
        <v>9059</v>
      </c>
      <c r="M76" s="1602" t="s">
        <v>235</v>
      </c>
      <c r="N76" s="1626"/>
      <c r="O76" s="1627">
        <v>334417</v>
      </c>
      <c r="P76" s="1600">
        <v>67109</v>
      </c>
      <c r="Q76" s="1609">
        <v>813081</v>
      </c>
      <c r="R76" s="1652" t="s">
        <v>1375</v>
      </c>
      <c r="T76" s="1641"/>
    </row>
    <row r="77" spans="1:20" s="1571" customFormat="1" ht="22.5" customHeight="1">
      <c r="A77" s="1638" t="s">
        <v>377</v>
      </c>
      <c r="B77" s="1600">
        <v>630169</v>
      </c>
      <c r="C77" s="1602" t="s">
        <v>235</v>
      </c>
      <c r="D77" s="1600">
        <v>1169396</v>
      </c>
      <c r="E77" s="1600" t="s">
        <v>1443</v>
      </c>
      <c r="F77" s="1600">
        <v>1143843</v>
      </c>
      <c r="G77" s="1600">
        <v>11288</v>
      </c>
      <c r="H77" s="1600">
        <v>77339</v>
      </c>
      <c r="I77" s="1600">
        <v>607159</v>
      </c>
      <c r="J77" s="1620">
        <v>77396</v>
      </c>
      <c r="K77" s="1622">
        <v>16271</v>
      </c>
      <c r="L77" s="1653">
        <v>9468</v>
      </c>
      <c r="M77" s="1602" t="s">
        <v>235</v>
      </c>
      <c r="N77" s="1626"/>
      <c r="O77" s="1627">
        <v>306225</v>
      </c>
      <c r="P77" s="1600">
        <v>64053</v>
      </c>
      <c r="Q77" s="1609">
        <v>798612</v>
      </c>
      <c r="R77" s="1652" t="s">
        <v>134</v>
      </c>
      <c r="T77" s="1641"/>
    </row>
    <row r="78" spans="1:20" s="1571" customFormat="1" ht="22.5" customHeight="1">
      <c r="A78" s="1638" t="s">
        <v>378</v>
      </c>
      <c r="B78" s="1600">
        <v>596466</v>
      </c>
      <c r="C78" s="1602" t="s">
        <v>235</v>
      </c>
      <c r="D78" s="1600">
        <v>1142706</v>
      </c>
      <c r="E78" s="1600" t="s">
        <v>1442</v>
      </c>
      <c r="F78" s="1600">
        <v>1130034</v>
      </c>
      <c r="G78" s="1600">
        <v>11280</v>
      </c>
      <c r="H78" s="1600">
        <v>73163</v>
      </c>
      <c r="I78" s="1600">
        <v>608731</v>
      </c>
      <c r="J78" s="1620">
        <v>78119</v>
      </c>
      <c r="K78" s="1622">
        <v>15901</v>
      </c>
      <c r="L78" s="1653">
        <v>9247</v>
      </c>
      <c r="M78" s="1602" t="s">
        <v>235</v>
      </c>
      <c r="N78" s="1626"/>
      <c r="O78" s="1627">
        <v>297730</v>
      </c>
      <c r="P78" s="1600">
        <v>62332</v>
      </c>
      <c r="Q78" s="1609">
        <v>796233</v>
      </c>
      <c r="R78" s="1652" t="s">
        <v>135</v>
      </c>
      <c r="T78" s="1641"/>
    </row>
    <row r="79" spans="1:20" s="1571" customFormat="1" ht="22.5" customHeight="1">
      <c r="A79" s="1642" t="s">
        <v>381</v>
      </c>
      <c r="B79" s="1643">
        <v>596586</v>
      </c>
      <c r="C79" s="1644" t="s">
        <v>235</v>
      </c>
      <c r="D79" s="1643">
        <v>1122283</v>
      </c>
      <c r="E79" s="1600" t="s">
        <v>1442</v>
      </c>
      <c r="F79" s="1643">
        <v>1165758</v>
      </c>
      <c r="G79" s="1643">
        <v>10936</v>
      </c>
      <c r="H79" s="1643">
        <v>72047</v>
      </c>
      <c r="I79" s="1643">
        <v>619119</v>
      </c>
      <c r="J79" s="1645">
        <v>82310</v>
      </c>
      <c r="K79" s="1646">
        <v>16471</v>
      </c>
      <c r="L79" s="1654">
        <v>8931</v>
      </c>
      <c r="M79" s="1644" t="s">
        <v>235</v>
      </c>
      <c r="N79" s="1647"/>
      <c r="O79" s="1648">
        <v>318324</v>
      </c>
      <c r="P79" s="1643">
        <v>60741</v>
      </c>
      <c r="Q79" s="1649">
        <v>810086</v>
      </c>
      <c r="R79" s="1650" t="s">
        <v>1468</v>
      </c>
      <c r="T79" s="1641"/>
    </row>
    <row r="80" spans="1:20" s="1656" customFormat="1" ht="22.5" customHeight="1">
      <c r="A80" s="1638" t="s">
        <v>382</v>
      </c>
      <c r="B80" s="1600">
        <v>591458</v>
      </c>
      <c r="C80" s="1602" t="s">
        <v>235</v>
      </c>
      <c r="D80" s="1600">
        <v>1097148</v>
      </c>
      <c r="E80" s="1614" t="s">
        <v>1442</v>
      </c>
      <c r="F80" s="1600">
        <v>1118144</v>
      </c>
      <c r="G80" s="1600">
        <v>10873</v>
      </c>
      <c r="H80" s="1600">
        <v>68432</v>
      </c>
      <c r="I80" s="1600">
        <v>612858</v>
      </c>
      <c r="J80" s="1620">
        <v>79385</v>
      </c>
      <c r="K80" s="1622">
        <v>15685</v>
      </c>
      <c r="L80" s="1653">
        <v>8073</v>
      </c>
      <c r="M80" s="1602" t="s">
        <v>235</v>
      </c>
      <c r="N80" s="1626"/>
      <c r="O80" s="1627">
        <v>312371</v>
      </c>
      <c r="P80" s="1600">
        <v>55533</v>
      </c>
      <c r="Q80" s="1609">
        <v>795647</v>
      </c>
      <c r="R80" s="1652" t="s">
        <v>137</v>
      </c>
      <c r="T80" s="1657"/>
    </row>
    <row r="81" spans="1:20" s="1571" customFormat="1" ht="22.5" customHeight="1">
      <c r="A81" s="1638" t="s">
        <v>237</v>
      </c>
      <c r="B81" s="1600">
        <v>574998</v>
      </c>
      <c r="C81" s="1602" t="s">
        <v>235</v>
      </c>
      <c r="D81" s="1600">
        <v>1061279</v>
      </c>
      <c r="E81" s="1600" t="s">
        <v>1443</v>
      </c>
      <c r="F81" s="1600">
        <v>1134515</v>
      </c>
      <c r="G81" s="1600">
        <v>10994</v>
      </c>
      <c r="H81" s="1600">
        <v>64063</v>
      </c>
      <c r="I81" s="1600">
        <v>605390</v>
      </c>
      <c r="J81" s="1620">
        <v>74985</v>
      </c>
      <c r="K81" s="1622">
        <v>15557</v>
      </c>
      <c r="L81" s="1653">
        <v>7545</v>
      </c>
      <c r="M81" s="1602" t="s">
        <v>235</v>
      </c>
      <c r="N81" s="1626"/>
      <c r="O81" s="1627">
        <v>313321</v>
      </c>
      <c r="P81" s="1600">
        <v>54182</v>
      </c>
      <c r="Q81" s="1609">
        <v>778930</v>
      </c>
      <c r="R81" s="1652" t="s">
        <v>138</v>
      </c>
      <c r="T81" s="1641"/>
    </row>
    <row r="82" spans="1:20" s="1571" customFormat="1" ht="22.5" customHeight="1">
      <c r="A82" s="1658" t="s">
        <v>238</v>
      </c>
      <c r="B82" s="1659">
        <v>559259</v>
      </c>
      <c r="C82" s="1602" t="s">
        <v>235</v>
      </c>
      <c r="D82" s="1600">
        <v>1088481</v>
      </c>
      <c r="E82" s="1600" t="s">
        <v>1442</v>
      </c>
      <c r="F82" s="1600">
        <v>1125329</v>
      </c>
      <c r="G82" s="1600">
        <v>10856</v>
      </c>
      <c r="H82" s="1600">
        <v>64653</v>
      </c>
      <c r="I82" s="1600">
        <v>614183</v>
      </c>
      <c r="J82" s="1626">
        <v>73353</v>
      </c>
      <c r="K82" s="1622">
        <v>15491</v>
      </c>
      <c r="L82" s="1660">
        <v>7208</v>
      </c>
      <c r="M82" s="1602" t="s">
        <v>235</v>
      </c>
      <c r="N82" s="1626"/>
      <c r="O82" s="1627">
        <v>319527</v>
      </c>
      <c r="P82" s="1600">
        <v>56823</v>
      </c>
      <c r="Q82" s="1661">
        <v>785673</v>
      </c>
      <c r="R82" s="1652" t="s">
        <v>139</v>
      </c>
      <c r="T82" s="1641"/>
    </row>
    <row r="83" spans="1:20" s="1571" customFormat="1" ht="22.5" customHeight="1">
      <c r="A83" s="1658" t="s">
        <v>239</v>
      </c>
      <c r="B83" s="1659">
        <v>544306</v>
      </c>
      <c r="C83" s="1602" t="s">
        <v>235</v>
      </c>
      <c r="D83" s="1600">
        <v>1090643</v>
      </c>
      <c r="E83" s="1600" t="s">
        <v>1441</v>
      </c>
      <c r="F83" s="1600">
        <v>1132011</v>
      </c>
      <c r="G83" s="1600">
        <v>10969</v>
      </c>
      <c r="H83" s="1600">
        <v>61699</v>
      </c>
      <c r="I83" s="1600">
        <v>608247</v>
      </c>
      <c r="J83" s="1662">
        <v>72856</v>
      </c>
      <c r="K83" s="1622">
        <v>15418</v>
      </c>
      <c r="L83" s="1655">
        <v>6638</v>
      </c>
      <c r="M83" s="1602" t="s">
        <v>235</v>
      </c>
      <c r="N83" s="1662"/>
      <c r="O83" s="1662">
        <v>311023</v>
      </c>
      <c r="P83" s="1663">
        <v>53584</v>
      </c>
      <c r="Q83" s="1662">
        <v>775583</v>
      </c>
      <c r="R83" s="1652" t="s">
        <v>140</v>
      </c>
      <c r="T83" s="1641"/>
    </row>
    <row r="84" spans="1:22" s="1571" customFormat="1" ht="22.5" customHeight="1">
      <c r="A84" s="1658" t="s">
        <v>240</v>
      </c>
      <c r="B84" s="1659">
        <v>481788</v>
      </c>
      <c r="C84" s="1664">
        <v>209480</v>
      </c>
      <c r="D84" s="1600">
        <v>1082770</v>
      </c>
      <c r="E84" s="1600" t="s">
        <v>1442</v>
      </c>
      <c r="F84" s="1600">
        <v>1114281</v>
      </c>
      <c r="G84" s="1600">
        <v>10910</v>
      </c>
      <c r="H84" s="1600">
        <v>60998</v>
      </c>
      <c r="I84" s="1600">
        <v>617507</v>
      </c>
      <c r="J84" s="1662">
        <v>71965</v>
      </c>
      <c r="K84" s="1622">
        <v>15283</v>
      </c>
      <c r="L84" s="1655">
        <v>6759</v>
      </c>
      <c r="M84" s="1602" t="s">
        <v>235</v>
      </c>
      <c r="N84" s="1662"/>
      <c r="O84" s="1662">
        <v>312821</v>
      </c>
      <c r="P84" s="1663">
        <v>52789</v>
      </c>
      <c r="Q84" s="1662">
        <v>783494</v>
      </c>
      <c r="R84" s="1652" t="s">
        <v>141</v>
      </c>
      <c r="T84" s="1641"/>
      <c r="U84" s="1546"/>
      <c r="V84" s="1460"/>
    </row>
    <row r="85" spans="1:22" s="1667" customFormat="1" ht="22.5" customHeight="1">
      <c r="A85" s="1665" t="s">
        <v>1425</v>
      </c>
      <c r="B85" s="2268">
        <v>451206</v>
      </c>
      <c r="C85" s="2269">
        <v>123689</v>
      </c>
      <c r="D85" s="2270">
        <v>1066375</v>
      </c>
      <c r="E85" s="2270">
        <v>1408</v>
      </c>
      <c r="F85" s="2270">
        <v>1109511</v>
      </c>
      <c r="G85" s="2270">
        <v>10948</v>
      </c>
      <c r="H85" s="2270">
        <v>58225</v>
      </c>
      <c r="I85" s="2270">
        <v>618423</v>
      </c>
      <c r="J85" s="2271">
        <v>72380</v>
      </c>
      <c r="K85" s="2272">
        <v>14972</v>
      </c>
      <c r="L85" s="2273">
        <v>6867</v>
      </c>
      <c r="M85" s="2274" t="s">
        <v>235</v>
      </c>
      <c r="N85" s="2271"/>
      <c r="O85" s="2271">
        <v>309415</v>
      </c>
      <c r="P85" s="2275">
        <v>52319</v>
      </c>
      <c r="Q85" s="2271">
        <v>781647</v>
      </c>
      <c r="R85" s="1666" t="s">
        <v>142</v>
      </c>
      <c r="T85" s="1668"/>
      <c r="U85" s="1559"/>
      <c r="V85" s="1463"/>
    </row>
    <row r="86" spans="1:22" s="1571" customFormat="1" ht="22.5" customHeight="1">
      <c r="A86" s="1658" t="s">
        <v>1302</v>
      </c>
      <c r="B86" s="2276">
        <v>421062</v>
      </c>
      <c r="C86" s="2277">
        <v>125365</v>
      </c>
      <c r="D86" s="2278">
        <v>1063762</v>
      </c>
      <c r="E86" s="2278">
        <v>2481</v>
      </c>
      <c r="F86" s="2278">
        <v>1099556</v>
      </c>
      <c r="G86" s="2278">
        <v>10621</v>
      </c>
      <c r="H86" s="2278">
        <v>56432</v>
      </c>
      <c r="I86" s="2278">
        <v>629733</v>
      </c>
      <c r="J86" s="2279">
        <v>73441</v>
      </c>
      <c r="K86" s="2280">
        <v>14766</v>
      </c>
      <c r="L86" s="2281">
        <v>6877</v>
      </c>
      <c r="M86" s="2282" t="s">
        <v>235</v>
      </c>
      <c r="N86" s="2279"/>
      <c r="O86" s="2279">
        <v>312752</v>
      </c>
      <c r="P86" s="2283">
        <v>52840</v>
      </c>
      <c r="Q86" s="2279">
        <v>792100</v>
      </c>
      <c r="R86" s="1652">
        <v>17</v>
      </c>
      <c r="T86" s="1641"/>
      <c r="U86" s="1546"/>
      <c r="V86" s="1460"/>
    </row>
    <row r="87" spans="1:22" s="1571" customFormat="1" ht="22.5" customHeight="1">
      <c r="A87" s="1658" t="s">
        <v>1644</v>
      </c>
      <c r="B87" s="2276">
        <v>392550</v>
      </c>
      <c r="C87" s="2277">
        <v>129649</v>
      </c>
      <c r="D87" s="2278">
        <v>1044213</v>
      </c>
      <c r="E87" s="2278">
        <v>3959</v>
      </c>
      <c r="F87" s="2278">
        <v>1072925</v>
      </c>
      <c r="G87" s="2278">
        <v>10815</v>
      </c>
      <c r="H87" s="2278">
        <v>53858</v>
      </c>
      <c r="I87" s="2278">
        <v>628821</v>
      </c>
      <c r="J87" s="2279">
        <v>74091</v>
      </c>
      <c r="K87" s="2280">
        <v>14903</v>
      </c>
      <c r="L87" s="2281">
        <v>6950</v>
      </c>
      <c r="M87" s="2282" t="s">
        <v>235</v>
      </c>
      <c r="N87" s="2279"/>
      <c r="O87" s="2279">
        <v>310220</v>
      </c>
      <c r="P87" s="2283">
        <v>52742</v>
      </c>
      <c r="Q87" s="2279">
        <v>789436</v>
      </c>
      <c r="R87" s="1652">
        <v>18</v>
      </c>
      <c r="T87" s="1641"/>
      <c r="U87" s="1546"/>
      <c r="V87" s="1460"/>
    </row>
    <row r="88" spans="1:22" s="2087" customFormat="1" ht="22.5" customHeight="1" thickBot="1">
      <c r="A88" s="2611" t="s">
        <v>1658</v>
      </c>
      <c r="B88" s="2284">
        <v>365177</v>
      </c>
      <c r="C88" s="2285">
        <v>133555</v>
      </c>
      <c r="D88" s="2286">
        <v>1028675</v>
      </c>
      <c r="E88" s="2286">
        <v>4708</v>
      </c>
      <c r="F88" s="2286">
        <v>1048733</v>
      </c>
      <c r="G88" s="2286">
        <v>10771</v>
      </c>
      <c r="H88" s="2286">
        <v>51306</v>
      </c>
      <c r="I88" s="2286">
        <v>631273</v>
      </c>
      <c r="J88" s="2287">
        <v>72574</v>
      </c>
      <c r="K88" s="2288">
        <v>14976</v>
      </c>
      <c r="L88" s="2289">
        <v>7722</v>
      </c>
      <c r="M88" s="2290" t="s">
        <v>235</v>
      </c>
      <c r="N88" s="2287"/>
      <c r="O88" s="2287">
        <v>320349</v>
      </c>
      <c r="P88" s="2291">
        <v>47468</v>
      </c>
      <c r="Q88" s="2287">
        <v>788518</v>
      </c>
      <c r="R88" s="2267">
        <v>19</v>
      </c>
      <c r="T88" s="2088"/>
      <c r="U88" s="2089"/>
      <c r="V88" s="2090"/>
    </row>
    <row r="89" spans="1:18" ht="3.75" customHeight="1">
      <c r="A89" s="2292"/>
      <c r="B89" s="2292"/>
      <c r="C89" s="2292"/>
      <c r="D89" s="2292"/>
      <c r="E89" s="2292"/>
      <c r="F89" s="2292"/>
      <c r="G89" s="2292"/>
      <c r="H89" s="2292"/>
      <c r="I89" s="2292"/>
      <c r="J89" s="2292"/>
      <c r="K89" s="2292"/>
      <c r="L89" s="2292"/>
      <c r="M89" s="2292"/>
      <c r="N89" s="2292"/>
      <c r="O89" s="2292"/>
      <c r="P89" s="2292"/>
      <c r="Q89" s="2293"/>
      <c r="R89" s="1669"/>
    </row>
    <row r="90" spans="1:17" s="1672" customFormat="1" ht="12.75" customHeight="1">
      <c r="A90" s="1671" t="s">
        <v>1381</v>
      </c>
      <c r="I90" s="1671" t="s">
        <v>1469</v>
      </c>
      <c r="Q90" s="1673"/>
    </row>
    <row r="91" spans="1:9" s="1672" customFormat="1" ht="12.75" customHeight="1">
      <c r="A91" s="1671" t="s">
        <v>1597</v>
      </c>
      <c r="I91" s="1671" t="s">
        <v>1289</v>
      </c>
    </row>
    <row r="92" spans="1:9" s="1672" customFormat="1" ht="12.75" customHeight="1">
      <c r="A92" s="1671" t="s">
        <v>1288</v>
      </c>
      <c r="I92" s="1674" t="s">
        <v>1470</v>
      </c>
    </row>
    <row r="93" s="1672" customFormat="1" ht="12.75" customHeight="1">
      <c r="A93" s="1674" t="s">
        <v>1471</v>
      </c>
    </row>
    <row r="94" spans="1:9" s="1672" customFormat="1" ht="12.75" customHeight="1">
      <c r="A94" s="1674" t="s">
        <v>1472</v>
      </c>
      <c r="I94" s="1675" t="s">
        <v>1473</v>
      </c>
    </row>
    <row r="95" s="1672" customFormat="1" ht="12.75" customHeight="1">
      <c r="I95" s="1675" t="s">
        <v>1474</v>
      </c>
    </row>
    <row r="96" s="1672" customFormat="1" ht="12.75" customHeight="1">
      <c r="A96" s="1674"/>
    </row>
    <row r="97" s="1672" customFormat="1" ht="12.75" customHeight="1"/>
    <row r="98" s="1672" customFormat="1" ht="12.75" customHeight="1"/>
    <row r="99" s="1672" customFormat="1" ht="12.75" customHeight="1"/>
  </sheetData>
  <sheetProtection/>
  <mergeCells count="28">
    <mergeCell ref="A5:A8"/>
    <mergeCell ref="B5:B7"/>
    <mergeCell ref="C5:C7"/>
    <mergeCell ref="D5:D7"/>
    <mergeCell ref="E5:E7"/>
    <mergeCell ref="F5:F7"/>
    <mergeCell ref="G5:G7"/>
    <mergeCell ref="H5:H7"/>
    <mergeCell ref="I5:I7"/>
    <mergeCell ref="M5:M7"/>
    <mergeCell ref="N5:O7"/>
    <mergeCell ref="P5:P7"/>
    <mergeCell ref="R5:R8"/>
    <mergeCell ref="N8:O8"/>
    <mergeCell ref="A54:A57"/>
    <mergeCell ref="B54:B56"/>
    <mergeCell ref="C54:C56"/>
    <mergeCell ref="D54:D56"/>
    <mergeCell ref="E54:E56"/>
    <mergeCell ref="F54:F56"/>
    <mergeCell ref="G54:G56"/>
    <mergeCell ref="H54:H56"/>
    <mergeCell ref="I54:I56"/>
    <mergeCell ref="M54:M56"/>
    <mergeCell ref="N54:O56"/>
    <mergeCell ref="P54:P56"/>
    <mergeCell ref="R54:R57"/>
    <mergeCell ref="N57:O57"/>
  </mergeCells>
  <printOptions horizontalCentered="1"/>
  <pageMargins left="0" right="0" top="0" bottom="0" header="0" footer="0"/>
  <pageSetup blackAndWhite="1" horizontalDpi="600" verticalDpi="600" orientation="portrait" pageOrder="overThenDown" paperSize="9" scale="76" r:id="rId2"/>
  <rowBreaks count="1" manualBreakCount="1">
    <brk id="49" max="15" man="1"/>
  </rowBreaks>
  <colBreaks count="1" manualBreakCount="1">
    <brk id="8" max="80" man="1"/>
  </colBreaks>
  <drawing r:id="rId1"/>
</worksheet>
</file>

<file path=xl/worksheets/sheet13.xml><?xml version="1.0" encoding="utf-8"?>
<worksheet xmlns="http://schemas.openxmlformats.org/spreadsheetml/2006/main" xmlns:r="http://schemas.openxmlformats.org/officeDocument/2006/relationships">
  <dimension ref="A1:V94"/>
  <sheetViews>
    <sheetView zoomScaleSheetLayoutView="100" zoomScalePageLayoutView="0" workbookViewId="0" topLeftCell="A1">
      <selection activeCell="A1" sqref="A1"/>
    </sheetView>
  </sheetViews>
  <sheetFormatPr defaultColWidth="8.796875" defaultRowHeight="14.25"/>
  <cols>
    <col min="1" max="1" width="10" style="1778" customWidth="1"/>
    <col min="2" max="4" width="13.69921875" style="1778" customWidth="1"/>
    <col min="5" max="5" width="12.3984375" style="1778" customWidth="1"/>
    <col min="6" max="6" width="13.69921875" style="1778" customWidth="1"/>
    <col min="7" max="8" width="10.5" style="1778" customWidth="1"/>
    <col min="9" max="10" width="10.8984375" style="1778" customWidth="1"/>
    <col min="11" max="11" width="11.59765625" style="1778" customWidth="1"/>
    <col min="12" max="13" width="11.69921875" style="1778" customWidth="1"/>
    <col min="14" max="15" width="9.69921875" style="1778" customWidth="1"/>
    <col min="16" max="16" width="11" style="1778" customWidth="1"/>
    <col min="17" max="17" width="8.3984375" style="1778" customWidth="1"/>
    <col min="18" max="18" width="11.69921875" style="1778" customWidth="1"/>
    <col min="19" max="19" width="13.69921875" style="1778" customWidth="1"/>
    <col min="20" max="20" width="7.69921875" style="1778" customWidth="1"/>
    <col min="21" max="21" width="9" style="1778" customWidth="1"/>
    <col min="22" max="22" width="8.3984375" style="1778" customWidth="1"/>
    <col min="23" max="16384" width="9" style="1778" customWidth="1"/>
  </cols>
  <sheetData>
    <row r="1" spans="1:20" s="1677" customFormat="1" ht="14.25" customHeight="1">
      <c r="A1" s="1676" t="s">
        <v>1141</v>
      </c>
      <c r="T1" s="1678" t="s">
        <v>1475</v>
      </c>
    </row>
    <row r="2" spans="1:20" s="1681" customFormat="1" ht="17.25" customHeight="1">
      <c r="A2" s="1679" t="s">
        <v>1598</v>
      </c>
      <c r="B2" s="1680"/>
      <c r="C2" s="1680"/>
      <c r="D2" s="1680"/>
      <c r="E2" s="1680"/>
      <c r="F2" s="1680"/>
      <c r="G2" s="1680"/>
      <c r="H2" s="1680"/>
      <c r="I2" s="1680"/>
      <c r="J2" s="1680"/>
      <c r="K2" s="1680"/>
      <c r="L2" s="1680"/>
      <c r="M2" s="1680"/>
      <c r="N2" s="1680"/>
      <c r="O2" s="1680"/>
      <c r="P2" s="1680"/>
      <c r="Q2" s="1680"/>
      <c r="R2" s="1680"/>
      <c r="S2" s="1680"/>
      <c r="T2" s="1680"/>
    </row>
    <row r="3" spans="1:20" s="1681" customFormat="1" ht="17.25" customHeight="1">
      <c r="A3" s="1679"/>
      <c r="B3" s="1680"/>
      <c r="C3" s="1680"/>
      <c r="D3" s="1680"/>
      <c r="E3" s="1680"/>
      <c r="F3" s="1680"/>
      <c r="G3" s="1680"/>
      <c r="H3" s="1681" t="s">
        <v>490</v>
      </c>
      <c r="J3" s="1680"/>
      <c r="K3" s="1682" t="s">
        <v>1660</v>
      </c>
      <c r="L3" s="1680"/>
      <c r="M3" s="1680"/>
      <c r="N3" s="1680"/>
      <c r="O3" s="1680"/>
      <c r="P3" s="1680"/>
      <c r="Q3" s="1680"/>
      <c r="R3" s="1680"/>
      <c r="S3" s="1680"/>
      <c r="T3" s="1680"/>
    </row>
    <row r="4" spans="1:20" s="1677" customFormat="1" ht="4.5" customHeight="1" thickBot="1">
      <c r="A4" s="1680"/>
      <c r="B4" s="1683"/>
      <c r="C4" s="1683"/>
      <c r="D4" s="1683"/>
      <c r="E4" s="1683"/>
      <c r="F4" s="1683"/>
      <c r="G4" s="1683"/>
      <c r="H4" s="1683"/>
      <c r="I4" s="1683"/>
      <c r="J4" s="1683"/>
      <c r="K4" s="1683"/>
      <c r="L4" s="1683"/>
      <c r="M4" s="1683"/>
      <c r="N4" s="1683"/>
      <c r="O4" s="1683"/>
      <c r="P4" s="1683"/>
      <c r="Q4" s="1683"/>
      <c r="R4" s="1683"/>
      <c r="S4" s="1683"/>
      <c r="T4" s="1683"/>
    </row>
    <row r="5" spans="1:20" s="1677" customFormat="1" ht="30" customHeight="1">
      <c r="A5" s="2777" t="s">
        <v>16</v>
      </c>
      <c r="B5" s="2780" t="s">
        <v>5</v>
      </c>
      <c r="C5" s="2783" t="s">
        <v>1239</v>
      </c>
      <c r="D5" s="2771" t="s">
        <v>7</v>
      </c>
      <c r="E5" s="2729" t="s">
        <v>1263</v>
      </c>
      <c r="F5" s="2771" t="s">
        <v>8</v>
      </c>
      <c r="G5" s="2785" t="s">
        <v>53</v>
      </c>
      <c r="H5" s="2786"/>
      <c r="I5" s="1684" t="s">
        <v>491</v>
      </c>
      <c r="J5" s="1685"/>
      <c r="K5" s="2787" t="s">
        <v>1283</v>
      </c>
      <c r="L5" s="2771" t="s">
        <v>11</v>
      </c>
      <c r="M5" s="2771" t="s">
        <v>12</v>
      </c>
      <c r="N5" s="1686" t="s">
        <v>492</v>
      </c>
      <c r="O5" s="1685"/>
      <c r="P5" s="1687"/>
      <c r="Q5" s="2773" t="s">
        <v>493</v>
      </c>
      <c r="R5" s="2771" t="s">
        <v>14</v>
      </c>
      <c r="S5" s="2775" t="s">
        <v>15</v>
      </c>
      <c r="T5" s="2766" t="s">
        <v>16</v>
      </c>
    </row>
    <row r="6" spans="1:20" s="1677" customFormat="1" ht="18" customHeight="1">
      <c r="A6" s="2778"/>
      <c r="B6" s="2781"/>
      <c r="C6" s="2784"/>
      <c r="D6" s="2772"/>
      <c r="E6" s="2730"/>
      <c r="F6" s="2772"/>
      <c r="G6" s="2769" t="s">
        <v>30</v>
      </c>
      <c r="H6" s="2770"/>
      <c r="I6" s="1688" t="s">
        <v>494</v>
      </c>
      <c r="J6" s="1689"/>
      <c r="K6" s="2772"/>
      <c r="L6" s="2772"/>
      <c r="M6" s="2772"/>
      <c r="N6" s="1690" t="s">
        <v>452</v>
      </c>
      <c r="O6" s="1691"/>
      <c r="P6" s="1692"/>
      <c r="Q6" s="2774"/>
      <c r="R6" s="2772"/>
      <c r="S6" s="2776"/>
      <c r="T6" s="2767"/>
    </row>
    <row r="7" spans="1:20" s="1677" customFormat="1" ht="18" customHeight="1">
      <c r="A7" s="2778"/>
      <c r="B7" s="2782"/>
      <c r="C7" s="2784"/>
      <c r="D7" s="2772"/>
      <c r="E7" s="2755"/>
      <c r="F7" s="2772"/>
      <c r="G7" s="1693" t="s">
        <v>495</v>
      </c>
      <c r="H7" s="1694" t="s">
        <v>496</v>
      </c>
      <c r="I7" s="1693" t="s">
        <v>497</v>
      </c>
      <c r="J7" s="1695" t="s">
        <v>498</v>
      </c>
      <c r="K7" s="2772"/>
      <c r="L7" s="2772"/>
      <c r="M7" s="2772"/>
      <c r="N7" s="1696" t="s">
        <v>453</v>
      </c>
      <c r="O7" s="1697" t="s">
        <v>454</v>
      </c>
      <c r="P7" s="1698" t="s">
        <v>455</v>
      </c>
      <c r="Q7" s="2774"/>
      <c r="R7" s="2772"/>
      <c r="S7" s="2776"/>
      <c r="T7" s="2767"/>
    </row>
    <row r="8" spans="1:20" s="1677" customFormat="1" ht="43.5" customHeight="1">
      <c r="A8" s="2779"/>
      <c r="B8" s="1699" t="s">
        <v>27</v>
      </c>
      <c r="C8" s="1700" t="s">
        <v>1252</v>
      </c>
      <c r="D8" s="1701" t="s">
        <v>223</v>
      </c>
      <c r="E8" s="1453" t="s">
        <v>1264</v>
      </c>
      <c r="F8" s="1701" t="s">
        <v>224</v>
      </c>
      <c r="G8" s="1702" t="s">
        <v>499</v>
      </c>
      <c r="H8" s="1703" t="s">
        <v>500</v>
      </c>
      <c r="I8" s="1702" t="s">
        <v>1476</v>
      </c>
      <c r="J8" s="1703" t="s">
        <v>1477</v>
      </c>
      <c r="K8" s="1701" t="s">
        <v>31</v>
      </c>
      <c r="L8" s="1701" t="s">
        <v>32</v>
      </c>
      <c r="M8" s="1701" t="s">
        <v>229</v>
      </c>
      <c r="N8" s="1702" t="s">
        <v>456</v>
      </c>
      <c r="O8" s="1704" t="s">
        <v>457</v>
      </c>
      <c r="P8" s="1703" t="s">
        <v>458</v>
      </c>
      <c r="Q8" s="1705" t="s">
        <v>459</v>
      </c>
      <c r="R8" s="1701" t="s">
        <v>34</v>
      </c>
      <c r="S8" s="1706" t="s">
        <v>231</v>
      </c>
      <c r="T8" s="2768"/>
    </row>
    <row r="9" spans="1:20" s="1677" customFormat="1" ht="23.25" customHeight="1">
      <c r="A9" s="1707" t="s">
        <v>234</v>
      </c>
      <c r="B9" s="1708">
        <v>150880</v>
      </c>
      <c r="C9" s="1709" t="s">
        <v>235</v>
      </c>
      <c r="D9" s="1709" t="s">
        <v>235</v>
      </c>
      <c r="E9" s="1709" t="s">
        <v>235</v>
      </c>
      <c r="F9" s="1709" t="s">
        <v>235</v>
      </c>
      <c r="G9" s="1710" t="s">
        <v>235</v>
      </c>
      <c r="H9" s="1711" t="s">
        <v>235</v>
      </c>
      <c r="I9" s="1712">
        <v>1011</v>
      </c>
      <c r="J9" s="1713">
        <v>442</v>
      </c>
      <c r="K9" s="1709" t="s">
        <v>235</v>
      </c>
      <c r="L9" s="1709" t="s">
        <v>235</v>
      </c>
      <c r="M9" s="1709" t="s">
        <v>235</v>
      </c>
      <c r="N9" s="1710" t="s">
        <v>235</v>
      </c>
      <c r="O9" s="1714" t="s">
        <v>235</v>
      </c>
      <c r="P9" s="1711" t="s">
        <v>235</v>
      </c>
      <c r="Q9" s="1709" t="s">
        <v>235</v>
      </c>
      <c r="R9" s="1709" t="s">
        <v>235</v>
      </c>
      <c r="S9" s="1708">
        <v>268518</v>
      </c>
      <c r="T9" s="1715" t="s">
        <v>1478</v>
      </c>
    </row>
    <row r="10" spans="1:20" s="1677" customFormat="1" ht="23.25" customHeight="1">
      <c r="A10" s="1716" t="s">
        <v>237</v>
      </c>
      <c r="B10" s="1708">
        <v>174918</v>
      </c>
      <c r="C10" s="1709" t="s">
        <v>235</v>
      </c>
      <c r="D10" s="1709" t="s">
        <v>235</v>
      </c>
      <c r="E10" s="1709" t="s">
        <v>235</v>
      </c>
      <c r="F10" s="1709" t="s">
        <v>235</v>
      </c>
      <c r="G10" s="1710" t="s">
        <v>235</v>
      </c>
      <c r="H10" s="1711" t="s">
        <v>235</v>
      </c>
      <c r="I10" s="1710">
        <v>863</v>
      </c>
      <c r="J10" s="1713">
        <v>454</v>
      </c>
      <c r="K10" s="1709" t="s">
        <v>235</v>
      </c>
      <c r="L10" s="1709" t="s">
        <v>235</v>
      </c>
      <c r="M10" s="1709" t="s">
        <v>235</v>
      </c>
      <c r="N10" s="1710" t="s">
        <v>235</v>
      </c>
      <c r="O10" s="1714" t="s">
        <v>235</v>
      </c>
      <c r="P10" s="1711" t="s">
        <v>235</v>
      </c>
      <c r="Q10" s="1709" t="s">
        <v>235</v>
      </c>
      <c r="R10" s="1709" t="s">
        <v>235</v>
      </c>
      <c r="S10" s="1708">
        <v>372582</v>
      </c>
      <c r="T10" s="1717">
        <v>49</v>
      </c>
    </row>
    <row r="11" spans="1:20" s="1677" customFormat="1" ht="23.25" customHeight="1">
      <c r="A11" s="1716" t="s">
        <v>238</v>
      </c>
      <c r="B11" s="1708">
        <v>180221</v>
      </c>
      <c r="C11" s="1709" t="s">
        <v>235</v>
      </c>
      <c r="D11" s="1708">
        <v>1588227</v>
      </c>
      <c r="E11" s="1708" t="s">
        <v>1235</v>
      </c>
      <c r="F11" s="1708">
        <v>253278</v>
      </c>
      <c r="G11" s="1712" t="s">
        <v>235</v>
      </c>
      <c r="H11" s="1718" t="s">
        <v>235</v>
      </c>
      <c r="I11" s="1710">
        <v>947</v>
      </c>
      <c r="J11" s="1713">
        <v>507</v>
      </c>
      <c r="K11" s="1709" t="s">
        <v>235</v>
      </c>
      <c r="L11" s="1709" t="s">
        <v>235</v>
      </c>
      <c r="M11" s="1708">
        <v>1858</v>
      </c>
      <c r="N11" s="1710" t="s">
        <v>235</v>
      </c>
      <c r="O11" s="1714" t="s">
        <v>235</v>
      </c>
      <c r="P11" s="1711" t="s">
        <v>235</v>
      </c>
      <c r="Q11" s="1709" t="s">
        <v>235</v>
      </c>
      <c r="R11" s="1709" t="s">
        <v>235</v>
      </c>
      <c r="S11" s="1708">
        <v>415043</v>
      </c>
      <c r="T11" s="1717">
        <v>50</v>
      </c>
    </row>
    <row r="12" spans="1:20" s="1677" customFormat="1" ht="23.25" customHeight="1">
      <c r="A12" s="1719" t="s">
        <v>239</v>
      </c>
      <c r="B12" s="1720" t="s">
        <v>235</v>
      </c>
      <c r="C12" s="1720" t="s">
        <v>235</v>
      </c>
      <c r="D12" s="1721">
        <v>1713361</v>
      </c>
      <c r="E12" s="1721" t="s">
        <v>1235</v>
      </c>
      <c r="F12" s="1721">
        <v>443851</v>
      </c>
      <c r="G12" s="1722" t="s">
        <v>235</v>
      </c>
      <c r="H12" s="1723" t="s">
        <v>235</v>
      </c>
      <c r="I12" s="1724" t="s">
        <v>235</v>
      </c>
      <c r="J12" s="1725" t="s">
        <v>235</v>
      </c>
      <c r="K12" s="1720" t="s">
        <v>235</v>
      </c>
      <c r="L12" s="1720">
        <v>838</v>
      </c>
      <c r="M12" s="1721">
        <v>18997</v>
      </c>
      <c r="N12" s="1724" t="s">
        <v>235</v>
      </c>
      <c r="O12" s="1726" t="s">
        <v>235</v>
      </c>
      <c r="P12" s="1727" t="s">
        <v>235</v>
      </c>
      <c r="Q12" s="1720" t="s">
        <v>235</v>
      </c>
      <c r="R12" s="1720" t="s">
        <v>235</v>
      </c>
      <c r="S12" s="1720" t="s">
        <v>235</v>
      </c>
      <c r="T12" s="1728">
        <v>51</v>
      </c>
    </row>
    <row r="13" spans="1:20" s="1677" customFormat="1" ht="23.25" customHeight="1">
      <c r="A13" s="1716" t="s">
        <v>240</v>
      </c>
      <c r="B13" s="1708">
        <v>174684</v>
      </c>
      <c r="C13" s="1709" t="s">
        <v>235</v>
      </c>
      <c r="D13" s="1708">
        <v>1682239</v>
      </c>
      <c r="E13" s="1708" t="s">
        <v>1479</v>
      </c>
      <c r="F13" s="1708">
        <v>565840</v>
      </c>
      <c r="G13" s="1712" t="s">
        <v>235</v>
      </c>
      <c r="H13" s="1718" t="s">
        <v>235</v>
      </c>
      <c r="I13" s="1710" t="s">
        <v>235</v>
      </c>
      <c r="J13" s="1713" t="s">
        <v>235</v>
      </c>
      <c r="K13" s="1709" t="s">
        <v>235</v>
      </c>
      <c r="L13" s="1708">
        <v>10293</v>
      </c>
      <c r="M13" s="1708">
        <v>28122</v>
      </c>
      <c r="N13" s="1710" t="s">
        <v>235</v>
      </c>
      <c r="O13" s="1714" t="s">
        <v>235</v>
      </c>
      <c r="P13" s="1711" t="s">
        <v>235</v>
      </c>
      <c r="Q13" s="1709" t="s">
        <v>235</v>
      </c>
      <c r="R13" s="1709" t="s">
        <v>235</v>
      </c>
      <c r="S13" s="1709" t="s">
        <v>235</v>
      </c>
      <c r="T13" s="1717">
        <v>52</v>
      </c>
    </row>
    <row r="14" spans="1:20" s="1677" customFormat="1" ht="23.25" customHeight="1">
      <c r="A14" s="1716" t="s">
        <v>241</v>
      </c>
      <c r="B14" s="1708">
        <v>280288</v>
      </c>
      <c r="C14" s="1709" t="s">
        <v>235</v>
      </c>
      <c r="D14" s="1708">
        <v>1746709</v>
      </c>
      <c r="E14" s="1708" t="s">
        <v>1443</v>
      </c>
      <c r="F14" s="1708">
        <v>585767</v>
      </c>
      <c r="G14" s="1712" t="s">
        <v>235</v>
      </c>
      <c r="H14" s="1718" t="s">
        <v>235</v>
      </c>
      <c r="I14" s="1712">
        <v>1094</v>
      </c>
      <c r="J14" s="1713">
        <v>712</v>
      </c>
      <c r="K14" s="1709" t="s">
        <v>235</v>
      </c>
      <c r="L14" s="1708">
        <v>17385</v>
      </c>
      <c r="M14" s="1708">
        <v>79583</v>
      </c>
      <c r="N14" s="1710" t="s">
        <v>235</v>
      </c>
      <c r="O14" s="1714" t="s">
        <v>235</v>
      </c>
      <c r="P14" s="1711" t="s">
        <v>235</v>
      </c>
      <c r="Q14" s="1709" t="s">
        <v>235</v>
      </c>
      <c r="R14" s="1709" t="s">
        <v>235</v>
      </c>
      <c r="S14" s="1709" t="s">
        <v>235</v>
      </c>
      <c r="T14" s="1717">
        <v>53</v>
      </c>
    </row>
    <row r="15" spans="1:20" s="1677" customFormat="1" ht="23.25" customHeight="1">
      <c r="A15" s="1716" t="s">
        <v>242</v>
      </c>
      <c r="B15" s="1708">
        <v>435906</v>
      </c>
      <c r="C15" s="1709" t="s">
        <v>235</v>
      </c>
      <c r="D15" s="1708">
        <v>1531488</v>
      </c>
      <c r="E15" s="1708" t="s">
        <v>1479</v>
      </c>
      <c r="F15" s="1708">
        <v>680191</v>
      </c>
      <c r="G15" s="1712" t="s">
        <v>235</v>
      </c>
      <c r="H15" s="1718" t="s">
        <v>235</v>
      </c>
      <c r="I15" s="1712">
        <v>1065</v>
      </c>
      <c r="J15" s="1713">
        <v>816</v>
      </c>
      <c r="K15" s="1709" t="s">
        <v>235</v>
      </c>
      <c r="L15" s="1708">
        <v>23903</v>
      </c>
      <c r="M15" s="1708">
        <v>81887</v>
      </c>
      <c r="N15" s="1710" t="s">
        <v>235</v>
      </c>
      <c r="O15" s="1714" t="s">
        <v>235</v>
      </c>
      <c r="P15" s="1711" t="s">
        <v>235</v>
      </c>
      <c r="Q15" s="1709" t="s">
        <v>235</v>
      </c>
      <c r="R15" s="1709" t="s">
        <v>235</v>
      </c>
      <c r="S15" s="1708">
        <v>603882</v>
      </c>
      <c r="T15" s="1717">
        <v>54</v>
      </c>
    </row>
    <row r="16" spans="1:20" s="1677" customFormat="1" ht="23.25" customHeight="1">
      <c r="A16" s="1716" t="s">
        <v>243</v>
      </c>
      <c r="B16" s="1708">
        <v>500141</v>
      </c>
      <c r="C16" s="1729" t="s">
        <v>235</v>
      </c>
      <c r="D16" s="1708">
        <v>1663184</v>
      </c>
      <c r="E16" s="1708" t="s">
        <v>1443</v>
      </c>
      <c r="F16" s="1708">
        <v>715916</v>
      </c>
      <c r="G16" s="1712" t="s">
        <v>235</v>
      </c>
      <c r="H16" s="1718" t="s">
        <v>235</v>
      </c>
      <c r="I16" s="1710" t="s">
        <v>235</v>
      </c>
      <c r="J16" s="1713">
        <v>773</v>
      </c>
      <c r="K16" s="1709" t="s">
        <v>235</v>
      </c>
      <c r="L16" s="1708">
        <v>28407</v>
      </c>
      <c r="M16" s="1708">
        <v>94735</v>
      </c>
      <c r="N16" s="2764">
        <v>2310</v>
      </c>
      <c r="O16" s="2765"/>
      <c r="P16" s="1711" t="s">
        <v>235</v>
      </c>
      <c r="Q16" s="1709" t="s">
        <v>235</v>
      </c>
      <c r="R16" s="1709" t="s">
        <v>235</v>
      </c>
      <c r="S16" s="1708">
        <v>681506</v>
      </c>
      <c r="T16" s="1717">
        <v>55</v>
      </c>
    </row>
    <row r="17" spans="1:20" s="1677" customFormat="1" ht="23.25" customHeight="1">
      <c r="A17" s="1719" t="s">
        <v>244</v>
      </c>
      <c r="B17" s="1721">
        <v>523285</v>
      </c>
      <c r="C17" s="1709" t="s">
        <v>235</v>
      </c>
      <c r="D17" s="1721">
        <v>1871682</v>
      </c>
      <c r="E17" s="1721" t="s">
        <v>1443</v>
      </c>
      <c r="F17" s="1721">
        <v>755847</v>
      </c>
      <c r="G17" s="1722" t="s">
        <v>235</v>
      </c>
      <c r="H17" s="1723" t="s">
        <v>235</v>
      </c>
      <c r="I17" s="1722">
        <v>1542</v>
      </c>
      <c r="J17" s="1725">
        <v>876</v>
      </c>
      <c r="K17" s="1720" t="s">
        <v>235</v>
      </c>
      <c r="L17" s="1721">
        <v>31117</v>
      </c>
      <c r="M17" s="1721">
        <v>107867</v>
      </c>
      <c r="N17" s="2760">
        <v>2702</v>
      </c>
      <c r="O17" s="2761"/>
      <c r="P17" s="1727" t="s">
        <v>235</v>
      </c>
      <c r="Q17" s="1720" t="s">
        <v>235</v>
      </c>
      <c r="R17" s="1720" t="s">
        <v>235</v>
      </c>
      <c r="S17" s="1721">
        <v>681980</v>
      </c>
      <c r="T17" s="1728">
        <v>56</v>
      </c>
    </row>
    <row r="18" spans="1:20" s="1677" customFormat="1" ht="23.25" customHeight="1">
      <c r="A18" s="1716" t="s">
        <v>245</v>
      </c>
      <c r="B18" s="1708">
        <v>512310</v>
      </c>
      <c r="C18" s="1709" t="s">
        <v>235</v>
      </c>
      <c r="D18" s="1708">
        <v>1997931</v>
      </c>
      <c r="E18" s="1708" t="s">
        <v>1442</v>
      </c>
      <c r="F18" s="1708">
        <v>731036</v>
      </c>
      <c r="G18" s="1712" t="s">
        <v>235</v>
      </c>
      <c r="H18" s="1718" t="s">
        <v>235</v>
      </c>
      <c r="I18" s="1712">
        <v>2512</v>
      </c>
      <c r="J18" s="1713">
        <v>947</v>
      </c>
      <c r="K18" s="1709" t="s">
        <v>235</v>
      </c>
      <c r="L18" s="1708">
        <v>31903</v>
      </c>
      <c r="M18" s="1708">
        <v>113622</v>
      </c>
      <c r="N18" s="2762">
        <v>2825</v>
      </c>
      <c r="O18" s="2763"/>
      <c r="P18" s="1711" t="s">
        <v>235</v>
      </c>
      <c r="Q18" s="1709" t="s">
        <v>1376</v>
      </c>
      <c r="R18" s="1709" t="s">
        <v>235</v>
      </c>
      <c r="S18" s="1708">
        <v>753888</v>
      </c>
      <c r="T18" s="1717">
        <v>57</v>
      </c>
    </row>
    <row r="19" spans="1:20" s="1677" customFormat="1" ht="23.25" customHeight="1">
      <c r="A19" s="1716" t="s">
        <v>246</v>
      </c>
      <c r="B19" s="1708">
        <v>498910</v>
      </c>
      <c r="C19" s="1709" t="s">
        <v>235</v>
      </c>
      <c r="D19" s="1708">
        <v>1895967</v>
      </c>
      <c r="E19" s="1708" t="s">
        <v>1442</v>
      </c>
      <c r="F19" s="1708">
        <v>776753</v>
      </c>
      <c r="G19" s="1712" t="s">
        <v>235</v>
      </c>
      <c r="H19" s="1718" t="s">
        <v>235</v>
      </c>
      <c r="I19" s="1712">
        <v>2669</v>
      </c>
      <c r="J19" s="1730">
        <v>1018</v>
      </c>
      <c r="K19" s="1709" t="s">
        <v>235</v>
      </c>
      <c r="L19" s="1708">
        <v>31096</v>
      </c>
      <c r="M19" s="1708">
        <v>116083</v>
      </c>
      <c r="N19" s="2762">
        <v>2980</v>
      </c>
      <c r="O19" s="2763"/>
      <c r="P19" s="1711" t="s">
        <v>235</v>
      </c>
      <c r="Q19" s="1709" t="s">
        <v>1376</v>
      </c>
      <c r="R19" s="1709" t="s">
        <v>235</v>
      </c>
      <c r="S19" s="1708">
        <v>786114</v>
      </c>
      <c r="T19" s="1717">
        <v>58</v>
      </c>
    </row>
    <row r="20" spans="1:20" s="1677" customFormat="1" ht="23.25" customHeight="1">
      <c r="A20" s="1716" t="s">
        <v>247</v>
      </c>
      <c r="B20" s="1708">
        <v>501689</v>
      </c>
      <c r="C20" s="1709" t="s">
        <v>235</v>
      </c>
      <c r="D20" s="1708">
        <v>1974872</v>
      </c>
      <c r="E20" s="1708" t="s">
        <v>1442</v>
      </c>
      <c r="F20" s="1708">
        <v>854377</v>
      </c>
      <c r="G20" s="1712" t="s">
        <v>235</v>
      </c>
      <c r="H20" s="1718" t="s">
        <v>235</v>
      </c>
      <c r="I20" s="1712">
        <v>2903</v>
      </c>
      <c r="J20" s="1730">
        <v>1136</v>
      </c>
      <c r="K20" s="1709" t="s">
        <v>235</v>
      </c>
      <c r="L20" s="1708">
        <v>29197</v>
      </c>
      <c r="M20" s="1708">
        <v>117974</v>
      </c>
      <c r="N20" s="2762">
        <v>3139</v>
      </c>
      <c r="O20" s="2763"/>
      <c r="P20" s="1711" t="s">
        <v>235</v>
      </c>
      <c r="Q20" s="1709" t="s">
        <v>1376</v>
      </c>
      <c r="R20" s="1709" t="s">
        <v>235</v>
      </c>
      <c r="S20" s="1708">
        <v>842544</v>
      </c>
      <c r="T20" s="1717">
        <v>59</v>
      </c>
    </row>
    <row r="21" spans="1:20" s="1677" customFormat="1" ht="23.25" customHeight="1">
      <c r="A21" s="1716" t="s">
        <v>248</v>
      </c>
      <c r="B21" s="1708">
        <v>506150</v>
      </c>
      <c r="C21" s="1709" t="s">
        <v>235</v>
      </c>
      <c r="D21" s="1708">
        <v>1770483</v>
      </c>
      <c r="E21" s="1708" t="s">
        <v>1442</v>
      </c>
      <c r="F21" s="1708">
        <v>933738</v>
      </c>
      <c r="G21" s="1712" t="s">
        <v>235</v>
      </c>
      <c r="H21" s="1718" t="s">
        <v>235</v>
      </c>
      <c r="I21" s="1712">
        <v>2954</v>
      </c>
      <c r="J21" s="1730">
        <v>1592</v>
      </c>
      <c r="K21" s="1709" t="s">
        <v>235</v>
      </c>
      <c r="L21" s="1708">
        <v>30401</v>
      </c>
      <c r="M21" s="1708">
        <v>119809</v>
      </c>
      <c r="N21" s="2764">
        <v>3553</v>
      </c>
      <c r="O21" s="2765"/>
      <c r="P21" s="1711" t="s">
        <v>235</v>
      </c>
      <c r="Q21" s="1709" t="s">
        <v>301</v>
      </c>
      <c r="R21" s="1709" t="s">
        <v>235</v>
      </c>
      <c r="S21" s="1708">
        <v>912042</v>
      </c>
      <c r="T21" s="1717">
        <v>60</v>
      </c>
    </row>
    <row r="22" spans="1:20" s="1677" customFormat="1" ht="23.25" customHeight="1">
      <c r="A22" s="1719" t="s">
        <v>250</v>
      </c>
      <c r="B22" s="1721">
        <v>525710</v>
      </c>
      <c r="C22" s="1720" t="s">
        <v>235</v>
      </c>
      <c r="D22" s="1721">
        <v>1401646</v>
      </c>
      <c r="E22" s="1721" t="s">
        <v>1442</v>
      </c>
      <c r="F22" s="1721">
        <v>956342</v>
      </c>
      <c r="G22" s="1722" t="s">
        <v>235</v>
      </c>
      <c r="H22" s="1723" t="s">
        <v>235</v>
      </c>
      <c r="I22" s="1722">
        <v>2877</v>
      </c>
      <c r="J22" s="1731">
        <v>1595</v>
      </c>
      <c r="K22" s="1720" t="s">
        <v>235</v>
      </c>
      <c r="L22" s="1721">
        <v>32893</v>
      </c>
      <c r="M22" s="1721">
        <v>121979</v>
      </c>
      <c r="N22" s="2760">
        <v>3505</v>
      </c>
      <c r="O22" s="2761"/>
      <c r="P22" s="1727" t="s">
        <v>235</v>
      </c>
      <c r="Q22" s="1720" t="s">
        <v>1376</v>
      </c>
      <c r="R22" s="1720" t="s">
        <v>235</v>
      </c>
      <c r="S22" s="1721">
        <v>975211</v>
      </c>
      <c r="T22" s="1728">
        <v>61</v>
      </c>
    </row>
    <row r="23" spans="1:20" s="1677" customFormat="1" ht="23.25" customHeight="1">
      <c r="A23" s="1716" t="s">
        <v>252</v>
      </c>
      <c r="B23" s="1708">
        <v>541733</v>
      </c>
      <c r="C23" s="1709" t="s">
        <v>235</v>
      </c>
      <c r="D23" s="1708">
        <v>1947657</v>
      </c>
      <c r="E23" s="1708" t="s">
        <v>1235</v>
      </c>
      <c r="F23" s="1708">
        <v>1016171</v>
      </c>
      <c r="G23" s="1712" t="s">
        <v>235</v>
      </c>
      <c r="H23" s="1718" t="s">
        <v>235</v>
      </c>
      <c r="I23" s="1712">
        <v>2928</v>
      </c>
      <c r="J23" s="1730">
        <v>1702</v>
      </c>
      <c r="K23" s="1709" t="s">
        <v>235</v>
      </c>
      <c r="L23" s="1708">
        <v>38348</v>
      </c>
      <c r="M23" s="1708">
        <v>128153</v>
      </c>
      <c r="N23" s="2762">
        <v>3813</v>
      </c>
      <c r="O23" s="2763"/>
      <c r="P23" s="1711" t="s">
        <v>235</v>
      </c>
      <c r="Q23" s="1709" t="s">
        <v>1376</v>
      </c>
      <c r="R23" s="1709" t="s">
        <v>235</v>
      </c>
      <c r="S23" s="1708">
        <v>982864</v>
      </c>
      <c r="T23" s="1717">
        <v>62</v>
      </c>
    </row>
    <row r="24" spans="1:20" s="1677" customFormat="1" ht="23.25" customHeight="1">
      <c r="A24" s="1716" t="s">
        <v>254</v>
      </c>
      <c r="B24" s="1708">
        <v>574024</v>
      </c>
      <c r="C24" s="1709" t="s">
        <v>235</v>
      </c>
      <c r="D24" s="1708">
        <v>2491231</v>
      </c>
      <c r="E24" s="1708" t="s">
        <v>1442</v>
      </c>
      <c r="F24" s="1708">
        <v>987426</v>
      </c>
      <c r="G24" s="1712" t="s">
        <v>235</v>
      </c>
      <c r="H24" s="1718" t="s">
        <v>235</v>
      </c>
      <c r="I24" s="1712">
        <v>3549</v>
      </c>
      <c r="J24" s="1730">
        <v>1824</v>
      </c>
      <c r="K24" s="1709" t="s">
        <v>235</v>
      </c>
      <c r="L24" s="1708">
        <v>42761</v>
      </c>
      <c r="M24" s="1708">
        <v>138479</v>
      </c>
      <c r="N24" s="1732">
        <v>3109</v>
      </c>
      <c r="O24" s="1733">
        <v>1413</v>
      </c>
      <c r="P24" s="1711" t="s">
        <v>235</v>
      </c>
      <c r="Q24" s="1709" t="s">
        <v>1376</v>
      </c>
      <c r="R24" s="1709" t="s">
        <v>235</v>
      </c>
      <c r="S24" s="1708">
        <v>1101799</v>
      </c>
      <c r="T24" s="1717">
        <v>63</v>
      </c>
    </row>
    <row r="25" spans="1:20" s="1677" customFormat="1" ht="23.25" customHeight="1">
      <c r="A25" s="1716" t="s">
        <v>256</v>
      </c>
      <c r="B25" s="1708">
        <v>596180</v>
      </c>
      <c r="C25" s="1709" t="s">
        <v>235</v>
      </c>
      <c r="D25" s="1708">
        <v>2426802</v>
      </c>
      <c r="E25" s="1708" t="s">
        <v>1479</v>
      </c>
      <c r="F25" s="1708">
        <v>871534</v>
      </c>
      <c r="G25" s="1712" t="s">
        <v>235</v>
      </c>
      <c r="H25" s="1718" t="s">
        <v>235</v>
      </c>
      <c r="I25" s="1712">
        <v>4017</v>
      </c>
      <c r="J25" s="1730">
        <v>1797</v>
      </c>
      <c r="K25" s="1709">
        <v>158</v>
      </c>
      <c r="L25" s="1708">
        <v>50995</v>
      </c>
      <c r="M25" s="1708">
        <v>149384</v>
      </c>
      <c r="N25" s="1732">
        <v>3688</v>
      </c>
      <c r="O25" s="1733">
        <v>2128</v>
      </c>
      <c r="P25" s="1711" t="s">
        <v>235</v>
      </c>
      <c r="Q25" s="1734" t="s">
        <v>1480</v>
      </c>
      <c r="R25" s="1709" t="s">
        <v>235</v>
      </c>
      <c r="S25" s="1708">
        <v>1272981</v>
      </c>
      <c r="T25" s="1717">
        <v>64</v>
      </c>
    </row>
    <row r="26" spans="1:20" s="1677" customFormat="1" ht="23.25" customHeight="1">
      <c r="A26" s="1716" t="s">
        <v>258</v>
      </c>
      <c r="B26" s="1708">
        <v>666658</v>
      </c>
      <c r="C26" s="1729" t="s">
        <v>235</v>
      </c>
      <c r="D26" s="1708">
        <v>2359558</v>
      </c>
      <c r="E26" s="1708" t="s">
        <v>1235</v>
      </c>
      <c r="F26" s="1708">
        <v>1160075</v>
      </c>
      <c r="G26" s="1712" t="s">
        <v>235</v>
      </c>
      <c r="H26" s="1718" t="s">
        <v>235</v>
      </c>
      <c r="I26" s="1712">
        <v>4267</v>
      </c>
      <c r="J26" s="1730">
        <v>1783</v>
      </c>
      <c r="K26" s="1709">
        <v>285</v>
      </c>
      <c r="L26" s="1708">
        <v>55728</v>
      </c>
      <c r="M26" s="1708">
        <v>162349</v>
      </c>
      <c r="N26" s="1732">
        <v>4790</v>
      </c>
      <c r="O26" s="1733">
        <v>2061</v>
      </c>
      <c r="P26" s="1711" t="s">
        <v>235</v>
      </c>
      <c r="Q26" s="1734" t="s">
        <v>1481</v>
      </c>
      <c r="R26" s="1709" t="s">
        <v>235</v>
      </c>
      <c r="S26" s="1708">
        <v>1291102</v>
      </c>
      <c r="T26" s="1717">
        <v>65</v>
      </c>
    </row>
    <row r="27" spans="1:20" s="1677" customFormat="1" ht="23.25" customHeight="1">
      <c r="A27" s="1719" t="s">
        <v>260</v>
      </c>
      <c r="B27" s="1721">
        <v>693900</v>
      </c>
      <c r="C27" s="1709" t="s">
        <v>235</v>
      </c>
      <c r="D27" s="1721">
        <v>2133508</v>
      </c>
      <c r="E27" s="1721" t="s">
        <v>1442</v>
      </c>
      <c r="F27" s="1721">
        <v>1556983</v>
      </c>
      <c r="G27" s="1722" t="s">
        <v>235</v>
      </c>
      <c r="H27" s="1723" t="s">
        <v>235</v>
      </c>
      <c r="I27" s="1722">
        <v>4597</v>
      </c>
      <c r="J27" s="1731">
        <v>2137</v>
      </c>
      <c r="K27" s="1720">
        <v>433</v>
      </c>
      <c r="L27" s="1721">
        <v>55371</v>
      </c>
      <c r="M27" s="1721">
        <v>178279</v>
      </c>
      <c r="N27" s="1735">
        <v>6104</v>
      </c>
      <c r="O27" s="1736">
        <v>2240</v>
      </c>
      <c r="P27" s="1727" t="s">
        <v>235</v>
      </c>
      <c r="Q27" s="1737" t="s">
        <v>1482</v>
      </c>
      <c r="R27" s="1720" t="s">
        <v>235</v>
      </c>
      <c r="S27" s="1721">
        <v>1300920</v>
      </c>
      <c r="T27" s="1728">
        <v>66</v>
      </c>
    </row>
    <row r="28" spans="1:20" s="1677" customFormat="1" ht="23.25" customHeight="1">
      <c r="A28" s="1716" t="s">
        <v>262</v>
      </c>
      <c r="B28" s="1708">
        <v>731843</v>
      </c>
      <c r="C28" s="1709" t="s">
        <v>235</v>
      </c>
      <c r="D28" s="1708">
        <v>1947237</v>
      </c>
      <c r="E28" s="1708" t="s">
        <v>1235</v>
      </c>
      <c r="F28" s="1708">
        <v>1603122</v>
      </c>
      <c r="G28" s="1712" t="s">
        <v>235</v>
      </c>
      <c r="H28" s="1718" t="s">
        <v>235</v>
      </c>
      <c r="I28" s="1712">
        <v>4628</v>
      </c>
      <c r="J28" s="1730">
        <v>2282</v>
      </c>
      <c r="K28" s="1708">
        <v>2431</v>
      </c>
      <c r="L28" s="1708">
        <v>74695</v>
      </c>
      <c r="M28" s="1708">
        <v>187418</v>
      </c>
      <c r="N28" s="1732">
        <v>7413</v>
      </c>
      <c r="O28" s="1733">
        <v>2407</v>
      </c>
      <c r="P28" s="1711" t="s">
        <v>235</v>
      </c>
      <c r="Q28" s="1734" t="s">
        <v>1483</v>
      </c>
      <c r="R28" s="1709" t="s">
        <v>235</v>
      </c>
      <c r="S28" s="1708">
        <v>1354507</v>
      </c>
      <c r="T28" s="1717">
        <v>67</v>
      </c>
    </row>
    <row r="29" spans="1:20" s="1677" customFormat="1" ht="23.25" customHeight="1">
      <c r="A29" s="1716" t="s">
        <v>264</v>
      </c>
      <c r="B29" s="1708">
        <v>773760</v>
      </c>
      <c r="C29" s="1709" t="s">
        <v>235</v>
      </c>
      <c r="D29" s="1708">
        <v>1846787</v>
      </c>
      <c r="E29" s="1708" t="s">
        <v>1442</v>
      </c>
      <c r="F29" s="1708">
        <v>1601499</v>
      </c>
      <c r="G29" s="1712" t="s">
        <v>235</v>
      </c>
      <c r="H29" s="1718" t="s">
        <v>235</v>
      </c>
      <c r="I29" s="1712">
        <v>4738</v>
      </c>
      <c r="J29" s="1730">
        <v>2434</v>
      </c>
      <c r="K29" s="1708">
        <v>4421</v>
      </c>
      <c r="L29" s="1708">
        <v>100166</v>
      </c>
      <c r="M29" s="1708">
        <v>194628</v>
      </c>
      <c r="N29" s="1732">
        <v>9149</v>
      </c>
      <c r="O29" s="1733">
        <v>2740</v>
      </c>
      <c r="P29" s="1711" t="s">
        <v>235</v>
      </c>
      <c r="Q29" s="1734" t="s">
        <v>1484</v>
      </c>
      <c r="R29" s="1709" t="s">
        <v>235</v>
      </c>
      <c r="S29" s="1708">
        <v>1375459</v>
      </c>
      <c r="T29" s="1717">
        <v>68</v>
      </c>
    </row>
    <row r="30" spans="1:20" s="1677" customFormat="1" ht="23.25" customHeight="1">
      <c r="A30" s="1716" t="s">
        <v>266</v>
      </c>
      <c r="B30" s="1708">
        <v>825437</v>
      </c>
      <c r="C30" s="1709" t="s">
        <v>235</v>
      </c>
      <c r="D30" s="1708">
        <v>1737458</v>
      </c>
      <c r="E30" s="1708" t="s">
        <v>1235</v>
      </c>
      <c r="F30" s="1708">
        <v>1496972</v>
      </c>
      <c r="G30" s="1712" t="s">
        <v>235</v>
      </c>
      <c r="H30" s="1718" t="s">
        <v>235</v>
      </c>
      <c r="I30" s="1712">
        <v>4925</v>
      </c>
      <c r="J30" s="1730">
        <v>2664</v>
      </c>
      <c r="K30" s="1708">
        <v>5616</v>
      </c>
      <c r="L30" s="1708">
        <v>111091</v>
      </c>
      <c r="M30" s="1708">
        <v>217805</v>
      </c>
      <c r="N30" s="1732">
        <v>9350</v>
      </c>
      <c r="O30" s="1733">
        <v>2945</v>
      </c>
      <c r="P30" s="1711" t="s">
        <v>235</v>
      </c>
      <c r="Q30" s="1734" t="s">
        <v>1485</v>
      </c>
      <c r="R30" s="1709" t="s">
        <v>235</v>
      </c>
      <c r="S30" s="1708">
        <v>1393453</v>
      </c>
      <c r="T30" s="1717">
        <v>69</v>
      </c>
    </row>
    <row r="31" spans="1:22" s="1677" customFormat="1" ht="23.25" customHeight="1">
      <c r="A31" s="1716" t="s">
        <v>267</v>
      </c>
      <c r="B31" s="1708">
        <v>872088</v>
      </c>
      <c r="C31" s="1709" t="s">
        <v>235</v>
      </c>
      <c r="D31" s="1708">
        <v>1667064</v>
      </c>
      <c r="E31" s="1708" t="s">
        <v>1235</v>
      </c>
      <c r="F31" s="1708">
        <v>1402962</v>
      </c>
      <c r="G31" s="1712" t="s">
        <v>235</v>
      </c>
      <c r="H31" s="1718" t="s">
        <v>235</v>
      </c>
      <c r="I31" s="1712">
        <v>5220</v>
      </c>
      <c r="J31" s="1730">
        <v>2622</v>
      </c>
      <c r="K31" s="1708">
        <v>6245</v>
      </c>
      <c r="L31" s="1708">
        <v>114803</v>
      </c>
      <c r="M31" s="1708">
        <v>240921</v>
      </c>
      <c r="N31" s="1732">
        <v>9415</v>
      </c>
      <c r="O31" s="1733">
        <v>3152</v>
      </c>
      <c r="P31" s="1711" t="s">
        <v>235</v>
      </c>
      <c r="Q31" s="1734">
        <v>310</v>
      </c>
      <c r="R31" s="1709" t="s">
        <v>235</v>
      </c>
      <c r="S31" s="1708">
        <v>1320345</v>
      </c>
      <c r="T31" s="1717">
        <v>70</v>
      </c>
      <c r="V31" s="1738"/>
    </row>
    <row r="32" spans="1:20" s="1677" customFormat="1" ht="23.25" customHeight="1">
      <c r="A32" s="1719" t="s">
        <v>268</v>
      </c>
      <c r="B32" s="1721">
        <v>961174</v>
      </c>
      <c r="C32" s="1720" t="s">
        <v>235</v>
      </c>
      <c r="D32" s="1721">
        <v>1621728</v>
      </c>
      <c r="E32" s="1721" t="s">
        <v>1442</v>
      </c>
      <c r="F32" s="1721">
        <v>1359654</v>
      </c>
      <c r="G32" s="1722" t="s">
        <v>235</v>
      </c>
      <c r="H32" s="1723" t="s">
        <v>235</v>
      </c>
      <c r="I32" s="1722">
        <v>4921</v>
      </c>
      <c r="J32" s="1731">
        <v>2607</v>
      </c>
      <c r="K32" s="1721">
        <v>6282</v>
      </c>
      <c r="L32" s="1721">
        <v>117512</v>
      </c>
      <c r="M32" s="1721">
        <v>272949</v>
      </c>
      <c r="N32" s="1735">
        <v>10823</v>
      </c>
      <c r="O32" s="1736">
        <v>2971</v>
      </c>
      <c r="P32" s="1727" t="s">
        <v>235</v>
      </c>
      <c r="Q32" s="1737">
        <v>302</v>
      </c>
      <c r="R32" s="1720" t="s">
        <v>235</v>
      </c>
      <c r="S32" s="1721">
        <v>1243982</v>
      </c>
      <c r="T32" s="1728">
        <v>71</v>
      </c>
    </row>
    <row r="33" spans="1:20" s="1677" customFormat="1" ht="23.25" customHeight="1">
      <c r="A33" s="1716" t="s">
        <v>269</v>
      </c>
      <c r="B33" s="1708">
        <v>972221</v>
      </c>
      <c r="C33" s="1709" t="s">
        <v>235</v>
      </c>
      <c r="D33" s="1708">
        <v>1561360</v>
      </c>
      <c r="E33" s="1708" t="s">
        <v>1235</v>
      </c>
      <c r="F33" s="1708">
        <v>1318548</v>
      </c>
      <c r="G33" s="1712" t="s">
        <v>235</v>
      </c>
      <c r="H33" s="1718" t="s">
        <v>235</v>
      </c>
      <c r="I33" s="1712">
        <v>4936</v>
      </c>
      <c r="J33" s="1730">
        <v>2738</v>
      </c>
      <c r="K33" s="1708">
        <v>6998</v>
      </c>
      <c r="L33" s="1708">
        <v>118390</v>
      </c>
      <c r="M33" s="1708">
        <v>292946</v>
      </c>
      <c r="N33" s="1732">
        <v>11168</v>
      </c>
      <c r="O33" s="1733">
        <v>3106</v>
      </c>
      <c r="P33" s="1711" t="s">
        <v>235</v>
      </c>
      <c r="Q33" s="1734">
        <v>337</v>
      </c>
      <c r="R33" s="1709" t="s">
        <v>235</v>
      </c>
      <c r="S33" s="1708">
        <v>1220051</v>
      </c>
      <c r="T33" s="1717">
        <v>72</v>
      </c>
    </row>
    <row r="34" spans="1:20" s="1677" customFormat="1" ht="23.25" customHeight="1">
      <c r="A34" s="1716" t="s">
        <v>270</v>
      </c>
      <c r="B34" s="1708">
        <v>948502</v>
      </c>
      <c r="C34" s="1709" t="s">
        <v>235</v>
      </c>
      <c r="D34" s="1708">
        <v>1542904</v>
      </c>
      <c r="E34" s="1708" t="s">
        <v>1442</v>
      </c>
      <c r="F34" s="1708">
        <v>1325777</v>
      </c>
      <c r="G34" s="1712" t="s">
        <v>235</v>
      </c>
      <c r="H34" s="1718" t="s">
        <v>235</v>
      </c>
      <c r="I34" s="1712">
        <v>5069</v>
      </c>
      <c r="J34" s="1730">
        <v>3075</v>
      </c>
      <c r="K34" s="1708">
        <v>7569</v>
      </c>
      <c r="L34" s="1708">
        <v>125593</v>
      </c>
      <c r="M34" s="1708">
        <v>297166</v>
      </c>
      <c r="N34" s="1732">
        <v>12555</v>
      </c>
      <c r="O34" s="1733">
        <v>2791</v>
      </c>
      <c r="P34" s="1711" t="s">
        <v>235</v>
      </c>
      <c r="Q34" s="1734">
        <v>317</v>
      </c>
      <c r="R34" s="1709" t="s">
        <v>235</v>
      </c>
      <c r="S34" s="1708">
        <v>1156650</v>
      </c>
      <c r="T34" s="1717">
        <v>73</v>
      </c>
    </row>
    <row r="35" spans="1:20" s="1677" customFormat="1" ht="23.25" customHeight="1">
      <c r="A35" s="1716" t="s">
        <v>271</v>
      </c>
      <c r="B35" s="1708">
        <v>1150721</v>
      </c>
      <c r="C35" s="1709" t="s">
        <v>235</v>
      </c>
      <c r="D35" s="1708">
        <v>1623574</v>
      </c>
      <c r="E35" s="1708" t="s">
        <v>1442</v>
      </c>
      <c r="F35" s="1708">
        <v>1336839</v>
      </c>
      <c r="G35" s="1712" t="s">
        <v>235</v>
      </c>
      <c r="H35" s="1718" t="s">
        <v>235</v>
      </c>
      <c r="I35" s="1712">
        <v>5304</v>
      </c>
      <c r="J35" s="1730">
        <v>3032</v>
      </c>
      <c r="K35" s="1708">
        <v>8100</v>
      </c>
      <c r="L35" s="1708">
        <v>130786</v>
      </c>
      <c r="M35" s="1708">
        <v>300135</v>
      </c>
      <c r="N35" s="1732">
        <v>13832</v>
      </c>
      <c r="O35" s="1733">
        <v>2757</v>
      </c>
      <c r="P35" s="1711" t="s">
        <v>235</v>
      </c>
      <c r="Q35" s="1734">
        <v>320</v>
      </c>
      <c r="R35" s="1709" t="s">
        <v>235</v>
      </c>
      <c r="S35" s="1708">
        <v>995907</v>
      </c>
      <c r="T35" s="1717">
        <v>74</v>
      </c>
    </row>
    <row r="36" spans="1:20" s="1677" customFormat="1" ht="23.25" customHeight="1">
      <c r="A36" s="1716" t="s">
        <v>272</v>
      </c>
      <c r="B36" s="1708">
        <v>1201244</v>
      </c>
      <c r="C36" s="1729" t="s">
        <v>235</v>
      </c>
      <c r="D36" s="1708">
        <v>1580495</v>
      </c>
      <c r="E36" s="1708" t="s">
        <v>1235</v>
      </c>
      <c r="F36" s="1708">
        <v>1327407</v>
      </c>
      <c r="G36" s="1712" t="s">
        <v>235</v>
      </c>
      <c r="H36" s="1718" t="s">
        <v>235</v>
      </c>
      <c r="I36" s="1712">
        <v>5348</v>
      </c>
      <c r="J36" s="1730">
        <v>3498</v>
      </c>
      <c r="K36" s="1708">
        <v>8346</v>
      </c>
      <c r="L36" s="1708">
        <v>140938</v>
      </c>
      <c r="M36" s="1708">
        <v>313072</v>
      </c>
      <c r="N36" s="1732">
        <v>13505</v>
      </c>
      <c r="O36" s="1733">
        <v>2882</v>
      </c>
      <c r="P36" s="1711" t="s">
        <v>235</v>
      </c>
      <c r="Q36" s="1734">
        <v>361</v>
      </c>
      <c r="R36" s="1709" t="s">
        <v>235</v>
      </c>
      <c r="S36" s="1708">
        <v>1095262</v>
      </c>
      <c r="T36" s="1717">
        <v>75</v>
      </c>
    </row>
    <row r="37" spans="1:20" s="1677" customFormat="1" ht="23.25" customHeight="1">
      <c r="A37" s="1719" t="s">
        <v>273</v>
      </c>
      <c r="B37" s="1721">
        <v>1209152</v>
      </c>
      <c r="C37" s="1709" t="s">
        <v>235</v>
      </c>
      <c r="D37" s="1721">
        <v>1563868</v>
      </c>
      <c r="E37" s="1721" t="s">
        <v>1442</v>
      </c>
      <c r="F37" s="1721">
        <v>1325087</v>
      </c>
      <c r="G37" s="1722" t="s">
        <v>235</v>
      </c>
      <c r="H37" s="1723" t="s">
        <v>235</v>
      </c>
      <c r="I37" s="1722">
        <v>5416</v>
      </c>
      <c r="J37" s="1731">
        <v>3908</v>
      </c>
      <c r="K37" s="1721">
        <v>8578</v>
      </c>
      <c r="L37" s="1721">
        <v>150863</v>
      </c>
      <c r="M37" s="1721">
        <v>326167</v>
      </c>
      <c r="N37" s="1735">
        <v>13349</v>
      </c>
      <c r="O37" s="1736">
        <v>3082</v>
      </c>
      <c r="P37" s="1727" t="s">
        <v>235</v>
      </c>
      <c r="Q37" s="1737">
        <v>376</v>
      </c>
      <c r="R37" s="1720" t="s">
        <v>235</v>
      </c>
      <c r="S37" s="1721">
        <v>1110893</v>
      </c>
      <c r="T37" s="1728">
        <v>76</v>
      </c>
    </row>
    <row r="38" spans="1:20" s="1677" customFormat="1" ht="23.25" customHeight="1">
      <c r="A38" s="1716" t="s">
        <v>274</v>
      </c>
      <c r="B38" s="1708">
        <v>1244295</v>
      </c>
      <c r="C38" s="1709" t="s">
        <v>235</v>
      </c>
      <c r="D38" s="1708">
        <v>1579953</v>
      </c>
      <c r="E38" s="1708" t="s">
        <v>1442</v>
      </c>
      <c r="F38" s="1708">
        <v>1403343</v>
      </c>
      <c r="G38" s="1712" t="s">
        <v>235</v>
      </c>
      <c r="H38" s="1718" t="s">
        <v>235</v>
      </c>
      <c r="I38" s="1712">
        <v>5451</v>
      </c>
      <c r="J38" s="1730">
        <v>4115</v>
      </c>
      <c r="K38" s="1708">
        <v>8125</v>
      </c>
      <c r="L38" s="1708">
        <v>160044</v>
      </c>
      <c r="M38" s="1708">
        <v>339819</v>
      </c>
      <c r="N38" s="1732">
        <v>14900</v>
      </c>
      <c r="O38" s="1733">
        <v>3257</v>
      </c>
      <c r="P38" s="1711" t="s">
        <v>235</v>
      </c>
      <c r="Q38" s="1734">
        <v>387</v>
      </c>
      <c r="R38" s="1708">
        <v>95997</v>
      </c>
      <c r="S38" s="1708">
        <v>991860</v>
      </c>
      <c r="T38" s="1717">
        <v>77</v>
      </c>
    </row>
    <row r="39" spans="1:20" s="1677" customFormat="1" ht="23.25" customHeight="1">
      <c r="A39" s="1716" t="s">
        <v>275</v>
      </c>
      <c r="B39" s="1708">
        <v>1290023</v>
      </c>
      <c r="C39" s="1709" t="s">
        <v>235</v>
      </c>
      <c r="D39" s="1708">
        <v>1607183</v>
      </c>
      <c r="E39" s="1708" t="s">
        <v>1442</v>
      </c>
      <c r="F39" s="1708">
        <v>1392320</v>
      </c>
      <c r="G39" s="1712" t="s">
        <v>235</v>
      </c>
      <c r="H39" s="1718" t="s">
        <v>235</v>
      </c>
      <c r="I39" s="1712">
        <v>5669</v>
      </c>
      <c r="J39" s="1730">
        <v>4533</v>
      </c>
      <c r="K39" s="1708">
        <v>8137</v>
      </c>
      <c r="L39" s="1708">
        <v>162626</v>
      </c>
      <c r="M39" s="1708">
        <v>356981</v>
      </c>
      <c r="N39" s="1732">
        <v>15723</v>
      </c>
      <c r="O39" s="1733">
        <v>3181</v>
      </c>
      <c r="P39" s="1711" t="s">
        <v>235</v>
      </c>
      <c r="Q39" s="1734">
        <v>298</v>
      </c>
      <c r="R39" s="1708">
        <v>177465</v>
      </c>
      <c r="S39" s="1708">
        <v>924010</v>
      </c>
      <c r="T39" s="1717">
        <v>78</v>
      </c>
    </row>
    <row r="40" spans="1:20" s="1677" customFormat="1" ht="23.25" customHeight="1">
      <c r="A40" s="1716" t="s">
        <v>276</v>
      </c>
      <c r="B40" s="1708">
        <v>1320838</v>
      </c>
      <c r="C40" s="1709" t="s">
        <v>235</v>
      </c>
      <c r="D40" s="1708">
        <v>1635460</v>
      </c>
      <c r="E40" s="1708" t="s">
        <v>1235</v>
      </c>
      <c r="F40" s="1708">
        <v>1383539</v>
      </c>
      <c r="G40" s="1712" t="s">
        <v>235</v>
      </c>
      <c r="H40" s="1718" t="s">
        <v>235</v>
      </c>
      <c r="I40" s="1712">
        <v>6053</v>
      </c>
      <c r="J40" s="1730">
        <v>4830</v>
      </c>
      <c r="K40" s="1708">
        <v>8485</v>
      </c>
      <c r="L40" s="1708">
        <v>170816</v>
      </c>
      <c r="M40" s="1708">
        <v>374887</v>
      </c>
      <c r="N40" s="1732">
        <v>15846</v>
      </c>
      <c r="O40" s="1733">
        <v>3444</v>
      </c>
      <c r="P40" s="1711" t="s">
        <v>235</v>
      </c>
      <c r="Q40" s="1734">
        <v>153</v>
      </c>
      <c r="R40" s="1708">
        <v>194870</v>
      </c>
      <c r="S40" s="1708">
        <v>912894</v>
      </c>
      <c r="T40" s="1717">
        <v>79</v>
      </c>
    </row>
    <row r="41" spans="1:20" s="1677" customFormat="1" ht="23.25" customHeight="1">
      <c r="A41" s="1716" t="s">
        <v>277</v>
      </c>
      <c r="B41" s="1708">
        <v>1323137</v>
      </c>
      <c r="C41" s="1709" t="s">
        <v>235</v>
      </c>
      <c r="D41" s="1708">
        <v>1723025</v>
      </c>
      <c r="E41" s="1708" t="s">
        <v>1442</v>
      </c>
      <c r="F41" s="1708">
        <v>1399292</v>
      </c>
      <c r="G41" s="1712" t="s">
        <v>235</v>
      </c>
      <c r="H41" s="1718" t="s">
        <v>235</v>
      </c>
      <c r="I41" s="1712">
        <v>7168</v>
      </c>
      <c r="J41" s="1730">
        <v>5020</v>
      </c>
      <c r="K41" s="1708">
        <v>7951</v>
      </c>
      <c r="L41" s="1708">
        <v>169930</v>
      </c>
      <c r="M41" s="1708">
        <v>378666</v>
      </c>
      <c r="N41" s="1732">
        <v>15258</v>
      </c>
      <c r="O41" s="1733">
        <v>3614</v>
      </c>
      <c r="P41" s="1711" t="s">
        <v>235</v>
      </c>
      <c r="Q41" s="1734">
        <v>86</v>
      </c>
      <c r="R41" s="1708">
        <v>202738</v>
      </c>
      <c r="S41" s="1708">
        <v>895973</v>
      </c>
      <c r="T41" s="1717">
        <v>80</v>
      </c>
    </row>
    <row r="42" spans="1:20" s="1677" customFormat="1" ht="23.25" customHeight="1">
      <c r="A42" s="1719" t="s">
        <v>278</v>
      </c>
      <c r="B42" s="1721">
        <v>1279727</v>
      </c>
      <c r="C42" s="1720" t="s">
        <v>235</v>
      </c>
      <c r="D42" s="1721">
        <v>1677764</v>
      </c>
      <c r="E42" s="1721" t="s">
        <v>1442</v>
      </c>
      <c r="F42" s="1721">
        <v>1424273</v>
      </c>
      <c r="G42" s="1722" t="s">
        <v>235</v>
      </c>
      <c r="H42" s="1723" t="s">
        <v>235</v>
      </c>
      <c r="I42" s="1722">
        <v>7747</v>
      </c>
      <c r="J42" s="1731">
        <v>5262</v>
      </c>
      <c r="K42" s="1721">
        <v>7933</v>
      </c>
      <c r="L42" s="1721">
        <v>166743</v>
      </c>
      <c r="M42" s="1721">
        <v>386057</v>
      </c>
      <c r="N42" s="1735">
        <v>15320</v>
      </c>
      <c r="O42" s="1736">
        <v>3887</v>
      </c>
      <c r="P42" s="1727" t="s">
        <v>235</v>
      </c>
      <c r="Q42" s="1720" t="s">
        <v>235</v>
      </c>
      <c r="R42" s="1721">
        <v>208669</v>
      </c>
      <c r="S42" s="1721">
        <v>878808</v>
      </c>
      <c r="T42" s="1728">
        <v>81</v>
      </c>
    </row>
    <row r="43" spans="1:20" s="1677" customFormat="1" ht="23.25" customHeight="1">
      <c r="A43" s="1716" t="s">
        <v>279</v>
      </c>
      <c r="B43" s="1708">
        <v>1194788</v>
      </c>
      <c r="C43" s="1709" t="s">
        <v>235</v>
      </c>
      <c r="D43" s="1708">
        <v>1556578</v>
      </c>
      <c r="E43" s="1708" t="s">
        <v>1442</v>
      </c>
      <c r="F43" s="1708">
        <v>1449109</v>
      </c>
      <c r="G43" s="1712" t="s">
        <v>235</v>
      </c>
      <c r="H43" s="1718" t="s">
        <v>235</v>
      </c>
      <c r="I43" s="1712">
        <v>7611</v>
      </c>
      <c r="J43" s="1730">
        <v>5654</v>
      </c>
      <c r="K43" s="1708">
        <v>7930</v>
      </c>
      <c r="L43" s="1708">
        <v>167170</v>
      </c>
      <c r="M43" s="1708">
        <v>382466</v>
      </c>
      <c r="N43" s="1732">
        <v>15855</v>
      </c>
      <c r="O43" s="1733">
        <v>3969</v>
      </c>
      <c r="P43" s="1711" t="s">
        <v>235</v>
      </c>
      <c r="Q43" s="1709" t="s">
        <v>235</v>
      </c>
      <c r="R43" s="1708">
        <v>231075</v>
      </c>
      <c r="S43" s="1708">
        <v>814901</v>
      </c>
      <c r="T43" s="1717">
        <v>82</v>
      </c>
    </row>
    <row r="44" spans="1:20" s="1677" customFormat="1" ht="23.25" customHeight="1">
      <c r="A44" s="1716" t="s">
        <v>280</v>
      </c>
      <c r="B44" s="1708">
        <v>1133946</v>
      </c>
      <c r="C44" s="1709" t="s">
        <v>235</v>
      </c>
      <c r="D44" s="1708">
        <v>1850694</v>
      </c>
      <c r="E44" s="1708" t="s">
        <v>1442</v>
      </c>
      <c r="F44" s="1708">
        <v>1519424</v>
      </c>
      <c r="G44" s="1712" t="s">
        <v>235</v>
      </c>
      <c r="H44" s="1718" t="s">
        <v>235</v>
      </c>
      <c r="I44" s="1712">
        <v>9710</v>
      </c>
      <c r="J44" s="1730">
        <v>6262</v>
      </c>
      <c r="K44" s="1708">
        <v>8139</v>
      </c>
      <c r="L44" s="1708">
        <v>168535</v>
      </c>
      <c r="M44" s="1708">
        <v>369069</v>
      </c>
      <c r="N44" s="1732">
        <v>16733</v>
      </c>
      <c r="O44" s="1733">
        <v>4063</v>
      </c>
      <c r="P44" s="1711" t="s">
        <v>235</v>
      </c>
      <c r="Q44" s="1709" t="s">
        <v>235</v>
      </c>
      <c r="R44" s="1708">
        <v>235537</v>
      </c>
      <c r="S44" s="1708">
        <v>828981</v>
      </c>
      <c r="T44" s="1717">
        <v>83</v>
      </c>
    </row>
    <row r="45" spans="1:20" s="1677" customFormat="1" ht="23.25" customHeight="1">
      <c r="A45" s="1716" t="s">
        <v>281</v>
      </c>
      <c r="B45" s="1708">
        <v>1108844</v>
      </c>
      <c r="C45" s="1709" t="s">
        <v>235</v>
      </c>
      <c r="D45" s="1708">
        <v>1882768</v>
      </c>
      <c r="E45" s="1708" t="s">
        <v>1235</v>
      </c>
      <c r="F45" s="1708">
        <v>1482312</v>
      </c>
      <c r="G45" s="1712" t="s">
        <v>235</v>
      </c>
      <c r="H45" s="1718" t="s">
        <v>235</v>
      </c>
      <c r="I45" s="1712">
        <v>8632</v>
      </c>
      <c r="J45" s="1730">
        <v>7020</v>
      </c>
      <c r="K45" s="1708">
        <v>8133</v>
      </c>
      <c r="L45" s="1708">
        <v>170041</v>
      </c>
      <c r="M45" s="1708">
        <v>372247</v>
      </c>
      <c r="N45" s="1732">
        <v>18493</v>
      </c>
      <c r="O45" s="1733">
        <v>4090</v>
      </c>
      <c r="P45" s="1711" t="s">
        <v>235</v>
      </c>
      <c r="Q45" s="1709" t="s">
        <v>235</v>
      </c>
      <c r="R45" s="1708">
        <v>247882</v>
      </c>
      <c r="S45" s="1708">
        <v>799522</v>
      </c>
      <c r="T45" s="1717">
        <v>84</v>
      </c>
    </row>
    <row r="46" spans="1:20" s="1677" customFormat="1" ht="23.25" customHeight="1">
      <c r="A46" s="1716" t="s">
        <v>282</v>
      </c>
      <c r="B46" s="1708">
        <v>1071648</v>
      </c>
      <c r="C46" s="1729" t="s">
        <v>235</v>
      </c>
      <c r="D46" s="1708">
        <v>1882034</v>
      </c>
      <c r="E46" s="1708" t="s">
        <v>1442</v>
      </c>
      <c r="F46" s="1708">
        <v>1373713</v>
      </c>
      <c r="G46" s="1712" t="s">
        <v>235</v>
      </c>
      <c r="H46" s="1718" t="s">
        <v>235</v>
      </c>
      <c r="I46" s="1712">
        <v>8617</v>
      </c>
      <c r="J46" s="1730">
        <v>6917</v>
      </c>
      <c r="K46" s="1708">
        <v>8031</v>
      </c>
      <c r="L46" s="1708">
        <v>174624</v>
      </c>
      <c r="M46" s="1708">
        <v>373302</v>
      </c>
      <c r="N46" s="1732">
        <v>19315</v>
      </c>
      <c r="O46" s="1733">
        <v>4358</v>
      </c>
      <c r="P46" s="1711" t="s">
        <v>235</v>
      </c>
      <c r="Q46" s="1709" t="s">
        <v>235</v>
      </c>
      <c r="R46" s="1708">
        <v>262716</v>
      </c>
      <c r="S46" s="1708">
        <v>770150</v>
      </c>
      <c r="T46" s="1717">
        <v>85</v>
      </c>
    </row>
    <row r="47" spans="1:20" s="1677" customFormat="1" ht="23.25" customHeight="1">
      <c r="A47" s="1719" t="s">
        <v>283</v>
      </c>
      <c r="B47" s="1721">
        <v>1032892</v>
      </c>
      <c r="C47" s="1709" t="s">
        <v>235</v>
      </c>
      <c r="D47" s="1721">
        <v>1933616</v>
      </c>
      <c r="E47" s="1721" t="s">
        <v>1442</v>
      </c>
      <c r="F47" s="1721">
        <v>1620425</v>
      </c>
      <c r="G47" s="1722" t="s">
        <v>235</v>
      </c>
      <c r="H47" s="1723" t="s">
        <v>235</v>
      </c>
      <c r="I47" s="1722">
        <v>8912</v>
      </c>
      <c r="J47" s="1731">
        <v>7949</v>
      </c>
      <c r="K47" s="1721">
        <v>8293</v>
      </c>
      <c r="L47" s="1721">
        <v>171845</v>
      </c>
      <c r="M47" s="1721">
        <v>376260</v>
      </c>
      <c r="N47" s="1735">
        <v>21021</v>
      </c>
      <c r="O47" s="1736">
        <v>4496</v>
      </c>
      <c r="P47" s="1727" t="s">
        <v>235</v>
      </c>
      <c r="Q47" s="1720" t="s">
        <v>235</v>
      </c>
      <c r="R47" s="1721">
        <v>264961</v>
      </c>
      <c r="S47" s="1721">
        <v>692395</v>
      </c>
      <c r="T47" s="1728">
        <v>86</v>
      </c>
    </row>
    <row r="48" spans="1:20" s="1677" customFormat="1" ht="23.25" customHeight="1">
      <c r="A48" s="1716" t="s">
        <v>284</v>
      </c>
      <c r="B48" s="1708">
        <v>984168</v>
      </c>
      <c r="C48" s="1709" t="s">
        <v>235</v>
      </c>
      <c r="D48" s="1708">
        <v>2005425</v>
      </c>
      <c r="E48" s="1708" t="s">
        <v>1442</v>
      </c>
      <c r="F48" s="1708">
        <v>1654685</v>
      </c>
      <c r="G48" s="1712" t="s">
        <v>235</v>
      </c>
      <c r="H48" s="1718" t="s">
        <v>235</v>
      </c>
      <c r="I48" s="1712">
        <v>9157</v>
      </c>
      <c r="J48" s="1730">
        <v>8575</v>
      </c>
      <c r="K48" s="1708">
        <v>8329</v>
      </c>
      <c r="L48" s="1708">
        <v>164399</v>
      </c>
      <c r="M48" s="1708">
        <v>382655</v>
      </c>
      <c r="N48" s="1732">
        <v>22200</v>
      </c>
      <c r="O48" s="1733">
        <v>4898</v>
      </c>
      <c r="P48" s="1711" t="s">
        <v>235</v>
      </c>
      <c r="Q48" s="1709" t="s">
        <v>235</v>
      </c>
      <c r="R48" s="1708">
        <v>275610</v>
      </c>
      <c r="S48" s="1708">
        <v>679702</v>
      </c>
      <c r="T48" s="1717">
        <v>87</v>
      </c>
    </row>
    <row r="49" spans="1:20" s="1677" customFormat="1" ht="23.25" customHeight="1" thickBot="1">
      <c r="A49" s="1739" t="s">
        <v>285</v>
      </c>
      <c r="B49" s="1740">
        <v>963330</v>
      </c>
      <c r="C49" s="1741" t="s">
        <v>235</v>
      </c>
      <c r="D49" s="1740">
        <v>2044923</v>
      </c>
      <c r="E49" s="1740" t="s">
        <v>1442</v>
      </c>
      <c r="F49" s="1740">
        <v>1653156</v>
      </c>
      <c r="G49" s="1742" t="s">
        <v>235</v>
      </c>
      <c r="H49" s="1743" t="s">
        <v>235</v>
      </c>
      <c r="I49" s="1742">
        <v>9723</v>
      </c>
      <c r="J49" s="1744">
        <v>8835</v>
      </c>
      <c r="K49" s="1740">
        <v>8713</v>
      </c>
      <c r="L49" s="1740">
        <v>196110</v>
      </c>
      <c r="M49" s="1740">
        <v>382828</v>
      </c>
      <c r="N49" s="1745">
        <v>23779</v>
      </c>
      <c r="O49" s="1746">
        <v>5330</v>
      </c>
      <c r="P49" s="1747" t="s">
        <v>235</v>
      </c>
      <c r="Q49" s="1741" t="s">
        <v>235</v>
      </c>
      <c r="R49" s="1740">
        <v>306460</v>
      </c>
      <c r="S49" s="1740">
        <v>672156</v>
      </c>
      <c r="T49" s="1748">
        <v>88</v>
      </c>
    </row>
    <row r="50" spans="1:20" s="1677" customFormat="1" ht="14.25" customHeight="1">
      <c r="A50" s="1676" t="s">
        <v>1486</v>
      </c>
      <c r="T50" s="1678" t="s">
        <v>1487</v>
      </c>
    </row>
    <row r="51" spans="1:20" s="1681" customFormat="1" ht="17.25" customHeight="1">
      <c r="A51" s="1679" t="s">
        <v>1599</v>
      </c>
      <c r="B51" s="1680"/>
      <c r="C51" s="1680"/>
      <c r="D51" s="1680"/>
      <c r="E51" s="1680"/>
      <c r="F51" s="1680"/>
      <c r="G51" s="1680"/>
      <c r="H51" s="1680"/>
      <c r="I51" s="1680"/>
      <c r="J51" s="1680"/>
      <c r="K51" s="1680"/>
      <c r="L51" s="1680"/>
      <c r="M51" s="1680"/>
      <c r="N51" s="1680"/>
      <c r="O51" s="1680"/>
      <c r="P51" s="1680"/>
      <c r="Q51" s="1680"/>
      <c r="R51" s="1680"/>
      <c r="S51" s="1680"/>
      <c r="T51" s="1680"/>
    </row>
    <row r="52" spans="1:20" s="1681" customFormat="1" ht="17.25" customHeight="1">
      <c r="A52" s="1679"/>
      <c r="B52" s="1680"/>
      <c r="C52" s="1680"/>
      <c r="D52" s="1680"/>
      <c r="E52" s="1680"/>
      <c r="F52" s="1680"/>
      <c r="G52" s="1680"/>
      <c r="H52" s="1681" t="s">
        <v>1488</v>
      </c>
      <c r="J52" s="1680"/>
      <c r="K52" s="1682" t="s">
        <v>1659</v>
      </c>
      <c r="L52" s="1680"/>
      <c r="M52" s="1680"/>
      <c r="N52" s="1680"/>
      <c r="O52" s="1680"/>
      <c r="P52" s="1680"/>
      <c r="Q52" s="1680"/>
      <c r="R52" s="1680"/>
      <c r="S52" s="1680"/>
      <c r="T52" s="1680"/>
    </row>
    <row r="53" spans="1:20" s="1677" customFormat="1" ht="4.5" customHeight="1" thickBot="1">
      <c r="A53" s="1680"/>
      <c r="B53" s="1683"/>
      <c r="C53" s="1683"/>
      <c r="D53" s="1683"/>
      <c r="E53" s="1683"/>
      <c r="F53" s="1683"/>
      <c r="G53" s="1683"/>
      <c r="H53" s="1683"/>
      <c r="I53" s="1683"/>
      <c r="J53" s="1683"/>
      <c r="K53" s="1683"/>
      <c r="L53" s="1683"/>
      <c r="M53" s="1683"/>
      <c r="N53" s="1683"/>
      <c r="O53" s="1683"/>
      <c r="P53" s="1683"/>
      <c r="Q53" s="1683"/>
      <c r="R53" s="1683"/>
      <c r="S53" s="1683"/>
      <c r="T53" s="1683"/>
    </row>
    <row r="54" spans="1:20" s="1677" customFormat="1" ht="30" customHeight="1">
      <c r="A54" s="2777" t="s">
        <v>16</v>
      </c>
      <c r="B54" s="2780" t="s">
        <v>5</v>
      </c>
      <c r="C54" s="2783" t="s">
        <v>1239</v>
      </c>
      <c r="D54" s="2771" t="s">
        <v>7</v>
      </c>
      <c r="E54" s="2729" t="s">
        <v>1263</v>
      </c>
      <c r="F54" s="2771" t="s">
        <v>8</v>
      </c>
      <c r="G54" s="2785" t="s">
        <v>53</v>
      </c>
      <c r="H54" s="2786"/>
      <c r="I54" s="1684" t="s">
        <v>491</v>
      </c>
      <c r="J54" s="1685"/>
      <c r="K54" s="2771" t="s">
        <v>447</v>
      </c>
      <c r="L54" s="2771" t="s">
        <v>11</v>
      </c>
      <c r="M54" s="2771" t="s">
        <v>12</v>
      </c>
      <c r="N54" s="1686" t="s">
        <v>492</v>
      </c>
      <c r="O54" s="1685"/>
      <c r="P54" s="1687"/>
      <c r="Q54" s="2773" t="s">
        <v>1489</v>
      </c>
      <c r="R54" s="2771" t="s">
        <v>14</v>
      </c>
      <c r="S54" s="2775" t="s">
        <v>15</v>
      </c>
      <c r="T54" s="2766" t="s">
        <v>16</v>
      </c>
    </row>
    <row r="55" spans="1:20" s="1677" customFormat="1" ht="18" customHeight="1">
      <c r="A55" s="2778"/>
      <c r="B55" s="2781"/>
      <c r="C55" s="2784"/>
      <c r="D55" s="2772"/>
      <c r="E55" s="2730"/>
      <c r="F55" s="2772"/>
      <c r="G55" s="2769" t="s">
        <v>30</v>
      </c>
      <c r="H55" s="2770"/>
      <c r="I55" s="1688" t="s">
        <v>494</v>
      </c>
      <c r="J55" s="1689"/>
      <c r="K55" s="2772"/>
      <c r="L55" s="2772"/>
      <c r="M55" s="2772"/>
      <c r="N55" s="1690" t="s">
        <v>452</v>
      </c>
      <c r="O55" s="1691"/>
      <c r="P55" s="1692"/>
      <c r="Q55" s="2774"/>
      <c r="R55" s="2772"/>
      <c r="S55" s="2776"/>
      <c r="T55" s="2767"/>
    </row>
    <row r="56" spans="1:20" s="1677" customFormat="1" ht="18" customHeight="1">
      <c r="A56" s="2778"/>
      <c r="B56" s="2782"/>
      <c r="C56" s="2784"/>
      <c r="D56" s="2772"/>
      <c r="E56" s="2755"/>
      <c r="F56" s="2772"/>
      <c r="G56" s="1693" t="s">
        <v>495</v>
      </c>
      <c r="H56" s="1694" t="s">
        <v>496</v>
      </c>
      <c r="I56" s="1693" t="s">
        <v>497</v>
      </c>
      <c r="J56" s="1695" t="s">
        <v>498</v>
      </c>
      <c r="K56" s="2772"/>
      <c r="L56" s="2772"/>
      <c r="M56" s="2772"/>
      <c r="N56" s="1696" t="s">
        <v>453</v>
      </c>
      <c r="O56" s="1697" t="s">
        <v>454</v>
      </c>
      <c r="P56" s="1698" t="s">
        <v>455</v>
      </c>
      <c r="Q56" s="2774"/>
      <c r="R56" s="2772"/>
      <c r="S56" s="2776"/>
      <c r="T56" s="2767"/>
    </row>
    <row r="57" spans="1:20" s="1677" customFormat="1" ht="43.5" customHeight="1">
      <c r="A57" s="2779"/>
      <c r="B57" s="1699" t="s">
        <v>27</v>
      </c>
      <c r="C57" s="1700" t="s">
        <v>1490</v>
      </c>
      <c r="D57" s="1701" t="s">
        <v>223</v>
      </c>
      <c r="E57" s="1453" t="s">
        <v>1450</v>
      </c>
      <c r="F57" s="1701" t="s">
        <v>224</v>
      </c>
      <c r="G57" s="1702" t="s">
        <v>1491</v>
      </c>
      <c r="H57" s="1703" t="s">
        <v>500</v>
      </c>
      <c r="I57" s="1702" t="s">
        <v>1492</v>
      </c>
      <c r="J57" s="1703" t="s">
        <v>1477</v>
      </c>
      <c r="K57" s="1701" t="s">
        <v>31</v>
      </c>
      <c r="L57" s="1701" t="s">
        <v>32</v>
      </c>
      <c r="M57" s="1701" t="s">
        <v>229</v>
      </c>
      <c r="N57" s="1702" t="s">
        <v>456</v>
      </c>
      <c r="O57" s="1704" t="s">
        <v>457</v>
      </c>
      <c r="P57" s="1703" t="s">
        <v>458</v>
      </c>
      <c r="Q57" s="1705" t="s">
        <v>1493</v>
      </c>
      <c r="R57" s="1701" t="s">
        <v>34</v>
      </c>
      <c r="S57" s="1706" t="s">
        <v>231</v>
      </c>
      <c r="T57" s="2768"/>
    </row>
    <row r="58" spans="1:20" s="1677" customFormat="1" ht="22.5" customHeight="1">
      <c r="A58" s="1707" t="s">
        <v>1494</v>
      </c>
      <c r="B58" s="1708">
        <v>967186</v>
      </c>
      <c r="C58" s="1709" t="s">
        <v>235</v>
      </c>
      <c r="D58" s="1708">
        <v>2049471</v>
      </c>
      <c r="E58" s="1708" t="s">
        <v>1442</v>
      </c>
      <c r="F58" s="1708">
        <v>1700789</v>
      </c>
      <c r="G58" s="1712" t="s">
        <v>235</v>
      </c>
      <c r="H58" s="1718" t="s">
        <v>235</v>
      </c>
      <c r="I58" s="1712">
        <v>9365</v>
      </c>
      <c r="J58" s="1730">
        <v>9574</v>
      </c>
      <c r="K58" s="1708">
        <v>8706</v>
      </c>
      <c r="L58" s="1708">
        <v>205098</v>
      </c>
      <c r="M58" s="1708">
        <v>376688</v>
      </c>
      <c r="N58" s="1732">
        <v>25250</v>
      </c>
      <c r="O58" s="1733">
        <v>5576</v>
      </c>
      <c r="P58" s="1711" t="s">
        <v>235</v>
      </c>
      <c r="Q58" s="1709" t="s">
        <v>235</v>
      </c>
      <c r="R58" s="1708">
        <v>333025</v>
      </c>
      <c r="S58" s="1708">
        <v>658091</v>
      </c>
      <c r="T58" s="1717">
        <v>89</v>
      </c>
    </row>
    <row r="59" spans="1:20" s="1677" customFormat="1" ht="22.5" customHeight="1">
      <c r="A59" s="1716" t="s">
        <v>1495</v>
      </c>
      <c r="B59" s="1708">
        <v>961842</v>
      </c>
      <c r="C59" s="1709" t="s">
        <v>235</v>
      </c>
      <c r="D59" s="1708">
        <v>1981503</v>
      </c>
      <c r="E59" s="1708" t="s">
        <v>1442</v>
      </c>
      <c r="F59" s="1708">
        <v>1766917</v>
      </c>
      <c r="G59" s="1712" t="s">
        <v>235</v>
      </c>
      <c r="H59" s="1718" t="s">
        <v>235</v>
      </c>
      <c r="I59" s="1712">
        <v>9042</v>
      </c>
      <c r="J59" s="1730">
        <v>10301</v>
      </c>
      <c r="K59" s="1708">
        <v>9038</v>
      </c>
      <c r="L59" s="1708">
        <v>208358</v>
      </c>
      <c r="M59" s="1708">
        <v>400103</v>
      </c>
      <c r="N59" s="1732">
        <v>25804</v>
      </c>
      <c r="O59" s="1733">
        <v>5812</v>
      </c>
      <c r="P59" s="1711" t="s">
        <v>235</v>
      </c>
      <c r="Q59" s="1709" t="s">
        <v>235</v>
      </c>
      <c r="R59" s="1708">
        <v>350360</v>
      </c>
      <c r="S59" s="1708">
        <v>645098</v>
      </c>
      <c r="T59" s="1717">
        <v>90</v>
      </c>
    </row>
    <row r="60" spans="1:20" s="1677" customFormat="1" ht="22.5" customHeight="1">
      <c r="A60" s="1719" t="s">
        <v>1496</v>
      </c>
      <c r="B60" s="1721">
        <v>937880</v>
      </c>
      <c r="C60" s="1720" t="s">
        <v>235</v>
      </c>
      <c r="D60" s="1721">
        <v>1860300</v>
      </c>
      <c r="E60" s="1721" t="s">
        <v>1443</v>
      </c>
      <c r="F60" s="1721">
        <v>1803221</v>
      </c>
      <c r="G60" s="1722" t="s">
        <v>235</v>
      </c>
      <c r="H60" s="1723" t="s">
        <v>235</v>
      </c>
      <c r="I60" s="1722">
        <v>8563</v>
      </c>
      <c r="J60" s="1731">
        <v>10938</v>
      </c>
      <c r="K60" s="1721">
        <v>9257</v>
      </c>
      <c r="L60" s="1721">
        <v>216267</v>
      </c>
      <c r="M60" s="1721">
        <v>428079</v>
      </c>
      <c r="N60" s="1735">
        <v>26815</v>
      </c>
      <c r="O60" s="1736">
        <v>6201</v>
      </c>
      <c r="P60" s="1727" t="s">
        <v>235</v>
      </c>
      <c r="Q60" s="1720" t="s">
        <v>235</v>
      </c>
      <c r="R60" s="1721">
        <v>366603</v>
      </c>
      <c r="S60" s="1721">
        <v>623310</v>
      </c>
      <c r="T60" s="1728">
        <v>91</v>
      </c>
    </row>
    <row r="61" spans="1:20" s="1677" customFormat="1" ht="22.5" customHeight="1">
      <c r="A61" s="1716" t="s">
        <v>1455</v>
      </c>
      <c r="B61" s="1708">
        <v>903948</v>
      </c>
      <c r="C61" s="1709" t="s">
        <v>235</v>
      </c>
      <c r="D61" s="1708">
        <v>1773712</v>
      </c>
      <c r="E61" s="1708" t="s">
        <v>1443</v>
      </c>
      <c r="F61" s="1708">
        <v>1807175</v>
      </c>
      <c r="G61" s="1712" t="s">
        <v>235</v>
      </c>
      <c r="H61" s="1718" t="s">
        <v>235</v>
      </c>
      <c r="I61" s="1712">
        <v>8105</v>
      </c>
      <c r="J61" s="1730">
        <v>11086</v>
      </c>
      <c r="K61" s="1708">
        <v>9280</v>
      </c>
      <c r="L61" s="1708">
        <v>226432</v>
      </c>
      <c r="M61" s="1708">
        <v>437878</v>
      </c>
      <c r="N61" s="1732">
        <v>29193</v>
      </c>
      <c r="O61" s="1733">
        <v>6484</v>
      </c>
      <c r="P61" s="1711" t="s">
        <v>235</v>
      </c>
      <c r="Q61" s="1709" t="s">
        <v>235</v>
      </c>
      <c r="R61" s="1708">
        <v>393009</v>
      </c>
      <c r="S61" s="1708">
        <v>598651</v>
      </c>
      <c r="T61" s="1717">
        <v>92</v>
      </c>
    </row>
    <row r="62" spans="1:20" s="1677" customFormat="1" ht="22.5" customHeight="1">
      <c r="A62" s="1716" t="s">
        <v>1497</v>
      </c>
      <c r="B62" s="1708">
        <v>872061</v>
      </c>
      <c r="C62" s="1709" t="s">
        <v>235</v>
      </c>
      <c r="D62" s="1708">
        <v>1732437</v>
      </c>
      <c r="E62" s="1708" t="s">
        <v>1442</v>
      </c>
      <c r="F62" s="1708">
        <v>1755338</v>
      </c>
      <c r="G62" s="1712" t="s">
        <v>235</v>
      </c>
      <c r="H62" s="1718" t="s">
        <v>235</v>
      </c>
      <c r="I62" s="1712">
        <v>7930</v>
      </c>
      <c r="J62" s="1730">
        <v>11025</v>
      </c>
      <c r="K62" s="1708">
        <v>9574</v>
      </c>
      <c r="L62" s="1708">
        <v>240916</v>
      </c>
      <c r="M62" s="1708">
        <v>445774</v>
      </c>
      <c r="N62" s="1732">
        <v>32847</v>
      </c>
      <c r="O62" s="1733">
        <v>6765</v>
      </c>
      <c r="P62" s="1711" t="s">
        <v>235</v>
      </c>
      <c r="Q62" s="1709" t="s">
        <v>235</v>
      </c>
      <c r="R62" s="1708">
        <v>404462</v>
      </c>
      <c r="S62" s="1708">
        <v>578133</v>
      </c>
      <c r="T62" s="1717">
        <v>93</v>
      </c>
    </row>
    <row r="63" spans="1:22" s="1677" customFormat="1" ht="22.5" customHeight="1">
      <c r="A63" s="1716" t="s">
        <v>352</v>
      </c>
      <c r="B63" s="1708">
        <v>841978</v>
      </c>
      <c r="C63" s="1709" t="s">
        <v>235</v>
      </c>
      <c r="D63" s="1708">
        <v>1680006</v>
      </c>
      <c r="E63" s="1708" t="s">
        <v>1442</v>
      </c>
      <c r="F63" s="1708">
        <v>1658949</v>
      </c>
      <c r="G63" s="1712" t="s">
        <v>235</v>
      </c>
      <c r="H63" s="1718" t="s">
        <v>235</v>
      </c>
      <c r="I63" s="1712">
        <v>7415</v>
      </c>
      <c r="J63" s="1730">
        <v>10798</v>
      </c>
      <c r="K63" s="1708">
        <v>9898</v>
      </c>
      <c r="L63" s="1708">
        <v>246596</v>
      </c>
      <c r="M63" s="1708">
        <v>461898</v>
      </c>
      <c r="N63" s="1732">
        <v>36581</v>
      </c>
      <c r="O63" s="1733">
        <v>7366</v>
      </c>
      <c r="P63" s="1711" t="s">
        <v>235</v>
      </c>
      <c r="Q63" s="1709" t="s">
        <v>235</v>
      </c>
      <c r="R63" s="1708">
        <v>405404</v>
      </c>
      <c r="S63" s="1708">
        <v>553532</v>
      </c>
      <c r="T63" s="1717">
        <v>94</v>
      </c>
      <c r="V63" s="1683"/>
    </row>
    <row r="64" spans="1:22" s="1677" customFormat="1" ht="22.5" customHeight="1">
      <c r="A64" s="1716" t="s">
        <v>1458</v>
      </c>
      <c r="B64" s="1708">
        <v>822209</v>
      </c>
      <c r="C64" s="1729" t="s">
        <v>235</v>
      </c>
      <c r="D64" s="1708">
        <v>1622198</v>
      </c>
      <c r="E64" s="1708" t="s">
        <v>1442</v>
      </c>
      <c r="F64" s="1708">
        <v>1590720</v>
      </c>
      <c r="G64" s="1712" t="s">
        <v>235</v>
      </c>
      <c r="H64" s="1718" t="s">
        <v>235</v>
      </c>
      <c r="I64" s="1712">
        <v>7307</v>
      </c>
      <c r="J64" s="1730">
        <v>10717</v>
      </c>
      <c r="K64" s="1708">
        <v>10189</v>
      </c>
      <c r="L64" s="1708">
        <v>246474</v>
      </c>
      <c r="M64" s="1708">
        <v>493277</v>
      </c>
      <c r="N64" s="1732">
        <v>41681</v>
      </c>
      <c r="O64" s="1733">
        <v>8019</v>
      </c>
      <c r="P64" s="1711" t="s">
        <v>235</v>
      </c>
      <c r="Q64" s="1709" t="s">
        <v>235</v>
      </c>
      <c r="R64" s="1708">
        <v>401317</v>
      </c>
      <c r="S64" s="1708">
        <v>497953</v>
      </c>
      <c r="T64" s="1717">
        <v>95</v>
      </c>
      <c r="V64" s="1749"/>
    </row>
    <row r="65" spans="1:22" s="1677" customFormat="1" ht="22.5" customHeight="1">
      <c r="A65" s="1719" t="s">
        <v>1498</v>
      </c>
      <c r="B65" s="1721">
        <v>777675</v>
      </c>
      <c r="C65" s="1709" t="s">
        <v>235</v>
      </c>
      <c r="D65" s="1721">
        <v>1545270</v>
      </c>
      <c r="E65" s="1721" t="s">
        <v>1442</v>
      </c>
      <c r="F65" s="1721">
        <v>1554549</v>
      </c>
      <c r="G65" s="1722" t="s">
        <v>235</v>
      </c>
      <c r="H65" s="1723" t="s">
        <v>235</v>
      </c>
      <c r="I65" s="1722">
        <v>6921</v>
      </c>
      <c r="J65" s="1731">
        <v>10692</v>
      </c>
      <c r="K65" s="1721">
        <v>10175</v>
      </c>
      <c r="L65" s="1721">
        <v>236557</v>
      </c>
      <c r="M65" s="1721">
        <v>512814</v>
      </c>
      <c r="N65" s="1735">
        <v>47747</v>
      </c>
      <c r="O65" s="1736">
        <v>8968</v>
      </c>
      <c r="P65" s="1727" t="s">
        <v>235</v>
      </c>
      <c r="Q65" s="1720" t="s">
        <v>235</v>
      </c>
      <c r="R65" s="1721">
        <v>385522</v>
      </c>
      <c r="S65" s="1721">
        <v>466099</v>
      </c>
      <c r="T65" s="1728">
        <v>96</v>
      </c>
      <c r="V65" s="1750"/>
    </row>
    <row r="66" spans="1:22" s="1677" customFormat="1" ht="22.5" customHeight="1">
      <c r="A66" s="1716" t="s">
        <v>1460</v>
      </c>
      <c r="B66" s="1708">
        <v>758467</v>
      </c>
      <c r="C66" s="1709" t="s">
        <v>235</v>
      </c>
      <c r="D66" s="1708">
        <v>1510994</v>
      </c>
      <c r="E66" s="1708" t="s">
        <v>1442</v>
      </c>
      <c r="F66" s="1708">
        <v>1503748</v>
      </c>
      <c r="G66" s="1712" t="s">
        <v>235</v>
      </c>
      <c r="H66" s="1718" t="s">
        <v>235</v>
      </c>
      <c r="I66" s="1712">
        <v>6919</v>
      </c>
      <c r="J66" s="1730">
        <v>10621</v>
      </c>
      <c r="K66" s="1708">
        <v>10232</v>
      </c>
      <c r="L66" s="1708">
        <v>220934</v>
      </c>
      <c r="M66" s="1708">
        <v>524512</v>
      </c>
      <c r="N66" s="1732">
        <v>50430</v>
      </c>
      <c r="O66" s="1733">
        <v>9860</v>
      </c>
      <c r="P66" s="1711" t="s">
        <v>235</v>
      </c>
      <c r="Q66" s="1709" t="s">
        <v>235</v>
      </c>
      <c r="R66" s="1708">
        <v>368804</v>
      </c>
      <c r="S66" s="1708">
        <v>445796</v>
      </c>
      <c r="T66" s="1717">
        <v>97</v>
      </c>
      <c r="V66" s="1750"/>
    </row>
    <row r="67" spans="1:22" s="1677" customFormat="1" ht="22.5" customHeight="1">
      <c r="A67" s="1716" t="s">
        <v>1499</v>
      </c>
      <c r="B67" s="1708">
        <v>757660</v>
      </c>
      <c r="C67" s="1709" t="s">
        <v>235</v>
      </c>
      <c r="D67" s="1708">
        <v>1511845</v>
      </c>
      <c r="E67" s="1708" t="s">
        <v>1442</v>
      </c>
      <c r="F67" s="1708">
        <v>1441061</v>
      </c>
      <c r="G67" s="1712" t="s">
        <v>235</v>
      </c>
      <c r="H67" s="1718" t="s">
        <v>235</v>
      </c>
      <c r="I67" s="1712">
        <v>7114</v>
      </c>
      <c r="J67" s="1730">
        <v>10722</v>
      </c>
      <c r="K67" s="1708">
        <v>10077</v>
      </c>
      <c r="L67" s="1708">
        <v>207528</v>
      </c>
      <c r="M67" s="1708">
        <v>529606</v>
      </c>
      <c r="N67" s="1732">
        <v>53153</v>
      </c>
      <c r="O67" s="1733">
        <v>10974</v>
      </c>
      <c r="P67" s="1711" t="s">
        <v>235</v>
      </c>
      <c r="Q67" s="1709" t="s">
        <v>235</v>
      </c>
      <c r="R67" s="1708">
        <v>364134</v>
      </c>
      <c r="S67" s="1708">
        <v>422721</v>
      </c>
      <c r="T67" s="1717">
        <v>98</v>
      </c>
      <c r="V67" s="1750"/>
    </row>
    <row r="68" spans="1:22" s="1677" customFormat="1" ht="22.5" customHeight="1">
      <c r="A68" s="1716" t="s">
        <v>363</v>
      </c>
      <c r="B68" s="1708">
        <v>741362</v>
      </c>
      <c r="C68" s="1709" t="s">
        <v>235</v>
      </c>
      <c r="D68" s="1708">
        <v>1502711</v>
      </c>
      <c r="E68" s="1708" t="s">
        <v>1442</v>
      </c>
      <c r="F68" s="1708">
        <v>1362682</v>
      </c>
      <c r="G68" s="1712" t="s">
        <v>235</v>
      </c>
      <c r="H68" s="1718" t="s">
        <v>235</v>
      </c>
      <c r="I68" s="1712">
        <v>6816</v>
      </c>
      <c r="J68" s="1730">
        <v>10648</v>
      </c>
      <c r="K68" s="1708">
        <v>9836</v>
      </c>
      <c r="L68" s="1708">
        <v>193190</v>
      </c>
      <c r="M68" s="1708">
        <v>532436</v>
      </c>
      <c r="N68" s="1732">
        <v>52850</v>
      </c>
      <c r="O68" s="1733">
        <v>12192</v>
      </c>
      <c r="P68" s="1711" t="s">
        <v>235</v>
      </c>
      <c r="Q68" s="1709" t="s">
        <v>235</v>
      </c>
      <c r="R68" s="1708">
        <v>335755</v>
      </c>
      <c r="S68" s="1708">
        <v>389719</v>
      </c>
      <c r="T68" s="1717">
        <v>99</v>
      </c>
      <c r="V68" s="1750"/>
    </row>
    <row r="69" spans="1:22" s="1677" customFormat="1" ht="22.5" customHeight="1">
      <c r="A69" s="1752" t="s">
        <v>1500</v>
      </c>
      <c r="B69" s="1753">
        <v>728334</v>
      </c>
      <c r="C69" s="1709" t="s">
        <v>235</v>
      </c>
      <c r="D69" s="1753">
        <v>1464760</v>
      </c>
      <c r="E69" s="1708" t="s">
        <v>1442</v>
      </c>
      <c r="F69" s="1753">
        <v>1328902</v>
      </c>
      <c r="G69" s="1754">
        <v>40</v>
      </c>
      <c r="H69" s="1755">
        <v>38</v>
      </c>
      <c r="I69" s="1754">
        <v>6943</v>
      </c>
      <c r="J69" s="1756">
        <v>11223</v>
      </c>
      <c r="K69" s="1753">
        <v>9849</v>
      </c>
      <c r="L69" s="1753">
        <v>177909</v>
      </c>
      <c r="M69" s="1753">
        <v>538683</v>
      </c>
      <c r="N69" s="1757">
        <v>56038</v>
      </c>
      <c r="O69" s="1758">
        <v>12375</v>
      </c>
      <c r="P69" s="1759" t="s">
        <v>235</v>
      </c>
      <c r="Q69" s="1729" t="s">
        <v>235</v>
      </c>
      <c r="R69" s="1753">
        <v>336770</v>
      </c>
      <c r="S69" s="1753">
        <v>371582</v>
      </c>
      <c r="T69" s="1760">
        <v>2000</v>
      </c>
      <c r="V69" s="1750"/>
    </row>
    <row r="70" spans="1:22" s="1677" customFormat="1" ht="22.5" customHeight="1">
      <c r="A70" s="1716" t="s">
        <v>366</v>
      </c>
      <c r="B70" s="1708">
        <v>747154</v>
      </c>
      <c r="C70" s="1720" t="s">
        <v>235</v>
      </c>
      <c r="D70" s="1708">
        <v>1410403</v>
      </c>
      <c r="E70" s="1721" t="s">
        <v>1442</v>
      </c>
      <c r="F70" s="1708">
        <v>1326844</v>
      </c>
      <c r="G70" s="1712">
        <v>276</v>
      </c>
      <c r="H70" s="1718">
        <v>265</v>
      </c>
      <c r="I70" s="1712">
        <v>6835</v>
      </c>
      <c r="J70" s="1731">
        <v>11741</v>
      </c>
      <c r="K70" s="1708">
        <v>9833</v>
      </c>
      <c r="L70" s="1708">
        <v>156837</v>
      </c>
      <c r="M70" s="1708">
        <v>545512</v>
      </c>
      <c r="N70" s="1732">
        <v>60635</v>
      </c>
      <c r="O70" s="1733">
        <v>13179</v>
      </c>
      <c r="P70" s="1711" t="s">
        <v>235</v>
      </c>
      <c r="Q70" s="1709" t="s">
        <v>235</v>
      </c>
      <c r="R70" s="1708">
        <v>334367</v>
      </c>
      <c r="S70" s="1708">
        <v>354169</v>
      </c>
      <c r="T70" s="1761" t="s">
        <v>1464</v>
      </c>
      <c r="V70" s="1750"/>
    </row>
    <row r="71" spans="1:22" s="1677" customFormat="1" ht="22.5" customHeight="1">
      <c r="A71" s="1716" t="s">
        <v>367</v>
      </c>
      <c r="B71" s="1708">
        <v>707642</v>
      </c>
      <c r="C71" s="1709" t="s">
        <v>235</v>
      </c>
      <c r="D71" s="1708">
        <v>1365471</v>
      </c>
      <c r="E71" s="1708" t="s">
        <v>1442</v>
      </c>
      <c r="F71" s="1708">
        <v>1314809</v>
      </c>
      <c r="G71" s="1712">
        <v>333</v>
      </c>
      <c r="H71" s="1718">
        <v>270</v>
      </c>
      <c r="I71" s="1712">
        <v>6999</v>
      </c>
      <c r="J71" s="1730">
        <v>11717</v>
      </c>
      <c r="K71" s="1708">
        <v>9780</v>
      </c>
      <c r="L71" s="1708">
        <v>130597</v>
      </c>
      <c r="M71" s="1708">
        <v>547711</v>
      </c>
      <c r="N71" s="1732">
        <v>65275</v>
      </c>
      <c r="O71" s="1733">
        <v>13642</v>
      </c>
      <c r="P71" s="1711" t="s">
        <v>235</v>
      </c>
      <c r="Q71" s="1709" t="s">
        <v>235</v>
      </c>
      <c r="R71" s="1708">
        <v>332883</v>
      </c>
      <c r="S71" s="1708">
        <v>340852</v>
      </c>
      <c r="T71" s="1761" t="s">
        <v>129</v>
      </c>
      <c r="V71" s="1750"/>
    </row>
    <row r="72" spans="1:22" s="1677" customFormat="1" ht="22.5" customHeight="1">
      <c r="A72" s="1716" t="s">
        <v>370</v>
      </c>
      <c r="B72" s="1708">
        <v>712935</v>
      </c>
      <c r="C72" s="1709" t="s">
        <v>235</v>
      </c>
      <c r="D72" s="1708">
        <v>1325208</v>
      </c>
      <c r="E72" s="1708" t="s">
        <v>1442</v>
      </c>
      <c r="F72" s="1708">
        <v>1281334</v>
      </c>
      <c r="G72" s="1712">
        <v>514</v>
      </c>
      <c r="H72" s="1718">
        <v>322</v>
      </c>
      <c r="I72" s="1712">
        <v>7207</v>
      </c>
      <c r="J72" s="1730">
        <v>12287</v>
      </c>
      <c r="K72" s="1708">
        <v>10056</v>
      </c>
      <c r="L72" s="1708">
        <v>119151</v>
      </c>
      <c r="M72" s="1708">
        <v>544894</v>
      </c>
      <c r="N72" s="1732">
        <v>67412</v>
      </c>
      <c r="O72" s="1733">
        <v>14512</v>
      </c>
      <c r="P72" s="1711" t="s">
        <v>235</v>
      </c>
      <c r="Q72" s="1709" t="s">
        <v>235</v>
      </c>
      <c r="R72" s="1708">
        <v>335784</v>
      </c>
      <c r="S72" s="1708">
        <v>326658</v>
      </c>
      <c r="T72" s="1761" t="s">
        <v>130</v>
      </c>
      <c r="V72" s="1750"/>
    </row>
    <row r="73" spans="1:22" s="1677" customFormat="1" ht="22.5" customHeight="1">
      <c r="A73" s="1716" t="s">
        <v>1501</v>
      </c>
      <c r="B73" s="1708">
        <v>702255</v>
      </c>
      <c r="C73" s="1709" t="s">
        <v>235</v>
      </c>
      <c r="D73" s="1708">
        <v>1298718</v>
      </c>
      <c r="E73" s="1708" t="s">
        <v>1442</v>
      </c>
      <c r="F73" s="1708">
        <v>1235012</v>
      </c>
      <c r="G73" s="1712">
        <v>853</v>
      </c>
      <c r="H73" s="1718">
        <v>470</v>
      </c>
      <c r="I73" s="1712">
        <v>7465</v>
      </c>
      <c r="J73" s="1762">
        <v>12473</v>
      </c>
      <c r="K73" s="1708">
        <v>10011</v>
      </c>
      <c r="L73" s="1708">
        <v>112006</v>
      </c>
      <c r="M73" s="1708">
        <v>548897</v>
      </c>
      <c r="N73" s="1732">
        <v>69073</v>
      </c>
      <c r="O73" s="1733">
        <v>15160</v>
      </c>
      <c r="P73" s="1763">
        <v>90</v>
      </c>
      <c r="Q73" s="1709" t="s">
        <v>235</v>
      </c>
      <c r="R73" s="1708">
        <v>342858</v>
      </c>
      <c r="S73" s="1708">
        <v>306831</v>
      </c>
      <c r="T73" s="1761" t="s">
        <v>1502</v>
      </c>
      <c r="V73" s="1750"/>
    </row>
    <row r="74" spans="1:22" s="1677" customFormat="1" ht="22.5" customHeight="1">
      <c r="A74" s="1752" t="s">
        <v>373</v>
      </c>
      <c r="B74" s="1753">
        <v>700745</v>
      </c>
      <c r="C74" s="1729" t="s">
        <v>235</v>
      </c>
      <c r="D74" s="1753">
        <v>1236363</v>
      </c>
      <c r="E74" s="1708" t="s">
        <v>1442</v>
      </c>
      <c r="F74" s="1753">
        <v>1202738</v>
      </c>
      <c r="G74" s="1754">
        <v>931</v>
      </c>
      <c r="H74" s="1755">
        <v>513</v>
      </c>
      <c r="I74" s="1754">
        <v>7276</v>
      </c>
      <c r="J74" s="1764">
        <v>13022</v>
      </c>
      <c r="K74" s="1753">
        <v>10061</v>
      </c>
      <c r="L74" s="1753">
        <v>104621</v>
      </c>
      <c r="M74" s="1753">
        <v>551016</v>
      </c>
      <c r="N74" s="1757">
        <v>71440</v>
      </c>
      <c r="O74" s="1758">
        <v>15286</v>
      </c>
      <c r="P74" s="1765">
        <v>649</v>
      </c>
      <c r="Q74" s="1729" t="s">
        <v>235</v>
      </c>
      <c r="R74" s="1753">
        <v>348251</v>
      </c>
      <c r="S74" s="1753">
        <v>296753</v>
      </c>
      <c r="T74" s="1760" t="s">
        <v>132</v>
      </c>
      <c r="V74" s="1750"/>
    </row>
    <row r="75" spans="1:22" s="1677" customFormat="1" ht="22.5" customHeight="1">
      <c r="A75" s="1716" t="s">
        <v>374</v>
      </c>
      <c r="B75" s="1708">
        <v>682082</v>
      </c>
      <c r="C75" s="1709" t="s">
        <v>235</v>
      </c>
      <c r="D75" s="1708">
        <v>1211242</v>
      </c>
      <c r="E75" s="1721" t="s">
        <v>1442</v>
      </c>
      <c r="F75" s="1708">
        <v>1171501</v>
      </c>
      <c r="G75" s="1712">
        <v>1257</v>
      </c>
      <c r="H75" s="1718">
        <v>586</v>
      </c>
      <c r="I75" s="1712">
        <v>7333</v>
      </c>
      <c r="J75" s="1762">
        <v>13853</v>
      </c>
      <c r="K75" s="1708">
        <v>10140</v>
      </c>
      <c r="L75" s="1708">
        <v>99611</v>
      </c>
      <c r="M75" s="1708">
        <v>558184</v>
      </c>
      <c r="N75" s="1732">
        <v>72531</v>
      </c>
      <c r="O75" s="1733">
        <v>15973</v>
      </c>
      <c r="P75" s="1763">
        <v>3524</v>
      </c>
      <c r="Q75" s="1709" t="s">
        <v>235</v>
      </c>
      <c r="R75" s="1708">
        <v>344538</v>
      </c>
      <c r="S75" s="1708">
        <v>276376</v>
      </c>
      <c r="T75" s="1761" t="s">
        <v>133</v>
      </c>
      <c r="V75" s="1750"/>
    </row>
    <row r="76" spans="1:22" s="1677" customFormat="1" ht="22.5" customHeight="1">
      <c r="A76" s="1716" t="s">
        <v>1467</v>
      </c>
      <c r="B76" s="1708">
        <v>672925</v>
      </c>
      <c r="C76" s="1709" t="s">
        <v>235</v>
      </c>
      <c r="D76" s="1708">
        <v>1213709</v>
      </c>
      <c r="E76" s="1708" t="s">
        <v>1442</v>
      </c>
      <c r="F76" s="1708">
        <v>1147159</v>
      </c>
      <c r="G76" s="1712">
        <v>2134</v>
      </c>
      <c r="H76" s="1718">
        <v>949</v>
      </c>
      <c r="I76" s="1712">
        <v>7680</v>
      </c>
      <c r="J76" s="1762">
        <v>14284</v>
      </c>
      <c r="K76" s="1708">
        <v>10207</v>
      </c>
      <c r="L76" s="1708">
        <v>92100</v>
      </c>
      <c r="M76" s="1708">
        <v>559090</v>
      </c>
      <c r="N76" s="1732">
        <v>73993</v>
      </c>
      <c r="O76" s="1733">
        <v>16801</v>
      </c>
      <c r="P76" s="1763">
        <v>6777</v>
      </c>
      <c r="Q76" s="1709" t="s">
        <v>235</v>
      </c>
      <c r="R76" s="1708">
        <v>333863</v>
      </c>
      <c r="S76" s="1708">
        <v>254159</v>
      </c>
      <c r="T76" s="1761" t="s">
        <v>1375</v>
      </c>
      <c r="V76" s="1750"/>
    </row>
    <row r="77" spans="1:22" s="1677" customFormat="1" ht="22.5" customHeight="1">
      <c r="A77" s="1716" t="s">
        <v>377</v>
      </c>
      <c r="B77" s="1708">
        <v>662958</v>
      </c>
      <c r="C77" s="1709" t="s">
        <v>235</v>
      </c>
      <c r="D77" s="1708">
        <v>1199309</v>
      </c>
      <c r="E77" s="1708" t="s">
        <v>1442</v>
      </c>
      <c r="F77" s="1708">
        <v>1088170</v>
      </c>
      <c r="G77" s="1712">
        <v>2625</v>
      </c>
      <c r="H77" s="1718">
        <v>1018</v>
      </c>
      <c r="I77" s="1712">
        <v>8034</v>
      </c>
      <c r="J77" s="1762">
        <v>14417</v>
      </c>
      <c r="K77" s="1708">
        <v>10160</v>
      </c>
      <c r="L77" s="1708">
        <v>83900</v>
      </c>
      <c r="M77" s="1708">
        <v>555690</v>
      </c>
      <c r="N77" s="1732">
        <v>73881</v>
      </c>
      <c r="O77" s="1733">
        <v>16281</v>
      </c>
      <c r="P77" s="1763">
        <v>8034</v>
      </c>
      <c r="Q77" s="1709" t="s">
        <v>235</v>
      </c>
      <c r="R77" s="1708">
        <v>310443</v>
      </c>
      <c r="S77" s="1708">
        <v>234655</v>
      </c>
      <c r="T77" s="1761" t="s">
        <v>134</v>
      </c>
      <c r="V77" s="1750"/>
    </row>
    <row r="78" spans="1:22" s="1677" customFormat="1" ht="22.5" customHeight="1">
      <c r="A78" s="1716" t="s">
        <v>378</v>
      </c>
      <c r="B78" s="1708">
        <v>644771</v>
      </c>
      <c r="C78" s="1709" t="s">
        <v>235</v>
      </c>
      <c r="D78" s="1708">
        <v>1188032</v>
      </c>
      <c r="E78" s="1708" t="s">
        <v>1442</v>
      </c>
      <c r="F78" s="1708">
        <v>1063581</v>
      </c>
      <c r="G78" s="1712">
        <v>3178</v>
      </c>
      <c r="H78" s="1718">
        <v>1831</v>
      </c>
      <c r="I78" s="1712">
        <v>8345</v>
      </c>
      <c r="J78" s="1762">
        <v>14966</v>
      </c>
      <c r="K78" s="1708">
        <v>10474</v>
      </c>
      <c r="L78" s="1708">
        <v>78056</v>
      </c>
      <c r="M78" s="1708">
        <v>559539</v>
      </c>
      <c r="N78" s="1732">
        <v>73811</v>
      </c>
      <c r="O78" s="1733">
        <v>16463</v>
      </c>
      <c r="P78" s="1763">
        <v>8292</v>
      </c>
      <c r="Q78" s="1709" t="s">
        <v>235</v>
      </c>
      <c r="R78" s="1708">
        <v>292798</v>
      </c>
      <c r="S78" s="1708">
        <v>218971</v>
      </c>
      <c r="T78" s="1761" t="s">
        <v>135</v>
      </c>
      <c r="V78" s="1750"/>
    </row>
    <row r="79" spans="1:22" s="1677" customFormat="1" ht="22.5" customHeight="1">
      <c r="A79" s="1752" t="s">
        <v>1503</v>
      </c>
      <c r="B79" s="1753">
        <v>631221</v>
      </c>
      <c r="C79" s="1709" t="s">
        <v>235</v>
      </c>
      <c r="D79" s="1753">
        <v>1227736</v>
      </c>
      <c r="E79" s="1708" t="s">
        <v>1442</v>
      </c>
      <c r="F79" s="1753">
        <v>1069129</v>
      </c>
      <c r="G79" s="1754">
        <v>3381</v>
      </c>
      <c r="H79" s="1755">
        <v>2293</v>
      </c>
      <c r="I79" s="1754">
        <v>8948</v>
      </c>
      <c r="J79" s="1764">
        <v>16073</v>
      </c>
      <c r="K79" s="1753">
        <v>10126</v>
      </c>
      <c r="L79" s="1753">
        <v>71394</v>
      </c>
      <c r="M79" s="1753">
        <v>541428</v>
      </c>
      <c r="N79" s="1757">
        <v>73220</v>
      </c>
      <c r="O79" s="1758">
        <v>15842</v>
      </c>
      <c r="P79" s="1765">
        <v>8669</v>
      </c>
      <c r="Q79" s="1729" t="s">
        <v>235</v>
      </c>
      <c r="R79" s="1753">
        <v>270328</v>
      </c>
      <c r="S79" s="1753">
        <v>206914</v>
      </c>
      <c r="T79" s="1760" t="s">
        <v>136</v>
      </c>
      <c r="V79" s="1750"/>
    </row>
    <row r="80" spans="1:22" s="1766" customFormat="1" ht="22.5" customHeight="1">
      <c r="A80" s="1716" t="s">
        <v>382</v>
      </c>
      <c r="B80" s="1708">
        <v>611036</v>
      </c>
      <c r="C80" s="1720" t="s">
        <v>235</v>
      </c>
      <c r="D80" s="1708">
        <v>1176923</v>
      </c>
      <c r="E80" s="1721" t="s">
        <v>1442</v>
      </c>
      <c r="F80" s="1708">
        <v>1061564</v>
      </c>
      <c r="G80" s="1712">
        <v>3915</v>
      </c>
      <c r="H80" s="1718">
        <v>2510</v>
      </c>
      <c r="I80" s="1712">
        <v>9103</v>
      </c>
      <c r="J80" s="1762">
        <v>16854</v>
      </c>
      <c r="K80" s="1708">
        <v>10155</v>
      </c>
      <c r="L80" s="1708">
        <v>66871</v>
      </c>
      <c r="M80" s="1708">
        <v>552358</v>
      </c>
      <c r="N80" s="1732">
        <v>74680</v>
      </c>
      <c r="O80" s="1733">
        <v>15892</v>
      </c>
      <c r="P80" s="1763">
        <v>8812</v>
      </c>
      <c r="Q80" s="1709" t="s">
        <v>235</v>
      </c>
      <c r="R80" s="1708">
        <v>266035</v>
      </c>
      <c r="S80" s="1708">
        <v>202383</v>
      </c>
      <c r="T80" s="1761" t="s">
        <v>137</v>
      </c>
      <c r="V80" s="1767"/>
    </row>
    <row r="81" spans="1:22" s="1677" customFormat="1" ht="22.5" customHeight="1">
      <c r="A81" s="1716" t="s">
        <v>237</v>
      </c>
      <c r="B81" s="1708">
        <v>584417</v>
      </c>
      <c r="C81" s="1709" t="s">
        <v>235</v>
      </c>
      <c r="D81" s="1708">
        <v>1195204</v>
      </c>
      <c r="E81" s="1708" t="s">
        <v>1442</v>
      </c>
      <c r="F81" s="1708">
        <v>1053180</v>
      </c>
      <c r="G81" s="1712">
        <v>4773</v>
      </c>
      <c r="H81" s="1718">
        <v>3207</v>
      </c>
      <c r="I81" s="1712">
        <v>9280</v>
      </c>
      <c r="J81" s="1762">
        <v>17707</v>
      </c>
      <c r="K81" s="1708">
        <v>10163</v>
      </c>
      <c r="L81" s="1708">
        <v>65682</v>
      </c>
      <c r="M81" s="1708">
        <v>558692</v>
      </c>
      <c r="N81" s="1732">
        <v>78711</v>
      </c>
      <c r="O81" s="1733">
        <v>16260</v>
      </c>
      <c r="P81" s="1763">
        <v>8562</v>
      </c>
      <c r="Q81" s="1709" t="s">
        <v>235</v>
      </c>
      <c r="R81" s="1708">
        <v>267350</v>
      </c>
      <c r="S81" s="1708">
        <v>199035</v>
      </c>
      <c r="T81" s="1761" t="s">
        <v>138</v>
      </c>
      <c r="V81" s="1750"/>
    </row>
    <row r="82" spans="1:22" s="1738" customFormat="1" ht="22.5" customHeight="1">
      <c r="A82" s="1716" t="s">
        <v>238</v>
      </c>
      <c r="B82" s="1708">
        <v>595976</v>
      </c>
      <c r="C82" s="1709" t="s">
        <v>235</v>
      </c>
      <c r="D82" s="1708">
        <v>1185054</v>
      </c>
      <c r="E82" s="1708" t="s">
        <v>1442</v>
      </c>
      <c r="F82" s="1708">
        <v>1088124</v>
      </c>
      <c r="G82" s="1768">
        <v>5208</v>
      </c>
      <c r="H82" s="1730">
        <v>3490</v>
      </c>
      <c r="I82" s="1768">
        <v>9568</v>
      </c>
      <c r="J82" s="1730">
        <v>19439</v>
      </c>
      <c r="K82" s="1708">
        <v>10101</v>
      </c>
      <c r="L82" s="1708">
        <v>62375</v>
      </c>
      <c r="M82" s="1769">
        <v>558853</v>
      </c>
      <c r="N82" s="1770">
        <v>76511</v>
      </c>
      <c r="O82" s="1733">
        <v>16445</v>
      </c>
      <c r="P82" s="1763">
        <v>8001</v>
      </c>
      <c r="Q82" s="1709" t="s">
        <v>235</v>
      </c>
      <c r="R82" s="1708">
        <v>268292</v>
      </c>
      <c r="S82" s="1708">
        <v>197961</v>
      </c>
      <c r="T82" s="1761" t="s">
        <v>139</v>
      </c>
      <c r="V82" s="1751"/>
    </row>
    <row r="83" spans="1:22" s="1738" customFormat="1" ht="22.5" customHeight="1">
      <c r="A83" s="1716" t="s">
        <v>239</v>
      </c>
      <c r="B83" s="1718">
        <v>590632</v>
      </c>
      <c r="C83" s="1709" t="s">
        <v>235</v>
      </c>
      <c r="D83" s="1708">
        <v>1192990</v>
      </c>
      <c r="E83" s="1708" t="s">
        <v>1442</v>
      </c>
      <c r="F83" s="1708">
        <v>1047392</v>
      </c>
      <c r="G83" s="1718">
        <v>5300</v>
      </c>
      <c r="H83" s="1730">
        <v>3951</v>
      </c>
      <c r="I83" s="1712">
        <v>9648</v>
      </c>
      <c r="J83" s="1730">
        <v>19576</v>
      </c>
      <c r="K83" s="1708">
        <v>10307</v>
      </c>
      <c r="L83" s="1708">
        <v>58797</v>
      </c>
      <c r="M83" s="1771">
        <v>565573</v>
      </c>
      <c r="N83" s="1772">
        <v>73154</v>
      </c>
      <c r="O83" s="1733">
        <v>16003</v>
      </c>
      <c r="P83" s="1772">
        <v>7611</v>
      </c>
      <c r="Q83" s="1709" t="s">
        <v>235</v>
      </c>
      <c r="R83" s="1708">
        <v>273045</v>
      </c>
      <c r="S83" s="1718">
        <v>203363</v>
      </c>
      <c r="T83" s="1761" t="s">
        <v>140</v>
      </c>
      <c r="V83" s="1751"/>
    </row>
    <row r="84" spans="1:22" s="1738" customFormat="1" ht="22.5" customHeight="1">
      <c r="A84" s="1716" t="s">
        <v>240</v>
      </c>
      <c r="B84" s="1718">
        <v>578804</v>
      </c>
      <c r="C84" s="1709" t="s">
        <v>235</v>
      </c>
      <c r="D84" s="1708">
        <v>1174529</v>
      </c>
      <c r="E84" s="1708" t="s">
        <v>1442</v>
      </c>
      <c r="F84" s="1708">
        <v>1064376</v>
      </c>
      <c r="G84" s="1718">
        <v>5279</v>
      </c>
      <c r="H84" s="1730">
        <v>4613</v>
      </c>
      <c r="I84" s="1712">
        <v>9967</v>
      </c>
      <c r="J84" s="1730">
        <v>20532</v>
      </c>
      <c r="K84" s="1708">
        <v>9811</v>
      </c>
      <c r="L84" s="1708">
        <v>59435</v>
      </c>
      <c r="M84" s="1771">
        <v>564035</v>
      </c>
      <c r="N84" s="1772">
        <v>71301</v>
      </c>
      <c r="O84" s="1733">
        <v>15684</v>
      </c>
      <c r="P84" s="1772">
        <v>7152</v>
      </c>
      <c r="Q84" s="1709" t="s">
        <v>1442</v>
      </c>
      <c r="R84" s="1708">
        <v>277800</v>
      </c>
      <c r="S84" s="1718">
        <v>199941</v>
      </c>
      <c r="T84" s="1761" t="s">
        <v>141</v>
      </c>
      <c r="V84" s="1546"/>
    </row>
    <row r="85" spans="1:22" s="1738" customFormat="1" ht="22.5" customHeight="1">
      <c r="A85" s="1719" t="s">
        <v>1425</v>
      </c>
      <c r="B85" s="1723">
        <v>518301</v>
      </c>
      <c r="C85" s="1773">
        <v>73369</v>
      </c>
      <c r="D85" s="1721">
        <v>1169415</v>
      </c>
      <c r="E85" s="1721" t="s">
        <v>1442</v>
      </c>
      <c r="F85" s="1721">
        <v>1059266</v>
      </c>
      <c r="G85" s="1723">
        <v>5386</v>
      </c>
      <c r="H85" s="1731">
        <v>5086</v>
      </c>
      <c r="I85" s="1722">
        <v>10221</v>
      </c>
      <c r="J85" s="1731">
        <v>20882</v>
      </c>
      <c r="K85" s="1721">
        <v>9764</v>
      </c>
      <c r="L85" s="1721">
        <v>57108</v>
      </c>
      <c r="M85" s="1774">
        <v>559678</v>
      </c>
      <c r="N85" s="1775">
        <v>71016</v>
      </c>
      <c r="O85" s="1736">
        <v>15773</v>
      </c>
      <c r="P85" s="1775">
        <v>6677</v>
      </c>
      <c r="Q85" s="1720" t="s">
        <v>1442</v>
      </c>
      <c r="R85" s="1721">
        <v>272085</v>
      </c>
      <c r="S85" s="1723">
        <v>194500</v>
      </c>
      <c r="T85" s="1776" t="s">
        <v>1426</v>
      </c>
      <c r="V85" s="1559"/>
    </row>
    <row r="86" spans="1:22" s="1738" customFormat="1" ht="22.5" customHeight="1">
      <c r="A86" s="1716" t="s">
        <v>1302</v>
      </c>
      <c r="B86" s="1718">
        <v>496269</v>
      </c>
      <c r="C86" s="2092">
        <v>101297</v>
      </c>
      <c r="D86" s="1708">
        <v>1160351</v>
      </c>
      <c r="E86" s="1708">
        <v>1474</v>
      </c>
      <c r="F86" s="1708">
        <v>1069568</v>
      </c>
      <c r="G86" s="1718">
        <v>5523</v>
      </c>
      <c r="H86" s="1730">
        <v>5087</v>
      </c>
      <c r="I86" s="1712">
        <v>10500</v>
      </c>
      <c r="J86" s="1730">
        <v>21292</v>
      </c>
      <c r="K86" s="1708">
        <v>10086</v>
      </c>
      <c r="L86" s="1708">
        <v>56722</v>
      </c>
      <c r="M86" s="1771">
        <v>567763</v>
      </c>
      <c r="N86" s="1772">
        <v>71187</v>
      </c>
      <c r="O86" s="1733">
        <v>15658</v>
      </c>
      <c r="P86" s="1772">
        <v>6758</v>
      </c>
      <c r="Q86" s="1709" t="s">
        <v>235</v>
      </c>
      <c r="R86" s="1708">
        <v>275150</v>
      </c>
      <c r="S86" s="1718">
        <v>194553</v>
      </c>
      <c r="T86" s="1761">
        <v>17</v>
      </c>
      <c r="U86" s="2295"/>
      <c r="V86" s="1546"/>
    </row>
    <row r="87" spans="1:22" s="1738" customFormat="1" ht="22.5" customHeight="1">
      <c r="A87" s="1716" t="s">
        <v>243</v>
      </c>
      <c r="B87" s="1718">
        <v>467594</v>
      </c>
      <c r="C87" s="2092">
        <v>124646</v>
      </c>
      <c r="D87" s="1708">
        <v>1133016</v>
      </c>
      <c r="E87" s="1708">
        <v>2609</v>
      </c>
      <c r="F87" s="1708">
        <v>1056378</v>
      </c>
      <c r="G87" s="1718">
        <v>5515</v>
      </c>
      <c r="H87" s="1730">
        <v>5187</v>
      </c>
      <c r="I87" s="1712">
        <v>10491</v>
      </c>
      <c r="J87" s="1730">
        <v>21657</v>
      </c>
      <c r="K87" s="1708">
        <v>9960</v>
      </c>
      <c r="L87" s="1708">
        <v>54598</v>
      </c>
      <c r="M87" s="1771">
        <v>565436</v>
      </c>
      <c r="N87" s="1772">
        <v>71446</v>
      </c>
      <c r="O87" s="1733">
        <v>15658</v>
      </c>
      <c r="P87" s="1772">
        <v>7028</v>
      </c>
      <c r="Q87" s="1709" t="s">
        <v>235</v>
      </c>
      <c r="R87" s="1708">
        <v>272348</v>
      </c>
      <c r="S87" s="1718">
        <v>193555</v>
      </c>
      <c r="T87" s="1761">
        <v>18</v>
      </c>
      <c r="U87" s="2295"/>
      <c r="V87" s="1559"/>
    </row>
    <row r="88" spans="1:22" s="1777" customFormat="1" ht="22.5" customHeight="1" thickBot="1">
      <c r="A88" s="2422" t="s">
        <v>1645</v>
      </c>
      <c r="B88" s="2296">
        <v>439907</v>
      </c>
      <c r="C88" s="2297">
        <v>147670</v>
      </c>
      <c r="D88" s="2298">
        <v>1112083</v>
      </c>
      <c r="E88" s="2298">
        <v>3856</v>
      </c>
      <c r="F88" s="2298">
        <v>1050559</v>
      </c>
      <c r="G88" s="2296">
        <v>5346</v>
      </c>
      <c r="H88" s="2299">
        <v>5248</v>
      </c>
      <c r="I88" s="2300">
        <v>10130</v>
      </c>
      <c r="J88" s="2299">
        <v>21764</v>
      </c>
      <c r="K88" s="2298">
        <v>10009</v>
      </c>
      <c r="L88" s="2298">
        <v>52664</v>
      </c>
      <c r="M88" s="2301">
        <v>572639</v>
      </c>
      <c r="N88" s="2302">
        <v>73169</v>
      </c>
      <c r="O88" s="2303">
        <v>15578</v>
      </c>
      <c r="P88" s="2302">
        <v>6974</v>
      </c>
      <c r="Q88" s="2304" t="s">
        <v>235</v>
      </c>
      <c r="R88" s="2298">
        <v>274825</v>
      </c>
      <c r="S88" s="2296">
        <v>189705</v>
      </c>
      <c r="T88" s="2294">
        <v>19</v>
      </c>
      <c r="U88" s="2305"/>
      <c r="V88" s="2089"/>
    </row>
    <row r="89" spans="1:22" ht="3.75" customHeight="1">
      <c r="A89" s="2306"/>
      <c r="B89" s="2306"/>
      <c r="C89" s="2306"/>
      <c r="D89" s="2306"/>
      <c r="E89" s="2306"/>
      <c r="F89" s="2306"/>
      <c r="G89" s="2306"/>
      <c r="H89" s="2306"/>
      <c r="I89" s="2306"/>
      <c r="J89" s="2306"/>
      <c r="K89" s="2306"/>
      <c r="L89" s="2306"/>
      <c r="M89" s="2306"/>
      <c r="N89" s="2306"/>
      <c r="O89" s="2306"/>
      <c r="P89" s="2306"/>
      <c r="Q89" s="2306"/>
      <c r="R89" s="2306"/>
      <c r="S89" s="2306"/>
      <c r="T89" s="2306"/>
      <c r="U89" s="2307"/>
      <c r="V89" s="2307"/>
    </row>
    <row r="90" spans="1:22" s="1780" customFormat="1" ht="12.75" customHeight="1">
      <c r="A90" s="2308" t="s">
        <v>1504</v>
      </c>
      <c r="B90" s="2309"/>
      <c r="C90" s="2309"/>
      <c r="D90" s="2309"/>
      <c r="E90" s="2309"/>
      <c r="F90" s="2309"/>
      <c r="G90" s="2309"/>
      <c r="H90" s="2309"/>
      <c r="I90" s="2309"/>
      <c r="J90" s="2309"/>
      <c r="K90" s="2308" t="s">
        <v>1505</v>
      </c>
      <c r="L90" s="2309"/>
      <c r="M90" s="2309"/>
      <c r="N90" s="2309"/>
      <c r="O90" s="2309"/>
      <c r="P90" s="2309"/>
      <c r="Q90" s="2309"/>
      <c r="R90" s="2309"/>
      <c r="S90" s="2309"/>
      <c r="T90" s="2309"/>
      <c r="U90" s="2309"/>
      <c r="V90" s="2309"/>
    </row>
    <row r="91" spans="1:22" s="1780" customFormat="1" ht="12.75" customHeight="1">
      <c r="A91" s="2308" t="s">
        <v>1506</v>
      </c>
      <c r="B91" s="2309"/>
      <c r="C91" s="2309"/>
      <c r="D91" s="2309"/>
      <c r="E91" s="2309"/>
      <c r="F91" s="2309"/>
      <c r="G91" s="2309"/>
      <c r="H91" s="2309"/>
      <c r="I91" s="2309"/>
      <c r="J91" s="2309"/>
      <c r="K91" s="2308" t="s">
        <v>1507</v>
      </c>
      <c r="L91" s="2309"/>
      <c r="M91" s="2309"/>
      <c r="N91" s="2309"/>
      <c r="O91" s="2309"/>
      <c r="P91" s="2309"/>
      <c r="Q91" s="2309"/>
      <c r="R91" s="2309"/>
      <c r="S91" s="2309"/>
      <c r="T91" s="2309"/>
      <c r="U91" s="2309"/>
      <c r="V91" s="2309"/>
    </row>
    <row r="92" spans="1:11" s="1780" customFormat="1" ht="12.75" customHeight="1">
      <c r="A92" s="1779" t="s">
        <v>519</v>
      </c>
      <c r="K92" s="1779"/>
    </row>
    <row r="93" spans="1:11" s="1780" customFormat="1" ht="12.75" customHeight="1">
      <c r="A93" s="1779" t="s">
        <v>520</v>
      </c>
      <c r="K93" s="1781" t="s">
        <v>1508</v>
      </c>
    </row>
    <row r="94" spans="1:11" s="1780" customFormat="1" ht="12.75" customHeight="1">
      <c r="A94" s="1782" t="s">
        <v>1509</v>
      </c>
      <c r="K94" s="1781" t="s">
        <v>1510</v>
      </c>
    </row>
    <row r="95" s="1780" customFormat="1" ht="12.75" customHeight="1"/>
  </sheetData>
  <sheetProtection/>
  <mergeCells count="38">
    <mergeCell ref="A5:A8"/>
    <mergeCell ref="B5:B7"/>
    <mergeCell ref="C5:C7"/>
    <mergeCell ref="D5:D7"/>
    <mergeCell ref="E5:E7"/>
    <mergeCell ref="F5:F7"/>
    <mergeCell ref="G5:H5"/>
    <mergeCell ref="K5:K7"/>
    <mergeCell ref="L5:L7"/>
    <mergeCell ref="M5:M7"/>
    <mergeCell ref="Q5:Q7"/>
    <mergeCell ref="R5:R7"/>
    <mergeCell ref="S5:S7"/>
    <mergeCell ref="T5:T8"/>
    <mergeCell ref="G6:H6"/>
    <mergeCell ref="A54:A57"/>
    <mergeCell ref="B54:B56"/>
    <mergeCell ref="C54:C56"/>
    <mergeCell ref="D54:D56"/>
    <mergeCell ref="E54:E56"/>
    <mergeCell ref="F54:F56"/>
    <mergeCell ref="G54:H54"/>
    <mergeCell ref="T54:T57"/>
    <mergeCell ref="G55:H55"/>
    <mergeCell ref="K54:K56"/>
    <mergeCell ref="L54:L56"/>
    <mergeCell ref="M54:M56"/>
    <mergeCell ref="Q54:Q56"/>
    <mergeCell ref="R54:R56"/>
    <mergeCell ref="S54:S56"/>
    <mergeCell ref="N22:O22"/>
    <mergeCell ref="N23:O23"/>
    <mergeCell ref="N16:O16"/>
    <mergeCell ref="N17:O17"/>
    <mergeCell ref="N18:O18"/>
    <mergeCell ref="N19:O19"/>
    <mergeCell ref="N20:O20"/>
    <mergeCell ref="N21:O21"/>
  </mergeCells>
  <printOptions horizontalCentered="1"/>
  <pageMargins left="0" right="0" top="0" bottom="0" header="0" footer="0"/>
  <pageSetup blackAndWhite="1" horizontalDpi="600" verticalDpi="600" orientation="portrait" pageOrder="overThenDown" paperSize="9" scale="73" r:id="rId2"/>
  <rowBreaks count="1" manualBreakCount="1">
    <brk id="49" max="17" man="1"/>
  </rowBreaks>
  <colBreaks count="1" manualBreakCount="1">
    <brk id="10" max="79" man="1"/>
  </colBreaks>
  <drawing r:id="rId1"/>
</worksheet>
</file>

<file path=xl/worksheets/sheet14.xml><?xml version="1.0" encoding="utf-8"?>
<worksheet xmlns="http://schemas.openxmlformats.org/spreadsheetml/2006/main" xmlns:r="http://schemas.openxmlformats.org/officeDocument/2006/relationships">
  <dimension ref="A1:AJ153"/>
  <sheetViews>
    <sheetView zoomScaleSheetLayoutView="100" zoomScalePageLayoutView="0" workbookViewId="0" topLeftCell="A1">
      <selection activeCell="A1" sqref="A1"/>
    </sheetView>
  </sheetViews>
  <sheetFormatPr defaultColWidth="8.796875" defaultRowHeight="14.25"/>
  <cols>
    <col min="1" max="1" width="9.09765625" style="1937" customWidth="1"/>
    <col min="2" max="2" width="12" style="1937" customWidth="1"/>
    <col min="3" max="3" width="14.3984375" style="1937" customWidth="1"/>
    <col min="4" max="5" width="10.09765625" style="1937" customWidth="1"/>
    <col min="6" max="9" width="11.69921875" style="1937" customWidth="1"/>
    <col min="10" max="10" width="10.8984375" style="1937" customWidth="1"/>
    <col min="11" max="17" width="11.69921875" style="1937" customWidth="1"/>
    <col min="18" max="18" width="8.69921875" style="1937" customWidth="1"/>
    <col min="19" max="19" width="10.3984375" style="1954" customWidth="1"/>
    <col min="20" max="24" width="10.5" style="1954" customWidth="1"/>
    <col min="25" max="25" width="11" style="1954" customWidth="1"/>
    <col min="26" max="34" width="10.5" style="1954" customWidth="1"/>
    <col min="35" max="35" width="9.8984375" style="1954" customWidth="1"/>
    <col min="36" max="36" width="9" style="1937" customWidth="1"/>
    <col min="37" max="37" width="13.8984375" style="1937" bestFit="1" customWidth="1"/>
    <col min="38" max="16384" width="9" style="1937" customWidth="1"/>
  </cols>
  <sheetData>
    <row r="1" spans="1:35" s="1784" customFormat="1" ht="14.25" customHeight="1">
      <c r="A1" s="1783" t="s">
        <v>1142</v>
      </c>
      <c r="R1" s="1785" t="s">
        <v>1143</v>
      </c>
      <c r="S1" s="1786" t="s">
        <v>1144</v>
      </c>
      <c r="T1" s="1786"/>
      <c r="U1" s="1786"/>
      <c r="V1" s="1786"/>
      <c r="W1" s="1787"/>
      <c r="X1" s="1787"/>
      <c r="Y1" s="1787"/>
      <c r="Z1" s="1787"/>
      <c r="AA1" s="1787"/>
      <c r="AB1" s="1787"/>
      <c r="AC1" s="1787"/>
      <c r="AD1" s="1787"/>
      <c r="AE1" s="1787"/>
      <c r="AF1" s="1787"/>
      <c r="AG1" s="1787"/>
      <c r="AH1" s="1787"/>
      <c r="AI1" s="1788" t="s">
        <v>1145</v>
      </c>
    </row>
    <row r="2" spans="1:35" s="1784" customFormat="1" ht="14.25" customHeight="1">
      <c r="A2" s="1789" t="s">
        <v>1600</v>
      </c>
      <c r="B2" s="1790"/>
      <c r="C2" s="1790"/>
      <c r="D2" s="1790"/>
      <c r="E2" s="1790"/>
      <c r="F2" s="1790"/>
      <c r="G2" s="1790"/>
      <c r="H2" s="1790"/>
      <c r="I2" s="1790"/>
      <c r="J2" s="1790"/>
      <c r="K2" s="1790"/>
      <c r="L2" s="1790"/>
      <c r="M2" s="1790"/>
      <c r="N2" s="1790"/>
      <c r="O2" s="1790"/>
      <c r="P2" s="1790"/>
      <c r="Q2" s="1790"/>
      <c r="R2" s="1790"/>
      <c r="S2" s="1791" t="s">
        <v>1601</v>
      </c>
      <c r="T2" s="1791"/>
      <c r="U2" s="1791"/>
      <c r="V2" s="1791"/>
      <c r="W2" s="1792"/>
      <c r="X2" s="1792"/>
      <c r="Y2" s="1792"/>
      <c r="Z2" s="1792"/>
      <c r="AA2" s="1792"/>
      <c r="AB2" s="1792"/>
      <c r="AC2" s="1792"/>
      <c r="AD2" s="1792"/>
      <c r="AE2" s="1792"/>
      <c r="AF2" s="1792"/>
      <c r="AG2" s="1792"/>
      <c r="AH2" s="1792"/>
      <c r="AI2" s="1792"/>
    </row>
    <row r="3" spans="1:35" s="1784" customFormat="1" ht="14.25" customHeight="1">
      <c r="A3" s="1789"/>
      <c r="B3" s="1790"/>
      <c r="C3" s="1790"/>
      <c r="D3" s="1790"/>
      <c r="E3" s="1790"/>
      <c r="F3" s="1790"/>
      <c r="G3" s="1790"/>
      <c r="H3" s="1793" t="s">
        <v>1146</v>
      </c>
      <c r="I3" s="1790"/>
      <c r="J3" s="1790"/>
      <c r="K3" s="1793" t="s">
        <v>1661</v>
      </c>
      <c r="L3" s="1790"/>
      <c r="M3" s="1790"/>
      <c r="N3" s="1790"/>
      <c r="O3" s="1790"/>
      <c r="P3" s="1790"/>
      <c r="Q3" s="1790"/>
      <c r="R3" s="1790"/>
      <c r="S3" s="1794"/>
      <c r="T3" s="1791"/>
      <c r="U3" s="1791"/>
      <c r="V3" s="1791"/>
      <c r="W3" s="1792"/>
      <c r="X3" s="1795"/>
      <c r="Y3" s="1796" t="s">
        <v>1147</v>
      </c>
      <c r="Z3" s="1792"/>
      <c r="AA3" s="1792"/>
      <c r="AB3" s="1796" t="s">
        <v>1662</v>
      </c>
      <c r="AC3" s="1797"/>
      <c r="AD3" s="1797"/>
      <c r="AE3" s="1792"/>
      <c r="AF3" s="1792"/>
      <c r="AG3" s="1792"/>
      <c r="AH3" s="1792"/>
      <c r="AI3" s="1792"/>
    </row>
    <row r="4" spans="1:35" s="1784" customFormat="1" ht="15" thickBot="1">
      <c r="A4" s="1790"/>
      <c r="B4" s="1798"/>
      <c r="C4" s="1798"/>
      <c r="D4" s="1798"/>
      <c r="E4" s="1798"/>
      <c r="F4" s="1798"/>
      <c r="G4" s="1798"/>
      <c r="H4" s="1798"/>
      <c r="I4" s="1798"/>
      <c r="J4" s="1798"/>
      <c r="K4" s="1798"/>
      <c r="L4" s="1798"/>
      <c r="M4" s="1798"/>
      <c r="N4" s="1798"/>
      <c r="O4" s="1798"/>
      <c r="P4" s="1798"/>
      <c r="Q4" s="1799"/>
      <c r="R4" s="1800" t="s">
        <v>524</v>
      </c>
      <c r="S4" s="1792"/>
      <c r="T4" s="1792"/>
      <c r="U4" s="1792"/>
      <c r="V4" s="1792"/>
      <c r="W4" s="1801"/>
      <c r="X4" s="1801"/>
      <c r="Y4" s="1801"/>
      <c r="Z4" s="1801"/>
      <c r="AA4" s="1801"/>
      <c r="AB4" s="1801"/>
      <c r="AC4" s="1801"/>
      <c r="AD4" s="1801"/>
      <c r="AE4" s="1801"/>
      <c r="AF4" s="1801"/>
      <c r="AG4" s="1801"/>
      <c r="AH4" s="1802"/>
      <c r="AI4" s="1803" t="s">
        <v>524</v>
      </c>
    </row>
    <row r="5" spans="1:35" s="1793" customFormat="1" ht="9" customHeight="1">
      <c r="A5" s="2851" t="s">
        <v>1148</v>
      </c>
      <c r="B5" s="2871" t="s">
        <v>1255</v>
      </c>
      <c r="C5" s="2869" t="s">
        <v>1274</v>
      </c>
      <c r="D5" s="2856" t="s">
        <v>527</v>
      </c>
      <c r="E5" s="2857"/>
      <c r="F5" s="2860" t="s">
        <v>528</v>
      </c>
      <c r="G5" s="2851"/>
      <c r="H5" s="2851"/>
      <c r="I5" s="1804"/>
      <c r="J5" s="1804"/>
      <c r="K5" s="1805"/>
      <c r="L5" s="2862" t="s">
        <v>1149</v>
      </c>
      <c r="M5" s="2863"/>
      <c r="N5" s="2863"/>
      <c r="O5" s="1804"/>
      <c r="P5" s="1806"/>
      <c r="Q5" s="1807"/>
      <c r="R5" s="2866" t="s">
        <v>1150</v>
      </c>
      <c r="S5" s="2811" t="s">
        <v>16</v>
      </c>
      <c r="T5" s="2814" t="s">
        <v>632</v>
      </c>
      <c r="U5" s="2815"/>
      <c r="V5" s="2816"/>
      <c r="W5" s="2820" t="s">
        <v>633</v>
      </c>
      <c r="X5" s="2821"/>
      <c r="Y5" s="2822"/>
      <c r="Z5" s="2826" t="s">
        <v>1151</v>
      </c>
      <c r="AA5" s="2827"/>
      <c r="AB5" s="2828"/>
      <c r="AC5" s="2826" t="s">
        <v>636</v>
      </c>
      <c r="AD5" s="2832"/>
      <c r="AE5" s="2833"/>
      <c r="AF5" s="2837" t="s">
        <v>637</v>
      </c>
      <c r="AG5" s="2838"/>
      <c r="AH5" s="2839"/>
      <c r="AI5" s="2788" t="s">
        <v>16</v>
      </c>
    </row>
    <row r="6" spans="1:35" s="1793" customFormat="1" ht="39.75" customHeight="1">
      <c r="A6" s="2852"/>
      <c r="B6" s="2872"/>
      <c r="C6" s="2870"/>
      <c r="D6" s="2858"/>
      <c r="E6" s="2859"/>
      <c r="F6" s="2861"/>
      <c r="G6" s="2852"/>
      <c r="H6" s="2852"/>
      <c r="I6" s="2791" t="s">
        <v>1250</v>
      </c>
      <c r="J6" s="2792"/>
      <c r="K6" s="1808" t="s">
        <v>1152</v>
      </c>
      <c r="L6" s="2864"/>
      <c r="M6" s="2865"/>
      <c r="N6" s="2865"/>
      <c r="O6" s="2793" t="s">
        <v>1153</v>
      </c>
      <c r="P6" s="2794"/>
      <c r="Q6" s="2795"/>
      <c r="R6" s="2867"/>
      <c r="S6" s="2812"/>
      <c r="T6" s="2817"/>
      <c r="U6" s="2818"/>
      <c r="V6" s="2819"/>
      <c r="W6" s="2823"/>
      <c r="X6" s="2824"/>
      <c r="Y6" s="2825"/>
      <c r="Z6" s="2829"/>
      <c r="AA6" s="2830"/>
      <c r="AB6" s="2831"/>
      <c r="AC6" s="2834"/>
      <c r="AD6" s="2835"/>
      <c r="AE6" s="2836"/>
      <c r="AF6" s="2840"/>
      <c r="AG6" s="2841"/>
      <c r="AH6" s="2842"/>
      <c r="AI6" s="2789"/>
    </row>
    <row r="7" spans="1:35" s="1793" customFormat="1" ht="21" customHeight="1">
      <c r="A7" s="2852"/>
      <c r="B7" s="2872"/>
      <c r="C7" s="2870"/>
      <c r="D7" s="2796" t="s">
        <v>533</v>
      </c>
      <c r="E7" s="2797"/>
      <c r="F7" s="2798" t="s">
        <v>534</v>
      </c>
      <c r="G7" s="2799"/>
      <c r="H7" s="2800"/>
      <c r="I7" s="2801" t="s">
        <v>1154</v>
      </c>
      <c r="J7" s="2802"/>
      <c r="K7" s="1809" t="s">
        <v>1602</v>
      </c>
      <c r="L7" s="2801" t="s">
        <v>1603</v>
      </c>
      <c r="M7" s="2802"/>
      <c r="N7" s="2803"/>
      <c r="O7" s="2801" t="s">
        <v>1604</v>
      </c>
      <c r="P7" s="2802"/>
      <c r="Q7" s="2804"/>
      <c r="R7" s="2867"/>
      <c r="S7" s="2812"/>
      <c r="T7" s="2805" t="s">
        <v>1605</v>
      </c>
      <c r="U7" s="2806"/>
      <c r="V7" s="2807"/>
      <c r="W7" s="2808" t="s">
        <v>1606</v>
      </c>
      <c r="X7" s="2809"/>
      <c r="Y7" s="2810"/>
      <c r="Z7" s="2843" t="s">
        <v>1155</v>
      </c>
      <c r="AA7" s="2844"/>
      <c r="AB7" s="1810" t="s">
        <v>1156</v>
      </c>
      <c r="AC7" s="2845" t="s">
        <v>1607</v>
      </c>
      <c r="AD7" s="2846"/>
      <c r="AE7" s="2847"/>
      <c r="AF7" s="2848" t="s">
        <v>1608</v>
      </c>
      <c r="AG7" s="2849"/>
      <c r="AH7" s="2850"/>
      <c r="AI7" s="2789"/>
    </row>
    <row r="8" spans="1:35" s="1793" customFormat="1" ht="18" customHeight="1">
      <c r="A8" s="2852"/>
      <c r="B8" s="2872"/>
      <c r="C8" s="2870"/>
      <c r="D8" s="1811" t="s">
        <v>539</v>
      </c>
      <c r="E8" s="1811" t="s">
        <v>540</v>
      </c>
      <c r="F8" s="1811" t="s">
        <v>4</v>
      </c>
      <c r="G8" s="1811" t="s">
        <v>1</v>
      </c>
      <c r="H8" s="1811" t="s">
        <v>2</v>
      </c>
      <c r="I8" s="1811" t="s">
        <v>4</v>
      </c>
      <c r="J8" s="1811" t="s">
        <v>1</v>
      </c>
      <c r="K8" s="1811" t="s">
        <v>2</v>
      </c>
      <c r="L8" s="1811" t="s">
        <v>4</v>
      </c>
      <c r="M8" s="1811" t="s">
        <v>1</v>
      </c>
      <c r="N8" s="1811" t="s">
        <v>2</v>
      </c>
      <c r="O8" s="1811" t="s">
        <v>4</v>
      </c>
      <c r="P8" s="1811" t="s">
        <v>1</v>
      </c>
      <c r="Q8" s="1811" t="s">
        <v>2</v>
      </c>
      <c r="R8" s="2867"/>
      <c r="S8" s="2812"/>
      <c r="T8" s="1812" t="s">
        <v>646</v>
      </c>
      <c r="U8" s="1813" t="s">
        <v>647</v>
      </c>
      <c r="V8" s="1814" t="s">
        <v>648</v>
      </c>
      <c r="W8" s="1815" t="s">
        <v>4</v>
      </c>
      <c r="X8" s="1815" t="s">
        <v>1</v>
      </c>
      <c r="Y8" s="1815" t="s">
        <v>2</v>
      </c>
      <c r="Z8" s="1815" t="s">
        <v>4</v>
      </c>
      <c r="AA8" s="1815" t="s">
        <v>1</v>
      </c>
      <c r="AB8" s="1816" t="s">
        <v>2</v>
      </c>
      <c r="AC8" s="1815" t="s">
        <v>4</v>
      </c>
      <c r="AD8" s="1815" t="s">
        <v>1</v>
      </c>
      <c r="AE8" s="1815" t="s">
        <v>2</v>
      </c>
      <c r="AF8" s="1815" t="s">
        <v>4</v>
      </c>
      <c r="AG8" s="1815" t="s">
        <v>1</v>
      </c>
      <c r="AH8" s="1815" t="s">
        <v>2</v>
      </c>
      <c r="AI8" s="2789"/>
    </row>
    <row r="9" spans="1:35" s="1793" customFormat="1" ht="42" customHeight="1">
      <c r="A9" s="2853"/>
      <c r="B9" s="1817" t="s">
        <v>1157</v>
      </c>
      <c r="C9" s="1818" t="s">
        <v>1273</v>
      </c>
      <c r="D9" s="1819" t="s">
        <v>542</v>
      </c>
      <c r="E9" s="1820" t="s">
        <v>543</v>
      </c>
      <c r="F9" s="1819" t="s">
        <v>1158</v>
      </c>
      <c r="G9" s="1819" t="s">
        <v>37</v>
      </c>
      <c r="H9" s="1819" t="s">
        <v>40</v>
      </c>
      <c r="I9" s="1819" t="s">
        <v>26</v>
      </c>
      <c r="J9" s="1819" t="s">
        <v>37</v>
      </c>
      <c r="K9" s="1819" t="s">
        <v>40</v>
      </c>
      <c r="L9" s="1819" t="s">
        <v>26</v>
      </c>
      <c r="M9" s="1819" t="s">
        <v>37</v>
      </c>
      <c r="N9" s="1819" t="s">
        <v>40</v>
      </c>
      <c r="O9" s="1819" t="s">
        <v>26</v>
      </c>
      <c r="P9" s="1819" t="s">
        <v>37</v>
      </c>
      <c r="Q9" s="1821" t="s">
        <v>40</v>
      </c>
      <c r="R9" s="2868"/>
      <c r="S9" s="2813"/>
      <c r="T9" s="1822" t="s">
        <v>26</v>
      </c>
      <c r="U9" s="1823" t="s">
        <v>37</v>
      </c>
      <c r="V9" s="1824" t="s">
        <v>40</v>
      </c>
      <c r="W9" s="1823" t="s">
        <v>26</v>
      </c>
      <c r="X9" s="1823" t="s">
        <v>37</v>
      </c>
      <c r="Y9" s="1825" t="s">
        <v>40</v>
      </c>
      <c r="Z9" s="1825" t="s">
        <v>26</v>
      </c>
      <c r="AA9" s="1823" t="s">
        <v>37</v>
      </c>
      <c r="AB9" s="1823" t="s">
        <v>40</v>
      </c>
      <c r="AC9" s="1823" t="s">
        <v>26</v>
      </c>
      <c r="AD9" s="1823" t="s">
        <v>37</v>
      </c>
      <c r="AE9" s="1825" t="s">
        <v>40</v>
      </c>
      <c r="AF9" s="1825" t="s">
        <v>26</v>
      </c>
      <c r="AG9" s="1823" t="s">
        <v>37</v>
      </c>
      <c r="AH9" s="1824" t="s">
        <v>40</v>
      </c>
      <c r="AI9" s="2790"/>
    </row>
    <row r="10" spans="1:35" s="1835" customFormat="1" ht="22.5" customHeight="1">
      <c r="A10" s="1826" t="s">
        <v>1159</v>
      </c>
      <c r="B10" s="1827">
        <v>7.3</v>
      </c>
      <c r="C10" s="1827" t="s">
        <v>235</v>
      </c>
      <c r="D10" s="1827">
        <v>99.64</v>
      </c>
      <c r="E10" s="1827">
        <v>99.27</v>
      </c>
      <c r="F10" s="1827" t="s">
        <v>235</v>
      </c>
      <c r="G10" s="1827" t="s">
        <v>235</v>
      </c>
      <c r="H10" s="1827" t="s">
        <v>235</v>
      </c>
      <c r="I10" s="1827" t="s">
        <v>235</v>
      </c>
      <c r="J10" s="1827" t="s">
        <v>235</v>
      </c>
      <c r="K10" s="1828" t="s">
        <v>235</v>
      </c>
      <c r="L10" s="1827" t="s">
        <v>235</v>
      </c>
      <c r="M10" s="1827" t="s">
        <v>235</v>
      </c>
      <c r="N10" s="1827" t="s">
        <v>235</v>
      </c>
      <c r="O10" s="1827" t="s">
        <v>235</v>
      </c>
      <c r="P10" s="1827" t="s">
        <v>235</v>
      </c>
      <c r="Q10" s="1827" t="s">
        <v>235</v>
      </c>
      <c r="R10" s="1829" t="s">
        <v>1160</v>
      </c>
      <c r="S10" s="1830" t="s">
        <v>234</v>
      </c>
      <c r="T10" s="1831" t="s">
        <v>235</v>
      </c>
      <c r="U10" s="1832" t="s">
        <v>235</v>
      </c>
      <c r="V10" s="1832" t="s">
        <v>235</v>
      </c>
      <c r="W10" s="1833" t="s">
        <v>235</v>
      </c>
      <c r="X10" s="1833" t="s">
        <v>235</v>
      </c>
      <c r="Y10" s="1833" t="s">
        <v>235</v>
      </c>
      <c r="Z10" s="1833" t="s">
        <v>235</v>
      </c>
      <c r="AA10" s="1833" t="s">
        <v>235</v>
      </c>
      <c r="AB10" s="1832" t="s">
        <v>235</v>
      </c>
      <c r="AC10" s="1833" t="s">
        <v>235</v>
      </c>
      <c r="AD10" s="1833" t="s">
        <v>235</v>
      </c>
      <c r="AE10" s="1833" t="s">
        <v>235</v>
      </c>
      <c r="AF10" s="1833" t="s">
        <v>235</v>
      </c>
      <c r="AG10" s="1833" t="s">
        <v>235</v>
      </c>
      <c r="AH10" s="1833" t="s">
        <v>235</v>
      </c>
      <c r="AI10" s="1834">
        <v>1948</v>
      </c>
    </row>
    <row r="11" spans="1:35" s="1835" customFormat="1" ht="22.5" customHeight="1">
      <c r="A11" s="1836" t="s">
        <v>1161</v>
      </c>
      <c r="B11" s="1827">
        <v>8.9</v>
      </c>
      <c r="C11" s="1827" t="s">
        <v>235</v>
      </c>
      <c r="D11" s="1827">
        <v>99.63</v>
      </c>
      <c r="E11" s="1827">
        <v>99.08</v>
      </c>
      <c r="F11" s="1827" t="s">
        <v>235</v>
      </c>
      <c r="G11" s="1827" t="s">
        <v>235</v>
      </c>
      <c r="H11" s="1827" t="s">
        <v>235</v>
      </c>
      <c r="I11" s="1827" t="s">
        <v>235</v>
      </c>
      <c r="J11" s="1827" t="s">
        <v>235</v>
      </c>
      <c r="K11" s="1837" t="s">
        <v>235</v>
      </c>
      <c r="L11" s="1827" t="s">
        <v>235</v>
      </c>
      <c r="M11" s="1827" t="s">
        <v>235</v>
      </c>
      <c r="N11" s="1827" t="s">
        <v>235</v>
      </c>
      <c r="O11" s="1827" t="s">
        <v>235</v>
      </c>
      <c r="P11" s="1827" t="s">
        <v>235</v>
      </c>
      <c r="Q11" s="1827" t="s">
        <v>235</v>
      </c>
      <c r="R11" s="1838">
        <v>49</v>
      </c>
      <c r="S11" s="1839" t="s">
        <v>1162</v>
      </c>
      <c r="T11" s="1840" t="s">
        <v>235</v>
      </c>
      <c r="U11" s="1841" t="s">
        <v>235</v>
      </c>
      <c r="V11" s="1841" t="s">
        <v>235</v>
      </c>
      <c r="W11" s="1833" t="s">
        <v>235</v>
      </c>
      <c r="X11" s="1833" t="s">
        <v>235</v>
      </c>
      <c r="Y11" s="1833" t="s">
        <v>235</v>
      </c>
      <c r="Z11" s="1833" t="s">
        <v>235</v>
      </c>
      <c r="AA11" s="1833" t="s">
        <v>235</v>
      </c>
      <c r="AB11" s="1832" t="s">
        <v>235</v>
      </c>
      <c r="AC11" s="1833" t="s">
        <v>235</v>
      </c>
      <c r="AD11" s="1833" t="s">
        <v>235</v>
      </c>
      <c r="AE11" s="1833" t="s">
        <v>235</v>
      </c>
      <c r="AF11" s="1833" t="s">
        <v>235</v>
      </c>
      <c r="AG11" s="1833" t="s">
        <v>235</v>
      </c>
      <c r="AH11" s="1833" t="s">
        <v>235</v>
      </c>
      <c r="AI11" s="1834">
        <v>49</v>
      </c>
    </row>
    <row r="12" spans="1:35" s="1835" customFormat="1" ht="22.5" customHeight="1">
      <c r="A12" s="1842" t="s">
        <v>548</v>
      </c>
      <c r="B12" s="1827">
        <v>8.9</v>
      </c>
      <c r="C12" s="1827" t="s">
        <v>235</v>
      </c>
      <c r="D12" s="1827">
        <v>99.64</v>
      </c>
      <c r="E12" s="1843">
        <v>99.2</v>
      </c>
      <c r="F12" s="1827" t="s">
        <v>235</v>
      </c>
      <c r="G12" s="1827" t="s">
        <v>235</v>
      </c>
      <c r="H12" s="1827" t="s">
        <v>235</v>
      </c>
      <c r="I12" s="1844">
        <v>42.5</v>
      </c>
      <c r="J12" s="1844">
        <v>48</v>
      </c>
      <c r="K12" s="1845">
        <v>36.7</v>
      </c>
      <c r="L12" s="1827" t="s">
        <v>235</v>
      </c>
      <c r="M12" s="1827" t="s">
        <v>235</v>
      </c>
      <c r="N12" s="1827" t="s">
        <v>235</v>
      </c>
      <c r="O12" s="1844">
        <v>30.3</v>
      </c>
      <c r="P12" s="1844">
        <v>34.6</v>
      </c>
      <c r="Q12" s="1844">
        <v>17.2</v>
      </c>
      <c r="R12" s="1838">
        <v>50</v>
      </c>
      <c r="S12" s="1846" t="s">
        <v>650</v>
      </c>
      <c r="T12" s="1840" t="s">
        <v>235</v>
      </c>
      <c r="U12" s="1841" t="s">
        <v>235</v>
      </c>
      <c r="V12" s="1841" t="s">
        <v>235</v>
      </c>
      <c r="W12" s="1833" t="s">
        <v>235</v>
      </c>
      <c r="X12" s="1833" t="s">
        <v>235</v>
      </c>
      <c r="Y12" s="1833" t="s">
        <v>235</v>
      </c>
      <c r="Z12" s="1833" t="s">
        <v>235</v>
      </c>
      <c r="AA12" s="1833" t="s">
        <v>235</v>
      </c>
      <c r="AB12" s="1832" t="s">
        <v>235</v>
      </c>
      <c r="AC12" s="1833" t="s">
        <v>235</v>
      </c>
      <c r="AD12" s="1833" t="s">
        <v>235</v>
      </c>
      <c r="AE12" s="1833" t="s">
        <v>235</v>
      </c>
      <c r="AF12" s="1833" t="s">
        <v>235</v>
      </c>
      <c r="AG12" s="1833" t="s">
        <v>235</v>
      </c>
      <c r="AH12" s="1833" t="s">
        <v>235</v>
      </c>
      <c r="AI12" s="1834">
        <v>50</v>
      </c>
    </row>
    <row r="13" spans="1:35" s="1835" customFormat="1" ht="22.5" customHeight="1">
      <c r="A13" s="1836" t="s">
        <v>549</v>
      </c>
      <c r="B13" s="1847" t="s">
        <v>235</v>
      </c>
      <c r="C13" s="1847" t="s">
        <v>235</v>
      </c>
      <c r="D13" s="1847">
        <v>99.72</v>
      </c>
      <c r="E13" s="1848">
        <v>99.47</v>
      </c>
      <c r="F13" s="1847" t="s">
        <v>235</v>
      </c>
      <c r="G13" s="1847" t="s">
        <v>235</v>
      </c>
      <c r="H13" s="1847" t="s">
        <v>235</v>
      </c>
      <c r="I13" s="1849">
        <v>45.6</v>
      </c>
      <c r="J13" s="1849">
        <v>51.4</v>
      </c>
      <c r="K13" s="1850">
        <v>39.6</v>
      </c>
      <c r="L13" s="1847" t="s">
        <v>235</v>
      </c>
      <c r="M13" s="1847" t="s">
        <v>235</v>
      </c>
      <c r="N13" s="1847" t="s">
        <v>235</v>
      </c>
      <c r="O13" s="1849">
        <v>23.6</v>
      </c>
      <c r="P13" s="1849">
        <v>30.1</v>
      </c>
      <c r="Q13" s="1849">
        <v>12.9</v>
      </c>
      <c r="R13" s="1851">
        <v>51</v>
      </c>
      <c r="S13" s="1839" t="s">
        <v>651</v>
      </c>
      <c r="T13" s="1852" t="s">
        <v>235</v>
      </c>
      <c r="U13" s="1853" t="s">
        <v>235</v>
      </c>
      <c r="V13" s="1853" t="s">
        <v>235</v>
      </c>
      <c r="W13" s="1854" t="s">
        <v>235</v>
      </c>
      <c r="X13" s="1854" t="s">
        <v>235</v>
      </c>
      <c r="Y13" s="1854" t="s">
        <v>235</v>
      </c>
      <c r="Z13" s="1854" t="s">
        <v>235</v>
      </c>
      <c r="AA13" s="1854" t="s">
        <v>235</v>
      </c>
      <c r="AB13" s="1855" t="s">
        <v>235</v>
      </c>
      <c r="AC13" s="1854" t="s">
        <v>235</v>
      </c>
      <c r="AD13" s="1854" t="s">
        <v>235</v>
      </c>
      <c r="AE13" s="1854" t="s">
        <v>235</v>
      </c>
      <c r="AF13" s="1854" t="s">
        <v>235</v>
      </c>
      <c r="AG13" s="1854" t="s">
        <v>235</v>
      </c>
      <c r="AH13" s="1854" t="s">
        <v>235</v>
      </c>
      <c r="AI13" s="1856">
        <v>51</v>
      </c>
    </row>
    <row r="14" spans="1:35" s="1835" customFormat="1" ht="22.5" customHeight="1">
      <c r="A14" s="1836" t="s">
        <v>550</v>
      </c>
      <c r="B14" s="1827">
        <v>12.1</v>
      </c>
      <c r="C14" s="1827" t="s">
        <v>235</v>
      </c>
      <c r="D14" s="1827">
        <v>99.72</v>
      </c>
      <c r="E14" s="1843">
        <v>99.51</v>
      </c>
      <c r="F14" s="1827" t="s">
        <v>235</v>
      </c>
      <c r="G14" s="1827" t="s">
        <v>235</v>
      </c>
      <c r="H14" s="1827" t="s">
        <v>235</v>
      </c>
      <c r="I14" s="1844">
        <v>47.6</v>
      </c>
      <c r="J14" s="1844">
        <v>52.9</v>
      </c>
      <c r="K14" s="1845">
        <v>42.1</v>
      </c>
      <c r="L14" s="1827" t="s">
        <v>235</v>
      </c>
      <c r="M14" s="1827" t="s">
        <v>235</v>
      </c>
      <c r="N14" s="1827" t="s">
        <v>235</v>
      </c>
      <c r="O14" s="1844">
        <v>21.6</v>
      </c>
      <c r="P14" s="1844">
        <v>26.9</v>
      </c>
      <c r="Q14" s="1844">
        <v>13</v>
      </c>
      <c r="R14" s="1838">
        <v>52</v>
      </c>
      <c r="S14" s="1839" t="s">
        <v>652</v>
      </c>
      <c r="T14" s="1857" t="s">
        <v>235</v>
      </c>
      <c r="U14" s="1841" t="s">
        <v>235</v>
      </c>
      <c r="V14" s="1841" t="s">
        <v>235</v>
      </c>
      <c r="W14" s="1833" t="s">
        <v>235</v>
      </c>
      <c r="X14" s="1833" t="s">
        <v>235</v>
      </c>
      <c r="Y14" s="1833" t="s">
        <v>235</v>
      </c>
      <c r="Z14" s="1833" t="s">
        <v>235</v>
      </c>
      <c r="AA14" s="1833" t="s">
        <v>235</v>
      </c>
      <c r="AB14" s="1832" t="s">
        <v>235</v>
      </c>
      <c r="AC14" s="1833" t="s">
        <v>235</v>
      </c>
      <c r="AD14" s="1833" t="s">
        <v>235</v>
      </c>
      <c r="AE14" s="1833" t="s">
        <v>235</v>
      </c>
      <c r="AF14" s="1833" t="s">
        <v>235</v>
      </c>
      <c r="AG14" s="1833" t="s">
        <v>235</v>
      </c>
      <c r="AH14" s="1833" t="s">
        <v>235</v>
      </c>
      <c r="AI14" s="1834">
        <v>52</v>
      </c>
    </row>
    <row r="15" spans="1:35" s="1835" customFormat="1" ht="22.5" customHeight="1">
      <c r="A15" s="1836" t="s">
        <v>551</v>
      </c>
      <c r="B15" s="1844">
        <v>14</v>
      </c>
      <c r="C15" s="1844" t="s">
        <v>235</v>
      </c>
      <c r="D15" s="1827">
        <v>99.75</v>
      </c>
      <c r="E15" s="1843">
        <v>99.91</v>
      </c>
      <c r="F15" s="1827" t="s">
        <v>235</v>
      </c>
      <c r="G15" s="1827" t="s">
        <v>235</v>
      </c>
      <c r="H15" s="1827" t="s">
        <v>235</v>
      </c>
      <c r="I15" s="1844">
        <v>48.3</v>
      </c>
      <c r="J15" s="1844">
        <v>52.7</v>
      </c>
      <c r="K15" s="1845">
        <v>43.7</v>
      </c>
      <c r="L15" s="1827" t="s">
        <v>235</v>
      </c>
      <c r="M15" s="1827" t="s">
        <v>235</v>
      </c>
      <c r="N15" s="1827" t="s">
        <v>235</v>
      </c>
      <c r="O15" s="1844">
        <v>21.5</v>
      </c>
      <c r="P15" s="1844">
        <v>25.4</v>
      </c>
      <c r="Q15" s="1844">
        <v>15.7</v>
      </c>
      <c r="R15" s="1838">
        <v>53</v>
      </c>
      <c r="S15" s="1839" t="s">
        <v>653</v>
      </c>
      <c r="T15" s="1857" t="s">
        <v>235</v>
      </c>
      <c r="U15" s="1841" t="s">
        <v>235</v>
      </c>
      <c r="V15" s="1841" t="s">
        <v>235</v>
      </c>
      <c r="W15" s="1833" t="s">
        <v>235</v>
      </c>
      <c r="X15" s="1833" t="s">
        <v>235</v>
      </c>
      <c r="Y15" s="1833" t="s">
        <v>235</v>
      </c>
      <c r="Z15" s="1833" t="s">
        <v>235</v>
      </c>
      <c r="AA15" s="1833" t="s">
        <v>235</v>
      </c>
      <c r="AB15" s="1832" t="s">
        <v>235</v>
      </c>
      <c r="AC15" s="1833" t="s">
        <v>235</v>
      </c>
      <c r="AD15" s="1833" t="s">
        <v>235</v>
      </c>
      <c r="AE15" s="1833" t="s">
        <v>235</v>
      </c>
      <c r="AF15" s="1833" t="s">
        <v>235</v>
      </c>
      <c r="AG15" s="1833" t="s">
        <v>235</v>
      </c>
      <c r="AH15" s="1833" t="s">
        <v>235</v>
      </c>
      <c r="AI15" s="1834">
        <v>53</v>
      </c>
    </row>
    <row r="16" spans="1:35" s="1835" customFormat="1" ht="22.5" customHeight="1">
      <c r="A16" s="1836" t="s">
        <v>552</v>
      </c>
      <c r="B16" s="1827">
        <v>17.1</v>
      </c>
      <c r="C16" s="1827" t="s">
        <v>235</v>
      </c>
      <c r="D16" s="1827">
        <v>99.75</v>
      </c>
      <c r="E16" s="1843">
        <v>99.91</v>
      </c>
      <c r="F16" s="1827" t="s">
        <v>235</v>
      </c>
      <c r="G16" s="1827" t="s">
        <v>235</v>
      </c>
      <c r="H16" s="1827" t="s">
        <v>235</v>
      </c>
      <c r="I16" s="1844">
        <v>50.9</v>
      </c>
      <c r="J16" s="1844">
        <v>55.1</v>
      </c>
      <c r="K16" s="1845">
        <v>46.5</v>
      </c>
      <c r="L16" s="1827" t="s">
        <v>235</v>
      </c>
      <c r="M16" s="1827" t="s">
        <v>235</v>
      </c>
      <c r="N16" s="1827" t="s">
        <v>235</v>
      </c>
      <c r="O16" s="1844">
        <v>19.7</v>
      </c>
      <c r="P16" s="1844">
        <v>23.3</v>
      </c>
      <c r="Q16" s="1844">
        <v>14.7</v>
      </c>
      <c r="R16" s="1838">
        <v>54</v>
      </c>
      <c r="S16" s="1839" t="s">
        <v>654</v>
      </c>
      <c r="T16" s="1858" t="s">
        <v>235</v>
      </c>
      <c r="U16" s="1859" t="s">
        <v>235</v>
      </c>
      <c r="V16" s="1859" t="s">
        <v>235</v>
      </c>
      <c r="W16" s="1860">
        <v>10.1</v>
      </c>
      <c r="X16" s="1860">
        <v>15.3</v>
      </c>
      <c r="Y16" s="1860">
        <v>4.6</v>
      </c>
      <c r="Z16" s="1860">
        <v>7.9</v>
      </c>
      <c r="AA16" s="1860">
        <v>13.3</v>
      </c>
      <c r="AB16" s="1859">
        <v>2.4</v>
      </c>
      <c r="AC16" s="1860">
        <v>2.1</v>
      </c>
      <c r="AD16" s="1860">
        <v>2</v>
      </c>
      <c r="AE16" s="1860">
        <v>2.2</v>
      </c>
      <c r="AF16" s="1860" t="s">
        <v>235</v>
      </c>
      <c r="AG16" s="1860" t="s">
        <v>235</v>
      </c>
      <c r="AH16" s="1860" t="s">
        <v>235</v>
      </c>
      <c r="AI16" s="1834">
        <v>54</v>
      </c>
    </row>
    <row r="17" spans="1:35" s="1835" customFormat="1" ht="22.5" customHeight="1">
      <c r="A17" s="1842" t="s">
        <v>553</v>
      </c>
      <c r="B17" s="1827">
        <v>20.1</v>
      </c>
      <c r="C17" s="1827" t="s">
        <v>235</v>
      </c>
      <c r="D17" s="1827">
        <v>99.77</v>
      </c>
      <c r="E17" s="1843">
        <v>99.92</v>
      </c>
      <c r="F17" s="1827" t="s">
        <v>235</v>
      </c>
      <c r="G17" s="1827" t="s">
        <v>235</v>
      </c>
      <c r="H17" s="1827" t="s">
        <v>235</v>
      </c>
      <c r="I17" s="1844">
        <v>51.5</v>
      </c>
      <c r="J17" s="1844">
        <v>55.5</v>
      </c>
      <c r="K17" s="1845">
        <v>47.4</v>
      </c>
      <c r="L17" s="1827" t="s">
        <v>235</v>
      </c>
      <c r="M17" s="1827" t="s">
        <v>235</v>
      </c>
      <c r="N17" s="1827" t="s">
        <v>235</v>
      </c>
      <c r="O17" s="1844">
        <v>18.4</v>
      </c>
      <c r="P17" s="1844">
        <v>20.9</v>
      </c>
      <c r="Q17" s="1844">
        <v>14.9</v>
      </c>
      <c r="R17" s="1838">
        <v>55</v>
      </c>
      <c r="S17" s="1846" t="s">
        <v>655</v>
      </c>
      <c r="T17" s="1861">
        <v>10.1</v>
      </c>
      <c r="U17" s="1862">
        <v>15</v>
      </c>
      <c r="V17" s="1862">
        <v>5</v>
      </c>
      <c r="W17" s="1860">
        <v>10.1</v>
      </c>
      <c r="X17" s="1860">
        <v>15</v>
      </c>
      <c r="Y17" s="1860">
        <v>5</v>
      </c>
      <c r="Z17" s="1860">
        <v>7.9</v>
      </c>
      <c r="AA17" s="1860">
        <v>13.1</v>
      </c>
      <c r="AB17" s="1859">
        <v>2.4</v>
      </c>
      <c r="AC17" s="1860">
        <v>2.2</v>
      </c>
      <c r="AD17" s="1860">
        <v>1.9</v>
      </c>
      <c r="AE17" s="1860">
        <v>2.6</v>
      </c>
      <c r="AF17" s="1860" t="s">
        <v>235</v>
      </c>
      <c r="AG17" s="1860" t="s">
        <v>235</v>
      </c>
      <c r="AH17" s="1860" t="s">
        <v>235</v>
      </c>
      <c r="AI17" s="1834">
        <v>55</v>
      </c>
    </row>
    <row r="18" spans="1:35" s="1835" customFormat="1" ht="22.5" customHeight="1">
      <c r="A18" s="1836" t="s">
        <v>554</v>
      </c>
      <c r="B18" s="1847">
        <v>21.8</v>
      </c>
      <c r="C18" s="1847" t="s">
        <v>235</v>
      </c>
      <c r="D18" s="1847">
        <v>99.78</v>
      </c>
      <c r="E18" s="1848">
        <v>99.91</v>
      </c>
      <c r="F18" s="1847" t="s">
        <v>235</v>
      </c>
      <c r="G18" s="1847" t="s">
        <v>235</v>
      </c>
      <c r="H18" s="1847" t="s">
        <v>235</v>
      </c>
      <c r="I18" s="1849">
        <v>51.3</v>
      </c>
      <c r="J18" s="1849">
        <v>55</v>
      </c>
      <c r="K18" s="1850">
        <v>47.6</v>
      </c>
      <c r="L18" s="1847" t="s">
        <v>235</v>
      </c>
      <c r="M18" s="1847" t="s">
        <v>235</v>
      </c>
      <c r="N18" s="1847" t="s">
        <v>235</v>
      </c>
      <c r="O18" s="1849">
        <v>16</v>
      </c>
      <c r="P18" s="1849">
        <v>18.7</v>
      </c>
      <c r="Q18" s="1849">
        <v>12.5</v>
      </c>
      <c r="R18" s="1851">
        <v>56</v>
      </c>
      <c r="S18" s="1839" t="s">
        <v>656</v>
      </c>
      <c r="T18" s="1863">
        <v>9.8</v>
      </c>
      <c r="U18" s="1859">
        <v>14.7</v>
      </c>
      <c r="V18" s="1859">
        <v>4.9</v>
      </c>
      <c r="W18" s="1864">
        <v>9.8</v>
      </c>
      <c r="X18" s="1864">
        <v>14.7</v>
      </c>
      <c r="Y18" s="1864">
        <v>4.9</v>
      </c>
      <c r="Z18" s="1864">
        <v>7.8</v>
      </c>
      <c r="AA18" s="1864">
        <v>13.1</v>
      </c>
      <c r="AB18" s="1865">
        <v>2.3</v>
      </c>
      <c r="AC18" s="1864">
        <v>2.1</v>
      </c>
      <c r="AD18" s="1864">
        <v>1.6</v>
      </c>
      <c r="AE18" s="1864">
        <v>2.6</v>
      </c>
      <c r="AF18" s="1864" t="s">
        <v>235</v>
      </c>
      <c r="AG18" s="1864" t="s">
        <v>235</v>
      </c>
      <c r="AH18" s="1864" t="s">
        <v>235</v>
      </c>
      <c r="AI18" s="1856">
        <v>56</v>
      </c>
    </row>
    <row r="19" spans="1:35" s="1835" customFormat="1" ht="22.5" customHeight="1">
      <c r="A19" s="1836" t="s">
        <v>555</v>
      </c>
      <c r="B19" s="1827">
        <v>23.6</v>
      </c>
      <c r="C19" s="1827" t="s">
        <v>235</v>
      </c>
      <c r="D19" s="1827">
        <v>99.79</v>
      </c>
      <c r="E19" s="1843">
        <v>99.93</v>
      </c>
      <c r="F19" s="1827" t="s">
        <v>235</v>
      </c>
      <c r="G19" s="1827" t="s">
        <v>235</v>
      </c>
      <c r="H19" s="1827" t="s">
        <v>235</v>
      </c>
      <c r="I19" s="1844">
        <v>51.4</v>
      </c>
      <c r="J19" s="1844">
        <v>54.3</v>
      </c>
      <c r="K19" s="1845">
        <v>48.4</v>
      </c>
      <c r="L19" s="1827" t="s">
        <v>235</v>
      </c>
      <c r="M19" s="1827" t="s">
        <v>235</v>
      </c>
      <c r="N19" s="1827" t="s">
        <v>235</v>
      </c>
      <c r="O19" s="1844">
        <v>16.1</v>
      </c>
      <c r="P19" s="1844">
        <v>18.2</v>
      </c>
      <c r="Q19" s="1844">
        <v>13.3</v>
      </c>
      <c r="R19" s="1838">
        <v>57</v>
      </c>
      <c r="S19" s="1839" t="s">
        <v>657</v>
      </c>
      <c r="T19" s="1863">
        <v>11.2</v>
      </c>
      <c r="U19" s="1859">
        <v>16.8</v>
      </c>
      <c r="V19" s="1859">
        <v>5.4</v>
      </c>
      <c r="W19" s="1860">
        <v>11.2</v>
      </c>
      <c r="X19" s="1860">
        <v>16.8</v>
      </c>
      <c r="Y19" s="1860">
        <v>5.4</v>
      </c>
      <c r="Z19" s="1860">
        <v>9</v>
      </c>
      <c r="AA19" s="1860">
        <v>15.2</v>
      </c>
      <c r="AB19" s="1859">
        <v>2.5</v>
      </c>
      <c r="AC19" s="1860">
        <v>2.2</v>
      </c>
      <c r="AD19" s="1860">
        <v>1.6</v>
      </c>
      <c r="AE19" s="1860">
        <v>2.9</v>
      </c>
      <c r="AF19" s="1860" t="s">
        <v>235</v>
      </c>
      <c r="AG19" s="1860" t="s">
        <v>235</v>
      </c>
      <c r="AH19" s="1860" t="s">
        <v>235</v>
      </c>
      <c r="AI19" s="1834">
        <v>57</v>
      </c>
    </row>
    <row r="20" spans="1:35" s="1835" customFormat="1" ht="22.5" customHeight="1">
      <c r="A20" s="1836" t="s">
        <v>556</v>
      </c>
      <c r="B20" s="1827">
        <v>25.2</v>
      </c>
      <c r="C20" s="1827" t="s">
        <v>235</v>
      </c>
      <c r="D20" s="1827">
        <v>99.81</v>
      </c>
      <c r="E20" s="1843">
        <v>99.93</v>
      </c>
      <c r="F20" s="1827" t="s">
        <v>235</v>
      </c>
      <c r="G20" s="1827" t="s">
        <v>235</v>
      </c>
      <c r="H20" s="1827" t="s">
        <v>235</v>
      </c>
      <c r="I20" s="1844">
        <v>53.7</v>
      </c>
      <c r="J20" s="1844">
        <v>56.2</v>
      </c>
      <c r="K20" s="1845">
        <v>51.1</v>
      </c>
      <c r="L20" s="1827" t="s">
        <v>235</v>
      </c>
      <c r="M20" s="1827" t="s">
        <v>235</v>
      </c>
      <c r="N20" s="1827" t="s">
        <v>235</v>
      </c>
      <c r="O20" s="1844">
        <v>16.5</v>
      </c>
      <c r="P20" s="1844">
        <v>19</v>
      </c>
      <c r="Q20" s="1844">
        <v>13.3</v>
      </c>
      <c r="R20" s="1838">
        <v>58</v>
      </c>
      <c r="S20" s="1839" t="s">
        <v>658</v>
      </c>
      <c r="T20" s="1863">
        <v>10.7</v>
      </c>
      <c r="U20" s="1859">
        <v>16</v>
      </c>
      <c r="V20" s="1859">
        <v>5.2</v>
      </c>
      <c r="W20" s="1860">
        <v>10.7</v>
      </c>
      <c r="X20" s="1860">
        <v>16</v>
      </c>
      <c r="Y20" s="1860">
        <v>5.2</v>
      </c>
      <c r="Z20" s="1860">
        <v>8.6</v>
      </c>
      <c r="AA20" s="1860">
        <v>14.5</v>
      </c>
      <c r="AB20" s="1859">
        <v>2.4</v>
      </c>
      <c r="AC20" s="1860">
        <v>2.1</v>
      </c>
      <c r="AD20" s="1860">
        <v>1.4</v>
      </c>
      <c r="AE20" s="1860">
        <v>2.8</v>
      </c>
      <c r="AF20" s="1860" t="s">
        <v>235</v>
      </c>
      <c r="AG20" s="1860" t="s">
        <v>235</v>
      </c>
      <c r="AH20" s="1860" t="s">
        <v>235</v>
      </c>
      <c r="AI20" s="1834">
        <v>58</v>
      </c>
    </row>
    <row r="21" spans="1:35" s="1835" customFormat="1" ht="22.5" customHeight="1">
      <c r="A21" s="1836" t="s">
        <v>557</v>
      </c>
      <c r="B21" s="1827">
        <v>26.8</v>
      </c>
      <c r="C21" s="1827" t="s">
        <v>235</v>
      </c>
      <c r="D21" s="1827">
        <v>99.82</v>
      </c>
      <c r="E21" s="1843">
        <v>99.93</v>
      </c>
      <c r="F21" s="1827" t="s">
        <v>235</v>
      </c>
      <c r="G21" s="1827" t="s">
        <v>235</v>
      </c>
      <c r="H21" s="1827" t="s">
        <v>235</v>
      </c>
      <c r="I21" s="1844">
        <v>55.4</v>
      </c>
      <c r="J21" s="1844">
        <v>57.5</v>
      </c>
      <c r="K21" s="1845">
        <v>53.2</v>
      </c>
      <c r="L21" s="1827" t="s">
        <v>235</v>
      </c>
      <c r="M21" s="1827" t="s">
        <v>235</v>
      </c>
      <c r="N21" s="1827" t="s">
        <v>235</v>
      </c>
      <c r="O21" s="1844">
        <v>16.9</v>
      </c>
      <c r="P21" s="1844">
        <v>19.6</v>
      </c>
      <c r="Q21" s="1844">
        <v>13.8</v>
      </c>
      <c r="R21" s="1838">
        <v>59</v>
      </c>
      <c r="S21" s="1839" t="s">
        <v>659</v>
      </c>
      <c r="T21" s="1863">
        <v>10.1</v>
      </c>
      <c r="U21" s="1859">
        <v>15</v>
      </c>
      <c r="V21" s="1859">
        <v>5.1</v>
      </c>
      <c r="W21" s="1860">
        <v>10.1</v>
      </c>
      <c r="X21" s="1860">
        <v>15</v>
      </c>
      <c r="Y21" s="1860">
        <v>5.1</v>
      </c>
      <c r="Z21" s="1860">
        <v>8.1</v>
      </c>
      <c r="AA21" s="1860">
        <v>13.7</v>
      </c>
      <c r="AB21" s="1859">
        <v>2.3</v>
      </c>
      <c r="AC21" s="1860">
        <v>2</v>
      </c>
      <c r="AD21" s="1860">
        <v>1.3</v>
      </c>
      <c r="AE21" s="1860">
        <v>2.8</v>
      </c>
      <c r="AF21" s="1860" t="s">
        <v>235</v>
      </c>
      <c r="AG21" s="1860" t="s">
        <v>235</v>
      </c>
      <c r="AH21" s="1860" t="s">
        <v>235</v>
      </c>
      <c r="AI21" s="1834">
        <v>59</v>
      </c>
    </row>
    <row r="22" spans="1:35" s="1835" customFormat="1" ht="22.5" customHeight="1">
      <c r="A22" s="1842" t="s">
        <v>558</v>
      </c>
      <c r="B22" s="1827">
        <v>28.7</v>
      </c>
      <c r="C22" s="1827" t="s">
        <v>235</v>
      </c>
      <c r="D22" s="1827">
        <v>99.82</v>
      </c>
      <c r="E22" s="1843">
        <v>99.93</v>
      </c>
      <c r="F22" s="1827" t="s">
        <v>235</v>
      </c>
      <c r="G22" s="1827" t="s">
        <v>235</v>
      </c>
      <c r="H22" s="1827" t="s">
        <v>235</v>
      </c>
      <c r="I22" s="1844">
        <v>57.7</v>
      </c>
      <c r="J22" s="1844">
        <v>59.6</v>
      </c>
      <c r="K22" s="1845">
        <v>55.9</v>
      </c>
      <c r="L22" s="1827" t="s">
        <v>235</v>
      </c>
      <c r="M22" s="1827" t="s">
        <v>235</v>
      </c>
      <c r="N22" s="1827" t="s">
        <v>235</v>
      </c>
      <c r="O22" s="1844">
        <v>17.2</v>
      </c>
      <c r="P22" s="1844">
        <v>19.7</v>
      </c>
      <c r="Q22" s="1844">
        <v>14.2</v>
      </c>
      <c r="R22" s="1838">
        <v>60</v>
      </c>
      <c r="S22" s="1846" t="s">
        <v>660</v>
      </c>
      <c r="T22" s="1863">
        <v>10.3</v>
      </c>
      <c r="U22" s="1859">
        <v>14.9</v>
      </c>
      <c r="V22" s="1859">
        <v>5.5</v>
      </c>
      <c r="W22" s="1860">
        <v>10.3</v>
      </c>
      <c r="X22" s="1860">
        <v>14.9</v>
      </c>
      <c r="Y22" s="1860">
        <v>5.5</v>
      </c>
      <c r="Z22" s="1860">
        <v>8.2</v>
      </c>
      <c r="AA22" s="1860">
        <v>13.7</v>
      </c>
      <c r="AB22" s="1859">
        <v>2.5</v>
      </c>
      <c r="AC22" s="1860">
        <v>2.1</v>
      </c>
      <c r="AD22" s="1860">
        <v>1.2</v>
      </c>
      <c r="AE22" s="1860">
        <v>3</v>
      </c>
      <c r="AF22" s="1860" t="s">
        <v>235</v>
      </c>
      <c r="AG22" s="1860" t="s">
        <v>235</v>
      </c>
      <c r="AH22" s="1860" t="s">
        <v>235</v>
      </c>
      <c r="AI22" s="1834">
        <v>60</v>
      </c>
    </row>
    <row r="23" spans="1:35" s="1835" customFormat="1" ht="22.5" customHeight="1">
      <c r="A23" s="1836" t="s">
        <v>559</v>
      </c>
      <c r="B23" s="1847">
        <v>31.1</v>
      </c>
      <c r="C23" s="1847" t="s">
        <v>235</v>
      </c>
      <c r="D23" s="1847">
        <v>99.82</v>
      </c>
      <c r="E23" s="1848">
        <v>99.93</v>
      </c>
      <c r="F23" s="1847" t="s">
        <v>235</v>
      </c>
      <c r="G23" s="1847" t="s">
        <v>235</v>
      </c>
      <c r="H23" s="1847" t="s">
        <v>235</v>
      </c>
      <c r="I23" s="1849">
        <v>62.3</v>
      </c>
      <c r="J23" s="1849">
        <v>63.8</v>
      </c>
      <c r="K23" s="1850">
        <v>60.7</v>
      </c>
      <c r="L23" s="1847" t="s">
        <v>235</v>
      </c>
      <c r="M23" s="1847" t="s">
        <v>235</v>
      </c>
      <c r="N23" s="1847" t="s">
        <v>235</v>
      </c>
      <c r="O23" s="1849">
        <v>17.9</v>
      </c>
      <c r="P23" s="1849">
        <v>20.2</v>
      </c>
      <c r="Q23" s="1849">
        <v>15.3</v>
      </c>
      <c r="R23" s="1851">
        <v>61</v>
      </c>
      <c r="S23" s="1839" t="s">
        <v>661</v>
      </c>
      <c r="T23" s="1866">
        <v>11.8</v>
      </c>
      <c r="U23" s="1867">
        <v>17</v>
      </c>
      <c r="V23" s="1867">
        <v>6.5</v>
      </c>
      <c r="W23" s="1864">
        <v>11.8</v>
      </c>
      <c r="X23" s="1864">
        <v>16.9</v>
      </c>
      <c r="Y23" s="1864">
        <v>6.5</v>
      </c>
      <c r="Z23" s="1864">
        <v>9.3</v>
      </c>
      <c r="AA23" s="1864">
        <v>15.4</v>
      </c>
      <c r="AB23" s="1865">
        <v>3</v>
      </c>
      <c r="AC23" s="1864">
        <v>2.5</v>
      </c>
      <c r="AD23" s="1864">
        <v>1.5</v>
      </c>
      <c r="AE23" s="1864">
        <v>3.5</v>
      </c>
      <c r="AF23" s="1864" t="s">
        <v>235</v>
      </c>
      <c r="AG23" s="1864" t="s">
        <v>235</v>
      </c>
      <c r="AH23" s="1864" t="s">
        <v>235</v>
      </c>
      <c r="AI23" s="1856">
        <v>61</v>
      </c>
    </row>
    <row r="24" spans="1:35" s="1835" customFormat="1" ht="22.5" customHeight="1">
      <c r="A24" s="1836" t="s">
        <v>560</v>
      </c>
      <c r="B24" s="1844">
        <v>33</v>
      </c>
      <c r="C24" s="1844" t="s">
        <v>235</v>
      </c>
      <c r="D24" s="1827">
        <v>99.82</v>
      </c>
      <c r="E24" s="1843">
        <v>99.92</v>
      </c>
      <c r="F24" s="1827" t="s">
        <v>235</v>
      </c>
      <c r="G24" s="1827" t="s">
        <v>235</v>
      </c>
      <c r="H24" s="1827" t="s">
        <v>235</v>
      </c>
      <c r="I24" s="1844">
        <v>64</v>
      </c>
      <c r="J24" s="1844">
        <v>65.5</v>
      </c>
      <c r="K24" s="1845">
        <v>62.5</v>
      </c>
      <c r="L24" s="1827" t="s">
        <v>235</v>
      </c>
      <c r="M24" s="1827" t="s">
        <v>235</v>
      </c>
      <c r="N24" s="1827" t="s">
        <v>235</v>
      </c>
      <c r="O24" s="1844">
        <v>19.3</v>
      </c>
      <c r="P24" s="1844">
        <v>21.9</v>
      </c>
      <c r="Q24" s="1844">
        <v>16.5</v>
      </c>
      <c r="R24" s="1838">
        <v>62</v>
      </c>
      <c r="S24" s="1839" t="s">
        <v>662</v>
      </c>
      <c r="T24" s="1858">
        <v>12.9</v>
      </c>
      <c r="U24" s="1859">
        <v>18.2</v>
      </c>
      <c r="V24" s="1859">
        <v>7.4</v>
      </c>
      <c r="W24" s="1860">
        <v>12.8</v>
      </c>
      <c r="X24" s="1860">
        <v>18.1</v>
      </c>
      <c r="Y24" s="1860">
        <v>7.4</v>
      </c>
      <c r="Z24" s="1860">
        <v>10</v>
      </c>
      <c r="AA24" s="1860">
        <v>16.5</v>
      </c>
      <c r="AB24" s="1859">
        <v>3.3</v>
      </c>
      <c r="AC24" s="1860">
        <v>2.8</v>
      </c>
      <c r="AD24" s="1860">
        <v>1.6</v>
      </c>
      <c r="AE24" s="1860">
        <v>4.1</v>
      </c>
      <c r="AF24" s="1860" t="s">
        <v>235</v>
      </c>
      <c r="AG24" s="1860" t="s">
        <v>235</v>
      </c>
      <c r="AH24" s="1860" t="s">
        <v>235</v>
      </c>
      <c r="AI24" s="1834">
        <v>62</v>
      </c>
    </row>
    <row r="25" spans="1:35" s="1835" customFormat="1" ht="22.5" customHeight="1">
      <c r="A25" s="1836" t="s">
        <v>561</v>
      </c>
      <c r="B25" s="1827">
        <v>36.4</v>
      </c>
      <c r="C25" s="1827" t="s">
        <v>235</v>
      </c>
      <c r="D25" s="1827">
        <v>99.82</v>
      </c>
      <c r="E25" s="1843">
        <v>99.92</v>
      </c>
      <c r="F25" s="1827" t="s">
        <v>235</v>
      </c>
      <c r="G25" s="1827" t="s">
        <v>235</v>
      </c>
      <c r="H25" s="1827" t="s">
        <v>235</v>
      </c>
      <c r="I25" s="1844">
        <v>66.8</v>
      </c>
      <c r="J25" s="1844">
        <v>68.4</v>
      </c>
      <c r="K25" s="1845">
        <v>65.1</v>
      </c>
      <c r="L25" s="1827" t="s">
        <v>235</v>
      </c>
      <c r="M25" s="1827" t="s">
        <v>235</v>
      </c>
      <c r="N25" s="1827" t="s">
        <v>235</v>
      </c>
      <c r="O25" s="1844">
        <v>20.9</v>
      </c>
      <c r="P25" s="1844">
        <v>23.8</v>
      </c>
      <c r="Q25" s="1844">
        <v>17.8</v>
      </c>
      <c r="R25" s="1838">
        <v>63</v>
      </c>
      <c r="S25" s="1839" t="s">
        <v>663</v>
      </c>
      <c r="T25" s="1858">
        <v>15.5</v>
      </c>
      <c r="U25" s="1859">
        <v>21.8</v>
      </c>
      <c r="V25" s="1859">
        <v>9</v>
      </c>
      <c r="W25" s="1860">
        <v>15.4</v>
      </c>
      <c r="X25" s="1860">
        <v>21.7</v>
      </c>
      <c r="Y25" s="1860">
        <v>9</v>
      </c>
      <c r="Z25" s="1860">
        <v>12</v>
      </c>
      <c r="AA25" s="1860">
        <v>19.8</v>
      </c>
      <c r="AB25" s="1859">
        <v>3.9</v>
      </c>
      <c r="AC25" s="1860">
        <v>3.5</v>
      </c>
      <c r="AD25" s="1860">
        <v>1.9</v>
      </c>
      <c r="AE25" s="1860">
        <v>5.1</v>
      </c>
      <c r="AF25" s="1860" t="s">
        <v>235</v>
      </c>
      <c r="AG25" s="1860" t="s">
        <v>235</v>
      </c>
      <c r="AH25" s="1860" t="s">
        <v>235</v>
      </c>
      <c r="AI25" s="1834">
        <v>63</v>
      </c>
    </row>
    <row r="26" spans="1:35" s="1835" customFormat="1" ht="22.5" customHeight="1">
      <c r="A26" s="1836" t="s">
        <v>562</v>
      </c>
      <c r="B26" s="1827">
        <v>38.9</v>
      </c>
      <c r="C26" s="1827" t="s">
        <v>235</v>
      </c>
      <c r="D26" s="1827">
        <v>99.81</v>
      </c>
      <c r="E26" s="1843">
        <v>99.91</v>
      </c>
      <c r="F26" s="1827" t="s">
        <v>235</v>
      </c>
      <c r="G26" s="1827" t="s">
        <v>235</v>
      </c>
      <c r="H26" s="1827" t="s">
        <v>235</v>
      </c>
      <c r="I26" s="1844">
        <v>69.3</v>
      </c>
      <c r="J26" s="1844">
        <v>70.6</v>
      </c>
      <c r="K26" s="1845">
        <v>67.9</v>
      </c>
      <c r="L26" s="1827" t="s">
        <v>235</v>
      </c>
      <c r="M26" s="1827" t="s">
        <v>235</v>
      </c>
      <c r="N26" s="1827" t="s">
        <v>235</v>
      </c>
      <c r="O26" s="1844">
        <v>23.4</v>
      </c>
      <c r="P26" s="1844">
        <v>26.9</v>
      </c>
      <c r="Q26" s="1844">
        <v>19.6</v>
      </c>
      <c r="R26" s="1838">
        <v>64</v>
      </c>
      <c r="S26" s="1839" t="s">
        <v>664</v>
      </c>
      <c r="T26" s="1858">
        <v>20</v>
      </c>
      <c r="U26" s="1859">
        <v>28</v>
      </c>
      <c r="V26" s="1859">
        <v>11.6</v>
      </c>
      <c r="W26" s="1860">
        <v>19.9</v>
      </c>
      <c r="X26" s="1860">
        <v>27.9</v>
      </c>
      <c r="Y26" s="1860">
        <v>11.6</v>
      </c>
      <c r="Z26" s="1860">
        <v>15.5</v>
      </c>
      <c r="AA26" s="1860">
        <v>25.6</v>
      </c>
      <c r="AB26" s="1859">
        <v>5.1</v>
      </c>
      <c r="AC26" s="1860">
        <v>4.4</v>
      </c>
      <c r="AD26" s="1860">
        <v>2.3</v>
      </c>
      <c r="AE26" s="1860">
        <v>6.5</v>
      </c>
      <c r="AF26" s="1860" t="s">
        <v>235</v>
      </c>
      <c r="AG26" s="1860" t="s">
        <v>235</v>
      </c>
      <c r="AH26" s="1860" t="s">
        <v>235</v>
      </c>
      <c r="AI26" s="1834">
        <v>64</v>
      </c>
    </row>
    <row r="27" spans="1:35" s="1835" customFormat="1" ht="22.5" customHeight="1">
      <c r="A27" s="1842" t="s">
        <v>563</v>
      </c>
      <c r="B27" s="1827">
        <v>41.3</v>
      </c>
      <c r="C27" s="1827" t="s">
        <v>235</v>
      </c>
      <c r="D27" s="1827">
        <v>99.81</v>
      </c>
      <c r="E27" s="1843">
        <v>99.91</v>
      </c>
      <c r="F27" s="1827" t="s">
        <v>235</v>
      </c>
      <c r="G27" s="1827" t="s">
        <v>235</v>
      </c>
      <c r="H27" s="1827" t="s">
        <v>235</v>
      </c>
      <c r="I27" s="1844">
        <v>70.7</v>
      </c>
      <c r="J27" s="1844">
        <v>71.7</v>
      </c>
      <c r="K27" s="1845">
        <v>69.6</v>
      </c>
      <c r="L27" s="1827" t="s">
        <v>235</v>
      </c>
      <c r="M27" s="1827" t="s">
        <v>235</v>
      </c>
      <c r="N27" s="1827" t="s">
        <v>235</v>
      </c>
      <c r="O27" s="1844">
        <v>25.4</v>
      </c>
      <c r="P27" s="1844">
        <v>30.1</v>
      </c>
      <c r="Q27" s="1844">
        <v>20.4</v>
      </c>
      <c r="R27" s="1838">
        <v>65</v>
      </c>
      <c r="S27" s="1846" t="s">
        <v>665</v>
      </c>
      <c r="T27" s="1861">
        <v>17.1</v>
      </c>
      <c r="U27" s="1862">
        <v>22.7</v>
      </c>
      <c r="V27" s="1862">
        <v>11.4</v>
      </c>
      <c r="W27" s="1860">
        <v>17</v>
      </c>
      <c r="X27" s="1860">
        <v>22.4</v>
      </c>
      <c r="Y27" s="1860">
        <v>11.3</v>
      </c>
      <c r="Z27" s="1860">
        <v>12.8</v>
      </c>
      <c r="AA27" s="1860">
        <v>20.7</v>
      </c>
      <c r="AB27" s="1859">
        <v>4.6</v>
      </c>
      <c r="AC27" s="1860">
        <v>4.1</v>
      </c>
      <c r="AD27" s="1860">
        <v>1.7</v>
      </c>
      <c r="AE27" s="1860">
        <v>6.7</v>
      </c>
      <c r="AF27" s="1860">
        <v>4.2</v>
      </c>
      <c r="AG27" s="1860">
        <v>4.7</v>
      </c>
      <c r="AH27" s="1860">
        <v>1.9</v>
      </c>
      <c r="AI27" s="1834">
        <v>65</v>
      </c>
    </row>
    <row r="28" spans="1:35" s="1835" customFormat="1" ht="22.5" customHeight="1">
      <c r="A28" s="1836" t="s">
        <v>564</v>
      </c>
      <c r="B28" s="1847">
        <v>44.2</v>
      </c>
      <c r="C28" s="1847" t="s">
        <v>235</v>
      </c>
      <c r="D28" s="1847">
        <v>99.82</v>
      </c>
      <c r="E28" s="1848">
        <v>99.9</v>
      </c>
      <c r="F28" s="1847" t="s">
        <v>235</v>
      </c>
      <c r="G28" s="1847" t="s">
        <v>235</v>
      </c>
      <c r="H28" s="1847" t="s">
        <v>235</v>
      </c>
      <c r="I28" s="1849">
        <v>72.3</v>
      </c>
      <c r="J28" s="1849">
        <v>73.5</v>
      </c>
      <c r="K28" s="1850">
        <v>71.2</v>
      </c>
      <c r="L28" s="1847" t="s">
        <v>235</v>
      </c>
      <c r="M28" s="1847" t="s">
        <v>235</v>
      </c>
      <c r="N28" s="1847" t="s">
        <v>235</v>
      </c>
      <c r="O28" s="1849">
        <v>24.5</v>
      </c>
      <c r="P28" s="1849">
        <v>28.2</v>
      </c>
      <c r="Q28" s="1849">
        <v>20.6</v>
      </c>
      <c r="R28" s="1851">
        <v>66</v>
      </c>
      <c r="S28" s="1839" t="s">
        <v>666</v>
      </c>
      <c r="T28" s="1863">
        <v>16.3</v>
      </c>
      <c r="U28" s="1859">
        <v>20.6</v>
      </c>
      <c r="V28" s="1859">
        <v>11.8</v>
      </c>
      <c r="W28" s="1864">
        <v>16.1</v>
      </c>
      <c r="X28" s="1864">
        <v>20.2</v>
      </c>
      <c r="Y28" s="1864">
        <v>11.8</v>
      </c>
      <c r="Z28" s="1864">
        <v>11.8</v>
      </c>
      <c r="AA28" s="1864">
        <v>18.7</v>
      </c>
      <c r="AB28" s="1865">
        <v>4.5</v>
      </c>
      <c r="AC28" s="1864">
        <v>4.3</v>
      </c>
      <c r="AD28" s="1864">
        <v>1.5</v>
      </c>
      <c r="AE28" s="1864">
        <v>7.3</v>
      </c>
      <c r="AF28" s="1864">
        <v>5.2</v>
      </c>
      <c r="AG28" s="1864">
        <v>5.7</v>
      </c>
      <c r="AH28" s="1864">
        <v>2.3</v>
      </c>
      <c r="AI28" s="1856">
        <v>66</v>
      </c>
    </row>
    <row r="29" spans="1:35" s="1835" customFormat="1" ht="22.5" customHeight="1">
      <c r="A29" s="1836" t="s">
        <v>565</v>
      </c>
      <c r="B29" s="1827">
        <v>47.2</v>
      </c>
      <c r="C29" s="1827" t="s">
        <v>235</v>
      </c>
      <c r="D29" s="1827">
        <v>99.83</v>
      </c>
      <c r="E29" s="1843">
        <v>99.9</v>
      </c>
      <c r="F29" s="1827" t="s">
        <v>235</v>
      </c>
      <c r="G29" s="1827" t="s">
        <v>235</v>
      </c>
      <c r="H29" s="1827" t="s">
        <v>235</v>
      </c>
      <c r="I29" s="1844">
        <v>74.5</v>
      </c>
      <c r="J29" s="1844">
        <v>75.3</v>
      </c>
      <c r="K29" s="1845">
        <v>73.7</v>
      </c>
      <c r="L29" s="1827" t="s">
        <v>235</v>
      </c>
      <c r="M29" s="1827" t="s">
        <v>235</v>
      </c>
      <c r="N29" s="1827" t="s">
        <v>235</v>
      </c>
      <c r="O29" s="1844">
        <v>23.7</v>
      </c>
      <c r="P29" s="1844">
        <v>26.1</v>
      </c>
      <c r="Q29" s="1844">
        <v>21.1</v>
      </c>
      <c r="R29" s="1838">
        <v>67</v>
      </c>
      <c r="S29" s="1839" t="s">
        <v>667</v>
      </c>
      <c r="T29" s="1863">
        <v>18.1</v>
      </c>
      <c r="U29" s="1859">
        <v>22.7</v>
      </c>
      <c r="V29" s="1859">
        <v>13.4</v>
      </c>
      <c r="W29" s="1860">
        <v>17.9</v>
      </c>
      <c r="X29" s="1860">
        <v>22.2</v>
      </c>
      <c r="Y29" s="1860">
        <v>13.4</v>
      </c>
      <c r="Z29" s="1860">
        <v>12.9</v>
      </c>
      <c r="AA29" s="1860">
        <v>20.5</v>
      </c>
      <c r="AB29" s="1859">
        <v>4.9</v>
      </c>
      <c r="AC29" s="1860">
        <v>5</v>
      </c>
      <c r="AD29" s="1860">
        <v>1.6</v>
      </c>
      <c r="AE29" s="1860">
        <v>8.5</v>
      </c>
      <c r="AF29" s="1860">
        <v>5</v>
      </c>
      <c r="AG29" s="1860">
        <v>5.5</v>
      </c>
      <c r="AH29" s="1860">
        <v>2.4</v>
      </c>
      <c r="AI29" s="1834">
        <v>67</v>
      </c>
    </row>
    <row r="30" spans="1:35" s="1835" customFormat="1" ht="22.5" customHeight="1">
      <c r="A30" s="1836" t="s">
        <v>566</v>
      </c>
      <c r="B30" s="1827">
        <v>49.4</v>
      </c>
      <c r="C30" s="1827" t="s">
        <v>235</v>
      </c>
      <c r="D30" s="1827">
        <v>99.83</v>
      </c>
      <c r="E30" s="1843">
        <v>99.9</v>
      </c>
      <c r="F30" s="1827" t="s">
        <v>235</v>
      </c>
      <c r="G30" s="1827" t="s">
        <v>235</v>
      </c>
      <c r="H30" s="1827" t="s">
        <v>235</v>
      </c>
      <c r="I30" s="1844">
        <v>76.8</v>
      </c>
      <c r="J30" s="1844">
        <v>77</v>
      </c>
      <c r="K30" s="1845">
        <v>76.5</v>
      </c>
      <c r="L30" s="1827" t="s">
        <v>235</v>
      </c>
      <c r="M30" s="1827" t="s">
        <v>235</v>
      </c>
      <c r="N30" s="1827" t="s">
        <v>235</v>
      </c>
      <c r="O30" s="1844">
        <v>23.1</v>
      </c>
      <c r="P30" s="1844">
        <v>24.7</v>
      </c>
      <c r="Q30" s="1844">
        <v>21.4</v>
      </c>
      <c r="R30" s="1838">
        <v>68</v>
      </c>
      <c r="S30" s="1839" t="s">
        <v>668</v>
      </c>
      <c r="T30" s="1863">
        <v>19.5</v>
      </c>
      <c r="U30" s="1859">
        <v>24.3</v>
      </c>
      <c r="V30" s="1859">
        <v>14.5</v>
      </c>
      <c r="W30" s="1860">
        <v>19.2</v>
      </c>
      <c r="X30" s="1860">
        <v>23.8</v>
      </c>
      <c r="Y30" s="1860">
        <v>14.4</v>
      </c>
      <c r="Z30" s="1860">
        <v>13.8</v>
      </c>
      <c r="AA30" s="1860">
        <v>22</v>
      </c>
      <c r="AB30" s="1859">
        <v>5.2</v>
      </c>
      <c r="AC30" s="1860">
        <v>5.4</v>
      </c>
      <c r="AD30" s="1860">
        <v>1.7</v>
      </c>
      <c r="AE30" s="1860">
        <v>9.2</v>
      </c>
      <c r="AF30" s="1860">
        <v>4.8</v>
      </c>
      <c r="AG30" s="1860">
        <v>5.3</v>
      </c>
      <c r="AH30" s="1860">
        <v>2.4</v>
      </c>
      <c r="AI30" s="1834">
        <v>68</v>
      </c>
    </row>
    <row r="31" spans="1:35" s="1835" customFormat="1" ht="22.5" customHeight="1">
      <c r="A31" s="1836" t="s">
        <v>567</v>
      </c>
      <c r="B31" s="1827">
        <v>51.8</v>
      </c>
      <c r="C31" s="1827" t="s">
        <v>235</v>
      </c>
      <c r="D31" s="1827">
        <v>99.83</v>
      </c>
      <c r="E31" s="1843">
        <v>99.9</v>
      </c>
      <c r="F31" s="1827" t="s">
        <v>235</v>
      </c>
      <c r="G31" s="1827" t="s">
        <v>235</v>
      </c>
      <c r="H31" s="1827" t="s">
        <v>235</v>
      </c>
      <c r="I31" s="1844">
        <v>79.4</v>
      </c>
      <c r="J31" s="1844">
        <v>79.2</v>
      </c>
      <c r="K31" s="1845">
        <v>79.5</v>
      </c>
      <c r="L31" s="1827" t="s">
        <v>235</v>
      </c>
      <c r="M31" s="1827" t="s">
        <v>235</v>
      </c>
      <c r="N31" s="1827" t="s">
        <v>235</v>
      </c>
      <c r="O31" s="1844">
        <v>23.2</v>
      </c>
      <c r="P31" s="1844">
        <v>24.1</v>
      </c>
      <c r="Q31" s="1844">
        <v>22.3</v>
      </c>
      <c r="R31" s="1838">
        <v>69</v>
      </c>
      <c r="S31" s="1839" t="s">
        <v>669</v>
      </c>
      <c r="T31" s="1863">
        <v>21.8</v>
      </c>
      <c r="U31" s="1859">
        <v>27.2</v>
      </c>
      <c r="V31" s="1859">
        <v>16.1</v>
      </c>
      <c r="W31" s="1860">
        <v>21.4</v>
      </c>
      <c r="X31" s="1860">
        <v>26.6</v>
      </c>
      <c r="Y31" s="1860">
        <v>16.1</v>
      </c>
      <c r="Z31" s="1860">
        <v>15.4</v>
      </c>
      <c r="AA31" s="1860">
        <v>24.7</v>
      </c>
      <c r="AB31" s="1859">
        <v>5.8</v>
      </c>
      <c r="AC31" s="1860">
        <v>6</v>
      </c>
      <c r="AD31" s="1860">
        <v>1.9</v>
      </c>
      <c r="AE31" s="1860">
        <v>10.3</v>
      </c>
      <c r="AF31" s="1860">
        <v>4.9</v>
      </c>
      <c r="AG31" s="1860">
        <v>5.5</v>
      </c>
      <c r="AH31" s="1860">
        <v>2.3</v>
      </c>
      <c r="AI31" s="1834">
        <v>69</v>
      </c>
    </row>
    <row r="32" spans="1:35" s="1835" customFormat="1" ht="22.5" customHeight="1">
      <c r="A32" s="1842" t="s">
        <v>568</v>
      </c>
      <c r="B32" s="1827">
        <v>53.8</v>
      </c>
      <c r="C32" s="1827" t="s">
        <v>235</v>
      </c>
      <c r="D32" s="1827">
        <v>99.83</v>
      </c>
      <c r="E32" s="1843">
        <v>99.89</v>
      </c>
      <c r="F32" s="1827" t="s">
        <v>235</v>
      </c>
      <c r="G32" s="1827" t="s">
        <v>235</v>
      </c>
      <c r="H32" s="1827" t="s">
        <v>235</v>
      </c>
      <c r="I32" s="1844">
        <v>82.1</v>
      </c>
      <c r="J32" s="1844">
        <v>81.6</v>
      </c>
      <c r="K32" s="1845">
        <v>82.7</v>
      </c>
      <c r="L32" s="1827" t="s">
        <v>235</v>
      </c>
      <c r="M32" s="1827" t="s">
        <v>235</v>
      </c>
      <c r="N32" s="1827" t="s">
        <v>235</v>
      </c>
      <c r="O32" s="1844">
        <v>24.2</v>
      </c>
      <c r="P32" s="1844">
        <v>25</v>
      </c>
      <c r="Q32" s="1844">
        <v>23.5</v>
      </c>
      <c r="R32" s="1838">
        <v>70</v>
      </c>
      <c r="S32" s="1846" t="s">
        <v>670</v>
      </c>
      <c r="T32" s="1863">
        <v>24</v>
      </c>
      <c r="U32" s="1859">
        <v>30</v>
      </c>
      <c r="V32" s="1859">
        <v>17.8</v>
      </c>
      <c r="W32" s="1860">
        <v>23.6</v>
      </c>
      <c r="X32" s="1860">
        <v>29.2</v>
      </c>
      <c r="Y32" s="1860">
        <v>17.7</v>
      </c>
      <c r="Z32" s="1860">
        <v>17.1</v>
      </c>
      <c r="AA32" s="1860">
        <v>27.3</v>
      </c>
      <c r="AB32" s="1859">
        <v>6.5</v>
      </c>
      <c r="AC32" s="1860">
        <v>6.5</v>
      </c>
      <c r="AD32" s="1860">
        <v>2</v>
      </c>
      <c r="AE32" s="1860">
        <v>11.2</v>
      </c>
      <c r="AF32" s="1860">
        <v>4.4</v>
      </c>
      <c r="AG32" s="1860">
        <v>5.1</v>
      </c>
      <c r="AH32" s="1860">
        <v>1.5</v>
      </c>
      <c r="AI32" s="1834">
        <v>70</v>
      </c>
    </row>
    <row r="33" spans="1:35" s="1835" customFormat="1" ht="22.5" customHeight="1">
      <c r="A33" s="1836" t="s">
        <v>569</v>
      </c>
      <c r="B33" s="1847">
        <v>56.2</v>
      </c>
      <c r="C33" s="1847" t="s">
        <v>235</v>
      </c>
      <c r="D33" s="1847">
        <v>99.83</v>
      </c>
      <c r="E33" s="1848">
        <v>99.89</v>
      </c>
      <c r="F33" s="1847" t="s">
        <v>235</v>
      </c>
      <c r="G33" s="1847" t="s">
        <v>235</v>
      </c>
      <c r="H33" s="1847" t="s">
        <v>235</v>
      </c>
      <c r="I33" s="1849">
        <v>85</v>
      </c>
      <c r="J33" s="1849">
        <v>84.1</v>
      </c>
      <c r="K33" s="1850">
        <v>85.9</v>
      </c>
      <c r="L33" s="1847" t="s">
        <v>235</v>
      </c>
      <c r="M33" s="1847" t="s">
        <v>235</v>
      </c>
      <c r="N33" s="1847" t="s">
        <v>235</v>
      </c>
      <c r="O33" s="1849">
        <v>26.8</v>
      </c>
      <c r="P33" s="1849">
        <v>27.6</v>
      </c>
      <c r="Q33" s="1849">
        <v>25.9</v>
      </c>
      <c r="R33" s="1851">
        <v>71</v>
      </c>
      <c r="S33" s="1839" t="s">
        <v>671</v>
      </c>
      <c r="T33" s="1866">
        <v>27.2</v>
      </c>
      <c r="U33" s="1867">
        <v>33.4</v>
      </c>
      <c r="V33" s="1867">
        <v>20.8</v>
      </c>
      <c r="W33" s="1864">
        <v>26.8</v>
      </c>
      <c r="X33" s="1864">
        <v>32.5</v>
      </c>
      <c r="Y33" s="1864">
        <v>20.8</v>
      </c>
      <c r="Z33" s="1864">
        <v>19.4</v>
      </c>
      <c r="AA33" s="1864">
        <v>30.3</v>
      </c>
      <c r="AB33" s="1865">
        <v>8</v>
      </c>
      <c r="AC33" s="1864">
        <v>7.4</v>
      </c>
      <c r="AD33" s="1864">
        <v>2.2</v>
      </c>
      <c r="AE33" s="1864">
        <v>12.8</v>
      </c>
      <c r="AF33" s="1864">
        <v>3.8</v>
      </c>
      <c r="AG33" s="1864">
        <v>4.4</v>
      </c>
      <c r="AH33" s="1864">
        <v>1.5</v>
      </c>
      <c r="AI33" s="1856">
        <v>71</v>
      </c>
    </row>
    <row r="34" spans="1:35" s="1835" customFormat="1" ht="22.5" customHeight="1">
      <c r="A34" s="1836" t="s">
        <v>570</v>
      </c>
      <c r="B34" s="1827">
        <v>58.3</v>
      </c>
      <c r="C34" s="1827" t="s">
        <v>235</v>
      </c>
      <c r="D34" s="1827">
        <v>99.85</v>
      </c>
      <c r="E34" s="1843">
        <v>99.89</v>
      </c>
      <c r="F34" s="1827" t="s">
        <v>235</v>
      </c>
      <c r="G34" s="1827" t="s">
        <v>235</v>
      </c>
      <c r="H34" s="1827" t="s">
        <v>235</v>
      </c>
      <c r="I34" s="1844">
        <v>87.2</v>
      </c>
      <c r="J34" s="1844">
        <v>86.2</v>
      </c>
      <c r="K34" s="1845">
        <v>88.2</v>
      </c>
      <c r="L34" s="1827" t="s">
        <v>235</v>
      </c>
      <c r="M34" s="1827" t="s">
        <v>235</v>
      </c>
      <c r="N34" s="1827" t="s">
        <v>235</v>
      </c>
      <c r="O34" s="1844">
        <v>29.2</v>
      </c>
      <c r="P34" s="1844">
        <v>30</v>
      </c>
      <c r="Q34" s="1844">
        <v>28.4</v>
      </c>
      <c r="R34" s="1838">
        <v>72</v>
      </c>
      <c r="S34" s="1839" t="s">
        <v>672</v>
      </c>
      <c r="T34" s="1858">
        <v>30.3</v>
      </c>
      <c r="U34" s="1859">
        <v>36.7</v>
      </c>
      <c r="V34" s="1859">
        <v>23.7</v>
      </c>
      <c r="W34" s="1860">
        <v>29.8</v>
      </c>
      <c r="X34" s="1860">
        <v>35.7</v>
      </c>
      <c r="Y34" s="1860">
        <v>23.7</v>
      </c>
      <c r="Z34" s="1860">
        <v>21.6</v>
      </c>
      <c r="AA34" s="1860">
        <v>33.5</v>
      </c>
      <c r="AB34" s="1859">
        <v>9.3</v>
      </c>
      <c r="AC34" s="1860">
        <v>8.2</v>
      </c>
      <c r="AD34" s="1860">
        <v>2.2</v>
      </c>
      <c r="AE34" s="1860">
        <v>14.4</v>
      </c>
      <c r="AF34" s="1860">
        <v>4</v>
      </c>
      <c r="AG34" s="1860">
        <v>4.6</v>
      </c>
      <c r="AH34" s="1860">
        <v>1.7</v>
      </c>
      <c r="AI34" s="1834">
        <v>72</v>
      </c>
    </row>
    <row r="35" spans="1:35" s="1835" customFormat="1" ht="22.5" customHeight="1">
      <c r="A35" s="1836" t="s">
        <v>571</v>
      </c>
      <c r="B35" s="1827">
        <v>60.6</v>
      </c>
      <c r="C35" s="1827" t="s">
        <v>235</v>
      </c>
      <c r="D35" s="1827">
        <v>99.87</v>
      </c>
      <c r="E35" s="1843">
        <v>99.89</v>
      </c>
      <c r="F35" s="1827" t="s">
        <v>235</v>
      </c>
      <c r="G35" s="1827" t="s">
        <v>235</v>
      </c>
      <c r="H35" s="1827" t="s">
        <v>235</v>
      </c>
      <c r="I35" s="1844">
        <v>89.4</v>
      </c>
      <c r="J35" s="1844">
        <v>88.3</v>
      </c>
      <c r="K35" s="1845">
        <v>90.6</v>
      </c>
      <c r="L35" s="1827" t="s">
        <v>235</v>
      </c>
      <c r="M35" s="1827" t="s">
        <v>235</v>
      </c>
      <c r="N35" s="1827" t="s">
        <v>235</v>
      </c>
      <c r="O35" s="1844">
        <v>31.2</v>
      </c>
      <c r="P35" s="1844">
        <v>31.6</v>
      </c>
      <c r="Q35" s="1844">
        <v>30.8</v>
      </c>
      <c r="R35" s="1838">
        <v>73</v>
      </c>
      <c r="S35" s="1839" t="s">
        <v>673</v>
      </c>
      <c r="T35" s="1858">
        <v>33.2</v>
      </c>
      <c r="U35" s="1859">
        <v>38.5</v>
      </c>
      <c r="V35" s="1859">
        <v>26.7</v>
      </c>
      <c r="W35" s="1860">
        <v>32.7</v>
      </c>
      <c r="X35" s="1860">
        <v>38</v>
      </c>
      <c r="Y35" s="1860">
        <v>27</v>
      </c>
      <c r="Z35" s="1860">
        <v>23.4</v>
      </c>
      <c r="AA35" s="1860">
        <v>35.6</v>
      </c>
      <c r="AB35" s="1859">
        <v>10.6</v>
      </c>
      <c r="AC35" s="1860">
        <v>9.3</v>
      </c>
      <c r="AD35" s="1860">
        <v>2.4</v>
      </c>
      <c r="AE35" s="1860">
        <v>16.4</v>
      </c>
      <c r="AF35" s="1860">
        <v>4.2</v>
      </c>
      <c r="AG35" s="1860">
        <v>4.7</v>
      </c>
      <c r="AH35" s="1860">
        <v>1.7</v>
      </c>
      <c r="AI35" s="1834">
        <v>73</v>
      </c>
    </row>
    <row r="36" spans="1:35" s="1835" customFormat="1" ht="22.5" customHeight="1">
      <c r="A36" s="1836" t="s">
        <v>572</v>
      </c>
      <c r="B36" s="1827">
        <v>61.9</v>
      </c>
      <c r="C36" s="1827" t="s">
        <v>235</v>
      </c>
      <c r="D36" s="1827">
        <v>99.89</v>
      </c>
      <c r="E36" s="1843">
        <v>99.9</v>
      </c>
      <c r="F36" s="1827" t="s">
        <v>235</v>
      </c>
      <c r="G36" s="1827" t="s">
        <v>235</v>
      </c>
      <c r="H36" s="1827" t="s">
        <v>235</v>
      </c>
      <c r="I36" s="1844">
        <v>90.8</v>
      </c>
      <c r="J36" s="1844">
        <v>89.7</v>
      </c>
      <c r="K36" s="1845">
        <v>91.9</v>
      </c>
      <c r="L36" s="1827" t="s">
        <v>235</v>
      </c>
      <c r="M36" s="1827" t="s">
        <v>235</v>
      </c>
      <c r="N36" s="1827" t="s">
        <v>235</v>
      </c>
      <c r="O36" s="1844">
        <v>32.2</v>
      </c>
      <c r="P36" s="1844">
        <v>32.2</v>
      </c>
      <c r="Q36" s="1844">
        <v>32.2</v>
      </c>
      <c r="R36" s="1838">
        <v>74</v>
      </c>
      <c r="S36" s="1839" t="s">
        <v>674</v>
      </c>
      <c r="T36" s="1858">
        <v>35.8</v>
      </c>
      <c r="U36" s="1859">
        <v>41</v>
      </c>
      <c r="V36" s="1859">
        <v>29.4</v>
      </c>
      <c r="W36" s="1860">
        <v>35.2</v>
      </c>
      <c r="X36" s="1860">
        <v>40.5</v>
      </c>
      <c r="Y36" s="1860">
        <v>29.8</v>
      </c>
      <c r="Z36" s="1860">
        <v>25.1</v>
      </c>
      <c r="AA36" s="1860">
        <v>38.1</v>
      </c>
      <c r="AB36" s="1859">
        <v>11.6</v>
      </c>
      <c r="AC36" s="1860">
        <v>10.1</v>
      </c>
      <c r="AD36" s="1860">
        <v>2.4</v>
      </c>
      <c r="AE36" s="1860">
        <v>18.2</v>
      </c>
      <c r="AF36" s="1860">
        <v>4</v>
      </c>
      <c r="AG36" s="1860">
        <v>4.6</v>
      </c>
      <c r="AH36" s="1860">
        <v>1.6</v>
      </c>
      <c r="AI36" s="1834">
        <v>74</v>
      </c>
    </row>
    <row r="37" spans="1:35" s="1835" customFormat="1" ht="22.5" customHeight="1">
      <c r="A37" s="1842" t="s">
        <v>573</v>
      </c>
      <c r="B37" s="1827">
        <v>63.5</v>
      </c>
      <c r="C37" s="1827" t="s">
        <v>235</v>
      </c>
      <c r="D37" s="1827">
        <v>99.91</v>
      </c>
      <c r="E37" s="1843">
        <v>99.91</v>
      </c>
      <c r="F37" s="1827" t="s">
        <v>235</v>
      </c>
      <c r="G37" s="1827" t="s">
        <v>235</v>
      </c>
      <c r="H37" s="1827" t="s">
        <v>235</v>
      </c>
      <c r="I37" s="1844">
        <v>91.9</v>
      </c>
      <c r="J37" s="1844">
        <v>91</v>
      </c>
      <c r="K37" s="1845">
        <v>93</v>
      </c>
      <c r="L37" s="1827" t="s">
        <v>235</v>
      </c>
      <c r="M37" s="1827" t="s">
        <v>235</v>
      </c>
      <c r="N37" s="1827" t="s">
        <v>235</v>
      </c>
      <c r="O37" s="1844">
        <v>34.2</v>
      </c>
      <c r="P37" s="1844">
        <v>33.8</v>
      </c>
      <c r="Q37" s="1844">
        <v>34.6</v>
      </c>
      <c r="R37" s="1838">
        <v>75</v>
      </c>
      <c r="S37" s="1846" t="s">
        <v>675</v>
      </c>
      <c r="T37" s="1861">
        <v>39</v>
      </c>
      <c r="U37" s="1862">
        <v>44.1</v>
      </c>
      <c r="V37" s="1862">
        <v>32.4</v>
      </c>
      <c r="W37" s="1860">
        <v>38.4</v>
      </c>
      <c r="X37" s="1860">
        <v>43.6</v>
      </c>
      <c r="Y37" s="1860">
        <v>32.9</v>
      </c>
      <c r="Z37" s="1860">
        <v>27.2</v>
      </c>
      <c r="AA37" s="1860">
        <v>41</v>
      </c>
      <c r="AB37" s="1859">
        <v>12.7</v>
      </c>
      <c r="AC37" s="1860">
        <v>11.2</v>
      </c>
      <c r="AD37" s="1860">
        <v>2.6</v>
      </c>
      <c r="AE37" s="1860">
        <v>20.2</v>
      </c>
      <c r="AF37" s="1860">
        <v>4.3</v>
      </c>
      <c r="AG37" s="1860">
        <v>5.1</v>
      </c>
      <c r="AH37" s="1860">
        <v>1.7</v>
      </c>
      <c r="AI37" s="1834">
        <v>75</v>
      </c>
    </row>
    <row r="38" spans="1:35" s="1835" customFormat="1" ht="22.5" customHeight="1">
      <c r="A38" s="1836" t="s">
        <v>574</v>
      </c>
      <c r="B38" s="1849">
        <v>64</v>
      </c>
      <c r="C38" s="1849" t="s">
        <v>235</v>
      </c>
      <c r="D38" s="1847">
        <v>99.92</v>
      </c>
      <c r="E38" s="1848">
        <v>99.92</v>
      </c>
      <c r="F38" s="1847" t="s">
        <v>235</v>
      </c>
      <c r="G38" s="1847" t="s">
        <v>235</v>
      </c>
      <c r="H38" s="1847" t="s">
        <v>235</v>
      </c>
      <c r="I38" s="1849">
        <v>92.6</v>
      </c>
      <c r="J38" s="1849">
        <v>91.7</v>
      </c>
      <c r="K38" s="1850">
        <v>93.5</v>
      </c>
      <c r="L38" s="1847" t="s">
        <v>235</v>
      </c>
      <c r="M38" s="1847" t="s">
        <v>235</v>
      </c>
      <c r="N38" s="1847" t="s">
        <v>235</v>
      </c>
      <c r="O38" s="1849">
        <v>33.9</v>
      </c>
      <c r="P38" s="1849">
        <v>32.8</v>
      </c>
      <c r="Q38" s="1849">
        <v>35.1</v>
      </c>
      <c r="R38" s="1851">
        <v>76</v>
      </c>
      <c r="S38" s="1839" t="s">
        <v>676</v>
      </c>
      <c r="T38" s="1863">
        <v>42.7</v>
      </c>
      <c r="U38" s="1859">
        <v>46.2</v>
      </c>
      <c r="V38" s="1859">
        <v>39</v>
      </c>
      <c r="W38" s="1864">
        <v>38.6</v>
      </c>
      <c r="X38" s="1864">
        <v>43.3</v>
      </c>
      <c r="Y38" s="1864">
        <v>33.6</v>
      </c>
      <c r="Z38" s="1864">
        <v>27.3</v>
      </c>
      <c r="AA38" s="1864">
        <v>40.9</v>
      </c>
      <c r="AB38" s="1865">
        <v>13</v>
      </c>
      <c r="AC38" s="1864">
        <v>11.3</v>
      </c>
      <c r="AD38" s="1864">
        <v>2.4</v>
      </c>
      <c r="AE38" s="1864">
        <v>20.6</v>
      </c>
      <c r="AF38" s="1864">
        <v>4.4</v>
      </c>
      <c r="AG38" s="1864">
        <v>5.2</v>
      </c>
      <c r="AH38" s="1864">
        <v>1.6</v>
      </c>
      <c r="AI38" s="1856">
        <v>76</v>
      </c>
    </row>
    <row r="39" spans="1:35" s="1835" customFormat="1" ht="22.5" customHeight="1">
      <c r="A39" s="1836" t="s">
        <v>575</v>
      </c>
      <c r="B39" s="1827">
        <v>64.1</v>
      </c>
      <c r="C39" s="1827" t="s">
        <v>235</v>
      </c>
      <c r="D39" s="1827">
        <v>99.93</v>
      </c>
      <c r="E39" s="1843">
        <v>99.93</v>
      </c>
      <c r="F39" s="1827" t="s">
        <v>235</v>
      </c>
      <c r="G39" s="1827" t="s">
        <v>235</v>
      </c>
      <c r="H39" s="1827" t="s">
        <v>235</v>
      </c>
      <c r="I39" s="1844">
        <v>93.1</v>
      </c>
      <c r="J39" s="1844">
        <v>92.2</v>
      </c>
      <c r="K39" s="1845">
        <v>94</v>
      </c>
      <c r="L39" s="1827" t="s">
        <v>235</v>
      </c>
      <c r="M39" s="1827" t="s">
        <v>235</v>
      </c>
      <c r="N39" s="1827" t="s">
        <v>235</v>
      </c>
      <c r="O39" s="1844">
        <v>33.2</v>
      </c>
      <c r="P39" s="1844">
        <v>32.2</v>
      </c>
      <c r="Q39" s="1844">
        <v>34.3</v>
      </c>
      <c r="R39" s="1838">
        <v>77</v>
      </c>
      <c r="S39" s="1839" t="s">
        <v>677</v>
      </c>
      <c r="T39" s="1863">
        <v>47.8</v>
      </c>
      <c r="U39" s="1859">
        <v>48.9</v>
      </c>
      <c r="V39" s="1859">
        <v>46.6</v>
      </c>
      <c r="W39" s="1860">
        <v>37.7</v>
      </c>
      <c r="X39" s="1860">
        <v>41.9</v>
      </c>
      <c r="Y39" s="1860">
        <v>33.3</v>
      </c>
      <c r="Z39" s="1860">
        <v>26.4</v>
      </c>
      <c r="AA39" s="1860">
        <v>39.6</v>
      </c>
      <c r="AB39" s="1859">
        <v>12.6</v>
      </c>
      <c r="AC39" s="1860">
        <v>11.3</v>
      </c>
      <c r="AD39" s="1860">
        <v>2.3</v>
      </c>
      <c r="AE39" s="1860">
        <v>20.7</v>
      </c>
      <c r="AF39" s="1860">
        <v>4.2</v>
      </c>
      <c r="AG39" s="1860">
        <v>5</v>
      </c>
      <c r="AH39" s="1860">
        <v>1.6</v>
      </c>
      <c r="AI39" s="1834">
        <v>77</v>
      </c>
    </row>
    <row r="40" spans="1:35" s="1835" customFormat="1" ht="22.5" customHeight="1">
      <c r="A40" s="1836" t="s">
        <v>576</v>
      </c>
      <c r="B40" s="1827">
        <v>64.1</v>
      </c>
      <c r="C40" s="1827" t="s">
        <v>235</v>
      </c>
      <c r="D40" s="1827">
        <v>99.94</v>
      </c>
      <c r="E40" s="1843">
        <v>99.94</v>
      </c>
      <c r="F40" s="1827" t="s">
        <v>235</v>
      </c>
      <c r="G40" s="1827" t="s">
        <v>235</v>
      </c>
      <c r="H40" s="1827" t="s">
        <v>235</v>
      </c>
      <c r="I40" s="1844">
        <v>93.5</v>
      </c>
      <c r="J40" s="1844">
        <v>92.7</v>
      </c>
      <c r="K40" s="1845">
        <v>94.4</v>
      </c>
      <c r="L40" s="1827" t="s">
        <v>235</v>
      </c>
      <c r="M40" s="1827" t="s">
        <v>235</v>
      </c>
      <c r="N40" s="1827" t="s">
        <v>235</v>
      </c>
      <c r="O40" s="1844">
        <v>32.8</v>
      </c>
      <c r="P40" s="1844">
        <v>31.9</v>
      </c>
      <c r="Q40" s="1844">
        <v>33.7</v>
      </c>
      <c r="R40" s="1838">
        <v>78</v>
      </c>
      <c r="S40" s="1839" t="s">
        <v>678</v>
      </c>
      <c r="T40" s="1863">
        <v>50</v>
      </c>
      <c r="U40" s="1859">
        <v>51.6</v>
      </c>
      <c r="V40" s="1859">
        <v>48.4</v>
      </c>
      <c r="W40" s="1860">
        <v>38.4</v>
      </c>
      <c r="X40" s="1860">
        <v>43.1</v>
      </c>
      <c r="Y40" s="1860">
        <v>33.5</v>
      </c>
      <c r="Z40" s="1860">
        <v>26.9</v>
      </c>
      <c r="AA40" s="1860">
        <v>40.8</v>
      </c>
      <c r="AB40" s="1859">
        <v>12.5</v>
      </c>
      <c r="AC40" s="1860">
        <v>11.5</v>
      </c>
      <c r="AD40" s="1860">
        <v>2.3</v>
      </c>
      <c r="AE40" s="1860">
        <v>21</v>
      </c>
      <c r="AF40" s="1860">
        <v>4</v>
      </c>
      <c r="AG40" s="1860">
        <v>4.7</v>
      </c>
      <c r="AH40" s="1860">
        <v>1.6</v>
      </c>
      <c r="AI40" s="1834">
        <v>78</v>
      </c>
    </row>
    <row r="41" spans="1:35" s="1835" customFormat="1" ht="22.5" customHeight="1">
      <c r="A41" s="1836" t="s">
        <v>577</v>
      </c>
      <c r="B41" s="1827">
        <v>64.4</v>
      </c>
      <c r="C41" s="1827" t="s">
        <v>235</v>
      </c>
      <c r="D41" s="1827">
        <v>99.98</v>
      </c>
      <c r="E41" s="1843">
        <v>99.98</v>
      </c>
      <c r="F41" s="1827" t="s">
        <v>235</v>
      </c>
      <c r="G41" s="1827" t="s">
        <v>235</v>
      </c>
      <c r="H41" s="1827" t="s">
        <v>235</v>
      </c>
      <c r="I41" s="1844">
        <v>94</v>
      </c>
      <c r="J41" s="1844">
        <v>93</v>
      </c>
      <c r="K41" s="1845">
        <v>95</v>
      </c>
      <c r="L41" s="1827" t="s">
        <v>235</v>
      </c>
      <c r="M41" s="1827" t="s">
        <v>235</v>
      </c>
      <c r="N41" s="1827" t="s">
        <v>235</v>
      </c>
      <c r="O41" s="1844">
        <v>31.9</v>
      </c>
      <c r="P41" s="1844">
        <v>30.5</v>
      </c>
      <c r="Q41" s="1844">
        <v>33.4</v>
      </c>
      <c r="R41" s="1838">
        <v>79</v>
      </c>
      <c r="S41" s="1839" t="s">
        <v>679</v>
      </c>
      <c r="T41" s="1863">
        <v>49.6</v>
      </c>
      <c r="U41" s="1859">
        <v>50.5</v>
      </c>
      <c r="V41" s="1859">
        <v>48.6</v>
      </c>
      <c r="W41" s="1860">
        <v>37.4</v>
      </c>
      <c r="X41" s="1860">
        <v>41.5</v>
      </c>
      <c r="Y41" s="1860">
        <v>33.1</v>
      </c>
      <c r="Z41" s="1860">
        <v>26.1</v>
      </c>
      <c r="AA41" s="1860">
        <v>39.3</v>
      </c>
      <c r="AB41" s="1859">
        <v>12.2</v>
      </c>
      <c r="AC41" s="1860">
        <v>11.3</v>
      </c>
      <c r="AD41" s="1860">
        <v>2.1</v>
      </c>
      <c r="AE41" s="1860">
        <v>20.9</v>
      </c>
      <c r="AF41" s="1860">
        <v>3.8</v>
      </c>
      <c r="AG41" s="1860">
        <v>4.5</v>
      </c>
      <c r="AH41" s="1860">
        <v>1.6</v>
      </c>
      <c r="AI41" s="1834">
        <v>79</v>
      </c>
    </row>
    <row r="42" spans="1:35" s="1835" customFormat="1" ht="22.5" customHeight="1">
      <c r="A42" s="1842" t="s">
        <v>578</v>
      </c>
      <c r="B42" s="1827">
        <v>64.4</v>
      </c>
      <c r="C42" s="1827" t="s">
        <v>235</v>
      </c>
      <c r="D42" s="1827">
        <v>99.98</v>
      </c>
      <c r="E42" s="1843">
        <v>99.98</v>
      </c>
      <c r="F42" s="1827" t="s">
        <v>235</v>
      </c>
      <c r="G42" s="1827" t="s">
        <v>235</v>
      </c>
      <c r="H42" s="1827" t="s">
        <v>235</v>
      </c>
      <c r="I42" s="1844">
        <v>94.2</v>
      </c>
      <c r="J42" s="1844">
        <v>93.1</v>
      </c>
      <c r="K42" s="1845">
        <v>95.4</v>
      </c>
      <c r="L42" s="1827" t="s">
        <v>235</v>
      </c>
      <c r="M42" s="1827" t="s">
        <v>235</v>
      </c>
      <c r="N42" s="1827" t="s">
        <v>235</v>
      </c>
      <c r="O42" s="1844">
        <v>31.9</v>
      </c>
      <c r="P42" s="1844">
        <v>30.3</v>
      </c>
      <c r="Q42" s="1844">
        <v>33.5</v>
      </c>
      <c r="R42" s="1838">
        <v>80</v>
      </c>
      <c r="S42" s="1846" t="s">
        <v>680</v>
      </c>
      <c r="T42" s="1863">
        <v>50</v>
      </c>
      <c r="U42" s="1859">
        <v>51</v>
      </c>
      <c r="V42" s="1859">
        <v>49</v>
      </c>
      <c r="W42" s="1860">
        <v>37.4</v>
      </c>
      <c r="X42" s="1860">
        <v>41.3</v>
      </c>
      <c r="Y42" s="1860">
        <v>33.3</v>
      </c>
      <c r="Z42" s="1860">
        <v>26.1</v>
      </c>
      <c r="AA42" s="1860">
        <v>39.3</v>
      </c>
      <c r="AB42" s="1859">
        <v>12.3</v>
      </c>
      <c r="AC42" s="1860">
        <v>11.3</v>
      </c>
      <c r="AD42" s="1860">
        <v>2</v>
      </c>
      <c r="AE42" s="1860">
        <v>21</v>
      </c>
      <c r="AF42" s="1860">
        <v>3.9</v>
      </c>
      <c r="AG42" s="1860">
        <v>4.7</v>
      </c>
      <c r="AH42" s="1860">
        <v>1.6</v>
      </c>
      <c r="AI42" s="1834">
        <v>80</v>
      </c>
    </row>
    <row r="43" spans="1:35" s="1835" customFormat="1" ht="22.5" customHeight="1">
      <c r="A43" s="1836" t="s">
        <v>579</v>
      </c>
      <c r="B43" s="1847">
        <v>64.4</v>
      </c>
      <c r="C43" s="1847" t="s">
        <v>235</v>
      </c>
      <c r="D43" s="1847">
        <v>99.98</v>
      </c>
      <c r="E43" s="1848">
        <v>99.99</v>
      </c>
      <c r="F43" s="1847" t="s">
        <v>235</v>
      </c>
      <c r="G43" s="1847" t="s">
        <v>235</v>
      </c>
      <c r="H43" s="1847" t="s">
        <v>235</v>
      </c>
      <c r="I43" s="1849">
        <v>94.3</v>
      </c>
      <c r="J43" s="1849">
        <v>93.2</v>
      </c>
      <c r="K43" s="1850">
        <v>95.4</v>
      </c>
      <c r="L43" s="1847" t="s">
        <v>235</v>
      </c>
      <c r="M43" s="1847" t="s">
        <v>235</v>
      </c>
      <c r="N43" s="1847" t="s">
        <v>235</v>
      </c>
      <c r="O43" s="1849">
        <v>31.4</v>
      </c>
      <c r="P43" s="1849">
        <v>29.7</v>
      </c>
      <c r="Q43" s="1849">
        <v>33.1</v>
      </c>
      <c r="R43" s="1851">
        <v>81</v>
      </c>
      <c r="S43" s="1839" t="s">
        <v>681</v>
      </c>
      <c r="T43" s="1866">
        <v>49.8</v>
      </c>
      <c r="U43" s="1867">
        <v>50.8</v>
      </c>
      <c r="V43" s="1867">
        <v>48.7</v>
      </c>
      <c r="W43" s="1864">
        <v>36.9</v>
      </c>
      <c r="X43" s="1864">
        <v>40.5</v>
      </c>
      <c r="Y43" s="1864">
        <v>33</v>
      </c>
      <c r="Z43" s="1864">
        <v>25.7</v>
      </c>
      <c r="AA43" s="1864">
        <v>38.6</v>
      </c>
      <c r="AB43" s="1865">
        <v>12.2</v>
      </c>
      <c r="AC43" s="1864">
        <v>11.1</v>
      </c>
      <c r="AD43" s="1864">
        <v>1.9</v>
      </c>
      <c r="AE43" s="1864">
        <v>20.8</v>
      </c>
      <c r="AF43" s="1864">
        <v>4.1</v>
      </c>
      <c r="AG43" s="1864">
        <v>4.9</v>
      </c>
      <c r="AH43" s="1864">
        <v>1.7</v>
      </c>
      <c r="AI43" s="1856">
        <v>81</v>
      </c>
    </row>
    <row r="44" spans="1:35" s="1835" customFormat="1" ht="22.5" customHeight="1">
      <c r="A44" s="1836" t="s">
        <v>580</v>
      </c>
      <c r="B44" s="1844">
        <v>64</v>
      </c>
      <c r="C44" s="1844" t="s">
        <v>235</v>
      </c>
      <c r="D44" s="1827">
        <v>99.99</v>
      </c>
      <c r="E44" s="1843">
        <v>99.98</v>
      </c>
      <c r="F44" s="1827" t="s">
        <v>235</v>
      </c>
      <c r="G44" s="1827" t="s">
        <v>235</v>
      </c>
      <c r="H44" s="1827" t="s">
        <v>235</v>
      </c>
      <c r="I44" s="1844">
        <v>94.3</v>
      </c>
      <c r="J44" s="1844">
        <v>93.2</v>
      </c>
      <c r="K44" s="1845">
        <v>95.5</v>
      </c>
      <c r="L44" s="1827" t="s">
        <v>235</v>
      </c>
      <c r="M44" s="1827" t="s">
        <v>235</v>
      </c>
      <c r="N44" s="1827" t="s">
        <v>235</v>
      </c>
      <c r="O44" s="1844">
        <v>30.9</v>
      </c>
      <c r="P44" s="1844">
        <v>28.9</v>
      </c>
      <c r="Q44" s="1844">
        <v>32.8</v>
      </c>
      <c r="R44" s="1838">
        <v>82</v>
      </c>
      <c r="S44" s="1839" t="s">
        <v>682</v>
      </c>
      <c r="T44" s="1858">
        <v>49.2</v>
      </c>
      <c r="U44" s="1859">
        <v>50.3</v>
      </c>
      <c r="V44" s="1859">
        <v>48</v>
      </c>
      <c r="W44" s="1860">
        <v>36.3</v>
      </c>
      <c r="X44" s="1860">
        <v>39.8</v>
      </c>
      <c r="Y44" s="1860">
        <v>32.7</v>
      </c>
      <c r="Z44" s="1860">
        <v>25.3</v>
      </c>
      <c r="AA44" s="1860">
        <v>37.9</v>
      </c>
      <c r="AB44" s="1859">
        <v>12.2</v>
      </c>
      <c r="AC44" s="1860">
        <v>11</v>
      </c>
      <c r="AD44" s="1860">
        <v>1.9</v>
      </c>
      <c r="AE44" s="1860">
        <v>20.5</v>
      </c>
      <c r="AF44" s="1860">
        <v>4.5</v>
      </c>
      <c r="AG44" s="1860">
        <v>5.3</v>
      </c>
      <c r="AH44" s="1860">
        <v>2.1</v>
      </c>
      <c r="AI44" s="1834">
        <v>82</v>
      </c>
    </row>
    <row r="45" spans="1:35" s="1835" customFormat="1" ht="22.5" customHeight="1">
      <c r="A45" s="1836" t="s">
        <v>581</v>
      </c>
      <c r="B45" s="1827">
        <v>63.8</v>
      </c>
      <c r="C45" s="1827" t="s">
        <v>235</v>
      </c>
      <c r="D45" s="1827">
        <v>99.99</v>
      </c>
      <c r="E45" s="1843">
        <v>99.99</v>
      </c>
      <c r="F45" s="1827" t="s">
        <v>235</v>
      </c>
      <c r="G45" s="1827" t="s">
        <v>235</v>
      </c>
      <c r="H45" s="1827" t="s">
        <v>235</v>
      </c>
      <c r="I45" s="1844">
        <v>94</v>
      </c>
      <c r="J45" s="1844">
        <v>92.8</v>
      </c>
      <c r="K45" s="1845">
        <v>95.2</v>
      </c>
      <c r="L45" s="1827" t="s">
        <v>235</v>
      </c>
      <c r="M45" s="1827" t="s">
        <v>235</v>
      </c>
      <c r="N45" s="1827" t="s">
        <v>235</v>
      </c>
      <c r="O45" s="1844">
        <v>30.1</v>
      </c>
      <c r="P45" s="1844">
        <v>27.7</v>
      </c>
      <c r="Q45" s="1844">
        <v>32.4</v>
      </c>
      <c r="R45" s="1838">
        <v>83</v>
      </c>
      <c r="S45" s="1839" t="s">
        <v>683</v>
      </c>
      <c r="T45" s="1858">
        <v>48.3</v>
      </c>
      <c r="U45" s="1859">
        <v>49</v>
      </c>
      <c r="V45" s="1859">
        <v>47.5</v>
      </c>
      <c r="W45" s="1860">
        <v>35.1</v>
      </c>
      <c r="X45" s="1860">
        <v>37.9</v>
      </c>
      <c r="Y45" s="1860">
        <v>32.2</v>
      </c>
      <c r="Z45" s="1860">
        <v>24.4</v>
      </c>
      <c r="AA45" s="1860">
        <v>36.1</v>
      </c>
      <c r="AB45" s="1859">
        <v>12.2</v>
      </c>
      <c r="AC45" s="1860">
        <v>10.7</v>
      </c>
      <c r="AD45" s="1860">
        <v>1.8</v>
      </c>
      <c r="AE45" s="1860">
        <v>19.9</v>
      </c>
      <c r="AF45" s="1860">
        <v>4.9</v>
      </c>
      <c r="AG45" s="1860">
        <v>5.8</v>
      </c>
      <c r="AH45" s="1860">
        <v>2.1</v>
      </c>
      <c r="AI45" s="1834">
        <v>83</v>
      </c>
    </row>
    <row r="46" spans="1:35" s="1835" customFormat="1" ht="22.5" customHeight="1">
      <c r="A46" s="1836" t="s">
        <v>582</v>
      </c>
      <c r="B46" s="1844">
        <v>63.9</v>
      </c>
      <c r="C46" s="1844" t="s">
        <v>235</v>
      </c>
      <c r="D46" s="1827">
        <v>99.99</v>
      </c>
      <c r="E46" s="1843">
        <v>99.99</v>
      </c>
      <c r="F46" s="1844">
        <v>94.1</v>
      </c>
      <c r="G46" s="1844">
        <v>93</v>
      </c>
      <c r="H46" s="1844">
        <v>95.3</v>
      </c>
      <c r="I46" s="1844">
        <v>93.9</v>
      </c>
      <c r="J46" s="1844">
        <v>92.8</v>
      </c>
      <c r="K46" s="1845">
        <v>95</v>
      </c>
      <c r="L46" s="1844">
        <v>29.6</v>
      </c>
      <c r="M46" s="1844">
        <v>26.6</v>
      </c>
      <c r="N46" s="1844">
        <v>32.6</v>
      </c>
      <c r="O46" s="1844">
        <v>29.6</v>
      </c>
      <c r="P46" s="1844">
        <v>26.6</v>
      </c>
      <c r="Q46" s="1844">
        <v>32.5</v>
      </c>
      <c r="R46" s="1838">
        <v>84</v>
      </c>
      <c r="S46" s="1839" t="s">
        <v>684</v>
      </c>
      <c r="T46" s="1858">
        <v>49.5</v>
      </c>
      <c r="U46" s="1859">
        <v>50.3</v>
      </c>
      <c r="V46" s="1859">
        <v>48.6</v>
      </c>
      <c r="W46" s="1860">
        <v>35.6</v>
      </c>
      <c r="X46" s="1860">
        <v>38.3</v>
      </c>
      <c r="Y46" s="1860">
        <v>32.8</v>
      </c>
      <c r="Z46" s="1860">
        <v>24.8</v>
      </c>
      <c r="AA46" s="1860">
        <v>36.4</v>
      </c>
      <c r="AB46" s="1859">
        <v>12.7</v>
      </c>
      <c r="AC46" s="1860">
        <v>10.8</v>
      </c>
      <c r="AD46" s="1860">
        <v>1.9</v>
      </c>
      <c r="AE46" s="1860">
        <v>20.1</v>
      </c>
      <c r="AF46" s="1860">
        <v>5.2</v>
      </c>
      <c r="AG46" s="1860">
        <v>6.2</v>
      </c>
      <c r="AH46" s="1860">
        <v>2.3</v>
      </c>
      <c r="AI46" s="1834">
        <v>84</v>
      </c>
    </row>
    <row r="47" spans="1:35" s="1835" customFormat="1" ht="22.5" customHeight="1">
      <c r="A47" s="1842" t="s">
        <v>583</v>
      </c>
      <c r="B47" s="1844">
        <v>63.7</v>
      </c>
      <c r="C47" s="1844" t="s">
        <v>235</v>
      </c>
      <c r="D47" s="1827">
        <v>99.99</v>
      </c>
      <c r="E47" s="1843">
        <v>99.99</v>
      </c>
      <c r="F47" s="1844">
        <v>94.1</v>
      </c>
      <c r="G47" s="1844">
        <v>93.1</v>
      </c>
      <c r="H47" s="1844">
        <v>95.3</v>
      </c>
      <c r="I47" s="1844">
        <v>93.8</v>
      </c>
      <c r="J47" s="1844">
        <v>92.8</v>
      </c>
      <c r="K47" s="1845">
        <v>94.9</v>
      </c>
      <c r="L47" s="1844">
        <v>30.5</v>
      </c>
      <c r="M47" s="1844">
        <v>27</v>
      </c>
      <c r="N47" s="1844">
        <v>33.9</v>
      </c>
      <c r="O47" s="1844">
        <v>30.5</v>
      </c>
      <c r="P47" s="1844">
        <v>27</v>
      </c>
      <c r="Q47" s="1844">
        <v>33.9</v>
      </c>
      <c r="R47" s="1838">
        <v>85</v>
      </c>
      <c r="S47" s="1846" t="s">
        <v>685</v>
      </c>
      <c r="T47" s="1861">
        <v>51.7</v>
      </c>
      <c r="U47" s="1862">
        <v>52.9</v>
      </c>
      <c r="V47" s="1862">
        <v>50.4</v>
      </c>
      <c r="W47" s="1860">
        <v>37.6</v>
      </c>
      <c r="X47" s="1860">
        <v>40.6</v>
      </c>
      <c r="Y47" s="1860">
        <v>34.5</v>
      </c>
      <c r="Z47" s="1860">
        <v>26.5</v>
      </c>
      <c r="AA47" s="1860">
        <v>38.6</v>
      </c>
      <c r="AB47" s="1859">
        <v>13.7</v>
      </c>
      <c r="AC47" s="1860">
        <v>11.1</v>
      </c>
      <c r="AD47" s="1860">
        <v>2</v>
      </c>
      <c r="AE47" s="1860">
        <v>20.8</v>
      </c>
      <c r="AF47" s="1860">
        <v>5.5</v>
      </c>
      <c r="AG47" s="1860">
        <v>6.5</v>
      </c>
      <c r="AH47" s="1860">
        <v>2.5</v>
      </c>
      <c r="AI47" s="1834">
        <v>85</v>
      </c>
    </row>
    <row r="48" spans="1:35" s="1835" customFormat="1" ht="22.5" customHeight="1">
      <c r="A48" s="1836" t="s">
        <v>584</v>
      </c>
      <c r="B48" s="1849">
        <v>63.6</v>
      </c>
      <c r="C48" s="1849" t="s">
        <v>235</v>
      </c>
      <c r="D48" s="1847">
        <v>99.99</v>
      </c>
      <c r="E48" s="1848">
        <v>99.98</v>
      </c>
      <c r="F48" s="1849">
        <v>94.2</v>
      </c>
      <c r="G48" s="1849">
        <v>93.1</v>
      </c>
      <c r="H48" s="1849">
        <v>95.3</v>
      </c>
      <c r="I48" s="1849">
        <v>93.8</v>
      </c>
      <c r="J48" s="1849">
        <v>92.8</v>
      </c>
      <c r="K48" s="1850">
        <v>94.9</v>
      </c>
      <c r="L48" s="1849">
        <v>30.3</v>
      </c>
      <c r="M48" s="1849">
        <v>26.4</v>
      </c>
      <c r="N48" s="1849">
        <v>34.1</v>
      </c>
      <c r="O48" s="1849">
        <v>30.3</v>
      </c>
      <c r="P48" s="1849">
        <v>26.3</v>
      </c>
      <c r="Q48" s="1849">
        <v>34.1</v>
      </c>
      <c r="R48" s="1851">
        <v>86</v>
      </c>
      <c r="S48" s="1839" t="s">
        <v>686</v>
      </c>
      <c r="T48" s="1863">
        <v>48.7</v>
      </c>
      <c r="U48" s="1859">
        <v>48.4</v>
      </c>
      <c r="V48" s="1859">
        <v>48.9</v>
      </c>
      <c r="W48" s="1864">
        <v>34.7</v>
      </c>
      <c r="X48" s="1864">
        <v>35.9</v>
      </c>
      <c r="Y48" s="1864">
        <v>33.5</v>
      </c>
      <c r="Z48" s="1864">
        <v>23.6</v>
      </c>
      <c r="AA48" s="1864">
        <v>34.2</v>
      </c>
      <c r="AB48" s="1865">
        <v>12.5</v>
      </c>
      <c r="AC48" s="1864">
        <v>11.1</v>
      </c>
      <c r="AD48" s="1864">
        <v>1.8</v>
      </c>
      <c r="AE48" s="1864">
        <v>21</v>
      </c>
      <c r="AF48" s="1864">
        <v>5.7</v>
      </c>
      <c r="AG48" s="1864">
        <v>6.7</v>
      </c>
      <c r="AH48" s="1864">
        <v>2.8</v>
      </c>
      <c r="AI48" s="1856">
        <v>86</v>
      </c>
    </row>
    <row r="49" spans="1:35" s="1835" customFormat="1" ht="22.5" customHeight="1">
      <c r="A49" s="1836" t="s">
        <v>585</v>
      </c>
      <c r="B49" s="1844">
        <v>63.6</v>
      </c>
      <c r="C49" s="1844" t="s">
        <v>1235</v>
      </c>
      <c r="D49" s="1827">
        <v>99.99</v>
      </c>
      <c r="E49" s="1843">
        <v>99.98</v>
      </c>
      <c r="F49" s="1844">
        <v>94.3</v>
      </c>
      <c r="G49" s="1844">
        <v>93.2</v>
      </c>
      <c r="H49" s="1844">
        <v>95.4</v>
      </c>
      <c r="I49" s="1844">
        <v>93.9</v>
      </c>
      <c r="J49" s="1844">
        <v>92.8</v>
      </c>
      <c r="K49" s="1845">
        <v>95</v>
      </c>
      <c r="L49" s="1844">
        <v>31</v>
      </c>
      <c r="M49" s="1844">
        <v>26.7</v>
      </c>
      <c r="N49" s="1844">
        <v>35.3</v>
      </c>
      <c r="O49" s="1844">
        <v>31</v>
      </c>
      <c r="P49" s="1844">
        <v>26.6</v>
      </c>
      <c r="Q49" s="1844">
        <v>35.3</v>
      </c>
      <c r="R49" s="1838">
        <v>87</v>
      </c>
      <c r="S49" s="1839" t="s">
        <v>687</v>
      </c>
      <c r="T49" s="1863">
        <v>51</v>
      </c>
      <c r="U49" s="1859">
        <v>50.8</v>
      </c>
      <c r="V49" s="1859">
        <v>51.2</v>
      </c>
      <c r="W49" s="1860">
        <v>36.1</v>
      </c>
      <c r="X49" s="1860">
        <v>37.1</v>
      </c>
      <c r="Y49" s="1860">
        <v>35.1</v>
      </c>
      <c r="Z49" s="1860">
        <v>24.7</v>
      </c>
      <c r="AA49" s="1860">
        <v>35.3</v>
      </c>
      <c r="AB49" s="1859">
        <v>13.6</v>
      </c>
      <c r="AC49" s="1860">
        <v>11.4</v>
      </c>
      <c r="AD49" s="1860">
        <v>1.8</v>
      </c>
      <c r="AE49" s="1860">
        <v>21.5</v>
      </c>
      <c r="AF49" s="1860">
        <v>6</v>
      </c>
      <c r="AG49" s="1860">
        <v>7.1</v>
      </c>
      <c r="AH49" s="1860">
        <v>2.9</v>
      </c>
      <c r="AI49" s="1834">
        <v>87</v>
      </c>
    </row>
    <row r="50" spans="1:35" s="1835" customFormat="1" ht="22.5" customHeight="1" thickBot="1">
      <c r="A50" s="1868" t="s">
        <v>586</v>
      </c>
      <c r="B50" s="1869">
        <v>63.7</v>
      </c>
      <c r="C50" s="1869" t="s">
        <v>235</v>
      </c>
      <c r="D50" s="1870">
        <v>99.99</v>
      </c>
      <c r="E50" s="1871">
        <v>99.99</v>
      </c>
      <c r="F50" s="1869">
        <v>94.5</v>
      </c>
      <c r="G50" s="1869">
        <v>93.4</v>
      </c>
      <c r="H50" s="1869">
        <v>95.7</v>
      </c>
      <c r="I50" s="1869">
        <v>94.1</v>
      </c>
      <c r="J50" s="1869">
        <v>92.9</v>
      </c>
      <c r="K50" s="1872">
        <v>95.3</v>
      </c>
      <c r="L50" s="1869">
        <v>30.9</v>
      </c>
      <c r="M50" s="1869">
        <v>25.7</v>
      </c>
      <c r="N50" s="1869">
        <v>36.2</v>
      </c>
      <c r="O50" s="1869">
        <v>30.9</v>
      </c>
      <c r="P50" s="1869">
        <v>25.6</v>
      </c>
      <c r="Q50" s="1869">
        <v>36.1</v>
      </c>
      <c r="R50" s="1873">
        <v>88</v>
      </c>
      <c r="S50" s="1874" t="s">
        <v>688</v>
      </c>
      <c r="T50" s="1875">
        <v>52.5</v>
      </c>
      <c r="U50" s="1876">
        <v>52.2</v>
      </c>
      <c r="V50" s="1876">
        <v>52.9</v>
      </c>
      <c r="W50" s="1877">
        <v>36.7</v>
      </c>
      <c r="X50" s="1877">
        <v>37.2</v>
      </c>
      <c r="Y50" s="1877">
        <v>36.2</v>
      </c>
      <c r="Z50" s="1877">
        <v>25.1</v>
      </c>
      <c r="AA50" s="1877">
        <v>35.3</v>
      </c>
      <c r="AB50" s="1876">
        <v>14.4</v>
      </c>
      <c r="AC50" s="1877">
        <v>11.6</v>
      </c>
      <c r="AD50" s="1877">
        <v>1.8</v>
      </c>
      <c r="AE50" s="1877">
        <v>21.8</v>
      </c>
      <c r="AF50" s="1877">
        <v>6</v>
      </c>
      <c r="AG50" s="1877">
        <v>7.3</v>
      </c>
      <c r="AH50" s="1877">
        <v>2.7</v>
      </c>
      <c r="AI50" s="1878">
        <v>88</v>
      </c>
    </row>
    <row r="51" spans="1:35" s="1784" customFormat="1" ht="14.25" customHeight="1">
      <c r="A51" s="1783" t="s">
        <v>1163</v>
      </c>
      <c r="R51" s="1785" t="s">
        <v>1164</v>
      </c>
      <c r="S51" s="1786" t="s">
        <v>1165</v>
      </c>
      <c r="T51" s="1786"/>
      <c r="U51" s="1786"/>
      <c r="V51" s="1786"/>
      <c r="W51" s="1787"/>
      <c r="X51" s="1787"/>
      <c r="Y51" s="1787"/>
      <c r="Z51" s="1787"/>
      <c r="AA51" s="1787"/>
      <c r="AB51" s="1787"/>
      <c r="AC51" s="1787"/>
      <c r="AD51" s="1787"/>
      <c r="AE51" s="1787"/>
      <c r="AF51" s="1787"/>
      <c r="AG51" s="1787"/>
      <c r="AH51" s="1787"/>
      <c r="AI51" s="1788" t="s">
        <v>1166</v>
      </c>
    </row>
    <row r="52" spans="1:35" s="1784" customFormat="1" ht="14.25" customHeight="1">
      <c r="A52" s="1789" t="s">
        <v>1609</v>
      </c>
      <c r="B52" s="1790"/>
      <c r="C52" s="1790"/>
      <c r="D52" s="1790"/>
      <c r="E52" s="1790"/>
      <c r="F52" s="1790"/>
      <c r="G52" s="1790"/>
      <c r="H52" s="1790"/>
      <c r="I52" s="1790"/>
      <c r="J52" s="1790"/>
      <c r="K52" s="1790"/>
      <c r="L52" s="1790"/>
      <c r="M52" s="1790"/>
      <c r="N52" s="1790"/>
      <c r="O52" s="1790"/>
      <c r="P52" s="1790"/>
      <c r="Q52" s="1790"/>
      <c r="R52" s="1790"/>
      <c r="S52" s="1791" t="s">
        <v>1610</v>
      </c>
      <c r="T52" s="1791"/>
      <c r="U52" s="1791"/>
      <c r="V52" s="1791"/>
      <c r="W52" s="1792"/>
      <c r="X52" s="1792"/>
      <c r="Y52" s="1792"/>
      <c r="Z52" s="1792"/>
      <c r="AA52" s="1792"/>
      <c r="AB52" s="1792"/>
      <c r="AC52" s="1792"/>
      <c r="AD52" s="1792"/>
      <c r="AE52" s="1792"/>
      <c r="AF52" s="1792"/>
      <c r="AG52" s="1792"/>
      <c r="AH52" s="1792"/>
      <c r="AI52" s="1792"/>
    </row>
    <row r="53" spans="1:35" s="1784" customFormat="1" ht="14.25" customHeight="1">
      <c r="A53" s="1789"/>
      <c r="B53" s="1790"/>
      <c r="C53" s="1790"/>
      <c r="D53" s="1790"/>
      <c r="E53" s="1790"/>
      <c r="F53" s="1790"/>
      <c r="G53" s="1790"/>
      <c r="H53" s="1793" t="s">
        <v>1167</v>
      </c>
      <c r="I53" s="1790"/>
      <c r="J53" s="1790"/>
      <c r="K53" s="1793" t="s">
        <v>1661</v>
      </c>
      <c r="L53" s="1790"/>
      <c r="M53" s="1790"/>
      <c r="N53" s="1790"/>
      <c r="O53" s="1790"/>
      <c r="P53" s="1790"/>
      <c r="Q53" s="1790"/>
      <c r="R53" s="1790"/>
      <c r="S53" s="1794"/>
      <c r="T53" s="1791"/>
      <c r="U53" s="1791"/>
      <c r="V53" s="1791"/>
      <c r="W53" s="1792"/>
      <c r="X53" s="1795"/>
      <c r="Y53" s="1796" t="s">
        <v>1168</v>
      </c>
      <c r="Z53" s="1792"/>
      <c r="AA53" s="1792"/>
      <c r="AB53" s="1796" t="s">
        <v>1662</v>
      </c>
      <c r="AC53" s="1792"/>
      <c r="AD53" s="1792"/>
      <c r="AE53" s="1792"/>
      <c r="AF53" s="1792"/>
      <c r="AG53" s="1792"/>
      <c r="AH53" s="1792"/>
      <c r="AI53" s="1792"/>
    </row>
    <row r="54" spans="1:35" s="1784" customFormat="1" ht="15" thickBot="1">
      <c r="A54" s="1790"/>
      <c r="B54" s="1798"/>
      <c r="C54" s="1798"/>
      <c r="D54" s="1798"/>
      <c r="E54" s="1798"/>
      <c r="F54" s="1798"/>
      <c r="G54" s="1798"/>
      <c r="H54" s="1798"/>
      <c r="I54" s="1798"/>
      <c r="J54" s="1798"/>
      <c r="K54" s="1798"/>
      <c r="L54" s="1798"/>
      <c r="M54" s="1798"/>
      <c r="N54" s="1798"/>
      <c r="O54" s="1798"/>
      <c r="P54" s="1798"/>
      <c r="Q54" s="1799"/>
      <c r="R54" s="1800" t="s">
        <v>524</v>
      </c>
      <c r="S54" s="1792"/>
      <c r="T54" s="1792"/>
      <c r="U54" s="1792"/>
      <c r="V54" s="1792"/>
      <c r="W54" s="1801"/>
      <c r="X54" s="1801"/>
      <c r="Y54" s="1801"/>
      <c r="Z54" s="1801"/>
      <c r="AA54" s="1801"/>
      <c r="AB54" s="1801"/>
      <c r="AC54" s="1801"/>
      <c r="AD54" s="1801"/>
      <c r="AE54" s="1801"/>
      <c r="AF54" s="1801"/>
      <c r="AG54" s="1801"/>
      <c r="AH54" s="1802"/>
      <c r="AI54" s="1803" t="s">
        <v>524</v>
      </c>
    </row>
    <row r="55" spans="1:35" s="1793" customFormat="1" ht="9" customHeight="1">
      <c r="A55" s="2851" t="s">
        <v>1169</v>
      </c>
      <c r="B55" s="2854" t="s">
        <v>1256</v>
      </c>
      <c r="C55" s="2869" t="s">
        <v>1274</v>
      </c>
      <c r="D55" s="2856" t="s">
        <v>527</v>
      </c>
      <c r="E55" s="2857"/>
      <c r="F55" s="2860" t="s">
        <v>528</v>
      </c>
      <c r="G55" s="2851"/>
      <c r="H55" s="2851"/>
      <c r="I55" s="1804"/>
      <c r="J55" s="1804"/>
      <c r="K55" s="1805"/>
      <c r="L55" s="2862" t="s">
        <v>1170</v>
      </c>
      <c r="M55" s="2863"/>
      <c r="N55" s="2863"/>
      <c r="O55" s="1804"/>
      <c r="P55" s="1806"/>
      <c r="Q55" s="1807"/>
      <c r="R55" s="2866" t="s">
        <v>1169</v>
      </c>
      <c r="S55" s="2811" t="s">
        <v>16</v>
      </c>
      <c r="T55" s="2814" t="s">
        <v>632</v>
      </c>
      <c r="U55" s="2815"/>
      <c r="V55" s="2816"/>
      <c r="W55" s="2820" t="s">
        <v>633</v>
      </c>
      <c r="X55" s="2821"/>
      <c r="Y55" s="2822"/>
      <c r="Z55" s="2826" t="s">
        <v>1151</v>
      </c>
      <c r="AA55" s="2827"/>
      <c r="AB55" s="2828"/>
      <c r="AC55" s="2826" t="s">
        <v>636</v>
      </c>
      <c r="AD55" s="2832"/>
      <c r="AE55" s="2833"/>
      <c r="AF55" s="2837" t="s">
        <v>637</v>
      </c>
      <c r="AG55" s="2838"/>
      <c r="AH55" s="2839"/>
      <c r="AI55" s="2788" t="s">
        <v>16</v>
      </c>
    </row>
    <row r="56" spans="1:35" s="1793" customFormat="1" ht="36" customHeight="1">
      <c r="A56" s="2852"/>
      <c r="B56" s="2855"/>
      <c r="C56" s="2870"/>
      <c r="D56" s="2858"/>
      <c r="E56" s="2859"/>
      <c r="F56" s="2861"/>
      <c r="G56" s="2852"/>
      <c r="H56" s="2852"/>
      <c r="I56" s="2791" t="s">
        <v>1257</v>
      </c>
      <c r="J56" s="2792"/>
      <c r="K56" s="1808" t="s">
        <v>1171</v>
      </c>
      <c r="L56" s="2864"/>
      <c r="M56" s="2865"/>
      <c r="N56" s="2865"/>
      <c r="O56" s="2793" t="s">
        <v>1172</v>
      </c>
      <c r="P56" s="2794"/>
      <c r="Q56" s="2795"/>
      <c r="R56" s="2867"/>
      <c r="S56" s="2812"/>
      <c r="T56" s="2817"/>
      <c r="U56" s="2818"/>
      <c r="V56" s="2819"/>
      <c r="W56" s="2823"/>
      <c r="X56" s="2824"/>
      <c r="Y56" s="2825"/>
      <c r="Z56" s="2829"/>
      <c r="AA56" s="2830"/>
      <c r="AB56" s="2831"/>
      <c r="AC56" s="2834"/>
      <c r="AD56" s="2835"/>
      <c r="AE56" s="2836"/>
      <c r="AF56" s="2840"/>
      <c r="AG56" s="2841"/>
      <c r="AH56" s="2842"/>
      <c r="AI56" s="2789"/>
    </row>
    <row r="57" spans="1:35" s="1793" customFormat="1" ht="21" customHeight="1">
      <c r="A57" s="2852"/>
      <c r="B57" s="2855"/>
      <c r="C57" s="2870"/>
      <c r="D57" s="2796" t="s">
        <v>533</v>
      </c>
      <c r="E57" s="2797"/>
      <c r="F57" s="2798" t="s">
        <v>534</v>
      </c>
      <c r="G57" s="2799"/>
      <c r="H57" s="2800"/>
      <c r="I57" s="2801" t="s">
        <v>1173</v>
      </c>
      <c r="J57" s="2802"/>
      <c r="K57" s="1809" t="s">
        <v>1602</v>
      </c>
      <c r="L57" s="2801" t="s">
        <v>1611</v>
      </c>
      <c r="M57" s="2802"/>
      <c r="N57" s="2803"/>
      <c r="O57" s="2801" t="s">
        <v>1604</v>
      </c>
      <c r="P57" s="2802"/>
      <c r="Q57" s="2804"/>
      <c r="R57" s="2867"/>
      <c r="S57" s="2812"/>
      <c r="T57" s="2805" t="s">
        <v>1605</v>
      </c>
      <c r="U57" s="2806"/>
      <c r="V57" s="2807"/>
      <c r="W57" s="2808" t="s">
        <v>1606</v>
      </c>
      <c r="X57" s="2809"/>
      <c r="Y57" s="2810"/>
      <c r="Z57" s="2843" t="s">
        <v>1174</v>
      </c>
      <c r="AA57" s="2844"/>
      <c r="AB57" s="1810" t="s">
        <v>1175</v>
      </c>
      <c r="AC57" s="2845" t="s">
        <v>1607</v>
      </c>
      <c r="AD57" s="2846"/>
      <c r="AE57" s="2847"/>
      <c r="AF57" s="2848" t="s">
        <v>1612</v>
      </c>
      <c r="AG57" s="2849"/>
      <c r="AH57" s="2850"/>
      <c r="AI57" s="2789"/>
    </row>
    <row r="58" spans="1:35" s="1793" customFormat="1" ht="18" customHeight="1">
      <c r="A58" s="2852"/>
      <c r="B58" s="2855"/>
      <c r="C58" s="2870"/>
      <c r="D58" s="1811" t="s">
        <v>539</v>
      </c>
      <c r="E58" s="1811" t="s">
        <v>540</v>
      </c>
      <c r="F58" s="1811" t="s">
        <v>4</v>
      </c>
      <c r="G58" s="1811" t="s">
        <v>1</v>
      </c>
      <c r="H58" s="1811" t="s">
        <v>2</v>
      </c>
      <c r="I58" s="1811" t="s">
        <v>4</v>
      </c>
      <c r="J58" s="1811" t="s">
        <v>1</v>
      </c>
      <c r="K58" s="1811" t="s">
        <v>2</v>
      </c>
      <c r="L58" s="1811" t="s">
        <v>4</v>
      </c>
      <c r="M58" s="1811" t="s">
        <v>1</v>
      </c>
      <c r="N58" s="1811" t="s">
        <v>2</v>
      </c>
      <c r="O58" s="1811" t="s">
        <v>4</v>
      </c>
      <c r="P58" s="1811" t="s">
        <v>1</v>
      </c>
      <c r="Q58" s="1811" t="s">
        <v>2</v>
      </c>
      <c r="R58" s="2867"/>
      <c r="S58" s="2812"/>
      <c r="T58" s="1812" t="s">
        <v>646</v>
      </c>
      <c r="U58" s="1813" t="s">
        <v>647</v>
      </c>
      <c r="V58" s="1814" t="s">
        <v>648</v>
      </c>
      <c r="W58" s="1815" t="s">
        <v>4</v>
      </c>
      <c r="X58" s="1815" t="s">
        <v>1</v>
      </c>
      <c r="Y58" s="1815" t="s">
        <v>2</v>
      </c>
      <c r="Z58" s="1815" t="s">
        <v>4</v>
      </c>
      <c r="AA58" s="1815" t="s">
        <v>1</v>
      </c>
      <c r="AB58" s="1816" t="s">
        <v>2</v>
      </c>
      <c r="AC58" s="1815" t="s">
        <v>4</v>
      </c>
      <c r="AD58" s="1815" t="s">
        <v>1</v>
      </c>
      <c r="AE58" s="1815" t="s">
        <v>2</v>
      </c>
      <c r="AF58" s="1815" t="s">
        <v>4</v>
      </c>
      <c r="AG58" s="1815" t="s">
        <v>1</v>
      </c>
      <c r="AH58" s="1815" t="s">
        <v>2</v>
      </c>
      <c r="AI58" s="2789"/>
    </row>
    <row r="59" spans="1:35" s="1793" customFormat="1" ht="42" customHeight="1">
      <c r="A59" s="2853"/>
      <c r="B59" s="1879" t="s">
        <v>1157</v>
      </c>
      <c r="C59" s="1818" t="s">
        <v>1273</v>
      </c>
      <c r="D59" s="1819" t="s">
        <v>542</v>
      </c>
      <c r="E59" s="1820" t="s">
        <v>543</v>
      </c>
      <c r="F59" s="1819" t="s">
        <v>1158</v>
      </c>
      <c r="G59" s="1819" t="s">
        <v>37</v>
      </c>
      <c r="H59" s="1819" t="s">
        <v>40</v>
      </c>
      <c r="I59" s="1819" t="s">
        <v>26</v>
      </c>
      <c r="J59" s="1819" t="s">
        <v>37</v>
      </c>
      <c r="K59" s="1819" t="s">
        <v>40</v>
      </c>
      <c r="L59" s="1819" t="s">
        <v>26</v>
      </c>
      <c r="M59" s="1819" t="s">
        <v>37</v>
      </c>
      <c r="N59" s="1819" t="s">
        <v>40</v>
      </c>
      <c r="O59" s="1819" t="s">
        <v>26</v>
      </c>
      <c r="P59" s="1819" t="s">
        <v>37</v>
      </c>
      <c r="Q59" s="1821" t="s">
        <v>40</v>
      </c>
      <c r="R59" s="2868"/>
      <c r="S59" s="2813"/>
      <c r="T59" s="1822" t="s">
        <v>26</v>
      </c>
      <c r="U59" s="1823" t="s">
        <v>37</v>
      </c>
      <c r="V59" s="1824" t="s">
        <v>40</v>
      </c>
      <c r="W59" s="1823" t="s">
        <v>26</v>
      </c>
      <c r="X59" s="1823" t="s">
        <v>37</v>
      </c>
      <c r="Y59" s="1825" t="s">
        <v>40</v>
      </c>
      <c r="Z59" s="1825" t="s">
        <v>26</v>
      </c>
      <c r="AA59" s="1823" t="s">
        <v>37</v>
      </c>
      <c r="AB59" s="1823" t="s">
        <v>40</v>
      </c>
      <c r="AC59" s="1823" t="s">
        <v>26</v>
      </c>
      <c r="AD59" s="1823" t="s">
        <v>37</v>
      </c>
      <c r="AE59" s="1825" t="s">
        <v>40</v>
      </c>
      <c r="AF59" s="1825" t="s">
        <v>26</v>
      </c>
      <c r="AG59" s="1823" t="s">
        <v>37</v>
      </c>
      <c r="AH59" s="1824" t="s">
        <v>40</v>
      </c>
      <c r="AI59" s="2790"/>
    </row>
    <row r="60" spans="1:35" s="1835" customFormat="1" ht="22.5" customHeight="1">
      <c r="A60" s="1826" t="s">
        <v>1176</v>
      </c>
      <c r="B60" s="1844">
        <v>64</v>
      </c>
      <c r="C60" s="1844" t="s">
        <v>235</v>
      </c>
      <c r="D60" s="1827">
        <v>99.99</v>
      </c>
      <c r="E60" s="1843">
        <v>99.99</v>
      </c>
      <c r="F60" s="1844">
        <v>94.7</v>
      </c>
      <c r="G60" s="1844">
        <v>93.6</v>
      </c>
      <c r="H60" s="1844">
        <v>95.9</v>
      </c>
      <c r="I60" s="1844">
        <v>94.1</v>
      </c>
      <c r="J60" s="1844">
        <v>93</v>
      </c>
      <c r="K60" s="1845">
        <v>95.3</v>
      </c>
      <c r="L60" s="1844">
        <v>30.7</v>
      </c>
      <c r="M60" s="1844">
        <v>24.6</v>
      </c>
      <c r="N60" s="1844">
        <v>36.7</v>
      </c>
      <c r="O60" s="1844">
        <v>30.6</v>
      </c>
      <c r="P60" s="1844">
        <v>24.5</v>
      </c>
      <c r="Q60" s="1844">
        <v>36.7</v>
      </c>
      <c r="R60" s="1838">
        <v>89</v>
      </c>
      <c r="S60" s="1839" t="s">
        <v>1176</v>
      </c>
      <c r="T60" s="1863">
        <v>52.8</v>
      </c>
      <c r="U60" s="1859">
        <v>51.7</v>
      </c>
      <c r="V60" s="1859">
        <v>54</v>
      </c>
      <c r="W60" s="1860">
        <v>36.3</v>
      </c>
      <c r="X60" s="1860">
        <v>35.8</v>
      </c>
      <c r="Y60" s="1860">
        <v>36.8</v>
      </c>
      <c r="Z60" s="1860">
        <v>24.7</v>
      </c>
      <c r="AA60" s="1860">
        <v>34.1</v>
      </c>
      <c r="AB60" s="1859">
        <v>14.7</v>
      </c>
      <c r="AC60" s="1860">
        <v>11.7</v>
      </c>
      <c r="AD60" s="1860">
        <v>1.7</v>
      </c>
      <c r="AE60" s="1860">
        <v>22.1</v>
      </c>
      <c r="AF60" s="1860">
        <v>6.3</v>
      </c>
      <c r="AG60" s="1860">
        <v>7.6</v>
      </c>
      <c r="AH60" s="1860">
        <v>3</v>
      </c>
      <c r="AI60" s="1834">
        <v>89</v>
      </c>
    </row>
    <row r="61" spans="1:35" s="1835" customFormat="1" ht="22.5" customHeight="1">
      <c r="A61" s="1842" t="s">
        <v>1177</v>
      </c>
      <c r="B61" s="1844">
        <v>64</v>
      </c>
      <c r="C61" s="1844" t="s">
        <v>235</v>
      </c>
      <c r="D61" s="1827">
        <v>99.99</v>
      </c>
      <c r="E61" s="1843">
        <v>99.99</v>
      </c>
      <c r="F61" s="1844">
        <v>95.1</v>
      </c>
      <c r="G61" s="1844">
        <v>94</v>
      </c>
      <c r="H61" s="1844">
        <v>96.2</v>
      </c>
      <c r="I61" s="1844">
        <v>94.4</v>
      </c>
      <c r="J61" s="1844">
        <v>93.2</v>
      </c>
      <c r="K61" s="1845">
        <v>95.6</v>
      </c>
      <c r="L61" s="1844">
        <v>30.6</v>
      </c>
      <c r="M61" s="1844">
        <v>23.8</v>
      </c>
      <c r="N61" s="1844">
        <v>37.3</v>
      </c>
      <c r="O61" s="1844">
        <v>30.5</v>
      </c>
      <c r="P61" s="1844">
        <v>23.8</v>
      </c>
      <c r="Q61" s="1844">
        <v>37.2</v>
      </c>
      <c r="R61" s="1838">
        <v>90</v>
      </c>
      <c r="S61" s="1846" t="s">
        <v>1178</v>
      </c>
      <c r="T61" s="1863">
        <v>53.7</v>
      </c>
      <c r="U61" s="1859">
        <v>52.3</v>
      </c>
      <c r="V61" s="1859">
        <v>55.2</v>
      </c>
      <c r="W61" s="1860">
        <v>36.3</v>
      </c>
      <c r="X61" s="1860">
        <v>35.2</v>
      </c>
      <c r="Y61" s="1860">
        <v>37.4</v>
      </c>
      <c r="Z61" s="1860">
        <v>24.6</v>
      </c>
      <c r="AA61" s="1860">
        <v>33.4</v>
      </c>
      <c r="AB61" s="1859">
        <v>15.2</v>
      </c>
      <c r="AC61" s="1860">
        <v>11.7</v>
      </c>
      <c r="AD61" s="1860">
        <v>1.7</v>
      </c>
      <c r="AE61" s="1860">
        <v>22.2</v>
      </c>
      <c r="AF61" s="1860">
        <v>6.4</v>
      </c>
      <c r="AG61" s="1860">
        <v>7.7</v>
      </c>
      <c r="AH61" s="1860">
        <v>3.1</v>
      </c>
      <c r="AI61" s="1834">
        <v>90</v>
      </c>
    </row>
    <row r="62" spans="1:35" s="1835" customFormat="1" ht="22.5" customHeight="1">
      <c r="A62" s="1836" t="s">
        <v>1179</v>
      </c>
      <c r="B62" s="1849">
        <v>64.1</v>
      </c>
      <c r="C62" s="1849" t="s">
        <v>235</v>
      </c>
      <c r="D62" s="1847">
        <v>99.99</v>
      </c>
      <c r="E62" s="1848">
        <v>99.99</v>
      </c>
      <c r="F62" s="1849">
        <v>95.4</v>
      </c>
      <c r="G62" s="1849">
        <v>94.3</v>
      </c>
      <c r="H62" s="1849">
        <v>96.4</v>
      </c>
      <c r="I62" s="1849">
        <v>94.6</v>
      </c>
      <c r="J62" s="1849">
        <v>93.5</v>
      </c>
      <c r="K62" s="1850">
        <v>95.8</v>
      </c>
      <c r="L62" s="1849">
        <v>31.7</v>
      </c>
      <c r="M62" s="1849">
        <v>24.6</v>
      </c>
      <c r="N62" s="1849">
        <v>38.7</v>
      </c>
      <c r="O62" s="1849">
        <v>31.6</v>
      </c>
      <c r="P62" s="1849">
        <v>24.5</v>
      </c>
      <c r="Q62" s="1849">
        <v>38.6</v>
      </c>
      <c r="R62" s="1851">
        <v>91</v>
      </c>
      <c r="S62" s="1839" t="s">
        <v>1180</v>
      </c>
      <c r="T62" s="1866">
        <v>55.6</v>
      </c>
      <c r="U62" s="1867">
        <v>54</v>
      </c>
      <c r="V62" s="1867">
        <v>57.2</v>
      </c>
      <c r="W62" s="1864">
        <v>37.7</v>
      </c>
      <c r="X62" s="1864">
        <v>36.3</v>
      </c>
      <c r="Y62" s="1864">
        <v>39.2</v>
      </c>
      <c r="Z62" s="1864">
        <v>25.5</v>
      </c>
      <c r="AA62" s="1864">
        <v>34.5</v>
      </c>
      <c r="AB62" s="1865">
        <v>16.1</v>
      </c>
      <c r="AC62" s="1864">
        <v>12.2</v>
      </c>
      <c r="AD62" s="1864">
        <v>1.8</v>
      </c>
      <c r="AE62" s="1864">
        <v>23.1</v>
      </c>
      <c r="AF62" s="1864">
        <v>6.7</v>
      </c>
      <c r="AG62" s="1864">
        <v>8.1</v>
      </c>
      <c r="AH62" s="1864">
        <v>3.3</v>
      </c>
      <c r="AI62" s="1856">
        <v>91</v>
      </c>
    </row>
    <row r="63" spans="1:35" s="1835" customFormat="1" ht="22.5" customHeight="1">
      <c r="A63" s="1836" t="s">
        <v>1181</v>
      </c>
      <c r="B63" s="1844">
        <v>64.1</v>
      </c>
      <c r="C63" s="1844" t="s">
        <v>235</v>
      </c>
      <c r="D63" s="1827">
        <v>99.99</v>
      </c>
      <c r="E63" s="1843">
        <v>99.99</v>
      </c>
      <c r="F63" s="1844">
        <v>95.9</v>
      </c>
      <c r="G63" s="1844">
        <v>94.8</v>
      </c>
      <c r="H63" s="1844">
        <v>96.9</v>
      </c>
      <c r="I63" s="1844">
        <v>95</v>
      </c>
      <c r="J63" s="1844">
        <v>93.9</v>
      </c>
      <c r="K63" s="1845">
        <v>96.2</v>
      </c>
      <c r="L63" s="1844">
        <v>32.7</v>
      </c>
      <c r="M63" s="1844">
        <v>25.2</v>
      </c>
      <c r="N63" s="1844">
        <v>40.2</v>
      </c>
      <c r="O63" s="1844">
        <v>32.7</v>
      </c>
      <c r="P63" s="1844">
        <v>25.1</v>
      </c>
      <c r="Q63" s="1844">
        <v>40.1</v>
      </c>
      <c r="R63" s="1838">
        <v>92</v>
      </c>
      <c r="S63" s="1839" t="s">
        <v>1182</v>
      </c>
      <c r="T63" s="1858">
        <v>57.2</v>
      </c>
      <c r="U63" s="1859">
        <v>55</v>
      </c>
      <c r="V63" s="1859">
        <v>59.4</v>
      </c>
      <c r="W63" s="1860">
        <v>38.9</v>
      </c>
      <c r="X63" s="1860">
        <v>37</v>
      </c>
      <c r="Y63" s="1860">
        <v>40.8</v>
      </c>
      <c r="Z63" s="1860">
        <v>26.4</v>
      </c>
      <c r="AA63" s="1860">
        <v>35.2</v>
      </c>
      <c r="AB63" s="1859">
        <v>17.3</v>
      </c>
      <c r="AC63" s="1860">
        <v>12.4</v>
      </c>
      <c r="AD63" s="1860">
        <v>1.8</v>
      </c>
      <c r="AE63" s="1860">
        <v>23.5</v>
      </c>
      <c r="AF63" s="1860">
        <v>7.4</v>
      </c>
      <c r="AG63" s="1860">
        <v>8.8</v>
      </c>
      <c r="AH63" s="1860">
        <v>3.7</v>
      </c>
      <c r="AI63" s="1834">
        <v>92</v>
      </c>
    </row>
    <row r="64" spans="1:35" s="1835" customFormat="1" ht="22.5" customHeight="1">
      <c r="A64" s="1836" t="s">
        <v>1183</v>
      </c>
      <c r="B64" s="1844">
        <v>63.8</v>
      </c>
      <c r="C64" s="1844" t="s">
        <v>235</v>
      </c>
      <c r="D64" s="1827">
        <v>99.99</v>
      </c>
      <c r="E64" s="1843">
        <v>99.99</v>
      </c>
      <c r="F64" s="1844">
        <v>96.2</v>
      </c>
      <c r="G64" s="1844">
        <v>95.3</v>
      </c>
      <c r="H64" s="1844">
        <v>97.2</v>
      </c>
      <c r="I64" s="1844">
        <v>95.3</v>
      </c>
      <c r="J64" s="1844">
        <v>94.2</v>
      </c>
      <c r="K64" s="1845">
        <v>96.5</v>
      </c>
      <c r="L64" s="1844">
        <v>34.5</v>
      </c>
      <c r="M64" s="1844">
        <v>26.6</v>
      </c>
      <c r="N64" s="1844">
        <v>42.4</v>
      </c>
      <c r="O64" s="1844">
        <v>34.5</v>
      </c>
      <c r="P64" s="1844">
        <v>26.5</v>
      </c>
      <c r="Q64" s="1844">
        <v>42.3</v>
      </c>
      <c r="R64" s="1838">
        <v>93</v>
      </c>
      <c r="S64" s="1839" t="s">
        <v>1184</v>
      </c>
      <c r="T64" s="1858">
        <v>59.6</v>
      </c>
      <c r="U64" s="1859">
        <v>56.8</v>
      </c>
      <c r="V64" s="1859">
        <v>62.5</v>
      </c>
      <c r="W64" s="1860">
        <v>40.9</v>
      </c>
      <c r="X64" s="1860">
        <v>38.5</v>
      </c>
      <c r="Y64" s="1860">
        <v>43.4</v>
      </c>
      <c r="Z64" s="1860">
        <v>28</v>
      </c>
      <c r="AA64" s="1860">
        <v>36.6</v>
      </c>
      <c r="AB64" s="1859">
        <v>19</v>
      </c>
      <c r="AC64" s="1860">
        <v>12.9</v>
      </c>
      <c r="AD64" s="1860">
        <v>1.9</v>
      </c>
      <c r="AE64" s="1860">
        <v>24.4</v>
      </c>
      <c r="AF64" s="1860">
        <v>8.2</v>
      </c>
      <c r="AG64" s="1860">
        <v>9.8</v>
      </c>
      <c r="AH64" s="1860">
        <v>4.4</v>
      </c>
      <c r="AI64" s="1834">
        <v>93</v>
      </c>
    </row>
    <row r="65" spans="1:35" s="1880" customFormat="1" ht="22.5" customHeight="1">
      <c r="A65" s="1836" t="s">
        <v>1185</v>
      </c>
      <c r="B65" s="1844">
        <v>63.5</v>
      </c>
      <c r="C65" s="1844" t="s">
        <v>235</v>
      </c>
      <c r="D65" s="1827">
        <v>99.99</v>
      </c>
      <c r="E65" s="1843">
        <v>99.99</v>
      </c>
      <c r="F65" s="1844">
        <v>96.5</v>
      </c>
      <c r="G65" s="1844">
        <v>95.6</v>
      </c>
      <c r="H65" s="1844">
        <v>97.5</v>
      </c>
      <c r="I65" s="1844">
        <v>95.7</v>
      </c>
      <c r="J65" s="1844">
        <v>94.6</v>
      </c>
      <c r="K65" s="1845">
        <v>96.8</v>
      </c>
      <c r="L65" s="1844">
        <v>36.1</v>
      </c>
      <c r="M65" s="1844">
        <v>27.9</v>
      </c>
      <c r="N65" s="1844">
        <v>44.2</v>
      </c>
      <c r="O65" s="1844">
        <v>36</v>
      </c>
      <c r="P65" s="1844">
        <v>27.8</v>
      </c>
      <c r="Q65" s="1844">
        <v>44.1</v>
      </c>
      <c r="R65" s="1838">
        <v>94</v>
      </c>
      <c r="S65" s="1839" t="s">
        <v>1186</v>
      </c>
      <c r="T65" s="1858">
        <v>62.4</v>
      </c>
      <c r="U65" s="1859">
        <v>59.3</v>
      </c>
      <c r="V65" s="1859">
        <v>65.5</v>
      </c>
      <c r="W65" s="1860">
        <v>43.3</v>
      </c>
      <c r="X65" s="1860">
        <v>40.9</v>
      </c>
      <c r="Y65" s="1860">
        <v>45.9</v>
      </c>
      <c r="Z65" s="1860">
        <v>30.1</v>
      </c>
      <c r="AA65" s="1860">
        <v>38.9</v>
      </c>
      <c r="AB65" s="1859">
        <v>21</v>
      </c>
      <c r="AC65" s="1860">
        <v>13.2</v>
      </c>
      <c r="AD65" s="1860">
        <v>2</v>
      </c>
      <c r="AE65" s="1860">
        <v>24.9</v>
      </c>
      <c r="AF65" s="1860">
        <v>9.1</v>
      </c>
      <c r="AG65" s="1860">
        <v>10.9</v>
      </c>
      <c r="AH65" s="1860">
        <v>5.1</v>
      </c>
      <c r="AI65" s="1834">
        <v>94</v>
      </c>
    </row>
    <row r="66" spans="1:35" s="1835" customFormat="1" ht="22.5" customHeight="1">
      <c r="A66" s="1842" t="s">
        <v>1187</v>
      </c>
      <c r="B66" s="1844">
        <v>63.2</v>
      </c>
      <c r="C66" s="1844" t="s">
        <v>235</v>
      </c>
      <c r="D66" s="1827">
        <v>99.99</v>
      </c>
      <c r="E66" s="1843">
        <v>99.99</v>
      </c>
      <c r="F66" s="1844">
        <v>96.7</v>
      </c>
      <c r="G66" s="1844">
        <v>95.8</v>
      </c>
      <c r="H66" s="1844">
        <v>97.6</v>
      </c>
      <c r="I66" s="1844">
        <v>95.8</v>
      </c>
      <c r="J66" s="1844">
        <v>94.7</v>
      </c>
      <c r="K66" s="1845">
        <v>97</v>
      </c>
      <c r="L66" s="1844">
        <v>37.6</v>
      </c>
      <c r="M66" s="1844">
        <v>29.7</v>
      </c>
      <c r="N66" s="1844">
        <v>45.4</v>
      </c>
      <c r="O66" s="1844">
        <v>37.5</v>
      </c>
      <c r="P66" s="1844">
        <v>29.6</v>
      </c>
      <c r="Q66" s="1844">
        <v>45.4</v>
      </c>
      <c r="R66" s="1838">
        <v>95</v>
      </c>
      <c r="S66" s="1846" t="s">
        <v>1188</v>
      </c>
      <c r="T66" s="1861">
        <v>64.7</v>
      </c>
      <c r="U66" s="1862">
        <v>61.8</v>
      </c>
      <c r="V66" s="1862">
        <v>67.8</v>
      </c>
      <c r="W66" s="1860">
        <v>45.2</v>
      </c>
      <c r="X66" s="1860">
        <v>42.9</v>
      </c>
      <c r="Y66" s="1860">
        <v>47.6</v>
      </c>
      <c r="Z66" s="1860">
        <v>32.1</v>
      </c>
      <c r="AA66" s="1860">
        <v>40.7</v>
      </c>
      <c r="AB66" s="1859">
        <v>22.9</v>
      </c>
      <c r="AC66" s="1860">
        <v>13.1</v>
      </c>
      <c r="AD66" s="1860">
        <v>2.1</v>
      </c>
      <c r="AE66" s="1860">
        <v>24.6</v>
      </c>
      <c r="AF66" s="1860">
        <v>9</v>
      </c>
      <c r="AG66" s="1860">
        <v>10.7</v>
      </c>
      <c r="AH66" s="1860">
        <v>5.5</v>
      </c>
      <c r="AI66" s="1834">
        <v>95</v>
      </c>
    </row>
    <row r="67" spans="1:35" s="1835" customFormat="1" ht="22.5" customHeight="1">
      <c r="A67" s="1836" t="s">
        <v>1189</v>
      </c>
      <c r="B67" s="1849">
        <v>62.8</v>
      </c>
      <c r="C67" s="1849" t="s">
        <v>235</v>
      </c>
      <c r="D67" s="1847">
        <v>99.98</v>
      </c>
      <c r="E67" s="1848">
        <v>99.98</v>
      </c>
      <c r="F67" s="1849">
        <v>96.8</v>
      </c>
      <c r="G67" s="1849">
        <v>95.9</v>
      </c>
      <c r="H67" s="1849">
        <v>97.8</v>
      </c>
      <c r="I67" s="1849">
        <v>95.9</v>
      </c>
      <c r="J67" s="1849">
        <v>94.8</v>
      </c>
      <c r="K67" s="1850">
        <v>97.1</v>
      </c>
      <c r="L67" s="1849">
        <v>39</v>
      </c>
      <c r="M67" s="1849">
        <v>31.8</v>
      </c>
      <c r="N67" s="1849">
        <v>46</v>
      </c>
      <c r="O67" s="1849">
        <v>38.9</v>
      </c>
      <c r="P67" s="1849">
        <v>31.7</v>
      </c>
      <c r="Q67" s="1849">
        <v>46</v>
      </c>
      <c r="R67" s="1851">
        <v>96</v>
      </c>
      <c r="S67" s="1839" t="s">
        <v>1190</v>
      </c>
      <c r="T67" s="1863">
        <v>66.2</v>
      </c>
      <c r="U67" s="1859">
        <v>63.4</v>
      </c>
      <c r="V67" s="1859">
        <v>69.1</v>
      </c>
      <c r="W67" s="1864">
        <v>46.2</v>
      </c>
      <c r="X67" s="1864">
        <v>44.2</v>
      </c>
      <c r="Y67" s="1864">
        <v>48.3</v>
      </c>
      <c r="Z67" s="1864">
        <v>33.4</v>
      </c>
      <c r="AA67" s="1864">
        <v>41.9</v>
      </c>
      <c r="AB67" s="1865">
        <v>24.6</v>
      </c>
      <c r="AC67" s="1864">
        <v>12.7</v>
      </c>
      <c r="AD67" s="1864">
        <v>2.3</v>
      </c>
      <c r="AE67" s="1864">
        <v>23.7</v>
      </c>
      <c r="AF67" s="1864">
        <v>9</v>
      </c>
      <c r="AG67" s="1864">
        <v>10.7</v>
      </c>
      <c r="AH67" s="1864">
        <v>5.4</v>
      </c>
      <c r="AI67" s="1856">
        <v>96</v>
      </c>
    </row>
    <row r="68" spans="1:35" s="1835" customFormat="1" ht="22.5" customHeight="1">
      <c r="A68" s="1836" t="s">
        <v>1191</v>
      </c>
      <c r="B68" s="1881">
        <v>62.5</v>
      </c>
      <c r="C68" s="1844" t="s">
        <v>235</v>
      </c>
      <c r="D68" s="1827">
        <v>99.98</v>
      </c>
      <c r="E68" s="1843">
        <v>99.98</v>
      </c>
      <c r="F68" s="1844">
        <v>96.8</v>
      </c>
      <c r="G68" s="1844">
        <v>95.9</v>
      </c>
      <c r="H68" s="1844">
        <v>97.7</v>
      </c>
      <c r="I68" s="1844">
        <v>95.9</v>
      </c>
      <c r="J68" s="1844">
        <v>94.8</v>
      </c>
      <c r="K68" s="1845">
        <v>97</v>
      </c>
      <c r="L68" s="1844">
        <v>40.7</v>
      </c>
      <c r="M68" s="1844">
        <v>34.5</v>
      </c>
      <c r="N68" s="1844">
        <v>46.8</v>
      </c>
      <c r="O68" s="1844">
        <v>40.6</v>
      </c>
      <c r="P68" s="1844">
        <v>34.4</v>
      </c>
      <c r="Q68" s="1844">
        <v>46.8</v>
      </c>
      <c r="R68" s="1838">
        <v>97</v>
      </c>
      <c r="S68" s="1839" t="s">
        <v>1192</v>
      </c>
      <c r="T68" s="1863">
        <v>67.4</v>
      </c>
      <c r="U68" s="1859">
        <v>65</v>
      </c>
      <c r="V68" s="1859">
        <v>70</v>
      </c>
      <c r="W68" s="1860">
        <v>47.3</v>
      </c>
      <c r="X68" s="1860">
        <v>45.8</v>
      </c>
      <c r="Y68" s="1860">
        <v>48.9</v>
      </c>
      <c r="Z68" s="1860">
        <v>34.9</v>
      </c>
      <c r="AA68" s="1860">
        <v>43.4</v>
      </c>
      <c r="AB68" s="1859">
        <v>26</v>
      </c>
      <c r="AC68" s="1860">
        <v>12.4</v>
      </c>
      <c r="AD68" s="1860">
        <v>2.3</v>
      </c>
      <c r="AE68" s="1860">
        <v>22.9</v>
      </c>
      <c r="AF68" s="1860">
        <v>8.8</v>
      </c>
      <c r="AG68" s="1860">
        <v>10.6</v>
      </c>
      <c r="AH68" s="1860">
        <v>5.3</v>
      </c>
      <c r="AI68" s="1834">
        <v>97</v>
      </c>
    </row>
    <row r="69" spans="1:35" s="1835" customFormat="1" ht="22.5" customHeight="1">
      <c r="A69" s="1836" t="s">
        <v>1193</v>
      </c>
      <c r="B69" s="1881">
        <v>62.3</v>
      </c>
      <c r="C69" s="1844" t="s">
        <v>235</v>
      </c>
      <c r="D69" s="1827">
        <v>99.98</v>
      </c>
      <c r="E69" s="1843">
        <v>99.98</v>
      </c>
      <c r="F69" s="1844">
        <v>96.8</v>
      </c>
      <c r="G69" s="1844">
        <v>96</v>
      </c>
      <c r="H69" s="1844">
        <v>97.8</v>
      </c>
      <c r="I69" s="1844">
        <v>95.9</v>
      </c>
      <c r="J69" s="1844">
        <v>94.8</v>
      </c>
      <c r="K69" s="1845">
        <v>97</v>
      </c>
      <c r="L69" s="1844">
        <v>42.5</v>
      </c>
      <c r="M69" s="1844">
        <v>37.2</v>
      </c>
      <c r="N69" s="1844">
        <v>47.6</v>
      </c>
      <c r="O69" s="1844">
        <v>42.4</v>
      </c>
      <c r="P69" s="1844">
        <v>37.2</v>
      </c>
      <c r="Q69" s="1844">
        <v>47.6</v>
      </c>
      <c r="R69" s="1838">
        <v>98</v>
      </c>
      <c r="S69" s="1839" t="s">
        <v>1194</v>
      </c>
      <c r="T69" s="1863">
        <v>68.3</v>
      </c>
      <c r="U69" s="1859">
        <v>66</v>
      </c>
      <c r="V69" s="1859">
        <v>70.7</v>
      </c>
      <c r="W69" s="1860">
        <v>48.2</v>
      </c>
      <c r="X69" s="1860">
        <v>47.1</v>
      </c>
      <c r="Y69" s="1860">
        <v>49.4</v>
      </c>
      <c r="Z69" s="1860">
        <v>36.4</v>
      </c>
      <c r="AA69" s="1860">
        <v>44.9</v>
      </c>
      <c r="AB69" s="1859">
        <v>27.5</v>
      </c>
      <c r="AC69" s="1860">
        <v>11.8</v>
      </c>
      <c r="AD69" s="1860">
        <v>2.2</v>
      </c>
      <c r="AE69" s="1860">
        <v>21.9</v>
      </c>
      <c r="AF69" s="1860">
        <v>9</v>
      </c>
      <c r="AG69" s="1860">
        <v>11</v>
      </c>
      <c r="AH69" s="1860">
        <v>5.6</v>
      </c>
      <c r="AI69" s="1834">
        <v>98</v>
      </c>
    </row>
    <row r="70" spans="1:35" s="1835" customFormat="1" ht="22.5" customHeight="1">
      <c r="A70" s="1836" t="s">
        <v>597</v>
      </c>
      <c r="B70" s="1881">
        <v>61.6</v>
      </c>
      <c r="C70" s="1844" t="s">
        <v>235</v>
      </c>
      <c r="D70" s="1827">
        <v>99.98</v>
      </c>
      <c r="E70" s="1843">
        <v>99.98</v>
      </c>
      <c r="F70" s="1844">
        <v>96.9</v>
      </c>
      <c r="G70" s="1844">
        <v>96.1</v>
      </c>
      <c r="H70" s="1844">
        <v>97.7</v>
      </c>
      <c r="I70" s="1844">
        <v>95.8</v>
      </c>
      <c r="J70" s="1844">
        <v>94.8</v>
      </c>
      <c r="K70" s="1845">
        <v>96.9</v>
      </c>
      <c r="L70" s="1844">
        <v>44.2</v>
      </c>
      <c r="M70" s="1844">
        <v>40.2</v>
      </c>
      <c r="N70" s="1844">
        <v>48.1</v>
      </c>
      <c r="O70" s="1844">
        <v>44.1</v>
      </c>
      <c r="P70" s="1844">
        <v>40.1</v>
      </c>
      <c r="Q70" s="1844">
        <v>48.1</v>
      </c>
      <c r="R70" s="1838">
        <v>99</v>
      </c>
      <c r="S70" s="1839" t="s">
        <v>702</v>
      </c>
      <c r="T70" s="1863">
        <v>69.8</v>
      </c>
      <c r="U70" s="1859">
        <v>67.8</v>
      </c>
      <c r="V70" s="1859">
        <v>71.8</v>
      </c>
      <c r="W70" s="1860">
        <v>49.1</v>
      </c>
      <c r="X70" s="1860">
        <v>48.6</v>
      </c>
      <c r="Y70" s="1860">
        <v>49.6</v>
      </c>
      <c r="Z70" s="1860">
        <v>38.2</v>
      </c>
      <c r="AA70" s="1860">
        <v>46.5</v>
      </c>
      <c r="AB70" s="1859">
        <v>29.4</v>
      </c>
      <c r="AC70" s="1860">
        <v>10.9</v>
      </c>
      <c r="AD70" s="1860">
        <v>2.1</v>
      </c>
      <c r="AE70" s="1860">
        <v>20.2</v>
      </c>
      <c r="AF70" s="1860">
        <v>9.8</v>
      </c>
      <c r="AG70" s="1860">
        <v>12</v>
      </c>
      <c r="AH70" s="1860">
        <v>6</v>
      </c>
      <c r="AI70" s="1834">
        <v>99</v>
      </c>
    </row>
    <row r="71" spans="1:35" s="1835" customFormat="1" ht="22.5" customHeight="1">
      <c r="A71" s="1836" t="s">
        <v>1195</v>
      </c>
      <c r="B71" s="1881">
        <v>61.1</v>
      </c>
      <c r="C71" s="1844" t="s">
        <v>235</v>
      </c>
      <c r="D71" s="1827">
        <v>99.98</v>
      </c>
      <c r="E71" s="1843">
        <v>99.98</v>
      </c>
      <c r="F71" s="1844">
        <v>97</v>
      </c>
      <c r="G71" s="1844">
        <v>96.3</v>
      </c>
      <c r="H71" s="1844">
        <v>97.7</v>
      </c>
      <c r="I71" s="1844">
        <v>95.9</v>
      </c>
      <c r="J71" s="1844">
        <v>95</v>
      </c>
      <c r="K71" s="1845">
        <v>96.8</v>
      </c>
      <c r="L71" s="1844">
        <v>45.1</v>
      </c>
      <c r="M71" s="1844">
        <v>42.6</v>
      </c>
      <c r="N71" s="1844">
        <v>47.6</v>
      </c>
      <c r="O71" s="1844">
        <v>45.1</v>
      </c>
      <c r="P71" s="1844">
        <v>42.6</v>
      </c>
      <c r="Q71" s="1844">
        <v>47.6</v>
      </c>
      <c r="R71" s="1882">
        <v>2000</v>
      </c>
      <c r="S71" s="1883" t="s">
        <v>1196</v>
      </c>
      <c r="T71" s="1884">
        <v>70.5</v>
      </c>
      <c r="U71" s="1885">
        <v>69</v>
      </c>
      <c r="V71" s="1885">
        <v>72.1</v>
      </c>
      <c r="W71" s="1886">
        <v>49.1</v>
      </c>
      <c r="X71" s="1886">
        <v>49.4</v>
      </c>
      <c r="Y71" s="1886">
        <v>48.7</v>
      </c>
      <c r="Z71" s="1886">
        <v>39.7</v>
      </c>
      <c r="AA71" s="1886">
        <v>47.5</v>
      </c>
      <c r="AB71" s="1885">
        <v>31.5</v>
      </c>
      <c r="AC71" s="1886">
        <v>9.4</v>
      </c>
      <c r="AD71" s="1886">
        <v>1.9</v>
      </c>
      <c r="AE71" s="1886">
        <v>17.2</v>
      </c>
      <c r="AF71" s="1886">
        <v>10.3</v>
      </c>
      <c r="AG71" s="1886">
        <v>12.8</v>
      </c>
      <c r="AH71" s="1886">
        <v>6.3</v>
      </c>
      <c r="AI71" s="1887" t="s">
        <v>1197</v>
      </c>
    </row>
    <row r="72" spans="1:35" s="1894" customFormat="1" ht="22.5" customHeight="1">
      <c r="A72" s="1888" t="s">
        <v>599</v>
      </c>
      <c r="B72" s="1889">
        <v>60.6</v>
      </c>
      <c r="C72" s="1849" t="s">
        <v>235</v>
      </c>
      <c r="D72" s="1847">
        <v>99.98</v>
      </c>
      <c r="E72" s="1848">
        <v>99.98</v>
      </c>
      <c r="F72" s="1849">
        <v>96.9</v>
      </c>
      <c r="G72" s="1849">
        <v>96.3</v>
      </c>
      <c r="H72" s="1849">
        <v>97.6</v>
      </c>
      <c r="I72" s="1849">
        <v>95.8</v>
      </c>
      <c r="J72" s="1849">
        <v>95</v>
      </c>
      <c r="K72" s="1850">
        <v>96.7</v>
      </c>
      <c r="L72" s="1849">
        <v>45.1</v>
      </c>
      <c r="M72" s="1849">
        <v>43.1</v>
      </c>
      <c r="N72" s="1849">
        <v>47.1</v>
      </c>
      <c r="O72" s="1849">
        <v>45.1</v>
      </c>
      <c r="P72" s="1849">
        <v>43.1</v>
      </c>
      <c r="Q72" s="1849">
        <v>47.1</v>
      </c>
      <c r="R72" s="1890" t="s">
        <v>1198</v>
      </c>
      <c r="S72" s="1839" t="s">
        <v>706</v>
      </c>
      <c r="T72" s="1863">
        <v>70.1</v>
      </c>
      <c r="U72" s="1859">
        <v>68.1</v>
      </c>
      <c r="V72" s="1859">
        <v>72.2</v>
      </c>
      <c r="W72" s="1860">
        <v>48.6</v>
      </c>
      <c r="X72" s="1860">
        <v>48.7</v>
      </c>
      <c r="Y72" s="1860">
        <v>48.5</v>
      </c>
      <c r="Z72" s="1860">
        <v>39.9</v>
      </c>
      <c r="AA72" s="1860">
        <v>46.9</v>
      </c>
      <c r="AB72" s="1859">
        <v>32.7</v>
      </c>
      <c r="AC72" s="1860">
        <v>8.6</v>
      </c>
      <c r="AD72" s="1860">
        <v>1.8</v>
      </c>
      <c r="AE72" s="1860">
        <v>15.8</v>
      </c>
      <c r="AF72" s="1891">
        <v>10.3</v>
      </c>
      <c r="AG72" s="1892">
        <v>12.8</v>
      </c>
      <c r="AH72" s="1891">
        <v>6.3</v>
      </c>
      <c r="AI72" s="1893" t="s">
        <v>1198</v>
      </c>
    </row>
    <row r="73" spans="1:35" s="1835" customFormat="1" ht="22.5" customHeight="1">
      <c r="A73" s="1836" t="s">
        <v>1199</v>
      </c>
      <c r="B73" s="1881">
        <v>59.9</v>
      </c>
      <c r="C73" s="1844" t="s">
        <v>235</v>
      </c>
      <c r="D73" s="1827">
        <v>99.98</v>
      </c>
      <c r="E73" s="1843">
        <v>99.98</v>
      </c>
      <c r="F73" s="1844">
        <v>97</v>
      </c>
      <c r="G73" s="1844">
        <v>96.5</v>
      </c>
      <c r="H73" s="1844">
        <v>97.5</v>
      </c>
      <c r="I73" s="1844">
        <v>95.8</v>
      </c>
      <c r="J73" s="1844">
        <v>95.2</v>
      </c>
      <c r="K73" s="1845">
        <v>96.5</v>
      </c>
      <c r="L73" s="1844">
        <v>44.9</v>
      </c>
      <c r="M73" s="1844">
        <v>42.8</v>
      </c>
      <c r="N73" s="1844">
        <v>46.9</v>
      </c>
      <c r="O73" s="1844">
        <v>44.8</v>
      </c>
      <c r="P73" s="1844">
        <v>42.7</v>
      </c>
      <c r="Q73" s="1844">
        <v>46.9</v>
      </c>
      <c r="R73" s="1882" t="s">
        <v>129</v>
      </c>
      <c r="S73" s="1839" t="s">
        <v>719</v>
      </c>
      <c r="T73" s="1863">
        <v>71.1</v>
      </c>
      <c r="U73" s="1859">
        <v>69.2</v>
      </c>
      <c r="V73" s="1859">
        <v>73.1</v>
      </c>
      <c r="W73" s="1860">
        <v>48.6</v>
      </c>
      <c r="X73" s="1860">
        <v>48.8</v>
      </c>
      <c r="Y73" s="1860">
        <v>48.5</v>
      </c>
      <c r="Z73" s="1860">
        <v>40.5</v>
      </c>
      <c r="AA73" s="1860">
        <v>47</v>
      </c>
      <c r="AB73" s="1859">
        <v>33.8</v>
      </c>
      <c r="AC73" s="1860">
        <v>8.1</v>
      </c>
      <c r="AD73" s="1860">
        <v>1.8</v>
      </c>
      <c r="AE73" s="1860">
        <v>14.7</v>
      </c>
      <c r="AF73" s="1892">
        <v>10.6</v>
      </c>
      <c r="AG73" s="1895">
        <v>13.2</v>
      </c>
      <c r="AH73" s="1891">
        <v>6.4</v>
      </c>
      <c r="AI73" s="1893" t="s">
        <v>129</v>
      </c>
    </row>
    <row r="74" spans="1:35" s="1897" customFormat="1" ht="22.5" customHeight="1">
      <c r="A74" s="1836" t="s">
        <v>1200</v>
      </c>
      <c r="B74" s="1881">
        <v>59.3</v>
      </c>
      <c r="C74" s="1844" t="s">
        <v>235</v>
      </c>
      <c r="D74" s="1827">
        <v>99.98</v>
      </c>
      <c r="E74" s="1843">
        <v>99.98</v>
      </c>
      <c r="F74" s="1844">
        <v>97.3</v>
      </c>
      <c r="G74" s="1844">
        <v>96.9</v>
      </c>
      <c r="H74" s="1844">
        <v>97.7</v>
      </c>
      <c r="I74" s="1844">
        <v>96.1</v>
      </c>
      <c r="J74" s="1844">
        <v>95.7</v>
      </c>
      <c r="K74" s="1845">
        <v>96.6</v>
      </c>
      <c r="L74" s="1844">
        <v>44.6</v>
      </c>
      <c r="M74" s="1844">
        <v>42.7</v>
      </c>
      <c r="N74" s="1844">
        <v>46.6</v>
      </c>
      <c r="O74" s="1844">
        <v>44.6</v>
      </c>
      <c r="P74" s="1844">
        <v>42.7</v>
      </c>
      <c r="Q74" s="1844">
        <v>46.5</v>
      </c>
      <c r="R74" s="1882" t="s">
        <v>1201</v>
      </c>
      <c r="S74" s="1839" t="s">
        <v>1202</v>
      </c>
      <c r="T74" s="1896">
        <v>72.85233478973238</v>
      </c>
      <c r="U74" s="1863">
        <v>71.5523024742009</v>
      </c>
      <c r="V74" s="1859">
        <v>74.20999891140208</v>
      </c>
      <c r="W74" s="1860">
        <v>49</v>
      </c>
      <c r="X74" s="1860">
        <v>49.6</v>
      </c>
      <c r="Y74" s="1860">
        <v>48.3</v>
      </c>
      <c r="Z74" s="1860">
        <v>41.3</v>
      </c>
      <c r="AA74" s="1860">
        <v>47.8</v>
      </c>
      <c r="AB74" s="1859">
        <v>34.4</v>
      </c>
      <c r="AC74" s="1860">
        <v>7.7</v>
      </c>
      <c r="AD74" s="1860">
        <v>1.8</v>
      </c>
      <c r="AE74" s="1860">
        <v>13.9</v>
      </c>
      <c r="AF74" s="1892">
        <v>11</v>
      </c>
      <c r="AG74" s="1895">
        <v>13.8</v>
      </c>
      <c r="AH74" s="1891">
        <v>6.8</v>
      </c>
      <c r="AI74" s="1893" t="s">
        <v>1203</v>
      </c>
    </row>
    <row r="75" spans="1:35" s="1897" customFormat="1" ht="22.5" customHeight="1">
      <c r="A75" s="1836" t="s">
        <v>604</v>
      </c>
      <c r="B75" s="1881">
        <v>58.9</v>
      </c>
      <c r="C75" s="1844" t="s">
        <v>235</v>
      </c>
      <c r="D75" s="1827">
        <v>99.97</v>
      </c>
      <c r="E75" s="1843">
        <v>99.98</v>
      </c>
      <c r="F75" s="1844">
        <v>97.5</v>
      </c>
      <c r="G75" s="1844">
        <v>97.2</v>
      </c>
      <c r="H75" s="1844">
        <v>97.8</v>
      </c>
      <c r="I75" s="1844">
        <v>96.3</v>
      </c>
      <c r="J75" s="1844">
        <v>96</v>
      </c>
      <c r="K75" s="1845">
        <v>96.7</v>
      </c>
      <c r="L75" s="1844">
        <v>45.3</v>
      </c>
      <c r="M75" s="1844">
        <v>43.6</v>
      </c>
      <c r="N75" s="1844">
        <v>47.1</v>
      </c>
      <c r="O75" s="1844">
        <v>45.3</v>
      </c>
      <c r="P75" s="1844">
        <v>43.5</v>
      </c>
      <c r="Q75" s="1844">
        <v>47</v>
      </c>
      <c r="R75" s="1882" t="s">
        <v>131</v>
      </c>
      <c r="S75" s="1839" t="s">
        <v>726</v>
      </c>
      <c r="T75" s="1896">
        <v>74.51794490454596</v>
      </c>
      <c r="U75" s="1863">
        <v>73.97399352331247</v>
      </c>
      <c r="V75" s="1859">
        <v>75.08817272997874</v>
      </c>
      <c r="W75" s="1860">
        <v>49.9</v>
      </c>
      <c r="X75" s="1860">
        <v>51.1</v>
      </c>
      <c r="Y75" s="1860">
        <v>48.7</v>
      </c>
      <c r="Z75" s="1860">
        <v>42.4</v>
      </c>
      <c r="AA75" s="1860">
        <v>49.3</v>
      </c>
      <c r="AB75" s="1859">
        <v>35.2</v>
      </c>
      <c r="AC75" s="1860">
        <v>7.5</v>
      </c>
      <c r="AD75" s="1860">
        <v>1.8</v>
      </c>
      <c r="AE75" s="1860">
        <v>13.5</v>
      </c>
      <c r="AF75" s="1895">
        <v>11.4</v>
      </c>
      <c r="AG75" s="1895">
        <v>14.4</v>
      </c>
      <c r="AH75" s="1891">
        <v>7.1</v>
      </c>
      <c r="AI75" s="1893" t="s">
        <v>131</v>
      </c>
    </row>
    <row r="76" spans="1:35" s="1897" customFormat="1" ht="22.5" customHeight="1">
      <c r="A76" s="1898" t="s">
        <v>605</v>
      </c>
      <c r="B76" s="1899">
        <v>58.4</v>
      </c>
      <c r="C76" s="1900" t="s">
        <v>235</v>
      </c>
      <c r="D76" s="1901">
        <v>99.97</v>
      </c>
      <c r="E76" s="1902">
        <v>99.98</v>
      </c>
      <c r="F76" s="1900">
        <v>97.6</v>
      </c>
      <c r="G76" s="1900">
        <v>97.3</v>
      </c>
      <c r="H76" s="1900">
        <v>97.9</v>
      </c>
      <c r="I76" s="1900">
        <v>96.5</v>
      </c>
      <c r="J76" s="1900">
        <v>96.1</v>
      </c>
      <c r="K76" s="1903">
        <v>96.8</v>
      </c>
      <c r="L76" s="1900">
        <v>47.3</v>
      </c>
      <c r="M76" s="1903">
        <v>45.9</v>
      </c>
      <c r="N76" s="1900">
        <v>48.7</v>
      </c>
      <c r="O76" s="1900">
        <v>47.2</v>
      </c>
      <c r="P76" s="1900">
        <v>45.9</v>
      </c>
      <c r="Q76" s="1900">
        <v>48.6</v>
      </c>
      <c r="R76" s="1904" t="s">
        <v>132</v>
      </c>
      <c r="S76" s="1883" t="s">
        <v>605</v>
      </c>
      <c r="T76" s="1896">
        <v>76.21723175506881</v>
      </c>
      <c r="U76" s="1905">
        <v>75.9444387188384</v>
      </c>
      <c r="V76" s="1885">
        <v>76.50287475194398</v>
      </c>
      <c r="W76" s="1885">
        <v>51.5</v>
      </c>
      <c r="X76" s="1886">
        <v>53.1</v>
      </c>
      <c r="Y76" s="1886">
        <v>49.8</v>
      </c>
      <c r="Z76" s="1886">
        <v>44.2</v>
      </c>
      <c r="AA76" s="1886">
        <v>51.3</v>
      </c>
      <c r="AB76" s="1885">
        <v>36.8</v>
      </c>
      <c r="AC76" s="1886">
        <v>7.3</v>
      </c>
      <c r="AD76" s="1886">
        <v>1.8</v>
      </c>
      <c r="AE76" s="1885">
        <v>13</v>
      </c>
      <c r="AF76" s="1906">
        <v>11.595126094342088</v>
      </c>
      <c r="AG76" s="1906">
        <v>14.840460107961452</v>
      </c>
      <c r="AH76" s="1907">
        <v>7.151426028404472</v>
      </c>
      <c r="AI76" s="1887" t="s">
        <v>132</v>
      </c>
    </row>
    <row r="77" spans="1:35" s="1897" customFormat="1" ht="22.5" customHeight="1">
      <c r="A77" s="1836" t="s">
        <v>606</v>
      </c>
      <c r="B77" s="1881">
        <v>57.7</v>
      </c>
      <c r="C77" s="1844" t="s">
        <v>235</v>
      </c>
      <c r="D77" s="1827">
        <v>99.97</v>
      </c>
      <c r="E77" s="1843">
        <v>99.98</v>
      </c>
      <c r="F77" s="1844">
        <v>97.69146201357691</v>
      </c>
      <c r="G77" s="1844">
        <v>97.39851814529152</v>
      </c>
      <c r="H77" s="1844">
        <v>97.99721882769373</v>
      </c>
      <c r="I77" s="1844">
        <v>96.464904300952</v>
      </c>
      <c r="J77" s="1844">
        <v>96.1816725449918</v>
      </c>
      <c r="K77" s="1845">
        <v>96.76052420884076</v>
      </c>
      <c r="L77" s="1844">
        <v>49.35853737819804</v>
      </c>
      <c r="M77" s="1844">
        <v>48.13070826667205</v>
      </c>
      <c r="N77" s="1844">
        <v>50.62198786838024</v>
      </c>
      <c r="O77" s="1844">
        <v>49.3087970432229</v>
      </c>
      <c r="P77" s="1844">
        <v>48.09537988940535</v>
      </c>
      <c r="Q77" s="1844">
        <v>50.55741746066917</v>
      </c>
      <c r="R77" s="1882" t="s">
        <v>133</v>
      </c>
      <c r="S77" s="1839" t="s">
        <v>606</v>
      </c>
      <c r="T77" s="1908">
        <v>75.8698279126393</v>
      </c>
      <c r="U77" s="1863">
        <v>75.23018209830627</v>
      </c>
      <c r="V77" s="1859">
        <v>76.54123434801632</v>
      </c>
      <c r="W77" s="1860">
        <v>52.3</v>
      </c>
      <c r="X77" s="1860">
        <v>53.7</v>
      </c>
      <c r="Y77" s="1860">
        <v>51</v>
      </c>
      <c r="Z77" s="1860">
        <v>45.5</v>
      </c>
      <c r="AA77" s="1860">
        <v>52.1</v>
      </c>
      <c r="AB77" s="1859">
        <v>38.5</v>
      </c>
      <c r="AC77" s="1860">
        <v>6.8</v>
      </c>
      <c r="AD77" s="1860">
        <v>1.5</v>
      </c>
      <c r="AE77" s="1860">
        <v>12.4</v>
      </c>
      <c r="AF77" s="1895">
        <v>11.661029337996073</v>
      </c>
      <c r="AG77" s="1895">
        <v>15.0552676812667</v>
      </c>
      <c r="AH77" s="1909">
        <v>7.140350584028207</v>
      </c>
      <c r="AI77" s="1893" t="s">
        <v>133</v>
      </c>
    </row>
    <row r="78" spans="1:35" s="1910" customFormat="1" ht="22.5" customHeight="1">
      <c r="A78" s="1836" t="s">
        <v>1204</v>
      </c>
      <c r="B78" s="1881" t="s">
        <v>608</v>
      </c>
      <c r="C78" s="1844" t="s">
        <v>235</v>
      </c>
      <c r="D78" s="1827">
        <v>99.97</v>
      </c>
      <c r="E78" s="1843">
        <v>99.98</v>
      </c>
      <c r="F78" s="1844">
        <v>97.7</v>
      </c>
      <c r="G78" s="1844">
        <v>97.4</v>
      </c>
      <c r="H78" s="1844">
        <v>98</v>
      </c>
      <c r="I78" s="1844">
        <v>96.4</v>
      </c>
      <c r="J78" s="1844">
        <v>96.1</v>
      </c>
      <c r="K78" s="1845">
        <v>96.6</v>
      </c>
      <c r="L78" s="1844">
        <v>51.2</v>
      </c>
      <c r="M78" s="1844">
        <v>50</v>
      </c>
      <c r="N78" s="1844">
        <v>52.5</v>
      </c>
      <c r="O78" s="1844">
        <v>51.2</v>
      </c>
      <c r="P78" s="1844">
        <v>49.9</v>
      </c>
      <c r="Q78" s="1844">
        <v>52.4</v>
      </c>
      <c r="R78" s="1882" t="s">
        <v>1205</v>
      </c>
      <c r="S78" s="1839" t="s">
        <v>1206</v>
      </c>
      <c r="T78" s="1896">
        <v>76.30702747291221</v>
      </c>
      <c r="U78" s="1863">
        <v>75.28501089481985</v>
      </c>
      <c r="V78" s="1859">
        <v>77.37652255387498</v>
      </c>
      <c r="W78" s="1860">
        <v>53.7</v>
      </c>
      <c r="X78" s="1860">
        <v>54.9</v>
      </c>
      <c r="Y78" s="1860">
        <v>52.5</v>
      </c>
      <c r="Z78" s="1860">
        <v>47.2</v>
      </c>
      <c r="AA78" s="1860">
        <v>53.5</v>
      </c>
      <c r="AB78" s="1859">
        <v>40.6</v>
      </c>
      <c r="AC78" s="1860">
        <v>6.5</v>
      </c>
      <c r="AD78" s="1860">
        <v>1.4</v>
      </c>
      <c r="AE78" s="1860">
        <v>11.9</v>
      </c>
      <c r="AF78" s="1895">
        <v>11.606181473465812</v>
      </c>
      <c r="AG78" s="1895">
        <v>15.04962806289658</v>
      </c>
      <c r="AH78" s="1895">
        <v>6.994715680162672</v>
      </c>
      <c r="AI78" s="1893" t="s">
        <v>1207</v>
      </c>
    </row>
    <row r="79" spans="1:35" s="1897" customFormat="1" ht="22.5" customHeight="1">
      <c r="A79" s="1836" t="s">
        <v>610</v>
      </c>
      <c r="B79" s="1881" t="s">
        <v>611</v>
      </c>
      <c r="C79" s="1844" t="s">
        <v>235</v>
      </c>
      <c r="D79" s="1827">
        <v>99.96</v>
      </c>
      <c r="E79" s="1843">
        <v>99.97</v>
      </c>
      <c r="F79" s="1844">
        <v>97.8</v>
      </c>
      <c r="G79" s="1844">
        <v>97.6</v>
      </c>
      <c r="H79" s="1844">
        <v>98.1</v>
      </c>
      <c r="I79" s="1844">
        <v>96.4</v>
      </c>
      <c r="J79" s="1844">
        <v>96.2</v>
      </c>
      <c r="K79" s="1845">
        <v>96.6</v>
      </c>
      <c r="L79" s="1844">
        <v>52.9</v>
      </c>
      <c r="M79" s="1844">
        <v>51.4</v>
      </c>
      <c r="N79" s="1844">
        <v>54.4</v>
      </c>
      <c r="O79" s="1844">
        <v>52.8</v>
      </c>
      <c r="P79" s="1844">
        <v>51.4</v>
      </c>
      <c r="Q79" s="1844">
        <v>54.3</v>
      </c>
      <c r="R79" s="1882" t="s">
        <v>134</v>
      </c>
      <c r="S79" s="1839" t="s">
        <v>610</v>
      </c>
      <c r="T79" s="1896">
        <v>76.79880448785819</v>
      </c>
      <c r="U79" s="1863">
        <v>75.64009390887806</v>
      </c>
      <c r="V79" s="1859">
        <v>78.01237713869676</v>
      </c>
      <c r="W79" s="1860">
        <v>55.3</v>
      </c>
      <c r="X79" s="1860">
        <v>56.5</v>
      </c>
      <c r="Y79" s="1860">
        <v>54.1</v>
      </c>
      <c r="Z79" s="1860">
        <v>49.1</v>
      </c>
      <c r="AA79" s="1860">
        <v>55.2</v>
      </c>
      <c r="AB79" s="1859">
        <v>42.6</v>
      </c>
      <c r="AC79" s="1860">
        <v>6.3</v>
      </c>
      <c r="AD79" s="1860">
        <v>1.3</v>
      </c>
      <c r="AE79" s="1860">
        <v>11.5</v>
      </c>
      <c r="AF79" s="1895">
        <v>11.754035523403337</v>
      </c>
      <c r="AG79" s="1895">
        <v>15.208657943644521</v>
      </c>
      <c r="AH79" s="1895">
        <v>7.0769582676765115</v>
      </c>
      <c r="AI79" s="1893" t="s">
        <v>134</v>
      </c>
    </row>
    <row r="80" spans="1:35" s="1897" customFormat="1" ht="22.5" customHeight="1">
      <c r="A80" s="1836" t="s">
        <v>612</v>
      </c>
      <c r="B80" s="1881">
        <v>56.4</v>
      </c>
      <c r="C80" s="1844" t="s">
        <v>235</v>
      </c>
      <c r="D80" s="1827">
        <v>99.96</v>
      </c>
      <c r="E80" s="1843">
        <v>99.97</v>
      </c>
      <c r="F80" s="1844">
        <v>97.9</v>
      </c>
      <c r="G80" s="1845">
        <v>97.7</v>
      </c>
      <c r="H80" s="1844">
        <v>98.2</v>
      </c>
      <c r="I80" s="1844">
        <v>96.3</v>
      </c>
      <c r="J80" s="1845">
        <v>96.2</v>
      </c>
      <c r="K80" s="1845">
        <v>96.5</v>
      </c>
      <c r="L80" s="1844">
        <v>53.9</v>
      </c>
      <c r="M80" s="1844">
        <v>52.3</v>
      </c>
      <c r="N80" s="1844">
        <v>55.6</v>
      </c>
      <c r="O80" s="1844">
        <v>53.9</v>
      </c>
      <c r="P80" s="1844">
        <v>52.3</v>
      </c>
      <c r="Q80" s="1845">
        <v>55.5</v>
      </c>
      <c r="R80" s="1882" t="s">
        <v>135</v>
      </c>
      <c r="S80" s="1839" t="s">
        <v>612</v>
      </c>
      <c r="T80" s="1896">
        <v>77.59090935332729</v>
      </c>
      <c r="U80" s="1863">
        <v>76.28192705709081</v>
      </c>
      <c r="V80" s="1859">
        <v>78.9571446630989</v>
      </c>
      <c r="W80" s="1911">
        <v>56.2</v>
      </c>
      <c r="X80" s="1911">
        <v>57.2</v>
      </c>
      <c r="Y80" s="1911">
        <v>55.3</v>
      </c>
      <c r="Z80" s="1912">
        <v>50.2</v>
      </c>
      <c r="AA80" s="1911">
        <v>55.9</v>
      </c>
      <c r="AB80" s="1912">
        <v>44.2</v>
      </c>
      <c r="AC80" s="1912">
        <v>6</v>
      </c>
      <c r="AD80" s="1911">
        <v>1.2</v>
      </c>
      <c r="AE80" s="1911">
        <v>11.1</v>
      </c>
      <c r="AF80" s="1895">
        <v>11.819194015073123</v>
      </c>
      <c r="AG80" s="1895">
        <v>15.540961349227109</v>
      </c>
      <c r="AH80" s="1895">
        <v>6.8060082128461</v>
      </c>
      <c r="AI80" s="1893" t="s">
        <v>135</v>
      </c>
    </row>
    <row r="81" spans="1:35" s="1897" customFormat="1" ht="22.5" customHeight="1">
      <c r="A81" s="1898" t="s">
        <v>1208</v>
      </c>
      <c r="B81" s="1899">
        <v>56.24436973561927</v>
      </c>
      <c r="C81" s="1900" t="s">
        <v>235</v>
      </c>
      <c r="D81" s="1901">
        <v>99.96</v>
      </c>
      <c r="E81" s="1902">
        <v>99.97</v>
      </c>
      <c r="F81" s="1900">
        <v>98</v>
      </c>
      <c r="G81" s="1903">
        <v>97.8</v>
      </c>
      <c r="H81" s="1900">
        <v>98.3</v>
      </c>
      <c r="I81" s="1900">
        <v>96.3</v>
      </c>
      <c r="J81" s="1903">
        <v>96.1</v>
      </c>
      <c r="K81" s="1903">
        <v>96.5</v>
      </c>
      <c r="L81" s="1900">
        <v>54.3</v>
      </c>
      <c r="M81" s="1900">
        <v>52.8</v>
      </c>
      <c r="N81" s="1900">
        <v>56</v>
      </c>
      <c r="O81" s="1900">
        <v>54.3</v>
      </c>
      <c r="P81" s="1900">
        <v>52.7</v>
      </c>
      <c r="Q81" s="1903">
        <v>55.9</v>
      </c>
      <c r="R81" s="1904" t="s">
        <v>1209</v>
      </c>
      <c r="S81" s="1883" t="s">
        <v>1210</v>
      </c>
      <c r="T81" s="1913">
        <v>79.72155944476384</v>
      </c>
      <c r="U81" s="1884">
        <v>78.3716697004799</v>
      </c>
      <c r="V81" s="1885">
        <v>81.13745209920899</v>
      </c>
      <c r="W81" s="1914">
        <v>56.8</v>
      </c>
      <c r="X81" s="1914">
        <v>57.7</v>
      </c>
      <c r="Y81" s="1914">
        <v>56</v>
      </c>
      <c r="Z81" s="1915">
        <v>50.9</v>
      </c>
      <c r="AA81" s="1914">
        <v>56.4</v>
      </c>
      <c r="AB81" s="1915">
        <v>45.2</v>
      </c>
      <c r="AC81" s="1915">
        <v>5.9</v>
      </c>
      <c r="AD81" s="1914">
        <v>1.3</v>
      </c>
      <c r="AE81" s="1914">
        <v>10.8</v>
      </c>
      <c r="AF81" s="1906">
        <v>12.935053229607629</v>
      </c>
      <c r="AG81" s="1906">
        <v>17.36137804329839</v>
      </c>
      <c r="AH81" s="1906">
        <v>7.139079175233107</v>
      </c>
      <c r="AI81" s="1887" t="s">
        <v>1211</v>
      </c>
    </row>
    <row r="82" spans="1:35" s="1910" customFormat="1" ht="22.5" customHeight="1">
      <c r="A82" s="1836" t="s">
        <v>615</v>
      </c>
      <c r="B82" s="1881">
        <v>55.6931</v>
      </c>
      <c r="C82" s="1844" t="s">
        <v>235</v>
      </c>
      <c r="D82" s="1916">
        <v>99.95</v>
      </c>
      <c r="E82" s="1917">
        <v>99.96</v>
      </c>
      <c r="F82" s="1844">
        <v>98.2</v>
      </c>
      <c r="G82" s="1844">
        <v>98</v>
      </c>
      <c r="H82" s="1844">
        <v>98.5</v>
      </c>
      <c r="I82" s="1844">
        <v>96.4</v>
      </c>
      <c r="J82" s="1844">
        <v>96.2</v>
      </c>
      <c r="K82" s="1845">
        <v>96.7</v>
      </c>
      <c r="L82" s="1844">
        <v>53.9</v>
      </c>
      <c r="M82" s="1844">
        <v>51.9</v>
      </c>
      <c r="N82" s="1844">
        <v>55.9</v>
      </c>
      <c r="O82" s="1844">
        <v>53.9</v>
      </c>
      <c r="P82" s="1844">
        <v>51.9</v>
      </c>
      <c r="Q82" s="1844">
        <v>55.9</v>
      </c>
      <c r="R82" s="1882" t="s">
        <v>137</v>
      </c>
      <c r="S82" s="1839" t="s">
        <v>615</v>
      </c>
      <c r="T82" s="1896">
        <v>79.54862746207363</v>
      </c>
      <c r="U82" s="1863">
        <v>77.79784831551102</v>
      </c>
      <c r="V82" s="1859">
        <v>81.38344911489723</v>
      </c>
      <c r="W82" s="1911">
        <v>56.7</v>
      </c>
      <c r="X82" s="1911">
        <v>57.2</v>
      </c>
      <c r="Y82" s="1911">
        <v>56.1</v>
      </c>
      <c r="Z82" s="1911">
        <v>51</v>
      </c>
      <c r="AA82" s="1911">
        <v>56</v>
      </c>
      <c r="AB82" s="1912">
        <v>45.8</v>
      </c>
      <c r="AC82" s="1911">
        <v>5.7</v>
      </c>
      <c r="AD82" s="1911">
        <v>1.2</v>
      </c>
      <c r="AE82" s="1911">
        <v>10.4</v>
      </c>
      <c r="AF82" s="1895">
        <v>12.295467794437666</v>
      </c>
      <c r="AG82" s="1895">
        <v>16.42650462962963</v>
      </c>
      <c r="AH82" s="1895">
        <v>6.970884890476467</v>
      </c>
      <c r="AI82" s="1893" t="s">
        <v>137</v>
      </c>
    </row>
    <row r="83" spans="1:35" s="1835" customFormat="1" ht="22.5" customHeight="1">
      <c r="A83" s="1836" t="s">
        <v>997</v>
      </c>
      <c r="B83" s="1881">
        <v>55.0672</v>
      </c>
      <c r="C83" s="1844" t="s">
        <v>235</v>
      </c>
      <c r="D83" s="1916">
        <v>99.95</v>
      </c>
      <c r="E83" s="1917">
        <v>99.96</v>
      </c>
      <c r="F83" s="1844">
        <v>98.2757</v>
      </c>
      <c r="G83" s="1844">
        <v>98.0025</v>
      </c>
      <c r="H83" s="1844">
        <v>98.5614</v>
      </c>
      <c r="I83" s="1844">
        <v>96.4617</v>
      </c>
      <c r="J83" s="1844">
        <v>96.1867</v>
      </c>
      <c r="K83" s="1845">
        <v>96.77720691265763</v>
      </c>
      <c r="L83" s="1844">
        <v>53.6</v>
      </c>
      <c r="M83" s="1844">
        <v>51.6</v>
      </c>
      <c r="N83" s="1844">
        <v>55.6</v>
      </c>
      <c r="O83" s="1844">
        <v>53.4597</v>
      </c>
      <c r="P83" s="1844">
        <v>51.6</v>
      </c>
      <c r="Q83" s="1844">
        <v>55.451</v>
      </c>
      <c r="R83" s="1882" t="s">
        <v>138</v>
      </c>
      <c r="S83" s="1839" t="s">
        <v>997</v>
      </c>
      <c r="T83" s="1896">
        <v>79.3239647081539</v>
      </c>
      <c r="U83" s="1863">
        <v>77.40111231197295</v>
      </c>
      <c r="V83" s="1859">
        <v>81.33409342225458</v>
      </c>
      <c r="W83" s="1911">
        <v>56.2</v>
      </c>
      <c r="X83" s="1911">
        <v>56.8</v>
      </c>
      <c r="Y83" s="1911">
        <v>55.6</v>
      </c>
      <c r="Z83" s="1911">
        <v>50.8</v>
      </c>
      <c r="AA83" s="1911">
        <v>55.6</v>
      </c>
      <c r="AB83" s="1912">
        <v>45.8</v>
      </c>
      <c r="AC83" s="1911">
        <v>5.4</v>
      </c>
      <c r="AD83" s="1911">
        <v>1.2</v>
      </c>
      <c r="AE83" s="1911">
        <v>9.8</v>
      </c>
      <c r="AF83" s="1895">
        <v>11.31786386774824</v>
      </c>
      <c r="AG83" s="1895">
        <v>15.36784723649065</v>
      </c>
      <c r="AH83" s="1895">
        <v>6.214705263668872</v>
      </c>
      <c r="AI83" s="1893" t="s">
        <v>138</v>
      </c>
    </row>
    <row r="84" spans="1:35" s="1880" customFormat="1" ht="22.5" customHeight="1">
      <c r="A84" s="1836" t="s">
        <v>1040</v>
      </c>
      <c r="B84" s="1918">
        <v>54.8</v>
      </c>
      <c r="C84" s="1845" t="s">
        <v>235</v>
      </c>
      <c r="D84" s="1919">
        <v>99.96</v>
      </c>
      <c r="E84" s="1920">
        <v>99.96</v>
      </c>
      <c r="F84" s="1845">
        <v>98.4</v>
      </c>
      <c r="G84" s="1845">
        <v>98.1</v>
      </c>
      <c r="H84" s="1845">
        <v>98.7</v>
      </c>
      <c r="I84" s="1845">
        <v>96.6</v>
      </c>
      <c r="J84" s="1845">
        <v>96.2</v>
      </c>
      <c r="K84" s="1845">
        <v>96.9</v>
      </c>
      <c r="L84" s="1845">
        <v>53.2</v>
      </c>
      <c r="M84" s="1845">
        <v>50.9</v>
      </c>
      <c r="N84" s="1845">
        <v>55.6</v>
      </c>
      <c r="O84" s="1845">
        <v>53.2</v>
      </c>
      <c r="P84" s="1845">
        <v>50.9</v>
      </c>
      <c r="Q84" s="1845">
        <v>55.5</v>
      </c>
      <c r="R84" s="1882" t="s">
        <v>139</v>
      </c>
      <c r="S84" s="1839" t="s">
        <v>1040</v>
      </c>
      <c r="T84" s="1896">
        <v>77.93077343583104</v>
      </c>
      <c r="U84" s="1863">
        <v>75.30681478561118</v>
      </c>
      <c r="V84" s="1859">
        <v>80.67227728199072</v>
      </c>
      <c r="W84" s="1912">
        <v>55.1</v>
      </c>
      <c r="X84" s="1912">
        <v>55.1</v>
      </c>
      <c r="Y84" s="1912">
        <v>55.2</v>
      </c>
      <c r="Z84" s="1912">
        <v>49.9</v>
      </c>
      <c r="AA84" s="1912">
        <v>54</v>
      </c>
      <c r="AB84" s="1912">
        <v>45.6</v>
      </c>
      <c r="AC84" s="1912">
        <v>5.3</v>
      </c>
      <c r="AD84" s="1912">
        <v>1.1</v>
      </c>
      <c r="AE84" s="1912">
        <v>9.5</v>
      </c>
      <c r="AF84" s="1892">
        <v>10.94044408815914</v>
      </c>
      <c r="AG84" s="1895">
        <v>14.962259202051701</v>
      </c>
      <c r="AH84" s="1921">
        <v>5.973139867859029</v>
      </c>
      <c r="AI84" s="1893" t="s">
        <v>139</v>
      </c>
    </row>
    <row r="85" spans="1:35" s="1880" customFormat="1" ht="22.5" customHeight="1">
      <c r="A85" s="1836" t="s">
        <v>1051</v>
      </c>
      <c r="B85" s="1922">
        <v>54.2</v>
      </c>
      <c r="C85" s="1845" t="s">
        <v>235</v>
      </c>
      <c r="D85" s="1919">
        <v>99.96</v>
      </c>
      <c r="E85" s="1920">
        <v>99.96</v>
      </c>
      <c r="F85" s="1845">
        <v>98.4</v>
      </c>
      <c r="G85" s="1845">
        <v>98.1</v>
      </c>
      <c r="H85" s="1845">
        <v>98.7</v>
      </c>
      <c r="I85" s="1845">
        <v>96.5</v>
      </c>
      <c r="J85" s="1845">
        <v>96.1</v>
      </c>
      <c r="K85" s="1845">
        <v>96.9</v>
      </c>
      <c r="L85" s="1845">
        <v>53.9</v>
      </c>
      <c r="M85" s="1845">
        <v>51.6</v>
      </c>
      <c r="N85" s="1845">
        <v>56.2</v>
      </c>
      <c r="O85" s="1845">
        <v>53.8</v>
      </c>
      <c r="P85" s="1845">
        <v>51.5</v>
      </c>
      <c r="Q85" s="1923">
        <v>56.1</v>
      </c>
      <c r="R85" s="1882" t="s">
        <v>140</v>
      </c>
      <c r="S85" s="1839" t="s">
        <v>1051</v>
      </c>
      <c r="T85" s="1896">
        <v>80.02164564487254</v>
      </c>
      <c r="U85" s="1863">
        <v>77.61226452639957</v>
      </c>
      <c r="V85" s="1859">
        <v>82.53628430697233</v>
      </c>
      <c r="W85" s="1912">
        <v>56.7</v>
      </c>
      <c r="X85" s="1912">
        <v>57</v>
      </c>
      <c r="Y85" s="1912">
        <v>56.5</v>
      </c>
      <c r="Z85" s="1912">
        <v>51.5</v>
      </c>
      <c r="AA85" s="1912">
        <v>55.9</v>
      </c>
      <c r="AB85" s="1912">
        <v>47</v>
      </c>
      <c r="AC85" s="1912">
        <v>5.2</v>
      </c>
      <c r="AD85" s="1912">
        <v>1.1</v>
      </c>
      <c r="AE85" s="1912">
        <v>9.5</v>
      </c>
      <c r="AF85" s="1892">
        <v>10.8</v>
      </c>
      <c r="AG85" s="1892">
        <v>14.8</v>
      </c>
      <c r="AH85" s="1909">
        <v>5.9</v>
      </c>
      <c r="AI85" s="1893" t="s">
        <v>140</v>
      </c>
    </row>
    <row r="86" spans="1:35" s="1880" customFormat="1" ht="22.5" customHeight="1">
      <c r="A86" s="1836" t="s">
        <v>1242</v>
      </c>
      <c r="B86" s="1922">
        <v>53.5</v>
      </c>
      <c r="C86" s="1845" t="s">
        <v>235</v>
      </c>
      <c r="D86" s="1919">
        <v>99.96</v>
      </c>
      <c r="E86" s="1920">
        <v>99.97</v>
      </c>
      <c r="F86" s="1845">
        <v>98.5</v>
      </c>
      <c r="G86" s="1845">
        <v>98.3</v>
      </c>
      <c r="H86" s="1845">
        <v>98.8</v>
      </c>
      <c r="I86" s="1845">
        <v>96.6</v>
      </c>
      <c r="J86" s="1845">
        <v>96.2</v>
      </c>
      <c r="K86" s="1845">
        <v>97</v>
      </c>
      <c r="L86" s="1845">
        <v>54.6</v>
      </c>
      <c r="M86" s="1845">
        <v>52.2</v>
      </c>
      <c r="N86" s="1845">
        <v>57</v>
      </c>
      <c r="O86" s="1845">
        <v>54.5</v>
      </c>
      <c r="P86" s="1845">
        <v>52.2</v>
      </c>
      <c r="Q86" s="1924">
        <v>56.9</v>
      </c>
      <c r="R86" s="1882" t="s">
        <v>141</v>
      </c>
      <c r="S86" s="1839" t="s">
        <v>1242</v>
      </c>
      <c r="T86" s="1896">
        <v>79.8</v>
      </c>
      <c r="U86" s="1863">
        <v>77</v>
      </c>
      <c r="V86" s="1859">
        <v>82.8</v>
      </c>
      <c r="W86" s="1912">
        <v>56.5</v>
      </c>
      <c r="X86" s="1912">
        <v>56.4</v>
      </c>
      <c r="Y86" s="1912">
        <v>56.6</v>
      </c>
      <c r="Z86" s="1912">
        <v>51.5</v>
      </c>
      <c r="AA86" s="1912">
        <v>55.4</v>
      </c>
      <c r="AB86" s="1912">
        <v>47.4</v>
      </c>
      <c r="AC86" s="1912">
        <v>5.1</v>
      </c>
      <c r="AD86" s="1912">
        <v>1.1</v>
      </c>
      <c r="AE86" s="1912">
        <v>9.3</v>
      </c>
      <c r="AF86" s="1892">
        <v>10.7</v>
      </c>
      <c r="AG86" s="1892">
        <v>14.8</v>
      </c>
      <c r="AH86" s="1909">
        <v>5.8</v>
      </c>
      <c r="AI86" s="1893" t="s">
        <v>141</v>
      </c>
    </row>
    <row r="87" spans="1:35" s="1880" customFormat="1" ht="22.5" customHeight="1">
      <c r="A87" s="2310" t="s">
        <v>1268</v>
      </c>
      <c r="B87" s="2311" t="s">
        <v>1275</v>
      </c>
      <c r="C87" s="2312" t="s">
        <v>1276</v>
      </c>
      <c r="D87" s="1925">
        <v>99.95</v>
      </c>
      <c r="E87" s="1926">
        <v>99.96</v>
      </c>
      <c r="F87" s="2312">
        <v>98.7</v>
      </c>
      <c r="G87" s="2312">
        <v>98.5</v>
      </c>
      <c r="H87" s="2312">
        <v>99</v>
      </c>
      <c r="I87" s="2312">
        <v>96.6</v>
      </c>
      <c r="J87" s="2312">
        <v>96.3</v>
      </c>
      <c r="K87" s="2312">
        <v>96.9</v>
      </c>
      <c r="L87" s="2312">
        <v>54.8</v>
      </c>
      <c r="M87" s="2312">
        <v>52.3</v>
      </c>
      <c r="N87" s="2312">
        <v>57.4</v>
      </c>
      <c r="O87" s="2312">
        <v>54.8</v>
      </c>
      <c r="P87" s="2312">
        <v>52.3</v>
      </c>
      <c r="Q87" s="2313">
        <v>57.3</v>
      </c>
      <c r="R87" s="1890" t="s">
        <v>1267</v>
      </c>
      <c r="S87" s="1927" t="s">
        <v>1269</v>
      </c>
      <c r="T87" s="1908">
        <v>80</v>
      </c>
      <c r="U87" s="1928">
        <v>76.9</v>
      </c>
      <c r="V87" s="1865">
        <v>83.3</v>
      </c>
      <c r="W87" s="1929">
        <v>56.8</v>
      </c>
      <c r="X87" s="1929">
        <v>56.6</v>
      </c>
      <c r="Y87" s="1929">
        <v>57.1</v>
      </c>
      <c r="Z87" s="1929">
        <v>52</v>
      </c>
      <c r="AA87" s="1929">
        <v>55.6</v>
      </c>
      <c r="AB87" s="1929">
        <v>48.2</v>
      </c>
      <c r="AC87" s="1929">
        <v>4.9</v>
      </c>
      <c r="AD87" s="1929">
        <v>1</v>
      </c>
      <c r="AE87" s="1929">
        <v>8.9</v>
      </c>
      <c r="AF87" s="1930">
        <v>10.7</v>
      </c>
      <c r="AG87" s="1930">
        <v>14.7</v>
      </c>
      <c r="AH87" s="1931">
        <v>5.9</v>
      </c>
      <c r="AI87" s="1932" t="s">
        <v>142</v>
      </c>
    </row>
    <row r="88" spans="1:35" s="1880" customFormat="1" ht="22.5" customHeight="1">
      <c r="A88" s="2314" t="s">
        <v>1308</v>
      </c>
      <c r="B88" s="2315">
        <v>46.5</v>
      </c>
      <c r="C88" s="2316">
        <v>9.5</v>
      </c>
      <c r="D88" s="1919">
        <v>99.95</v>
      </c>
      <c r="E88" s="1920">
        <v>99.96</v>
      </c>
      <c r="F88" s="2316">
        <v>98.8</v>
      </c>
      <c r="G88" s="2316">
        <v>98.6</v>
      </c>
      <c r="H88" s="2316">
        <v>99</v>
      </c>
      <c r="I88" s="2316">
        <v>96.4</v>
      </c>
      <c r="J88" s="2316">
        <v>96.1</v>
      </c>
      <c r="K88" s="2316">
        <v>96.8</v>
      </c>
      <c r="L88" s="2316">
        <v>54.8</v>
      </c>
      <c r="M88" s="2316">
        <v>52.2</v>
      </c>
      <c r="N88" s="2316">
        <v>57.4</v>
      </c>
      <c r="O88" s="2316">
        <v>54.8</v>
      </c>
      <c r="P88" s="2316">
        <v>52.2</v>
      </c>
      <c r="Q88" s="2317">
        <v>57.4</v>
      </c>
      <c r="R88" s="1882" t="s">
        <v>1309</v>
      </c>
      <c r="S88" s="1839" t="s">
        <v>1308</v>
      </c>
      <c r="T88" s="1896">
        <v>80.6</v>
      </c>
      <c r="U88" s="1863">
        <v>77.4</v>
      </c>
      <c r="V88" s="1859">
        <v>83.9</v>
      </c>
      <c r="W88" s="1912">
        <v>57.3</v>
      </c>
      <c r="X88" s="1912">
        <v>56.8</v>
      </c>
      <c r="Y88" s="1912">
        <v>57.7</v>
      </c>
      <c r="Z88" s="1912">
        <v>52.6</v>
      </c>
      <c r="AA88" s="1912">
        <v>55.9</v>
      </c>
      <c r="AB88" s="1912">
        <v>49.1</v>
      </c>
      <c r="AC88" s="1912">
        <v>4.7</v>
      </c>
      <c r="AD88" s="1912">
        <v>1</v>
      </c>
      <c r="AE88" s="1912">
        <v>8.6</v>
      </c>
      <c r="AF88" s="1892">
        <v>10.7</v>
      </c>
      <c r="AG88" s="1892">
        <v>14.9</v>
      </c>
      <c r="AH88" s="1909">
        <v>5.7</v>
      </c>
      <c r="AI88" s="1893" t="s">
        <v>1309</v>
      </c>
    </row>
    <row r="89" spans="1:35" s="1880" customFormat="1" ht="22.5" customHeight="1">
      <c r="A89" s="2314" t="s">
        <v>1663</v>
      </c>
      <c r="B89" s="2315">
        <v>44.6</v>
      </c>
      <c r="C89" s="2316">
        <v>11.9</v>
      </c>
      <c r="D89" s="1919">
        <v>99.95</v>
      </c>
      <c r="E89" s="1920">
        <v>99.96</v>
      </c>
      <c r="F89" s="2316">
        <v>98.8</v>
      </c>
      <c r="G89" s="2316">
        <v>98.6</v>
      </c>
      <c r="H89" s="2316">
        <v>99</v>
      </c>
      <c r="I89" s="2316">
        <v>96.3</v>
      </c>
      <c r="J89" s="2316">
        <v>96</v>
      </c>
      <c r="K89" s="2316">
        <v>96.5</v>
      </c>
      <c r="L89" s="2316">
        <v>54.8</v>
      </c>
      <c r="M89" s="2316">
        <v>51.9</v>
      </c>
      <c r="N89" s="2316">
        <v>57.8</v>
      </c>
      <c r="O89" s="2316">
        <v>54.8</v>
      </c>
      <c r="P89" s="2316">
        <v>51.8</v>
      </c>
      <c r="Q89" s="2317">
        <v>57.8</v>
      </c>
      <c r="R89" s="1882" t="s">
        <v>143</v>
      </c>
      <c r="S89" s="1839" t="s">
        <v>1663</v>
      </c>
      <c r="T89" s="1896">
        <v>81.5</v>
      </c>
      <c r="U89" s="1863">
        <v>78.1</v>
      </c>
      <c r="V89" s="1859">
        <v>85</v>
      </c>
      <c r="W89" s="1912">
        <v>57.9</v>
      </c>
      <c r="X89" s="1912">
        <v>57.3</v>
      </c>
      <c r="Y89" s="1912">
        <v>58.5</v>
      </c>
      <c r="Z89" s="1912">
        <v>53.3</v>
      </c>
      <c r="AA89" s="1912">
        <v>56.3</v>
      </c>
      <c r="AB89" s="1912">
        <v>50.1</v>
      </c>
      <c r="AC89" s="1912">
        <v>4.6</v>
      </c>
      <c r="AD89" s="1912">
        <v>1</v>
      </c>
      <c r="AE89" s="1912">
        <v>8.3</v>
      </c>
      <c r="AF89" s="1892">
        <v>10.6</v>
      </c>
      <c r="AG89" s="1892">
        <v>14.8</v>
      </c>
      <c r="AH89" s="1909">
        <v>5.8</v>
      </c>
      <c r="AI89" s="1893" t="s">
        <v>143</v>
      </c>
    </row>
    <row r="90" spans="1:35" s="1933" customFormat="1" ht="22.5" customHeight="1" thickBot="1">
      <c r="A90" s="2423" t="s">
        <v>1674</v>
      </c>
      <c r="B90" s="2318">
        <v>42.6</v>
      </c>
      <c r="C90" s="2319">
        <v>14.3</v>
      </c>
      <c r="D90" s="2428">
        <v>99.96</v>
      </c>
      <c r="E90" s="2429">
        <v>99.96</v>
      </c>
      <c r="F90" s="2319">
        <v>98.8</v>
      </c>
      <c r="G90" s="2319">
        <v>98.7</v>
      </c>
      <c r="H90" s="2319">
        <v>99</v>
      </c>
      <c r="I90" s="2319">
        <v>95.8</v>
      </c>
      <c r="J90" s="2319">
        <v>95.6</v>
      </c>
      <c r="K90" s="2319">
        <v>96</v>
      </c>
      <c r="L90" s="2319">
        <v>54.8</v>
      </c>
      <c r="M90" s="2319">
        <v>51.7</v>
      </c>
      <c r="N90" s="2319">
        <v>57.9</v>
      </c>
      <c r="O90" s="2319">
        <v>54.7</v>
      </c>
      <c r="P90" s="2319">
        <v>51.7</v>
      </c>
      <c r="Q90" s="2320">
        <v>57.9</v>
      </c>
      <c r="R90" s="2324">
        <v>19</v>
      </c>
      <c r="S90" s="2423" t="s">
        <v>1674</v>
      </c>
      <c r="T90" s="2425">
        <v>83.2</v>
      </c>
      <c r="U90" s="2426">
        <v>80</v>
      </c>
      <c r="V90" s="2427">
        <v>86.6</v>
      </c>
      <c r="W90" s="2321">
        <v>58.1</v>
      </c>
      <c r="X90" s="2321">
        <v>57.6</v>
      </c>
      <c r="Y90" s="2321">
        <v>58.7</v>
      </c>
      <c r="Z90" s="2321">
        <v>53.7</v>
      </c>
      <c r="AA90" s="2321">
        <v>56.6</v>
      </c>
      <c r="AB90" s="2321">
        <v>50.7</v>
      </c>
      <c r="AC90" s="2321">
        <v>4.4</v>
      </c>
      <c r="AD90" s="2321">
        <v>1</v>
      </c>
      <c r="AE90" s="2321">
        <v>7.9</v>
      </c>
      <c r="AF90" s="2322">
        <v>10.265105939343986</v>
      </c>
      <c r="AG90" s="2322">
        <v>14.34700024068328</v>
      </c>
      <c r="AH90" s="2323">
        <v>5.532447648964292</v>
      </c>
      <c r="AI90" s="2325">
        <v>19</v>
      </c>
    </row>
    <row r="91" spans="1:35" ht="6" customHeight="1">
      <c r="A91" s="1934"/>
      <c r="B91" s="1934"/>
      <c r="C91" s="1934"/>
      <c r="D91" s="1934"/>
      <c r="E91" s="1934"/>
      <c r="F91" s="1934"/>
      <c r="G91" s="1934"/>
      <c r="H91" s="1934"/>
      <c r="I91" s="1934"/>
      <c r="J91" s="1934"/>
      <c r="K91" s="1934"/>
      <c r="L91" s="1934"/>
      <c r="M91" s="1934"/>
      <c r="N91" s="1934"/>
      <c r="O91" s="1934"/>
      <c r="P91" s="1934"/>
      <c r="Q91" s="1934"/>
      <c r="R91" s="1934"/>
      <c r="S91" s="1935"/>
      <c r="T91" s="1936"/>
      <c r="U91" s="1936"/>
      <c r="V91" s="1936"/>
      <c r="W91" s="1936"/>
      <c r="X91" s="1936"/>
      <c r="Y91" s="1936" t="s">
        <v>1212</v>
      </c>
      <c r="Z91" s="1936"/>
      <c r="AA91" s="1936"/>
      <c r="AB91" s="1936"/>
      <c r="AC91" s="1936"/>
      <c r="AD91" s="1936"/>
      <c r="AE91" s="1936"/>
      <c r="AF91" s="1936"/>
      <c r="AG91" s="1936"/>
      <c r="AH91" s="1936"/>
      <c r="AI91" s="1936"/>
    </row>
    <row r="92" spans="1:35" s="1939" customFormat="1" ht="13.5" customHeight="1">
      <c r="A92" s="1938" t="s">
        <v>1284</v>
      </c>
      <c r="K92" s="1940" t="s">
        <v>1285</v>
      </c>
      <c r="S92" s="1941" t="s">
        <v>742</v>
      </c>
      <c r="T92" s="1942"/>
      <c r="U92" s="1942"/>
      <c r="V92" s="1942"/>
      <c r="W92" s="1943"/>
      <c r="X92" s="1943"/>
      <c r="Y92" s="1943"/>
      <c r="Z92" s="1943"/>
      <c r="AA92" s="1943"/>
      <c r="AB92" s="1944" t="s">
        <v>1213</v>
      </c>
      <c r="AC92" s="1943"/>
      <c r="AD92" s="1943"/>
      <c r="AE92" s="1943"/>
      <c r="AF92" s="1943"/>
      <c r="AG92" s="1943"/>
      <c r="AH92" s="1943"/>
      <c r="AI92" s="1943"/>
    </row>
    <row r="93" spans="1:35" s="1939" customFormat="1" ht="13.5" customHeight="1">
      <c r="A93" s="1938" t="s">
        <v>1290</v>
      </c>
      <c r="K93" s="1940" t="s">
        <v>1214</v>
      </c>
      <c r="S93" s="1942" t="s">
        <v>1236</v>
      </c>
      <c r="T93" s="1942"/>
      <c r="U93" s="1942"/>
      <c r="V93" s="1942"/>
      <c r="W93" s="1943"/>
      <c r="X93" s="1943"/>
      <c r="Y93" s="1943"/>
      <c r="Z93" s="1943"/>
      <c r="AA93" s="1943"/>
      <c r="AB93" s="1944" t="s">
        <v>1215</v>
      </c>
      <c r="AC93" s="1943"/>
      <c r="AD93" s="1943"/>
      <c r="AE93" s="1943"/>
      <c r="AF93" s="1943"/>
      <c r="AG93" s="1943"/>
      <c r="AH93" s="1943"/>
      <c r="AI93" s="1943"/>
    </row>
    <row r="94" spans="1:35" s="1939" customFormat="1" ht="13.5" customHeight="1">
      <c r="A94" s="1938" t="s">
        <v>1291</v>
      </c>
      <c r="K94" s="1945" t="s">
        <v>1216</v>
      </c>
      <c r="S94" s="1946" t="s">
        <v>746</v>
      </c>
      <c r="T94" s="1942"/>
      <c r="U94" s="1942"/>
      <c r="V94" s="1942"/>
      <c r="W94" s="1943"/>
      <c r="X94" s="1943"/>
      <c r="Y94" s="1943"/>
      <c r="Z94" s="1943"/>
      <c r="AA94" s="1943"/>
      <c r="AB94" s="1947" t="s">
        <v>1217</v>
      </c>
      <c r="AC94" s="1943"/>
      <c r="AD94" s="1943"/>
      <c r="AE94" s="1943"/>
      <c r="AF94" s="1943"/>
      <c r="AG94" s="1943"/>
      <c r="AH94" s="1943"/>
      <c r="AI94" s="1943"/>
    </row>
    <row r="95" spans="1:35" s="1939" customFormat="1" ht="13.5" customHeight="1">
      <c r="A95" s="1948" t="s">
        <v>1292</v>
      </c>
      <c r="K95" s="1940" t="s">
        <v>1218</v>
      </c>
      <c r="S95" s="1946" t="s">
        <v>748</v>
      </c>
      <c r="T95" s="1942"/>
      <c r="U95" s="1942"/>
      <c r="V95" s="1942"/>
      <c r="W95" s="1943"/>
      <c r="X95" s="1943"/>
      <c r="Y95" s="1943"/>
      <c r="Z95" s="1943"/>
      <c r="AA95" s="1943"/>
      <c r="AB95" s="1949" t="s">
        <v>1219</v>
      </c>
      <c r="AC95" s="1950"/>
      <c r="AD95" s="1943"/>
      <c r="AE95" s="1943"/>
      <c r="AF95" s="1943"/>
      <c r="AG95" s="1943"/>
      <c r="AH95" s="1943"/>
      <c r="AI95" s="1943"/>
    </row>
    <row r="96" spans="1:35" s="1939" customFormat="1" ht="13.5" customHeight="1">
      <c r="A96" s="1938" t="s">
        <v>1293</v>
      </c>
      <c r="K96" s="1945" t="s">
        <v>1220</v>
      </c>
      <c r="S96" s="1946" t="s">
        <v>750</v>
      </c>
      <c r="T96" s="1942"/>
      <c r="U96" s="1942"/>
      <c r="V96" s="1942"/>
      <c r="W96" s="1943"/>
      <c r="X96" s="1943"/>
      <c r="Y96" s="1943"/>
      <c r="Z96" s="1943"/>
      <c r="AA96" s="1943"/>
      <c r="AB96" s="1951" t="s">
        <v>1221</v>
      </c>
      <c r="AC96" s="1943"/>
      <c r="AD96" s="1943"/>
      <c r="AE96" s="1943"/>
      <c r="AF96" s="1943"/>
      <c r="AG96" s="1943"/>
      <c r="AH96" s="1943"/>
      <c r="AI96" s="1943"/>
    </row>
    <row r="97" spans="1:35" ht="13.5" customHeight="1">
      <c r="A97" s="1952" t="s">
        <v>1294</v>
      </c>
      <c r="K97" s="1940" t="s">
        <v>1222</v>
      </c>
      <c r="S97" s="1946" t="s">
        <v>752</v>
      </c>
      <c r="T97" s="1942"/>
      <c r="U97" s="1942"/>
      <c r="V97" s="1942"/>
      <c r="W97" s="1943"/>
      <c r="X97" s="1943"/>
      <c r="Y97" s="1943"/>
      <c r="Z97" s="1943"/>
      <c r="AA97" s="1943"/>
      <c r="AB97" s="1951" t="s">
        <v>1223</v>
      </c>
      <c r="AC97" s="1943"/>
      <c r="AD97" s="1943"/>
      <c r="AE97" s="1943"/>
      <c r="AF97" s="1943"/>
      <c r="AG97" s="1943"/>
      <c r="AH97" s="1943"/>
      <c r="AI97" s="1943"/>
    </row>
    <row r="98" spans="11:35" ht="13.5">
      <c r="K98" s="1939"/>
      <c r="S98" s="1942" t="s">
        <v>754</v>
      </c>
      <c r="T98" s="1942"/>
      <c r="U98" s="1942"/>
      <c r="V98" s="1942"/>
      <c r="W98" s="1943"/>
      <c r="X98" s="1943"/>
      <c r="Y98" s="1943"/>
      <c r="Z98" s="1943"/>
      <c r="AA98" s="1943"/>
      <c r="AB98" s="1953" t="s">
        <v>1224</v>
      </c>
      <c r="AC98" s="1943"/>
      <c r="AD98" s="1943"/>
      <c r="AE98" s="1943"/>
      <c r="AF98" s="1943"/>
      <c r="AG98" s="1943"/>
      <c r="AH98" s="1943"/>
      <c r="AI98" s="1943"/>
    </row>
    <row r="99" spans="1:35" ht="13.5">
      <c r="A99" s="1939" t="s">
        <v>1225</v>
      </c>
      <c r="S99" s="1946" t="s">
        <v>1237</v>
      </c>
      <c r="T99" s="1942"/>
      <c r="U99" s="1942"/>
      <c r="V99" s="1942"/>
      <c r="W99" s="1943"/>
      <c r="X99" s="1943"/>
      <c r="Y99" s="1943"/>
      <c r="Z99" s="1943"/>
      <c r="AA99" s="1943"/>
      <c r="AB99" s="1943"/>
      <c r="AC99" s="1943"/>
      <c r="AD99" s="1943"/>
      <c r="AE99" s="1943"/>
      <c r="AF99" s="1943"/>
      <c r="AG99" s="1943"/>
      <c r="AH99" s="1943"/>
      <c r="AI99" s="1943"/>
    </row>
    <row r="100" ht="13.5">
      <c r="S100" s="1942"/>
    </row>
    <row r="103" spans="1:36" ht="13.5">
      <c r="A103" s="1934"/>
      <c r="B103" s="1934"/>
      <c r="C103" s="2094"/>
      <c r="D103" s="2094"/>
      <c r="E103" s="2094"/>
      <c r="F103" s="2094"/>
      <c r="G103" s="2094"/>
      <c r="H103" s="1934"/>
      <c r="I103" s="1934"/>
      <c r="J103" s="1934"/>
      <c r="K103" s="1934"/>
      <c r="L103" s="1934"/>
      <c r="M103" s="1934"/>
      <c r="N103" s="1934"/>
      <c r="O103" s="2460"/>
      <c r="P103" s="1934"/>
      <c r="Q103" s="1934"/>
      <c r="R103" s="1934"/>
      <c r="S103" s="1934"/>
      <c r="T103" s="1934"/>
      <c r="U103" s="1934"/>
      <c r="V103" s="1934"/>
      <c r="W103" s="1934"/>
      <c r="X103" s="1934"/>
      <c r="Y103" s="1934"/>
      <c r="Z103" s="1936"/>
      <c r="AA103" s="1936"/>
      <c r="AB103" s="1936"/>
      <c r="AC103" s="2458"/>
      <c r="AD103" s="2458"/>
      <c r="AE103" s="2104"/>
      <c r="AF103" s="2104"/>
      <c r="AG103" s="2104"/>
      <c r="AJ103" s="1954"/>
    </row>
    <row r="104" spans="1:36" ht="13.5">
      <c r="A104" s="1934"/>
      <c r="B104" s="1934"/>
      <c r="C104" s="2094"/>
      <c r="D104" s="2094"/>
      <c r="E104" s="2094"/>
      <c r="F104" s="2094"/>
      <c r="G104" s="2094"/>
      <c r="H104" s="1934"/>
      <c r="I104" s="1934"/>
      <c r="J104" s="1934"/>
      <c r="K104" s="1934"/>
      <c r="L104" s="1934"/>
      <c r="M104" s="1934"/>
      <c r="N104" s="1934"/>
      <c r="O104" s="2460"/>
      <c r="P104" s="1934"/>
      <c r="Q104" s="1934"/>
      <c r="R104" s="1934"/>
      <c r="S104" s="1934"/>
      <c r="T104" s="1934"/>
      <c r="U104" s="1934"/>
      <c r="V104" s="1934"/>
      <c r="W104" s="1934"/>
      <c r="X104" s="1934"/>
      <c r="Y104" s="1934"/>
      <c r="Z104" s="1936"/>
      <c r="AA104" s="1936"/>
      <c r="AB104" s="1936"/>
      <c r="AC104" s="2458"/>
      <c r="AD104" s="2458"/>
      <c r="AE104" s="2104"/>
      <c r="AF104" s="2104"/>
      <c r="AG104" s="2104"/>
      <c r="AJ104" s="1954"/>
    </row>
    <row r="105" spans="1:36" ht="13.5">
      <c r="A105" s="1934"/>
      <c r="B105" s="1934"/>
      <c r="C105" s="2094"/>
      <c r="D105" s="2094"/>
      <c r="E105" s="2094"/>
      <c r="F105" s="2094"/>
      <c r="G105" s="2094"/>
      <c r="H105" s="1934"/>
      <c r="I105" s="1934"/>
      <c r="J105" s="1934"/>
      <c r="K105" s="1934"/>
      <c r="L105" s="1934"/>
      <c r="M105" s="1934"/>
      <c r="N105" s="1934"/>
      <c r="O105" s="1934"/>
      <c r="P105" s="1934"/>
      <c r="Q105" s="1934"/>
      <c r="R105" s="1934"/>
      <c r="S105" s="1934"/>
      <c r="T105" s="1934"/>
      <c r="U105" s="1934"/>
      <c r="V105" s="1934"/>
      <c r="W105" s="1934"/>
      <c r="X105" s="1934"/>
      <c r="Y105" s="1934"/>
      <c r="Z105" s="2456"/>
      <c r="AA105" s="2456"/>
      <c r="AB105" s="1936"/>
      <c r="AC105" s="2457"/>
      <c r="AD105" s="2457"/>
      <c r="AE105" s="2105"/>
      <c r="AF105" s="2105"/>
      <c r="AG105" s="2105"/>
      <c r="AH105" s="2093"/>
      <c r="AJ105" s="1954"/>
    </row>
    <row r="106" spans="1:36" ht="13.5">
      <c r="A106" s="1934"/>
      <c r="B106" s="1934"/>
      <c r="C106" s="2094"/>
      <c r="D106" s="2094"/>
      <c r="E106" s="2094"/>
      <c r="F106" s="2094"/>
      <c r="G106" s="2094"/>
      <c r="H106" s="1934"/>
      <c r="I106" s="1934"/>
      <c r="J106" s="1934"/>
      <c r="K106" s="1934"/>
      <c r="L106" s="1934"/>
      <c r="M106" s="1934"/>
      <c r="N106" s="1934"/>
      <c r="O106" s="1934"/>
      <c r="P106" s="1934"/>
      <c r="Q106" s="1934"/>
      <c r="R106" s="1934"/>
      <c r="S106" s="1934"/>
      <c r="T106" s="1934"/>
      <c r="U106" s="1934"/>
      <c r="V106" s="2094"/>
      <c r="W106" s="1934"/>
      <c r="X106" s="1934"/>
      <c r="Y106" s="1934"/>
      <c r="Z106" s="1936"/>
      <c r="AA106" s="1936"/>
      <c r="AB106" s="1936"/>
      <c r="AC106" s="2458"/>
      <c r="AD106" s="2458"/>
      <c r="AE106" s="2104"/>
      <c r="AF106" s="2104"/>
      <c r="AG106" s="2104"/>
      <c r="AJ106" s="1954"/>
    </row>
    <row r="107" spans="1:36" ht="13.5">
      <c r="A107" s="1934"/>
      <c r="B107" s="1934"/>
      <c r="C107" s="2094"/>
      <c r="D107" s="2094"/>
      <c r="E107" s="2094"/>
      <c r="F107" s="2094"/>
      <c r="G107" s="2094"/>
      <c r="H107" s="1934"/>
      <c r="I107" s="1934"/>
      <c r="J107" s="1934"/>
      <c r="K107" s="1934"/>
      <c r="L107" s="1934"/>
      <c r="M107" s="1934"/>
      <c r="N107" s="1934"/>
      <c r="O107" s="1934"/>
      <c r="P107" s="1934"/>
      <c r="Q107" s="1934"/>
      <c r="R107" s="1934"/>
      <c r="S107" s="1934"/>
      <c r="T107" s="1934"/>
      <c r="U107" s="1934"/>
      <c r="V107" s="1934"/>
      <c r="W107" s="1934"/>
      <c r="X107" s="1934"/>
      <c r="Y107" s="1934"/>
      <c r="Z107" s="1936"/>
      <c r="AA107" s="1936"/>
      <c r="AB107" s="1936"/>
      <c r="AC107" s="2458"/>
      <c r="AD107" s="2458"/>
      <c r="AE107" s="2104"/>
      <c r="AF107" s="2104"/>
      <c r="AG107" s="2104"/>
      <c r="AJ107" s="1954"/>
    </row>
    <row r="108" spans="1:36" ht="13.5">
      <c r="A108" s="1934"/>
      <c r="B108" s="1934"/>
      <c r="C108" s="2094"/>
      <c r="D108" s="2094"/>
      <c r="E108" s="2094"/>
      <c r="F108" s="2094"/>
      <c r="G108" s="2094"/>
      <c r="H108" s="1934"/>
      <c r="I108" s="1934"/>
      <c r="J108" s="1934"/>
      <c r="K108" s="1934"/>
      <c r="L108" s="1934"/>
      <c r="M108" s="1934"/>
      <c r="N108" s="1934"/>
      <c r="O108" s="1934"/>
      <c r="P108" s="1934"/>
      <c r="Q108" s="1934"/>
      <c r="R108" s="1934"/>
      <c r="S108" s="1934"/>
      <c r="T108" s="1934"/>
      <c r="U108" s="1934"/>
      <c r="V108" s="1934"/>
      <c r="W108" s="1934"/>
      <c r="X108" s="1934"/>
      <c r="Y108" s="1934"/>
      <c r="Z108" s="1936"/>
      <c r="AA108" s="1936"/>
      <c r="AB108" s="1936"/>
      <c r="AC108" s="2458"/>
      <c r="AD108" s="2458"/>
      <c r="AE108" s="2104"/>
      <c r="AF108" s="2104"/>
      <c r="AG108" s="2104"/>
      <c r="AJ108" s="1954"/>
    </row>
    <row r="109" spans="1:36" ht="13.5">
      <c r="A109" s="1934"/>
      <c r="B109" s="1934"/>
      <c r="C109" s="2094"/>
      <c r="D109" s="2094"/>
      <c r="E109" s="2094"/>
      <c r="F109" s="2094"/>
      <c r="G109" s="2094"/>
      <c r="H109" s="1934"/>
      <c r="I109" s="1934"/>
      <c r="J109" s="1934"/>
      <c r="K109" s="1934"/>
      <c r="L109" s="1934"/>
      <c r="M109" s="1934"/>
      <c r="N109" s="1934"/>
      <c r="O109" s="1934"/>
      <c r="P109" s="1934"/>
      <c r="Q109" s="1934"/>
      <c r="R109" s="1934"/>
      <c r="S109" s="1934"/>
      <c r="T109" s="1934"/>
      <c r="U109" s="1934"/>
      <c r="V109" s="1934"/>
      <c r="W109" s="1934"/>
      <c r="X109" s="1934"/>
      <c r="Y109" s="1934"/>
      <c r="Z109" s="1936"/>
      <c r="AA109" s="1936"/>
      <c r="AB109" s="1936"/>
      <c r="AC109" s="2458"/>
      <c r="AD109" s="2458"/>
      <c r="AE109" s="2104"/>
      <c r="AF109" s="2104"/>
      <c r="AG109" s="2104"/>
      <c r="AJ109" s="1954"/>
    </row>
    <row r="110" spans="1:36" ht="13.5">
      <c r="A110" s="1934"/>
      <c r="B110" s="1934"/>
      <c r="C110" s="2094"/>
      <c r="D110" s="2094"/>
      <c r="E110" s="2094"/>
      <c r="F110" s="2094"/>
      <c r="G110" s="2094"/>
      <c r="H110" s="1934"/>
      <c r="I110" s="1934"/>
      <c r="J110" s="1934"/>
      <c r="K110" s="1934"/>
      <c r="L110" s="1934"/>
      <c r="M110" s="1934"/>
      <c r="N110" s="1934"/>
      <c r="O110" s="1934"/>
      <c r="P110" s="1934"/>
      <c r="Q110" s="1934"/>
      <c r="R110" s="1934"/>
      <c r="S110" s="1934"/>
      <c r="T110" s="1934"/>
      <c r="U110" s="1934"/>
      <c r="V110" s="1934"/>
      <c r="W110" s="1934"/>
      <c r="X110" s="1934"/>
      <c r="Y110" s="1934"/>
      <c r="Z110" s="1936"/>
      <c r="AA110" s="1936"/>
      <c r="AB110" s="1936"/>
      <c r="AC110" s="2458"/>
      <c r="AD110" s="2458"/>
      <c r="AE110" s="2104"/>
      <c r="AF110" s="2104"/>
      <c r="AG110" s="2104"/>
      <c r="AJ110" s="1954"/>
    </row>
    <row r="111" spans="1:36" ht="13.5">
      <c r="A111" s="1934"/>
      <c r="B111" s="1934"/>
      <c r="C111" s="2094"/>
      <c r="D111" s="2094"/>
      <c r="E111" s="2094"/>
      <c r="F111" s="2094"/>
      <c r="G111" s="2094"/>
      <c r="H111" s="1934"/>
      <c r="I111" s="1934"/>
      <c r="J111" s="1934"/>
      <c r="K111" s="1934"/>
      <c r="L111" s="1934"/>
      <c r="M111" s="1934"/>
      <c r="N111" s="1934"/>
      <c r="O111" s="2460"/>
      <c r="P111" s="1934"/>
      <c r="Q111" s="1934"/>
      <c r="R111" s="1936"/>
      <c r="S111" s="1934"/>
      <c r="T111" s="1934"/>
      <c r="U111" s="1934"/>
      <c r="V111" s="1934"/>
      <c r="W111" s="1934"/>
      <c r="X111" s="1934"/>
      <c r="Y111" s="1934"/>
      <c r="Z111" s="1936"/>
      <c r="AA111" s="1936"/>
      <c r="AB111" s="2461"/>
      <c r="AC111" s="2458"/>
      <c r="AD111" s="2458"/>
      <c r="AE111" s="2104"/>
      <c r="AF111" s="2104"/>
      <c r="AG111" s="2104"/>
      <c r="AJ111" s="1954"/>
    </row>
    <row r="112" spans="1:36" ht="13.5">
      <c r="A112" s="1934"/>
      <c r="B112" s="1934"/>
      <c r="C112" s="2094"/>
      <c r="D112" s="2094"/>
      <c r="E112" s="2094"/>
      <c r="F112" s="2094"/>
      <c r="G112" s="2094"/>
      <c r="H112" s="1934"/>
      <c r="I112" s="1934"/>
      <c r="J112" s="1934"/>
      <c r="K112" s="1934"/>
      <c r="L112" s="1934"/>
      <c r="M112" s="1934"/>
      <c r="N112" s="1934"/>
      <c r="O112" s="2459"/>
      <c r="P112" s="1934"/>
      <c r="Q112" s="1934"/>
      <c r="R112" s="1934"/>
      <c r="S112" s="1934"/>
      <c r="T112" s="1934"/>
      <c r="U112" s="1934"/>
      <c r="V112" s="1934"/>
      <c r="W112" s="1934"/>
      <c r="X112" s="1934"/>
      <c r="Y112" s="1934"/>
      <c r="Z112" s="1936"/>
      <c r="AA112" s="1936"/>
      <c r="AB112" s="1936"/>
      <c r="AC112" s="2458"/>
      <c r="AD112" s="2458"/>
      <c r="AE112" s="2104"/>
      <c r="AF112" s="2104"/>
      <c r="AG112" s="2104"/>
      <c r="AJ112" s="1954"/>
    </row>
    <row r="113" spans="1:36" ht="13.5">
      <c r="A113" s="1934"/>
      <c r="B113" s="1934"/>
      <c r="C113" s="2094"/>
      <c r="D113" s="2094"/>
      <c r="E113" s="2094"/>
      <c r="F113" s="2094"/>
      <c r="G113" s="2094"/>
      <c r="H113" s="1934"/>
      <c r="I113" s="1934"/>
      <c r="J113" s="1934"/>
      <c r="K113" s="1934"/>
      <c r="L113" s="1934"/>
      <c r="M113" s="1934"/>
      <c r="N113" s="1934"/>
      <c r="O113" s="2459"/>
      <c r="P113" s="1934"/>
      <c r="Q113" s="1934"/>
      <c r="R113" s="1934"/>
      <c r="S113" s="1934"/>
      <c r="T113" s="1934"/>
      <c r="U113" s="1934"/>
      <c r="V113" s="1934"/>
      <c r="W113" s="1934"/>
      <c r="X113" s="1934"/>
      <c r="Y113" s="1934"/>
      <c r="Z113" s="1936"/>
      <c r="AA113" s="1936"/>
      <c r="AB113" s="1936"/>
      <c r="AC113" s="2458"/>
      <c r="AD113" s="2458"/>
      <c r="AE113" s="2104"/>
      <c r="AF113" s="2104"/>
      <c r="AG113" s="2104"/>
      <c r="AJ113" s="1954"/>
    </row>
    <row r="114" spans="1:36" ht="13.5">
      <c r="A114" s="1934"/>
      <c r="B114" s="1934"/>
      <c r="C114" s="2094"/>
      <c r="D114" s="2094"/>
      <c r="E114" s="2094"/>
      <c r="F114" s="2094"/>
      <c r="G114" s="2094"/>
      <c r="H114" s="1934"/>
      <c r="I114" s="1934"/>
      <c r="J114" s="1934"/>
      <c r="K114" s="1934"/>
      <c r="L114" s="1934"/>
      <c r="M114" s="1934"/>
      <c r="N114" s="1934"/>
      <c r="O114" s="2460"/>
      <c r="P114" s="1934"/>
      <c r="Q114" s="1934"/>
      <c r="R114" s="1934"/>
      <c r="S114" s="1934"/>
      <c r="T114" s="1934"/>
      <c r="U114" s="1934"/>
      <c r="V114" s="1934"/>
      <c r="W114" s="1934"/>
      <c r="X114" s="1934"/>
      <c r="Y114" s="1934"/>
      <c r="Z114" s="1936"/>
      <c r="AA114" s="1936"/>
      <c r="AB114" s="2461"/>
      <c r="AC114" s="2458"/>
      <c r="AD114" s="2458"/>
      <c r="AE114" s="2104"/>
      <c r="AF114" s="2104"/>
      <c r="AG114" s="2104"/>
      <c r="AJ114" s="1954"/>
    </row>
    <row r="115" spans="1:30" ht="13.5">
      <c r="A115" s="1934"/>
      <c r="B115" s="1934"/>
      <c r="C115" s="1934"/>
      <c r="D115" s="1934"/>
      <c r="E115" s="1934"/>
      <c r="F115" s="1934"/>
      <c r="G115" s="1934"/>
      <c r="H115" s="1934"/>
      <c r="I115" s="1934"/>
      <c r="J115" s="1934"/>
      <c r="K115" s="1934"/>
      <c r="L115" s="1934"/>
      <c r="M115" s="1934"/>
      <c r="N115" s="1934"/>
      <c r="O115" s="1934"/>
      <c r="P115" s="1934"/>
      <c r="Q115" s="1934"/>
      <c r="R115" s="1934"/>
      <c r="S115" s="1936"/>
      <c r="T115" s="1936"/>
      <c r="U115" s="1936"/>
      <c r="V115" s="1936"/>
      <c r="W115" s="1936"/>
      <c r="X115" s="1936"/>
      <c r="Y115" s="1936"/>
      <c r="Z115" s="1936"/>
      <c r="AA115" s="1936"/>
      <c r="AB115" s="1936"/>
      <c r="AC115" s="1936"/>
      <c r="AD115" s="1936"/>
    </row>
    <row r="116" spans="1:30" ht="13.5">
      <c r="A116" s="1934"/>
      <c r="B116" s="1934"/>
      <c r="C116" s="1934"/>
      <c r="D116" s="1934"/>
      <c r="E116" s="1934"/>
      <c r="F116" s="1934"/>
      <c r="G116" s="1934"/>
      <c r="H116" s="1934"/>
      <c r="I116" s="1934"/>
      <c r="J116" s="1934"/>
      <c r="K116" s="1934"/>
      <c r="L116" s="1934"/>
      <c r="M116" s="1934"/>
      <c r="N116" s="1934"/>
      <c r="O116" s="1934"/>
      <c r="P116" s="1934"/>
      <c r="Q116" s="1934"/>
      <c r="R116" s="1934"/>
      <c r="S116" s="1936"/>
      <c r="T116" s="1936"/>
      <c r="U116" s="1936"/>
      <c r="V116" s="1936"/>
      <c r="W116" s="1936"/>
      <c r="X116" s="1936"/>
      <c r="Y116" s="1936"/>
      <c r="Z116" s="1936"/>
      <c r="AA116" s="1936"/>
      <c r="AB116" s="1936"/>
      <c r="AC116" s="1936"/>
      <c r="AD116" s="1936"/>
    </row>
    <row r="117" spans="1:30" ht="13.5">
      <c r="A117" s="1934"/>
      <c r="B117" s="1934"/>
      <c r="C117" s="1934"/>
      <c r="D117" s="1934"/>
      <c r="E117" s="1934"/>
      <c r="F117" s="1934"/>
      <c r="G117" s="1934"/>
      <c r="H117" s="1934"/>
      <c r="I117" s="1934"/>
      <c r="J117" s="1934"/>
      <c r="K117" s="1934"/>
      <c r="L117" s="1934"/>
      <c r="M117" s="1934"/>
      <c r="N117" s="1934"/>
      <c r="O117" s="1934"/>
      <c r="P117" s="1934"/>
      <c r="Q117" s="1934"/>
      <c r="R117" s="1934"/>
      <c r="S117" s="1936"/>
      <c r="T117" s="1936"/>
      <c r="U117" s="1936"/>
      <c r="V117" s="1936"/>
      <c r="W117" s="1936"/>
      <c r="X117" s="1936"/>
      <c r="Y117" s="1936"/>
      <c r="Z117" s="1936"/>
      <c r="AA117" s="1936"/>
      <c r="AB117" s="1936"/>
      <c r="AC117" s="1936"/>
      <c r="AD117" s="1936"/>
    </row>
    <row r="118" spans="1:30" ht="13.5">
      <c r="A118" s="1934"/>
      <c r="B118" s="1934"/>
      <c r="C118" s="1934"/>
      <c r="D118" s="1934"/>
      <c r="E118" s="1934"/>
      <c r="F118" s="1934"/>
      <c r="G118" s="1934"/>
      <c r="H118" s="1934"/>
      <c r="I118" s="1934"/>
      <c r="J118" s="1934"/>
      <c r="K118" s="1934"/>
      <c r="L118" s="1934"/>
      <c r="M118" s="1934"/>
      <c r="N118" s="1934"/>
      <c r="O118" s="1934"/>
      <c r="P118" s="1934"/>
      <c r="Q118" s="1934"/>
      <c r="R118" s="1934"/>
      <c r="S118" s="1936"/>
      <c r="T118" s="1936"/>
      <c r="U118" s="1936"/>
      <c r="V118" s="1936"/>
      <c r="W118" s="1936"/>
      <c r="X118" s="1936"/>
      <c r="Y118" s="1936"/>
      <c r="Z118" s="1936"/>
      <c r="AA118" s="1936"/>
      <c r="AB118" s="1936"/>
      <c r="AC118" s="1936"/>
      <c r="AD118" s="1936"/>
    </row>
    <row r="119" spans="1:30" ht="13.5">
      <c r="A119" s="1934"/>
      <c r="B119" s="1934"/>
      <c r="C119" s="1934"/>
      <c r="D119" s="1934"/>
      <c r="E119" s="1934"/>
      <c r="F119" s="1934"/>
      <c r="G119" s="1934"/>
      <c r="H119" s="1934"/>
      <c r="I119" s="1934"/>
      <c r="J119" s="1934"/>
      <c r="K119" s="1934"/>
      <c r="L119" s="1934"/>
      <c r="M119" s="1934"/>
      <c r="N119" s="1934"/>
      <c r="O119" s="1934"/>
      <c r="P119" s="1934"/>
      <c r="Q119" s="1934"/>
      <c r="R119" s="1934"/>
      <c r="S119" s="1936"/>
      <c r="T119" s="1936"/>
      <c r="U119" s="1936"/>
      <c r="V119" s="1936"/>
      <c r="W119" s="1936"/>
      <c r="X119" s="1936"/>
      <c r="Y119" s="1936"/>
      <c r="Z119" s="1936"/>
      <c r="AA119" s="1936"/>
      <c r="AB119" s="1936"/>
      <c r="AC119" s="1936"/>
      <c r="AD119" s="1936"/>
    </row>
    <row r="120" spans="1:30" ht="13.5">
      <c r="A120" s="1934"/>
      <c r="B120" s="1934"/>
      <c r="C120" s="1934"/>
      <c r="D120" s="1934"/>
      <c r="E120" s="1934"/>
      <c r="F120" s="1934"/>
      <c r="G120" s="1934"/>
      <c r="H120" s="1934"/>
      <c r="I120" s="1934"/>
      <c r="J120" s="1934"/>
      <c r="K120" s="1934"/>
      <c r="L120" s="1934"/>
      <c r="M120" s="1934"/>
      <c r="N120" s="1934"/>
      <c r="O120" s="1934"/>
      <c r="P120" s="1934"/>
      <c r="Q120" s="1934"/>
      <c r="R120" s="1934"/>
      <c r="S120" s="1936"/>
      <c r="T120" s="1936"/>
      <c r="U120" s="1936"/>
      <c r="V120" s="1936"/>
      <c r="W120" s="1936"/>
      <c r="X120" s="1936"/>
      <c r="Y120" s="1936"/>
      <c r="Z120" s="1936"/>
      <c r="AA120" s="1936"/>
      <c r="AB120" s="1936"/>
      <c r="AC120" s="1936"/>
      <c r="AD120" s="1936"/>
    </row>
    <row r="121" spans="1:30" ht="13.5">
      <c r="A121" s="1934"/>
      <c r="B121" s="1934"/>
      <c r="C121" s="1934"/>
      <c r="D121" s="1934"/>
      <c r="E121" s="1934"/>
      <c r="F121" s="1934"/>
      <c r="G121" s="1934"/>
      <c r="H121" s="1934"/>
      <c r="I121" s="1934"/>
      <c r="J121" s="1934"/>
      <c r="K121" s="1934"/>
      <c r="L121" s="1934"/>
      <c r="M121" s="1934"/>
      <c r="N121" s="1934"/>
      <c r="O121" s="1934"/>
      <c r="P121" s="1934"/>
      <c r="Q121" s="1934"/>
      <c r="R121" s="1934"/>
      <c r="S121" s="1936"/>
      <c r="T121" s="1936"/>
      <c r="U121" s="1936"/>
      <c r="V121" s="1936"/>
      <c r="W121" s="1936"/>
      <c r="X121" s="1936"/>
      <c r="Y121" s="1936"/>
      <c r="Z121" s="1936"/>
      <c r="AA121" s="1936"/>
      <c r="AB121" s="1936"/>
      <c r="AC121" s="1936"/>
      <c r="AD121" s="1936"/>
    </row>
    <row r="122" spans="1:30" ht="13.5">
      <c r="A122" s="1934"/>
      <c r="B122" s="1934"/>
      <c r="C122" s="1934"/>
      <c r="D122" s="1934"/>
      <c r="E122" s="1934"/>
      <c r="F122" s="1934"/>
      <c r="G122" s="1934"/>
      <c r="H122" s="1934"/>
      <c r="I122" s="1934"/>
      <c r="J122" s="1934"/>
      <c r="K122" s="1934"/>
      <c r="L122" s="1934"/>
      <c r="M122" s="1934"/>
      <c r="N122" s="1934"/>
      <c r="O122" s="1934"/>
      <c r="P122" s="1934"/>
      <c r="Q122" s="1934"/>
      <c r="R122" s="1934"/>
      <c r="S122" s="1936"/>
      <c r="T122" s="1936"/>
      <c r="U122" s="1936"/>
      <c r="V122" s="1936"/>
      <c r="W122" s="1936"/>
      <c r="X122" s="1936"/>
      <c r="Y122" s="1936"/>
      <c r="Z122" s="1936"/>
      <c r="AA122" s="1936"/>
      <c r="AB122" s="1936"/>
      <c r="AC122" s="1936"/>
      <c r="AD122" s="1936"/>
    </row>
    <row r="123" spans="1:30" ht="13.5">
      <c r="A123" s="1934"/>
      <c r="B123" s="1934"/>
      <c r="C123" s="1934"/>
      <c r="D123" s="1934"/>
      <c r="E123" s="1934"/>
      <c r="F123" s="1934"/>
      <c r="G123" s="1934"/>
      <c r="H123" s="1934"/>
      <c r="I123" s="1934"/>
      <c r="J123" s="1934"/>
      <c r="K123" s="1934"/>
      <c r="L123" s="1934"/>
      <c r="M123" s="1934"/>
      <c r="N123" s="1934"/>
      <c r="O123" s="1934"/>
      <c r="P123" s="1934"/>
      <c r="Q123" s="1934"/>
      <c r="R123" s="1934"/>
      <c r="S123" s="1936"/>
      <c r="T123" s="1936"/>
      <c r="U123" s="1936"/>
      <c r="V123" s="1936"/>
      <c r="W123" s="1936"/>
      <c r="X123" s="1936"/>
      <c r="Y123" s="1936"/>
      <c r="Z123" s="1936"/>
      <c r="AA123" s="1936"/>
      <c r="AB123" s="1936"/>
      <c r="AC123" s="1936"/>
      <c r="AD123" s="1936"/>
    </row>
    <row r="124" spans="1:30" ht="13.5">
      <c r="A124" s="1934"/>
      <c r="B124" s="1934"/>
      <c r="C124" s="1934"/>
      <c r="D124" s="1934"/>
      <c r="E124" s="1934"/>
      <c r="F124" s="1934"/>
      <c r="G124" s="1934"/>
      <c r="H124" s="1934"/>
      <c r="I124" s="1934"/>
      <c r="J124" s="1934"/>
      <c r="K124" s="1934"/>
      <c r="L124" s="1934"/>
      <c r="M124" s="1934"/>
      <c r="N124" s="1934"/>
      <c r="O124" s="1934"/>
      <c r="P124" s="1934"/>
      <c r="Q124" s="1934"/>
      <c r="R124" s="1934"/>
      <c r="S124" s="1936"/>
      <c r="T124" s="1936"/>
      <c r="U124" s="1936"/>
      <c r="V124" s="1936"/>
      <c r="W124" s="1936"/>
      <c r="X124" s="1936"/>
      <c r="Y124" s="1936"/>
      <c r="Z124" s="1936"/>
      <c r="AA124" s="1936"/>
      <c r="AB124" s="1936"/>
      <c r="AC124" s="1936"/>
      <c r="AD124" s="1936"/>
    </row>
    <row r="125" spans="1:30" ht="13.5">
      <c r="A125" s="1934"/>
      <c r="B125" s="1934"/>
      <c r="C125" s="1934"/>
      <c r="D125" s="1934"/>
      <c r="E125" s="1934"/>
      <c r="F125" s="1934"/>
      <c r="G125" s="1934"/>
      <c r="H125" s="1934"/>
      <c r="I125" s="1934"/>
      <c r="J125" s="1934"/>
      <c r="K125" s="1934"/>
      <c r="L125" s="1934"/>
      <c r="M125" s="1934"/>
      <c r="N125" s="1934"/>
      <c r="O125" s="1934"/>
      <c r="P125" s="1934"/>
      <c r="Q125" s="1934"/>
      <c r="R125" s="1934"/>
      <c r="S125" s="1936"/>
      <c r="T125" s="1936"/>
      <c r="U125" s="1936"/>
      <c r="V125" s="1936"/>
      <c r="W125" s="1936"/>
      <c r="X125" s="1936"/>
      <c r="Y125" s="1936"/>
      <c r="Z125" s="1936"/>
      <c r="AA125" s="1936"/>
      <c r="AB125" s="1936"/>
      <c r="AC125" s="1936"/>
      <c r="AD125" s="1936"/>
    </row>
    <row r="126" spans="1:30" ht="13.5">
      <c r="A126" s="1934"/>
      <c r="B126" s="1934"/>
      <c r="C126" s="1934"/>
      <c r="D126" s="1934"/>
      <c r="E126" s="1934"/>
      <c r="F126" s="1934"/>
      <c r="G126" s="1934"/>
      <c r="H126" s="1934"/>
      <c r="I126" s="1934"/>
      <c r="J126" s="1934"/>
      <c r="K126" s="1934"/>
      <c r="L126" s="1934"/>
      <c r="M126" s="1934"/>
      <c r="N126" s="1934"/>
      <c r="O126" s="1934"/>
      <c r="P126" s="1934"/>
      <c r="Q126" s="1934"/>
      <c r="R126" s="1934"/>
      <c r="S126" s="1936"/>
      <c r="T126" s="1936"/>
      <c r="U126" s="1936"/>
      <c r="V126" s="1936"/>
      <c r="W126" s="1936"/>
      <c r="X126" s="1936"/>
      <c r="Y126" s="1936"/>
      <c r="Z126" s="1936"/>
      <c r="AA126" s="1936"/>
      <c r="AB126" s="1936"/>
      <c r="AC126" s="1936"/>
      <c r="AD126" s="1936"/>
    </row>
    <row r="127" spans="1:30" ht="13.5">
      <c r="A127" s="1934"/>
      <c r="B127" s="1934"/>
      <c r="C127" s="1934"/>
      <c r="D127" s="1934"/>
      <c r="E127" s="1934"/>
      <c r="F127" s="1934"/>
      <c r="G127" s="1934"/>
      <c r="H127" s="1934"/>
      <c r="I127" s="1934"/>
      <c r="J127" s="1934"/>
      <c r="K127" s="1934"/>
      <c r="L127" s="1934"/>
      <c r="M127" s="1934"/>
      <c r="N127" s="1934"/>
      <c r="O127" s="1934"/>
      <c r="P127" s="1934"/>
      <c r="Q127" s="1934"/>
      <c r="R127" s="1934"/>
      <c r="S127" s="1936"/>
      <c r="T127" s="1936"/>
      <c r="U127" s="1936"/>
      <c r="V127" s="1936"/>
      <c r="W127" s="1936"/>
      <c r="X127" s="1936"/>
      <c r="Y127" s="1936"/>
      <c r="Z127" s="1936"/>
      <c r="AA127" s="1936"/>
      <c r="AB127" s="1936"/>
      <c r="AC127" s="1936"/>
      <c r="AD127" s="1936"/>
    </row>
    <row r="128" spans="1:30" ht="13.5">
      <c r="A128" s="1934"/>
      <c r="B128" s="1934"/>
      <c r="C128" s="1934"/>
      <c r="D128" s="1934"/>
      <c r="E128" s="1934"/>
      <c r="F128" s="1934"/>
      <c r="G128" s="1934"/>
      <c r="H128" s="1934"/>
      <c r="I128" s="1934"/>
      <c r="J128" s="1934"/>
      <c r="K128" s="1934"/>
      <c r="L128" s="1934"/>
      <c r="M128" s="1934"/>
      <c r="N128" s="1934"/>
      <c r="O128" s="1934"/>
      <c r="P128" s="1934"/>
      <c r="Q128" s="1934"/>
      <c r="R128" s="1934"/>
      <c r="S128" s="1936"/>
      <c r="T128" s="1936"/>
      <c r="U128" s="1936"/>
      <c r="V128" s="1936"/>
      <c r="W128" s="1936"/>
      <c r="X128" s="1936"/>
      <c r="Y128" s="1936"/>
      <c r="Z128" s="1936"/>
      <c r="AA128" s="1936"/>
      <c r="AB128" s="1936"/>
      <c r="AC128" s="1936"/>
      <c r="AD128" s="1936"/>
    </row>
    <row r="129" spans="1:30" ht="13.5">
      <c r="A129" s="1934"/>
      <c r="B129" s="1934"/>
      <c r="C129" s="1934"/>
      <c r="D129" s="1934"/>
      <c r="E129" s="1934"/>
      <c r="F129" s="1934"/>
      <c r="G129" s="1934"/>
      <c r="H129" s="1934"/>
      <c r="I129" s="1934"/>
      <c r="J129" s="1934"/>
      <c r="K129" s="1934"/>
      <c r="L129" s="1934"/>
      <c r="M129" s="1934"/>
      <c r="N129" s="1934"/>
      <c r="O129" s="1934"/>
      <c r="P129" s="1934"/>
      <c r="Q129" s="1934"/>
      <c r="R129" s="1934"/>
      <c r="S129" s="1936"/>
      <c r="T129" s="1936"/>
      <c r="U129" s="1936"/>
      <c r="V129" s="1936"/>
      <c r="W129" s="1936"/>
      <c r="X129" s="1936"/>
      <c r="Y129" s="1936"/>
      <c r="Z129" s="1936"/>
      <c r="AA129" s="1936"/>
      <c r="AB129" s="1936"/>
      <c r="AC129" s="1936"/>
      <c r="AD129" s="1936"/>
    </row>
    <row r="130" spans="1:30" ht="13.5">
      <c r="A130" s="1934"/>
      <c r="B130" s="1934"/>
      <c r="C130" s="1934"/>
      <c r="D130" s="1934"/>
      <c r="E130" s="1934"/>
      <c r="F130" s="1934"/>
      <c r="G130" s="1934"/>
      <c r="H130" s="1934"/>
      <c r="I130" s="1934"/>
      <c r="J130" s="1934"/>
      <c r="K130" s="1934"/>
      <c r="L130" s="1934"/>
      <c r="M130" s="1934"/>
      <c r="N130" s="1934"/>
      <c r="O130" s="1934"/>
      <c r="P130" s="1934"/>
      <c r="Q130" s="1934"/>
      <c r="R130" s="1934"/>
      <c r="S130" s="1936"/>
      <c r="T130" s="1936"/>
      <c r="U130" s="1936"/>
      <c r="V130" s="1936"/>
      <c r="W130" s="1936"/>
      <c r="X130" s="1936"/>
      <c r="Y130" s="1936"/>
      <c r="Z130" s="1936"/>
      <c r="AA130" s="1936"/>
      <c r="AB130" s="1936"/>
      <c r="AC130" s="1936"/>
      <c r="AD130" s="1936"/>
    </row>
    <row r="131" spans="1:30" ht="13.5">
      <c r="A131" s="1934"/>
      <c r="B131" s="1934"/>
      <c r="C131" s="1934"/>
      <c r="D131" s="1934"/>
      <c r="E131" s="1934"/>
      <c r="F131" s="1934"/>
      <c r="G131" s="1934"/>
      <c r="H131" s="1934"/>
      <c r="I131" s="1934"/>
      <c r="J131" s="1934"/>
      <c r="K131" s="1934"/>
      <c r="L131" s="1934"/>
      <c r="M131" s="1934"/>
      <c r="N131" s="1934"/>
      <c r="O131" s="1934"/>
      <c r="P131" s="1934"/>
      <c r="Q131" s="1934"/>
      <c r="R131" s="1934"/>
      <c r="S131" s="1936"/>
      <c r="T131" s="1936"/>
      <c r="U131" s="1936"/>
      <c r="V131" s="1936"/>
      <c r="W131" s="1936"/>
      <c r="X131" s="1936"/>
      <c r="Y131" s="1936"/>
      <c r="Z131" s="1936"/>
      <c r="AA131" s="1936"/>
      <c r="AB131" s="1936"/>
      <c r="AC131" s="1936"/>
      <c r="AD131" s="1936"/>
    </row>
    <row r="132" spans="1:30" ht="13.5">
      <c r="A132" s="1934"/>
      <c r="B132" s="1934"/>
      <c r="C132" s="1934"/>
      <c r="D132" s="1934"/>
      <c r="E132" s="1934"/>
      <c r="F132" s="1934"/>
      <c r="G132" s="1934"/>
      <c r="H132" s="1934"/>
      <c r="I132" s="1934"/>
      <c r="J132" s="1934"/>
      <c r="K132" s="1934"/>
      <c r="L132" s="1934"/>
      <c r="M132" s="1934"/>
      <c r="N132" s="1934"/>
      <c r="O132" s="1934"/>
      <c r="P132" s="1934"/>
      <c r="Q132" s="1934"/>
      <c r="R132" s="1934"/>
      <c r="S132" s="1936"/>
      <c r="T132" s="1936"/>
      <c r="U132" s="1936"/>
      <c r="V132" s="1936"/>
      <c r="W132" s="1936"/>
      <c r="X132" s="1936"/>
      <c r="Y132" s="1936"/>
      <c r="Z132" s="1936"/>
      <c r="AA132" s="1936"/>
      <c r="AB132" s="1936"/>
      <c r="AC132" s="1936"/>
      <c r="AD132" s="1936"/>
    </row>
    <row r="133" spans="1:30" ht="13.5">
      <c r="A133" s="1934"/>
      <c r="B133" s="1934"/>
      <c r="C133" s="1934"/>
      <c r="D133" s="1934"/>
      <c r="E133" s="1934"/>
      <c r="F133" s="1934"/>
      <c r="G133" s="1934"/>
      <c r="H133" s="1934"/>
      <c r="I133" s="1934"/>
      <c r="J133" s="1934"/>
      <c r="K133" s="1934"/>
      <c r="L133" s="1934"/>
      <c r="M133" s="1934"/>
      <c r="N133" s="1934"/>
      <c r="O133" s="1934"/>
      <c r="P133" s="1934"/>
      <c r="Q133" s="1934"/>
      <c r="R133" s="1934"/>
      <c r="S133" s="1936"/>
      <c r="T133" s="1936"/>
      <c r="U133" s="1936"/>
      <c r="V133" s="1936"/>
      <c r="W133" s="1936"/>
      <c r="X133" s="1936"/>
      <c r="Y133" s="1936"/>
      <c r="Z133" s="1936"/>
      <c r="AA133" s="1936"/>
      <c r="AB133" s="1936"/>
      <c r="AC133" s="1936"/>
      <c r="AD133" s="1936"/>
    </row>
    <row r="134" spans="1:30" ht="13.5">
      <c r="A134" s="1934"/>
      <c r="B134" s="1934"/>
      <c r="C134" s="1934"/>
      <c r="D134" s="1934"/>
      <c r="E134" s="1934"/>
      <c r="F134" s="1934"/>
      <c r="G134" s="1934"/>
      <c r="H134" s="1934"/>
      <c r="I134" s="1934"/>
      <c r="J134" s="1934"/>
      <c r="K134" s="1934"/>
      <c r="L134" s="1934"/>
      <c r="M134" s="1934"/>
      <c r="N134" s="1934"/>
      <c r="O134" s="1934"/>
      <c r="P134" s="1934"/>
      <c r="Q134" s="1934"/>
      <c r="R134" s="1934"/>
      <c r="S134" s="1936"/>
      <c r="T134" s="1936"/>
      <c r="U134" s="1936"/>
      <c r="V134" s="1936"/>
      <c r="W134" s="1936"/>
      <c r="X134" s="1936"/>
      <c r="Y134" s="1936"/>
      <c r="Z134" s="1936"/>
      <c r="AA134" s="1936"/>
      <c r="AB134" s="1936"/>
      <c r="AC134" s="1936"/>
      <c r="AD134" s="1936"/>
    </row>
    <row r="135" spans="1:30" ht="13.5">
      <c r="A135" s="1934"/>
      <c r="B135" s="1934"/>
      <c r="C135" s="1934"/>
      <c r="D135" s="1934"/>
      <c r="E135" s="1934"/>
      <c r="F135" s="1934"/>
      <c r="G135" s="1934"/>
      <c r="H135" s="1934"/>
      <c r="I135" s="1934"/>
      <c r="J135" s="1934"/>
      <c r="K135" s="1934"/>
      <c r="L135" s="1934"/>
      <c r="M135" s="1934"/>
      <c r="N135" s="1934"/>
      <c r="O135" s="1934"/>
      <c r="P135" s="1934"/>
      <c r="Q135" s="1934"/>
      <c r="R135" s="1934"/>
      <c r="S135" s="1936"/>
      <c r="T135" s="1936"/>
      <c r="U135" s="1936"/>
      <c r="V135" s="1936"/>
      <c r="W135" s="1936"/>
      <c r="X135" s="1936"/>
      <c r="Y135" s="1936"/>
      <c r="Z135" s="1936"/>
      <c r="AA135" s="1936"/>
      <c r="AB135" s="1936"/>
      <c r="AC135" s="1936"/>
      <c r="AD135" s="1936"/>
    </row>
    <row r="136" spans="1:30" ht="13.5">
      <c r="A136" s="1934"/>
      <c r="B136" s="1934"/>
      <c r="C136" s="1934"/>
      <c r="D136" s="1934"/>
      <c r="E136" s="1934"/>
      <c r="F136" s="1934"/>
      <c r="G136" s="1934"/>
      <c r="H136" s="1934"/>
      <c r="I136" s="1934"/>
      <c r="J136" s="1934"/>
      <c r="K136" s="1934"/>
      <c r="L136" s="1934"/>
      <c r="M136" s="1934"/>
      <c r="N136" s="1934"/>
      <c r="O136" s="1934"/>
      <c r="P136" s="1934"/>
      <c r="Q136" s="1934"/>
      <c r="R136" s="1934"/>
      <c r="S136" s="1936"/>
      <c r="T136" s="1936"/>
      <c r="U136" s="1936"/>
      <c r="V136" s="1936"/>
      <c r="W136" s="1936"/>
      <c r="X136" s="1936"/>
      <c r="Y136" s="1936"/>
      <c r="Z136" s="1936"/>
      <c r="AA136" s="1936"/>
      <c r="AB136" s="1936"/>
      <c r="AC136" s="1936"/>
      <c r="AD136" s="1936"/>
    </row>
    <row r="137" spans="1:30" ht="13.5">
      <c r="A137" s="1934"/>
      <c r="B137" s="1934"/>
      <c r="C137" s="1934"/>
      <c r="D137" s="1934"/>
      <c r="E137" s="1934"/>
      <c r="F137" s="1934"/>
      <c r="G137" s="1934"/>
      <c r="H137" s="1934"/>
      <c r="I137" s="1934"/>
      <c r="J137" s="1934"/>
      <c r="K137" s="1934"/>
      <c r="L137" s="1934"/>
      <c r="M137" s="1934"/>
      <c r="N137" s="1934"/>
      <c r="O137" s="1934"/>
      <c r="P137" s="1934"/>
      <c r="Q137" s="1934"/>
      <c r="R137" s="1934"/>
      <c r="S137" s="1936"/>
      <c r="T137" s="1936"/>
      <c r="U137" s="1936"/>
      <c r="V137" s="1936"/>
      <c r="W137" s="1936"/>
      <c r="X137" s="1936"/>
      <c r="Y137" s="1936"/>
      <c r="Z137" s="1936"/>
      <c r="AA137" s="1936"/>
      <c r="AB137" s="1936"/>
      <c r="AC137" s="1936"/>
      <c r="AD137" s="1936"/>
    </row>
    <row r="138" spans="1:30" ht="13.5">
      <c r="A138" s="1934"/>
      <c r="B138" s="1934"/>
      <c r="C138" s="1934"/>
      <c r="D138" s="1934"/>
      <c r="E138" s="1934"/>
      <c r="F138" s="1934"/>
      <c r="G138" s="1934"/>
      <c r="H138" s="1934"/>
      <c r="I138" s="1934"/>
      <c r="J138" s="1934"/>
      <c r="K138" s="1934"/>
      <c r="L138" s="1934"/>
      <c r="M138" s="1934"/>
      <c r="N138" s="1934"/>
      <c r="O138" s="1934"/>
      <c r="P138" s="1934"/>
      <c r="Q138" s="1934"/>
      <c r="R138" s="1934"/>
      <c r="S138" s="1936"/>
      <c r="T138" s="1936"/>
      <c r="U138" s="1936"/>
      <c r="V138" s="1936"/>
      <c r="W138" s="1936"/>
      <c r="X138" s="1936"/>
      <c r="Y138" s="1936"/>
      <c r="Z138" s="1936"/>
      <c r="AA138" s="1936"/>
      <c r="AB138" s="1936"/>
      <c r="AC138" s="1936"/>
      <c r="AD138" s="1936"/>
    </row>
    <row r="139" spans="1:30" ht="13.5">
      <c r="A139" s="1934"/>
      <c r="B139" s="1934"/>
      <c r="C139" s="1934"/>
      <c r="D139" s="1934"/>
      <c r="E139" s="1934"/>
      <c r="F139" s="1934"/>
      <c r="G139" s="1934"/>
      <c r="H139" s="1934"/>
      <c r="I139" s="1934"/>
      <c r="J139" s="1934"/>
      <c r="K139" s="1934"/>
      <c r="L139" s="1934"/>
      <c r="M139" s="1934"/>
      <c r="N139" s="1934"/>
      <c r="O139" s="1934"/>
      <c r="P139" s="1934"/>
      <c r="Q139" s="1934"/>
      <c r="R139" s="1934"/>
      <c r="S139" s="1936"/>
      <c r="T139" s="1936"/>
      <c r="U139" s="1936"/>
      <c r="V139" s="1936"/>
      <c r="W139" s="1936"/>
      <c r="X139" s="1936"/>
      <c r="Y139" s="1936"/>
      <c r="Z139" s="1936"/>
      <c r="AA139" s="1936"/>
      <c r="AB139" s="1936"/>
      <c r="AC139" s="1936"/>
      <c r="AD139" s="1936"/>
    </row>
    <row r="140" spans="1:30" ht="13.5">
      <c r="A140" s="1934"/>
      <c r="B140" s="1934"/>
      <c r="C140" s="1934"/>
      <c r="D140" s="1934"/>
      <c r="E140" s="1934"/>
      <c r="F140" s="1934"/>
      <c r="G140" s="1934"/>
      <c r="H140" s="1934"/>
      <c r="I140" s="1934"/>
      <c r="J140" s="1934"/>
      <c r="K140" s="1934"/>
      <c r="L140" s="1934"/>
      <c r="M140" s="1934"/>
      <c r="N140" s="1934"/>
      <c r="O140" s="1934"/>
      <c r="P140" s="1934"/>
      <c r="Q140" s="1934"/>
      <c r="R140" s="1934"/>
      <c r="S140" s="1936"/>
      <c r="T140" s="1936"/>
      <c r="U140" s="1936"/>
      <c r="V140" s="1936"/>
      <c r="W140" s="1936"/>
      <c r="X140" s="1936"/>
      <c r="Y140" s="1936"/>
      <c r="Z140" s="1936"/>
      <c r="AA140" s="1936"/>
      <c r="AB140" s="1936"/>
      <c r="AC140" s="1936"/>
      <c r="AD140" s="1936"/>
    </row>
    <row r="141" spans="1:30" ht="13.5">
      <c r="A141" s="1934"/>
      <c r="B141" s="1934"/>
      <c r="C141" s="1934"/>
      <c r="D141" s="1934"/>
      <c r="E141" s="1934"/>
      <c r="F141" s="1934"/>
      <c r="G141" s="1934"/>
      <c r="H141" s="1934"/>
      <c r="I141" s="1934"/>
      <c r="J141" s="1934"/>
      <c r="K141" s="1934"/>
      <c r="L141" s="1934"/>
      <c r="M141" s="1934"/>
      <c r="N141" s="1934"/>
      <c r="O141" s="1934"/>
      <c r="P141" s="1934"/>
      <c r="Q141" s="1934"/>
      <c r="R141" s="1934"/>
      <c r="S141" s="1936"/>
      <c r="T141" s="1936"/>
      <c r="U141" s="1936"/>
      <c r="V141" s="1936"/>
      <c r="W141" s="1936"/>
      <c r="X141" s="1936"/>
      <c r="Y141" s="1936"/>
      <c r="Z141" s="1936"/>
      <c r="AA141" s="1936"/>
      <c r="AB141" s="1936"/>
      <c r="AC141" s="1936"/>
      <c r="AD141" s="1936"/>
    </row>
    <row r="142" spans="1:30" ht="13.5">
      <c r="A142" s="1934"/>
      <c r="B142" s="1934"/>
      <c r="C142" s="1934"/>
      <c r="D142" s="1934"/>
      <c r="E142" s="1934"/>
      <c r="F142" s="1934"/>
      <c r="G142" s="1934"/>
      <c r="H142" s="1934"/>
      <c r="I142" s="1934"/>
      <c r="J142" s="1934"/>
      <c r="K142" s="1934"/>
      <c r="L142" s="1934"/>
      <c r="M142" s="1934"/>
      <c r="N142" s="1934"/>
      <c r="O142" s="1934"/>
      <c r="P142" s="1934"/>
      <c r="Q142" s="1934"/>
      <c r="R142" s="1934"/>
      <c r="S142" s="1936"/>
      <c r="T142" s="1936"/>
      <c r="U142" s="1936"/>
      <c r="V142" s="1936"/>
      <c r="W142" s="1936"/>
      <c r="X142" s="1936"/>
      <c r="Y142" s="1936"/>
      <c r="Z142" s="1936"/>
      <c r="AA142" s="1936"/>
      <c r="AB142" s="1936"/>
      <c r="AC142" s="1936"/>
      <c r="AD142" s="1936"/>
    </row>
    <row r="143" spans="1:30" ht="13.5">
      <c r="A143" s="1934"/>
      <c r="B143" s="1934"/>
      <c r="C143" s="1934"/>
      <c r="D143" s="1934"/>
      <c r="E143" s="1934"/>
      <c r="F143" s="1934"/>
      <c r="G143" s="1934"/>
      <c r="H143" s="1934"/>
      <c r="I143" s="1934"/>
      <c r="J143" s="1934"/>
      <c r="K143" s="1934"/>
      <c r="L143" s="1934"/>
      <c r="M143" s="1934"/>
      <c r="N143" s="1934"/>
      <c r="O143" s="1934"/>
      <c r="P143" s="1934"/>
      <c r="Q143" s="1934"/>
      <c r="R143" s="1934"/>
      <c r="S143" s="1936"/>
      <c r="T143" s="1936"/>
      <c r="U143" s="1936"/>
      <c r="V143" s="1936"/>
      <c r="W143" s="1936"/>
      <c r="X143" s="1936"/>
      <c r="Y143" s="1936"/>
      <c r="Z143" s="1936"/>
      <c r="AA143" s="1936"/>
      <c r="AB143" s="1936"/>
      <c r="AC143" s="1936"/>
      <c r="AD143" s="1936"/>
    </row>
    <row r="144" spans="1:30" ht="13.5">
      <c r="A144" s="1934"/>
      <c r="B144" s="1934"/>
      <c r="C144" s="1934"/>
      <c r="D144" s="1934"/>
      <c r="E144" s="1934"/>
      <c r="F144" s="1934"/>
      <c r="G144" s="1934"/>
      <c r="H144" s="1934"/>
      <c r="I144" s="1934"/>
      <c r="J144" s="1934"/>
      <c r="K144" s="1934"/>
      <c r="L144" s="1934"/>
      <c r="M144" s="1934"/>
      <c r="N144" s="1934"/>
      <c r="O144" s="1934"/>
      <c r="P144" s="1934"/>
      <c r="Q144" s="1934"/>
      <c r="R144" s="1934"/>
      <c r="S144" s="1936"/>
      <c r="T144" s="1936"/>
      <c r="U144" s="1936"/>
      <c r="V144" s="1936"/>
      <c r="W144" s="1936"/>
      <c r="X144" s="1936"/>
      <c r="Y144" s="1936"/>
      <c r="Z144" s="1936"/>
      <c r="AA144" s="1936"/>
      <c r="AB144" s="1936"/>
      <c r="AC144" s="1936"/>
      <c r="AD144" s="1936"/>
    </row>
    <row r="145" spans="1:30" ht="13.5">
      <c r="A145" s="1934"/>
      <c r="B145" s="1934"/>
      <c r="C145" s="1934"/>
      <c r="D145" s="1934"/>
      <c r="E145" s="1934"/>
      <c r="F145" s="1934"/>
      <c r="G145" s="1934"/>
      <c r="H145" s="1934"/>
      <c r="I145" s="1934"/>
      <c r="J145" s="1934"/>
      <c r="K145" s="1934"/>
      <c r="L145" s="1934"/>
      <c r="M145" s="1934"/>
      <c r="N145" s="1934"/>
      <c r="O145" s="1934"/>
      <c r="P145" s="1934"/>
      <c r="Q145" s="1934"/>
      <c r="R145" s="1934"/>
      <c r="S145" s="1936"/>
      <c r="T145" s="1936"/>
      <c r="U145" s="1936"/>
      <c r="V145" s="1936"/>
      <c r="W145" s="1936"/>
      <c r="X145" s="1936"/>
      <c r="Y145" s="1936"/>
      <c r="Z145" s="1936"/>
      <c r="AA145" s="1936"/>
      <c r="AB145" s="1936"/>
      <c r="AC145" s="1936"/>
      <c r="AD145" s="1936"/>
    </row>
    <row r="146" spans="1:30" ht="13.5">
      <c r="A146" s="1934"/>
      <c r="B146" s="1934"/>
      <c r="C146" s="1934"/>
      <c r="D146" s="1934"/>
      <c r="E146" s="1934"/>
      <c r="F146" s="1934"/>
      <c r="G146" s="1934"/>
      <c r="H146" s="1934"/>
      <c r="I146" s="1934"/>
      <c r="J146" s="1934"/>
      <c r="K146" s="1934"/>
      <c r="L146" s="1934"/>
      <c r="M146" s="1934"/>
      <c r="N146" s="1934"/>
      <c r="O146" s="1934"/>
      <c r="P146" s="1934"/>
      <c r="Q146" s="1934"/>
      <c r="R146" s="1934"/>
      <c r="S146" s="1936"/>
      <c r="T146" s="1936"/>
      <c r="U146" s="1936"/>
      <c r="V146" s="1936"/>
      <c r="W146" s="1936"/>
      <c r="X146" s="1936"/>
      <c r="Y146" s="1936"/>
      <c r="Z146" s="1936"/>
      <c r="AA146" s="1936"/>
      <c r="AB146" s="1936"/>
      <c r="AC146" s="1936"/>
      <c r="AD146" s="1936"/>
    </row>
    <row r="147" spans="1:30" ht="13.5">
      <c r="A147" s="1934"/>
      <c r="B147" s="1934"/>
      <c r="C147" s="1934"/>
      <c r="D147" s="1934"/>
      <c r="E147" s="1934"/>
      <c r="F147" s="1934"/>
      <c r="G147" s="1934"/>
      <c r="H147" s="1934"/>
      <c r="I147" s="1934"/>
      <c r="J147" s="1934"/>
      <c r="K147" s="1934"/>
      <c r="L147" s="1934"/>
      <c r="M147" s="1934"/>
      <c r="N147" s="1934"/>
      <c r="O147" s="1934"/>
      <c r="P147" s="1934"/>
      <c r="Q147" s="1934"/>
      <c r="R147" s="1934"/>
      <c r="S147" s="1936"/>
      <c r="T147" s="1936"/>
      <c r="U147" s="1936"/>
      <c r="V147" s="1936"/>
      <c r="W147" s="1936"/>
      <c r="X147" s="1936"/>
      <c r="Y147" s="1936"/>
      <c r="Z147" s="1936"/>
      <c r="AA147" s="1936"/>
      <c r="AB147" s="1936"/>
      <c r="AC147" s="1936"/>
      <c r="AD147" s="1936"/>
    </row>
    <row r="148" spans="1:30" ht="13.5">
      <c r="A148" s="1934"/>
      <c r="B148" s="1934"/>
      <c r="C148" s="1934"/>
      <c r="D148" s="1934"/>
      <c r="E148" s="1934"/>
      <c r="F148" s="1934"/>
      <c r="G148" s="1934"/>
      <c r="H148" s="1934"/>
      <c r="I148" s="1934"/>
      <c r="J148" s="1934"/>
      <c r="K148" s="1934"/>
      <c r="L148" s="1934"/>
      <c r="M148" s="1934"/>
      <c r="N148" s="1934"/>
      <c r="O148" s="1934"/>
      <c r="P148" s="1934"/>
      <c r="Q148" s="1934"/>
      <c r="R148" s="1934"/>
      <c r="S148" s="1936"/>
      <c r="T148" s="1936"/>
      <c r="U148" s="1936"/>
      <c r="V148" s="1936"/>
      <c r="W148" s="1936"/>
      <c r="X148" s="1936"/>
      <c r="Y148" s="1936"/>
      <c r="Z148" s="1936"/>
      <c r="AA148" s="1936"/>
      <c r="AB148" s="1936"/>
      <c r="AC148" s="1936"/>
      <c r="AD148" s="1936"/>
    </row>
    <row r="149" spans="1:30" ht="13.5">
      <c r="A149" s="1934"/>
      <c r="B149" s="1934"/>
      <c r="C149" s="1934"/>
      <c r="D149" s="1934"/>
      <c r="E149" s="1934"/>
      <c r="F149" s="1934"/>
      <c r="G149" s="1934"/>
      <c r="H149" s="1934"/>
      <c r="I149" s="1934"/>
      <c r="J149" s="1934"/>
      <c r="K149" s="1934"/>
      <c r="L149" s="1934"/>
      <c r="M149" s="1934"/>
      <c r="N149" s="1934"/>
      <c r="O149" s="1934"/>
      <c r="P149" s="1934"/>
      <c r="Q149" s="1934"/>
      <c r="R149" s="1934"/>
      <c r="S149" s="1936"/>
      <c r="T149" s="1936"/>
      <c r="U149" s="1936"/>
      <c r="V149" s="1936"/>
      <c r="W149" s="1936"/>
      <c r="X149" s="1936"/>
      <c r="Y149" s="1936"/>
      <c r="Z149" s="1936"/>
      <c r="AA149" s="1936"/>
      <c r="AB149" s="1936"/>
      <c r="AC149" s="1936"/>
      <c r="AD149" s="1936"/>
    </row>
    <row r="150" spans="1:30" ht="13.5">
      <c r="A150" s="1934"/>
      <c r="B150" s="1934"/>
      <c r="C150" s="1934"/>
      <c r="D150" s="1934"/>
      <c r="E150" s="1934"/>
      <c r="F150" s="1934"/>
      <c r="G150" s="1934"/>
      <c r="H150" s="1934"/>
      <c r="I150" s="1934"/>
      <c r="J150" s="1934"/>
      <c r="K150" s="1934"/>
      <c r="L150" s="1934"/>
      <c r="M150" s="1934"/>
      <c r="N150" s="1934"/>
      <c r="O150" s="1934"/>
      <c r="P150" s="1934"/>
      <c r="Q150" s="1934"/>
      <c r="R150" s="1934"/>
      <c r="S150" s="1936"/>
      <c r="T150" s="1936"/>
      <c r="U150" s="1936"/>
      <c r="V150" s="1936"/>
      <c r="W150" s="1936"/>
      <c r="X150" s="1936"/>
      <c r="Y150" s="1936"/>
      <c r="Z150" s="1936"/>
      <c r="AA150" s="1936"/>
      <c r="AB150" s="1936"/>
      <c r="AC150" s="1936"/>
      <c r="AD150" s="1936"/>
    </row>
    <row r="151" spans="1:30" ht="13.5">
      <c r="A151" s="1934"/>
      <c r="B151" s="1934"/>
      <c r="C151" s="1934"/>
      <c r="D151" s="1934"/>
      <c r="E151" s="1934"/>
      <c r="F151" s="1934"/>
      <c r="G151" s="1934"/>
      <c r="H151" s="1934"/>
      <c r="I151" s="1934"/>
      <c r="J151" s="1934"/>
      <c r="K151" s="1934"/>
      <c r="L151" s="1934"/>
      <c r="M151" s="1934"/>
      <c r="N151" s="1934"/>
      <c r="O151" s="1934"/>
      <c r="P151" s="1934"/>
      <c r="Q151" s="1934"/>
      <c r="R151" s="1934"/>
      <c r="S151" s="1936"/>
      <c r="T151" s="1936"/>
      <c r="U151" s="1936"/>
      <c r="V151" s="1936"/>
      <c r="W151" s="1936"/>
      <c r="X151" s="1936"/>
      <c r="Y151" s="1936"/>
      <c r="Z151" s="1936"/>
      <c r="AA151" s="1936"/>
      <c r="AB151" s="1936"/>
      <c r="AC151" s="1936"/>
      <c r="AD151" s="1936"/>
    </row>
    <row r="152" spans="1:30" ht="13.5">
      <c r="A152" s="1934"/>
      <c r="B152" s="1934"/>
      <c r="C152" s="1934"/>
      <c r="D152" s="1934"/>
      <c r="E152" s="1934"/>
      <c r="F152" s="1934"/>
      <c r="G152" s="1934"/>
      <c r="H152" s="1934"/>
      <c r="I152" s="1934"/>
      <c r="J152" s="1934"/>
      <c r="K152" s="1934"/>
      <c r="L152" s="1934"/>
      <c r="M152" s="1934"/>
      <c r="N152" s="1934"/>
      <c r="O152" s="1934"/>
      <c r="P152" s="1934"/>
      <c r="Q152" s="1934"/>
      <c r="R152" s="1934"/>
      <c r="S152" s="1936"/>
      <c r="T152" s="1936"/>
      <c r="U152" s="1936"/>
      <c r="V152" s="1936"/>
      <c r="W152" s="1936"/>
      <c r="X152" s="1936"/>
      <c r="Y152" s="1936"/>
      <c r="Z152" s="1936"/>
      <c r="AA152" s="1936"/>
      <c r="AB152" s="1936"/>
      <c r="AC152" s="1936"/>
      <c r="AD152" s="1936"/>
    </row>
    <row r="153" spans="1:30" ht="13.5">
      <c r="A153" s="1934"/>
      <c r="B153" s="1934"/>
      <c r="C153" s="1934"/>
      <c r="D153" s="1934"/>
      <c r="E153" s="1934"/>
      <c r="F153" s="1934"/>
      <c r="G153" s="1934"/>
      <c r="H153" s="1934"/>
      <c r="I153" s="1934"/>
      <c r="J153" s="1934"/>
      <c r="K153" s="1934"/>
      <c r="L153" s="1934"/>
      <c r="M153" s="1934"/>
      <c r="N153" s="1934"/>
      <c r="O153" s="1934"/>
      <c r="P153" s="1934"/>
      <c r="Q153" s="1934"/>
      <c r="R153" s="1934"/>
      <c r="S153" s="1936"/>
      <c r="T153" s="1936"/>
      <c r="U153" s="1936"/>
      <c r="V153" s="1936"/>
      <c r="W153" s="1936"/>
      <c r="X153" s="1936"/>
      <c r="Y153" s="1936"/>
      <c r="Z153" s="1936"/>
      <c r="AA153" s="1936"/>
      <c r="AB153" s="1936"/>
      <c r="AC153" s="1936"/>
      <c r="AD153" s="1936"/>
    </row>
  </sheetData>
  <sheetProtection/>
  <mergeCells count="52">
    <mergeCell ref="A5:A9"/>
    <mergeCell ref="B5:B8"/>
    <mergeCell ref="D5:E6"/>
    <mergeCell ref="F5:H6"/>
    <mergeCell ref="L5:N6"/>
    <mergeCell ref="R5:R9"/>
    <mergeCell ref="C5:C8"/>
    <mergeCell ref="S5:S9"/>
    <mergeCell ref="T5:V6"/>
    <mergeCell ref="W5:Y6"/>
    <mergeCell ref="Z5:AB6"/>
    <mergeCell ref="AC5:AE6"/>
    <mergeCell ref="AF5:AH6"/>
    <mergeCell ref="Z7:AA7"/>
    <mergeCell ref="AC7:AE7"/>
    <mergeCell ref="AF7:AH7"/>
    <mergeCell ref="AI5:AI9"/>
    <mergeCell ref="I6:J6"/>
    <mergeCell ref="O6:Q6"/>
    <mergeCell ref="D7:E7"/>
    <mergeCell ref="F7:H7"/>
    <mergeCell ref="I7:J7"/>
    <mergeCell ref="L7:N7"/>
    <mergeCell ref="O7:Q7"/>
    <mergeCell ref="T7:V7"/>
    <mergeCell ref="W7:Y7"/>
    <mergeCell ref="A55:A59"/>
    <mergeCell ref="B55:B58"/>
    <mergeCell ref="D55:E56"/>
    <mergeCell ref="F55:H56"/>
    <mergeCell ref="L55:N56"/>
    <mergeCell ref="R55:R59"/>
    <mergeCell ref="C55:C58"/>
    <mergeCell ref="S55:S59"/>
    <mergeCell ref="T55:V56"/>
    <mergeCell ref="W55:Y56"/>
    <mergeCell ref="Z55:AB56"/>
    <mergeCell ref="AC55:AE56"/>
    <mergeCell ref="AF55:AH56"/>
    <mergeCell ref="Z57:AA57"/>
    <mergeCell ref="AC57:AE57"/>
    <mergeCell ref="AF57:AH57"/>
    <mergeCell ref="AI55:AI59"/>
    <mergeCell ref="I56:J56"/>
    <mergeCell ref="O56:Q56"/>
    <mergeCell ref="D57:E57"/>
    <mergeCell ref="F57:H57"/>
    <mergeCell ref="I57:J57"/>
    <mergeCell ref="L57:N57"/>
    <mergeCell ref="O57:Q57"/>
    <mergeCell ref="T57:V57"/>
    <mergeCell ref="W57:Y57"/>
  </mergeCells>
  <printOptions horizontalCentered="1"/>
  <pageMargins left="0" right="0" top="0" bottom="0" header="0" footer="0"/>
  <pageSetup blackAndWhite="1" horizontalDpi="600" verticalDpi="600" orientation="portrait" paperSize="9" scale="57" r:id="rId2"/>
  <rowBreaks count="1" manualBreakCount="1">
    <brk id="50" max="33" man="1"/>
  </rowBreaks>
  <colBreaks count="3" manualBreakCount="3">
    <brk id="10" max="94" man="1"/>
    <brk id="18" max="94" man="1"/>
    <brk id="27" max="65535" man="1"/>
  </colBreaks>
  <drawing r:id="rId1"/>
</worksheet>
</file>

<file path=xl/worksheets/sheet15.xml><?xml version="1.0" encoding="utf-8"?>
<worksheet xmlns="http://schemas.openxmlformats.org/spreadsheetml/2006/main" xmlns:r="http://schemas.openxmlformats.org/officeDocument/2006/relationships">
  <dimension ref="A1:AF190"/>
  <sheetViews>
    <sheetView zoomScaleSheetLayoutView="100" zoomScalePageLayoutView="0" workbookViewId="0" topLeftCell="A1">
      <selection activeCell="A1" sqref="A1"/>
    </sheetView>
  </sheetViews>
  <sheetFormatPr defaultColWidth="8.796875" defaultRowHeight="14.25"/>
  <cols>
    <col min="1" max="1" width="10.09765625" style="2036" customWidth="1"/>
    <col min="2" max="4" width="10.8984375" style="2036" customWidth="1"/>
    <col min="5" max="7" width="7.09765625" style="2036" customWidth="1"/>
    <col min="8" max="10" width="13.09765625" style="2036" customWidth="1"/>
    <col min="11" max="28" width="7.09765625" style="2036" customWidth="1"/>
    <col min="29" max="29" width="8.09765625" style="2036" customWidth="1"/>
    <col min="30" max="16384" width="9" style="2036" customWidth="1"/>
  </cols>
  <sheetData>
    <row r="1" spans="1:29" s="1956" customFormat="1" ht="14.25">
      <c r="A1" s="1955" t="s">
        <v>1226</v>
      </c>
      <c r="AC1" s="1957" t="s">
        <v>1227</v>
      </c>
    </row>
    <row r="2" spans="1:29" s="1959" customFormat="1" ht="16.5" customHeight="1">
      <c r="A2" s="1958" t="s">
        <v>1613</v>
      </c>
      <c r="B2" s="1958"/>
      <c r="C2" s="1958"/>
      <c r="D2" s="1958"/>
      <c r="E2" s="1958"/>
      <c r="F2" s="1958"/>
      <c r="G2" s="1958"/>
      <c r="H2" s="1958"/>
      <c r="I2" s="1958"/>
      <c r="J2" s="1958"/>
      <c r="K2" s="1958"/>
      <c r="L2" s="1958"/>
      <c r="M2" s="1958"/>
      <c r="N2" s="1958"/>
      <c r="O2" s="1958"/>
      <c r="P2" s="1958"/>
      <c r="Q2" s="1958"/>
      <c r="R2" s="1958"/>
      <c r="S2" s="1958"/>
      <c r="T2" s="1958"/>
      <c r="U2" s="1958"/>
      <c r="V2" s="1958"/>
      <c r="W2" s="1958"/>
      <c r="X2" s="1958"/>
      <c r="Y2" s="1958"/>
      <c r="Z2" s="1958"/>
      <c r="AA2" s="1958"/>
      <c r="AB2" s="1958"/>
      <c r="AC2" s="1958"/>
    </row>
    <row r="3" spans="2:29" s="1959" customFormat="1" ht="16.5" customHeight="1">
      <c r="B3" s="1958"/>
      <c r="C3" s="1958"/>
      <c r="D3" s="1958"/>
      <c r="E3" s="1958"/>
      <c r="F3" s="1958"/>
      <c r="G3" s="1958"/>
      <c r="H3" s="1958"/>
      <c r="I3" s="1958"/>
      <c r="J3" s="1959" t="s">
        <v>758</v>
      </c>
      <c r="L3" s="1958"/>
      <c r="M3" s="1958"/>
      <c r="N3" s="1959" t="s">
        <v>1664</v>
      </c>
      <c r="O3" s="1958"/>
      <c r="P3" s="1958"/>
      <c r="Q3" s="1958"/>
      <c r="R3" s="1958"/>
      <c r="S3" s="1958"/>
      <c r="T3" s="1958"/>
      <c r="U3" s="1958"/>
      <c r="V3" s="1958"/>
      <c r="W3" s="1958"/>
      <c r="X3" s="1958"/>
      <c r="Y3" s="1958"/>
      <c r="Z3" s="1958"/>
      <c r="AA3" s="1958"/>
      <c r="AB3" s="1958"/>
      <c r="AC3" s="1958"/>
    </row>
    <row r="4" spans="1:29" s="1956" customFormat="1" ht="15" thickBot="1">
      <c r="A4" s="1960"/>
      <c r="B4" s="1961"/>
      <c r="C4" s="1961"/>
      <c r="D4" s="1961"/>
      <c r="E4" s="1961"/>
      <c r="F4" s="1961"/>
      <c r="G4" s="1961"/>
      <c r="H4" s="1961"/>
      <c r="I4" s="1961"/>
      <c r="J4" s="1961"/>
      <c r="K4" s="1961"/>
      <c r="L4" s="1961"/>
      <c r="M4" s="1961"/>
      <c r="N4" s="1961"/>
      <c r="O4" s="1961"/>
      <c r="P4" s="1961"/>
      <c r="Q4" s="1961"/>
      <c r="R4" s="1961"/>
      <c r="S4" s="1961"/>
      <c r="T4" s="1961"/>
      <c r="U4" s="1961"/>
      <c r="V4" s="1961"/>
      <c r="W4" s="1961"/>
      <c r="X4" s="1961"/>
      <c r="Z4" s="1961"/>
      <c r="AA4" s="1961"/>
      <c r="AB4" s="1961"/>
      <c r="AC4" s="1962" t="s">
        <v>524</v>
      </c>
    </row>
    <row r="5" spans="1:29" s="1959" customFormat="1" ht="21" customHeight="1">
      <c r="A5" s="2879" t="s">
        <v>16</v>
      </c>
      <c r="B5" s="2873" t="s">
        <v>759</v>
      </c>
      <c r="C5" s="2874"/>
      <c r="D5" s="2874"/>
      <c r="E5" s="2882" t="s">
        <v>1315</v>
      </c>
      <c r="F5" s="2874"/>
      <c r="G5" s="2883"/>
      <c r="H5" s="2892" t="s">
        <v>760</v>
      </c>
      <c r="I5" s="2874"/>
      <c r="J5" s="2883"/>
      <c r="K5" s="2892" t="s">
        <v>761</v>
      </c>
      <c r="L5" s="2874"/>
      <c r="M5" s="2883"/>
      <c r="N5" s="2892" t="s">
        <v>762</v>
      </c>
      <c r="O5" s="2874"/>
      <c r="P5" s="2883"/>
      <c r="Q5" s="2892" t="s">
        <v>763</v>
      </c>
      <c r="R5" s="2874"/>
      <c r="S5" s="2883"/>
      <c r="T5" s="2892" t="s">
        <v>764</v>
      </c>
      <c r="U5" s="2874"/>
      <c r="V5" s="2874"/>
      <c r="W5" s="2874"/>
      <c r="X5" s="2874"/>
      <c r="Y5" s="2874"/>
      <c r="Z5" s="2874"/>
      <c r="AA5" s="2874"/>
      <c r="AB5" s="2894"/>
      <c r="AC5" s="2895" t="s">
        <v>16</v>
      </c>
    </row>
    <row r="6" spans="1:29" s="1959" customFormat="1" ht="21" customHeight="1">
      <c r="A6" s="2880"/>
      <c r="B6" s="2875"/>
      <c r="C6" s="2876"/>
      <c r="D6" s="2876"/>
      <c r="E6" s="2884"/>
      <c r="F6" s="2876"/>
      <c r="G6" s="2885"/>
      <c r="H6" s="2893"/>
      <c r="I6" s="2876"/>
      <c r="J6" s="2885"/>
      <c r="K6" s="2893"/>
      <c r="L6" s="2876"/>
      <c r="M6" s="2885"/>
      <c r="N6" s="2893"/>
      <c r="O6" s="2876"/>
      <c r="P6" s="2885"/>
      <c r="Q6" s="2893"/>
      <c r="R6" s="2876"/>
      <c r="S6" s="2885"/>
      <c r="T6" s="2889" t="s">
        <v>452</v>
      </c>
      <c r="U6" s="2878"/>
      <c r="V6" s="2878"/>
      <c r="W6" s="2878"/>
      <c r="X6" s="2878"/>
      <c r="Y6" s="2878"/>
      <c r="Z6" s="2878"/>
      <c r="AA6" s="2878"/>
      <c r="AB6" s="2898"/>
      <c r="AC6" s="2896"/>
    </row>
    <row r="7" spans="1:29" s="1959" customFormat="1" ht="18" customHeight="1">
      <c r="A7" s="2880"/>
      <c r="B7" s="2875"/>
      <c r="C7" s="2876"/>
      <c r="D7" s="2876"/>
      <c r="E7" s="2884"/>
      <c r="F7" s="2876"/>
      <c r="G7" s="2885"/>
      <c r="H7" s="2893"/>
      <c r="I7" s="2876"/>
      <c r="J7" s="2885"/>
      <c r="K7" s="2893"/>
      <c r="L7" s="2876"/>
      <c r="M7" s="2885"/>
      <c r="N7" s="2893"/>
      <c r="O7" s="2876"/>
      <c r="P7" s="2885"/>
      <c r="Q7" s="2893"/>
      <c r="R7" s="2876"/>
      <c r="S7" s="2885"/>
      <c r="T7" s="1963" t="s">
        <v>765</v>
      </c>
      <c r="U7" s="1964"/>
      <c r="V7" s="1965"/>
      <c r="W7" s="1963" t="s">
        <v>766</v>
      </c>
      <c r="X7" s="1964"/>
      <c r="Y7" s="1965"/>
      <c r="Z7" s="1963" t="s">
        <v>455</v>
      </c>
      <c r="AA7" s="1964"/>
      <c r="AB7" s="1965"/>
      <c r="AC7" s="2896"/>
    </row>
    <row r="8" spans="1:29" s="1959" customFormat="1" ht="27" customHeight="1">
      <c r="A8" s="2880"/>
      <c r="B8" s="2877" t="s">
        <v>767</v>
      </c>
      <c r="C8" s="2878"/>
      <c r="D8" s="2878"/>
      <c r="E8" s="2886" t="s">
        <v>1313</v>
      </c>
      <c r="F8" s="2887"/>
      <c r="G8" s="2888"/>
      <c r="H8" s="2889" t="s">
        <v>768</v>
      </c>
      <c r="I8" s="2878"/>
      <c r="J8" s="2890"/>
      <c r="K8" s="2891" t="s">
        <v>31</v>
      </c>
      <c r="L8" s="2887"/>
      <c r="M8" s="2888"/>
      <c r="N8" s="2889" t="s">
        <v>769</v>
      </c>
      <c r="O8" s="2878"/>
      <c r="P8" s="2890"/>
      <c r="Q8" s="2889" t="s">
        <v>229</v>
      </c>
      <c r="R8" s="2878"/>
      <c r="S8" s="2890"/>
      <c r="T8" s="2891" t="s">
        <v>456</v>
      </c>
      <c r="U8" s="2887"/>
      <c r="V8" s="2888"/>
      <c r="W8" s="2891" t="s">
        <v>457</v>
      </c>
      <c r="X8" s="2887"/>
      <c r="Y8" s="2888"/>
      <c r="Z8" s="2899" t="s">
        <v>458</v>
      </c>
      <c r="AA8" s="2900"/>
      <c r="AB8" s="2901"/>
      <c r="AC8" s="2896"/>
    </row>
    <row r="9" spans="1:29" s="1959" customFormat="1" ht="18" customHeight="1">
      <c r="A9" s="2880"/>
      <c r="B9" s="1966" t="s">
        <v>4</v>
      </c>
      <c r="C9" s="1967" t="s">
        <v>1</v>
      </c>
      <c r="D9" s="1968" t="s">
        <v>2</v>
      </c>
      <c r="E9" s="1969" t="s">
        <v>4</v>
      </c>
      <c r="F9" s="1967" t="s">
        <v>1</v>
      </c>
      <c r="G9" s="1967" t="s">
        <v>2</v>
      </c>
      <c r="H9" s="1967" t="s">
        <v>4</v>
      </c>
      <c r="I9" s="1967" t="s">
        <v>1</v>
      </c>
      <c r="J9" s="1967" t="s">
        <v>2</v>
      </c>
      <c r="K9" s="1967" t="s">
        <v>4</v>
      </c>
      <c r="L9" s="1967" t="s">
        <v>1</v>
      </c>
      <c r="M9" s="1967" t="s">
        <v>2</v>
      </c>
      <c r="N9" s="1967" t="s">
        <v>4</v>
      </c>
      <c r="O9" s="1967" t="s">
        <v>1</v>
      </c>
      <c r="P9" s="1967" t="s">
        <v>2</v>
      </c>
      <c r="Q9" s="1967" t="s">
        <v>4</v>
      </c>
      <c r="R9" s="1967" t="s">
        <v>1</v>
      </c>
      <c r="S9" s="1967" t="s">
        <v>2</v>
      </c>
      <c r="T9" s="1967" t="s">
        <v>4</v>
      </c>
      <c r="U9" s="1967" t="s">
        <v>1</v>
      </c>
      <c r="V9" s="1967" t="s">
        <v>2</v>
      </c>
      <c r="W9" s="1967" t="s">
        <v>4</v>
      </c>
      <c r="X9" s="1967" t="s">
        <v>1</v>
      </c>
      <c r="Y9" s="1967" t="s">
        <v>2</v>
      </c>
      <c r="Z9" s="1967" t="s">
        <v>4</v>
      </c>
      <c r="AA9" s="1967" t="s">
        <v>1</v>
      </c>
      <c r="AB9" s="1970" t="s">
        <v>2</v>
      </c>
      <c r="AC9" s="2896"/>
    </row>
    <row r="10" spans="1:29" s="1959" customFormat="1" ht="18" customHeight="1">
      <c r="A10" s="2881"/>
      <c r="B10" s="1971" t="s">
        <v>26</v>
      </c>
      <c r="C10" s="1972" t="s">
        <v>37</v>
      </c>
      <c r="D10" s="1973" t="s">
        <v>40</v>
      </c>
      <c r="E10" s="1974" t="s">
        <v>26</v>
      </c>
      <c r="F10" s="1972" t="s">
        <v>37</v>
      </c>
      <c r="G10" s="1973" t="s">
        <v>40</v>
      </c>
      <c r="H10" s="1974" t="s">
        <v>26</v>
      </c>
      <c r="I10" s="1972" t="s">
        <v>37</v>
      </c>
      <c r="J10" s="1975" t="s">
        <v>40</v>
      </c>
      <c r="K10" s="1976" t="s">
        <v>26</v>
      </c>
      <c r="L10" s="1972" t="s">
        <v>37</v>
      </c>
      <c r="M10" s="1972" t="s">
        <v>40</v>
      </c>
      <c r="N10" s="1972" t="s">
        <v>26</v>
      </c>
      <c r="O10" s="1972" t="s">
        <v>37</v>
      </c>
      <c r="P10" s="1975" t="s">
        <v>40</v>
      </c>
      <c r="Q10" s="1976" t="s">
        <v>26</v>
      </c>
      <c r="R10" s="1972" t="s">
        <v>37</v>
      </c>
      <c r="S10" s="1973" t="s">
        <v>40</v>
      </c>
      <c r="T10" s="1974" t="s">
        <v>26</v>
      </c>
      <c r="U10" s="1972" t="s">
        <v>37</v>
      </c>
      <c r="V10" s="1975" t="s">
        <v>40</v>
      </c>
      <c r="W10" s="1976" t="s">
        <v>26</v>
      </c>
      <c r="X10" s="1972" t="s">
        <v>37</v>
      </c>
      <c r="Y10" s="1973" t="s">
        <v>40</v>
      </c>
      <c r="Z10" s="1974" t="s">
        <v>26</v>
      </c>
      <c r="AA10" s="1972" t="s">
        <v>37</v>
      </c>
      <c r="AB10" s="1977" t="s">
        <v>40</v>
      </c>
      <c r="AC10" s="2897"/>
    </row>
    <row r="11" spans="1:29" s="1956" customFormat="1" ht="22.5" customHeight="1">
      <c r="A11" s="1978" t="s">
        <v>770</v>
      </c>
      <c r="B11" s="1979">
        <v>45.2</v>
      </c>
      <c r="C11" s="1979">
        <v>46.2</v>
      </c>
      <c r="D11" s="1979">
        <v>44.1</v>
      </c>
      <c r="E11" s="1980" t="s">
        <v>235</v>
      </c>
      <c r="F11" s="1980" t="s">
        <v>235</v>
      </c>
      <c r="G11" s="1980" t="s">
        <v>235</v>
      </c>
      <c r="H11" s="1979">
        <v>44.9</v>
      </c>
      <c r="I11" s="1979">
        <v>47.9</v>
      </c>
      <c r="J11" s="1979">
        <v>35.7</v>
      </c>
      <c r="K11" s="1980" t="s">
        <v>235</v>
      </c>
      <c r="L11" s="1980" t="s">
        <v>235</v>
      </c>
      <c r="M11" s="1980" t="s">
        <v>235</v>
      </c>
      <c r="N11" s="1980" t="s">
        <v>235</v>
      </c>
      <c r="O11" s="1980" t="s">
        <v>235</v>
      </c>
      <c r="P11" s="1980" t="s">
        <v>235</v>
      </c>
      <c r="Q11" s="1979">
        <v>63.8</v>
      </c>
      <c r="R11" s="1979">
        <v>64.1</v>
      </c>
      <c r="S11" s="1979">
        <v>45.2</v>
      </c>
      <c r="T11" s="1980" t="s">
        <v>235</v>
      </c>
      <c r="U11" s="1980" t="s">
        <v>235</v>
      </c>
      <c r="V11" s="1980" t="s">
        <v>235</v>
      </c>
      <c r="W11" s="1980" t="s">
        <v>235</v>
      </c>
      <c r="X11" s="1980" t="s">
        <v>235</v>
      </c>
      <c r="Y11" s="1980" t="s">
        <v>235</v>
      </c>
      <c r="Z11" s="1980" t="s">
        <v>235</v>
      </c>
      <c r="AA11" s="1980" t="s">
        <v>235</v>
      </c>
      <c r="AB11" s="1980" t="s">
        <v>235</v>
      </c>
      <c r="AC11" s="1981">
        <v>1950</v>
      </c>
    </row>
    <row r="12" spans="1:29" s="1956" customFormat="1" ht="22.5" customHeight="1">
      <c r="A12" s="1982" t="s">
        <v>771</v>
      </c>
      <c r="B12" s="1983">
        <v>46.3</v>
      </c>
      <c r="C12" s="1983">
        <v>46.7</v>
      </c>
      <c r="D12" s="1983">
        <v>45.8</v>
      </c>
      <c r="E12" s="1984" t="s">
        <v>235</v>
      </c>
      <c r="F12" s="1984" t="s">
        <v>235</v>
      </c>
      <c r="G12" s="1984" t="s">
        <v>235</v>
      </c>
      <c r="H12" s="1983">
        <v>46.3</v>
      </c>
      <c r="I12" s="1983">
        <v>51.7</v>
      </c>
      <c r="J12" s="1983">
        <v>37.5</v>
      </c>
      <c r="K12" s="1984" t="s">
        <v>235</v>
      </c>
      <c r="L12" s="1984" t="s">
        <v>235</v>
      </c>
      <c r="M12" s="1984" t="s">
        <v>235</v>
      </c>
      <c r="N12" s="1983">
        <v>59.3</v>
      </c>
      <c r="O12" s="1983">
        <v>66.3</v>
      </c>
      <c r="P12" s="1983">
        <v>48.3</v>
      </c>
      <c r="Q12" s="1983">
        <v>76.2</v>
      </c>
      <c r="R12" s="1983">
        <v>74.7</v>
      </c>
      <c r="S12" s="1983">
        <v>85.6</v>
      </c>
      <c r="T12" s="1984" t="s">
        <v>235</v>
      </c>
      <c r="U12" s="1984" t="s">
        <v>235</v>
      </c>
      <c r="V12" s="1984" t="s">
        <v>235</v>
      </c>
      <c r="W12" s="1984" t="s">
        <v>235</v>
      </c>
      <c r="X12" s="1984" t="s">
        <v>235</v>
      </c>
      <c r="Y12" s="1984" t="s">
        <v>235</v>
      </c>
      <c r="Z12" s="1984" t="s">
        <v>235</v>
      </c>
      <c r="AA12" s="1984" t="s">
        <v>235</v>
      </c>
      <c r="AB12" s="1984" t="s">
        <v>235</v>
      </c>
      <c r="AC12" s="1985">
        <v>51</v>
      </c>
    </row>
    <row r="13" spans="1:29" s="1956" customFormat="1" ht="22.5" customHeight="1">
      <c r="A13" s="1986" t="s">
        <v>550</v>
      </c>
      <c r="B13" s="1987">
        <v>47.5</v>
      </c>
      <c r="C13" s="1988">
        <v>47.9</v>
      </c>
      <c r="D13" s="1988">
        <v>47</v>
      </c>
      <c r="E13" s="1989" t="s">
        <v>235</v>
      </c>
      <c r="F13" s="1989" t="s">
        <v>235</v>
      </c>
      <c r="G13" s="1989" t="s">
        <v>235</v>
      </c>
      <c r="H13" s="1988">
        <v>49.6</v>
      </c>
      <c r="I13" s="1988">
        <v>54.9</v>
      </c>
      <c r="J13" s="1988">
        <v>41.1</v>
      </c>
      <c r="K13" s="1989" t="s">
        <v>235</v>
      </c>
      <c r="L13" s="1989" t="s">
        <v>235</v>
      </c>
      <c r="M13" s="1989" t="s">
        <v>235</v>
      </c>
      <c r="N13" s="1988">
        <v>56.7</v>
      </c>
      <c r="O13" s="1988">
        <v>68.1</v>
      </c>
      <c r="P13" s="1988">
        <v>42.4</v>
      </c>
      <c r="Q13" s="1988">
        <v>81</v>
      </c>
      <c r="R13" s="1988">
        <v>81</v>
      </c>
      <c r="S13" s="1988">
        <v>81.2</v>
      </c>
      <c r="T13" s="1989" t="s">
        <v>235</v>
      </c>
      <c r="U13" s="1989" t="s">
        <v>235</v>
      </c>
      <c r="V13" s="1989" t="s">
        <v>235</v>
      </c>
      <c r="W13" s="1989" t="s">
        <v>235</v>
      </c>
      <c r="X13" s="1989" t="s">
        <v>235</v>
      </c>
      <c r="Y13" s="1989" t="s">
        <v>235</v>
      </c>
      <c r="Z13" s="1989" t="s">
        <v>235</v>
      </c>
      <c r="AA13" s="1989" t="s">
        <v>235</v>
      </c>
      <c r="AB13" s="1989" t="s">
        <v>235</v>
      </c>
      <c r="AC13" s="1990">
        <v>52</v>
      </c>
    </row>
    <row r="14" spans="1:29" s="1956" customFormat="1" ht="22.5" customHeight="1">
      <c r="A14" s="1986" t="s">
        <v>551</v>
      </c>
      <c r="B14" s="1987">
        <v>41.7</v>
      </c>
      <c r="C14" s="1988">
        <v>43.8</v>
      </c>
      <c r="D14" s="1988">
        <v>39.6</v>
      </c>
      <c r="E14" s="1989" t="s">
        <v>235</v>
      </c>
      <c r="F14" s="1989" t="s">
        <v>235</v>
      </c>
      <c r="G14" s="1989" t="s">
        <v>235</v>
      </c>
      <c r="H14" s="1988">
        <v>49</v>
      </c>
      <c r="I14" s="1988">
        <v>55.3</v>
      </c>
      <c r="J14" s="1988">
        <v>39.6</v>
      </c>
      <c r="K14" s="1989" t="s">
        <v>235</v>
      </c>
      <c r="L14" s="1989" t="s">
        <v>235</v>
      </c>
      <c r="M14" s="1989" t="s">
        <v>235</v>
      </c>
      <c r="N14" s="1988">
        <v>60.8</v>
      </c>
      <c r="O14" s="1988">
        <v>73.4</v>
      </c>
      <c r="P14" s="1988">
        <v>48.5</v>
      </c>
      <c r="Q14" s="1988">
        <v>79.8</v>
      </c>
      <c r="R14" s="1988">
        <v>80.2</v>
      </c>
      <c r="S14" s="1988">
        <v>76.2</v>
      </c>
      <c r="T14" s="1989" t="s">
        <v>235</v>
      </c>
      <c r="U14" s="1989" t="s">
        <v>235</v>
      </c>
      <c r="V14" s="1989" t="s">
        <v>235</v>
      </c>
      <c r="W14" s="1989" t="s">
        <v>235</v>
      </c>
      <c r="X14" s="1989" t="s">
        <v>235</v>
      </c>
      <c r="Y14" s="1989" t="s">
        <v>235</v>
      </c>
      <c r="Z14" s="1989" t="s">
        <v>235</v>
      </c>
      <c r="AA14" s="1989" t="s">
        <v>235</v>
      </c>
      <c r="AB14" s="1989" t="s">
        <v>235</v>
      </c>
      <c r="AC14" s="1990">
        <v>53</v>
      </c>
    </row>
    <row r="15" spans="1:29" s="1956" customFormat="1" ht="22.5" customHeight="1">
      <c r="A15" s="1986" t="s">
        <v>552</v>
      </c>
      <c r="B15" s="1987">
        <v>40</v>
      </c>
      <c r="C15" s="1988">
        <v>41.9</v>
      </c>
      <c r="D15" s="1988">
        <v>38.1</v>
      </c>
      <c r="E15" s="1989" t="s">
        <v>235</v>
      </c>
      <c r="F15" s="1989" t="s">
        <v>235</v>
      </c>
      <c r="G15" s="1989" t="s">
        <v>235</v>
      </c>
      <c r="H15" s="1988">
        <v>48.5</v>
      </c>
      <c r="I15" s="1988">
        <v>54.8</v>
      </c>
      <c r="J15" s="1988">
        <v>39.6</v>
      </c>
      <c r="K15" s="1989" t="s">
        <v>235</v>
      </c>
      <c r="L15" s="1989" t="s">
        <v>235</v>
      </c>
      <c r="M15" s="1989" t="s">
        <v>235</v>
      </c>
      <c r="N15" s="1988">
        <v>60.4</v>
      </c>
      <c r="O15" s="1988">
        <v>72.3</v>
      </c>
      <c r="P15" s="1988">
        <v>49.2</v>
      </c>
      <c r="Q15" s="1988">
        <v>80.3</v>
      </c>
      <c r="R15" s="1988">
        <v>81.4</v>
      </c>
      <c r="S15" s="1988">
        <v>72.8</v>
      </c>
      <c r="T15" s="1989" t="s">
        <v>235</v>
      </c>
      <c r="U15" s="1989" t="s">
        <v>235</v>
      </c>
      <c r="V15" s="1989" t="s">
        <v>235</v>
      </c>
      <c r="W15" s="1989" t="s">
        <v>235</v>
      </c>
      <c r="X15" s="1989" t="s">
        <v>235</v>
      </c>
      <c r="Y15" s="1989" t="s">
        <v>235</v>
      </c>
      <c r="Z15" s="1989" t="s">
        <v>235</v>
      </c>
      <c r="AA15" s="1989" t="s">
        <v>235</v>
      </c>
      <c r="AB15" s="1989" t="s">
        <v>235</v>
      </c>
      <c r="AC15" s="1990">
        <v>54</v>
      </c>
    </row>
    <row r="16" spans="1:29" s="1956" customFormat="1" ht="22.5" customHeight="1">
      <c r="A16" s="1982" t="s">
        <v>553</v>
      </c>
      <c r="B16" s="1988">
        <v>42</v>
      </c>
      <c r="C16" s="1988">
        <v>43</v>
      </c>
      <c r="D16" s="1988">
        <v>40.9</v>
      </c>
      <c r="E16" s="1989" t="s">
        <v>235</v>
      </c>
      <c r="F16" s="1989" t="s">
        <v>235</v>
      </c>
      <c r="G16" s="1989" t="s">
        <v>235</v>
      </c>
      <c r="H16" s="1988">
        <v>47.6</v>
      </c>
      <c r="I16" s="1988">
        <v>54.1</v>
      </c>
      <c r="J16" s="1988">
        <v>38.6</v>
      </c>
      <c r="K16" s="1989" t="s">
        <v>235</v>
      </c>
      <c r="L16" s="1989" t="s">
        <v>235</v>
      </c>
      <c r="M16" s="1989" t="s">
        <v>235</v>
      </c>
      <c r="N16" s="1988">
        <v>53.5</v>
      </c>
      <c r="O16" s="1988">
        <v>66.7</v>
      </c>
      <c r="P16" s="1988">
        <v>42.5</v>
      </c>
      <c r="Q16" s="1988">
        <v>73.9</v>
      </c>
      <c r="R16" s="1988">
        <v>75</v>
      </c>
      <c r="S16" s="1988">
        <v>67.5</v>
      </c>
      <c r="T16" s="1988">
        <v>40</v>
      </c>
      <c r="U16" s="1988">
        <v>39.9</v>
      </c>
      <c r="V16" s="1988">
        <v>41.8</v>
      </c>
      <c r="W16" s="1991"/>
      <c r="X16" s="1991"/>
      <c r="Y16" s="1991"/>
      <c r="Z16" s="1980" t="s">
        <v>235</v>
      </c>
      <c r="AA16" s="1980" t="s">
        <v>235</v>
      </c>
      <c r="AB16" s="1992" t="s">
        <v>235</v>
      </c>
      <c r="AC16" s="1990">
        <v>55</v>
      </c>
    </row>
    <row r="17" spans="1:29" s="1956" customFormat="1" ht="22.5" customHeight="1">
      <c r="A17" s="1993" t="s">
        <v>554</v>
      </c>
      <c r="B17" s="1983">
        <v>42.6</v>
      </c>
      <c r="C17" s="1983">
        <v>44</v>
      </c>
      <c r="D17" s="1983">
        <v>41.1</v>
      </c>
      <c r="E17" s="1984" t="s">
        <v>235</v>
      </c>
      <c r="F17" s="1984" t="s">
        <v>235</v>
      </c>
      <c r="G17" s="1984" t="s">
        <v>235</v>
      </c>
      <c r="H17" s="1983">
        <v>51.7</v>
      </c>
      <c r="I17" s="1983">
        <v>57.7</v>
      </c>
      <c r="J17" s="1983">
        <v>43.6</v>
      </c>
      <c r="K17" s="1984" t="s">
        <v>235</v>
      </c>
      <c r="L17" s="1984" t="s">
        <v>235</v>
      </c>
      <c r="M17" s="1984" t="s">
        <v>235</v>
      </c>
      <c r="N17" s="1983">
        <v>52.3</v>
      </c>
      <c r="O17" s="1983">
        <v>64.4</v>
      </c>
      <c r="P17" s="1983">
        <v>43.6</v>
      </c>
      <c r="Q17" s="1983">
        <v>73.2</v>
      </c>
      <c r="R17" s="1983">
        <v>76</v>
      </c>
      <c r="S17" s="1983">
        <v>56.7</v>
      </c>
      <c r="T17" s="1983">
        <v>45.5</v>
      </c>
      <c r="U17" s="1983">
        <v>45.9</v>
      </c>
      <c r="V17" s="1983">
        <v>38.5</v>
      </c>
      <c r="W17" s="1994" t="s">
        <v>772</v>
      </c>
      <c r="X17" s="1995"/>
      <c r="Y17" s="1995"/>
      <c r="Z17" s="1989" t="s">
        <v>235</v>
      </c>
      <c r="AA17" s="1989" t="s">
        <v>235</v>
      </c>
      <c r="AB17" s="1989" t="s">
        <v>235</v>
      </c>
      <c r="AC17" s="1985">
        <v>56</v>
      </c>
    </row>
    <row r="18" spans="1:29" s="1956" customFormat="1" ht="22.5" customHeight="1">
      <c r="A18" s="1982" t="s">
        <v>555</v>
      </c>
      <c r="B18" s="1988">
        <v>43.3</v>
      </c>
      <c r="C18" s="1988">
        <v>45</v>
      </c>
      <c r="D18" s="1988">
        <v>41.5</v>
      </c>
      <c r="E18" s="1989" t="s">
        <v>235</v>
      </c>
      <c r="F18" s="1989" t="s">
        <v>235</v>
      </c>
      <c r="G18" s="1989" t="s">
        <v>235</v>
      </c>
      <c r="H18" s="1988">
        <v>58.4</v>
      </c>
      <c r="I18" s="1988">
        <v>63.6</v>
      </c>
      <c r="J18" s="1988">
        <v>51.5</v>
      </c>
      <c r="K18" s="1989" t="s">
        <v>235</v>
      </c>
      <c r="L18" s="1989" t="s">
        <v>235</v>
      </c>
      <c r="M18" s="1989" t="s">
        <v>235</v>
      </c>
      <c r="N18" s="1988">
        <v>54</v>
      </c>
      <c r="O18" s="1988">
        <v>67.7</v>
      </c>
      <c r="P18" s="1988">
        <v>45.5</v>
      </c>
      <c r="Q18" s="1988">
        <v>76.9</v>
      </c>
      <c r="R18" s="1988">
        <v>80.1</v>
      </c>
      <c r="S18" s="1988">
        <v>57.2</v>
      </c>
      <c r="T18" s="1988">
        <v>49.8</v>
      </c>
      <c r="U18" s="1988">
        <v>50.4</v>
      </c>
      <c r="V18" s="1988">
        <v>40.5</v>
      </c>
      <c r="W18" s="1994" t="s">
        <v>773</v>
      </c>
      <c r="X18" s="1991"/>
      <c r="Y18" s="1991"/>
      <c r="Z18" s="1989" t="s">
        <v>235</v>
      </c>
      <c r="AA18" s="1989" t="s">
        <v>235</v>
      </c>
      <c r="AB18" s="1989" t="s">
        <v>235</v>
      </c>
      <c r="AC18" s="1990">
        <v>57</v>
      </c>
    </row>
    <row r="19" spans="1:29" s="1956" customFormat="1" ht="22.5" customHeight="1">
      <c r="A19" s="1982" t="s">
        <v>556</v>
      </c>
      <c r="B19" s="1988">
        <v>40.9</v>
      </c>
      <c r="C19" s="1988">
        <v>42.7</v>
      </c>
      <c r="D19" s="1988">
        <v>39</v>
      </c>
      <c r="E19" s="1989" t="s">
        <v>235</v>
      </c>
      <c r="F19" s="1989" t="s">
        <v>235</v>
      </c>
      <c r="G19" s="1989" t="s">
        <v>235</v>
      </c>
      <c r="H19" s="1988">
        <v>57.6</v>
      </c>
      <c r="I19" s="1988">
        <v>62</v>
      </c>
      <c r="J19" s="1988">
        <v>52.1</v>
      </c>
      <c r="K19" s="1989" t="s">
        <v>235</v>
      </c>
      <c r="L19" s="1989" t="s">
        <v>235</v>
      </c>
      <c r="M19" s="1989" t="s">
        <v>235</v>
      </c>
      <c r="N19" s="1988">
        <v>53.5</v>
      </c>
      <c r="O19" s="1988">
        <v>72.5</v>
      </c>
      <c r="P19" s="1988">
        <v>43.9</v>
      </c>
      <c r="Q19" s="1988">
        <v>77.4</v>
      </c>
      <c r="R19" s="1988">
        <v>80.4</v>
      </c>
      <c r="S19" s="1988">
        <v>59.1</v>
      </c>
      <c r="T19" s="1988">
        <v>50.1</v>
      </c>
      <c r="U19" s="1988">
        <v>51.2</v>
      </c>
      <c r="V19" s="1988">
        <v>35.2</v>
      </c>
      <c r="W19" s="1994" t="s">
        <v>774</v>
      </c>
      <c r="X19" s="1991"/>
      <c r="Y19" s="1991"/>
      <c r="Z19" s="1989" t="s">
        <v>235</v>
      </c>
      <c r="AA19" s="1989" t="s">
        <v>235</v>
      </c>
      <c r="AB19" s="1989" t="s">
        <v>235</v>
      </c>
      <c r="AC19" s="1990">
        <v>58</v>
      </c>
    </row>
    <row r="20" spans="1:29" s="1956" customFormat="1" ht="22.5" customHeight="1">
      <c r="A20" s="1982" t="s">
        <v>557</v>
      </c>
      <c r="B20" s="1988">
        <v>39.8</v>
      </c>
      <c r="C20" s="1988">
        <v>41.3</v>
      </c>
      <c r="D20" s="1988">
        <v>38.2</v>
      </c>
      <c r="E20" s="1989" t="s">
        <v>235</v>
      </c>
      <c r="F20" s="1989" t="s">
        <v>235</v>
      </c>
      <c r="G20" s="1989" t="s">
        <v>235</v>
      </c>
      <c r="H20" s="1988">
        <v>58.1</v>
      </c>
      <c r="I20" s="1988">
        <v>61.7</v>
      </c>
      <c r="J20" s="1988">
        <v>53.7</v>
      </c>
      <c r="K20" s="1989" t="s">
        <v>235</v>
      </c>
      <c r="L20" s="1989" t="s">
        <v>235</v>
      </c>
      <c r="M20" s="1989" t="s">
        <v>235</v>
      </c>
      <c r="N20" s="1988">
        <v>55.1</v>
      </c>
      <c r="O20" s="1988">
        <v>75</v>
      </c>
      <c r="P20" s="1988">
        <v>45.6</v>
      </c>
      <c r="Q20" s="1988">
        <v>79</v>
      </c>
      <c r="R20" s="1988">
        <v>82.3</v>
      </c>
      <c r="S20" s="1988">
        <v>57.1</v>
      </c>
      <c r="T20" s="1988">
        <v>46.8</v>
      </c>
      <c r="U20" s="1988">
        <v>47.8</v>
      </c>
      <c r="V20" s="1988">
        <v>32.5</v>
      </c>
      <c r="W20" s="1996" t="s">
        <v>775</v>
      </c>
      <c r="X20" s="1991"/>
      <c r="Y20" s="1991"/>
      <c r="Z20" s="1989" t="s">
        <v>235</v>
      </c>
      <c r="AA20" s="1989" t="s">
        <v>235</v>
      </c>
      <c r="AB20" s="1989" t="s">
        <v>235</v>
      </c>
      <c r="AC20" s="1990">
        <v>59</v>
      </c>
    </row>
    <row r="21" spans="1:29" s="1956" customFormat="1" ht="22.5" customHeight="1">
      <c r="A21" s="1982" t="s">
        <v>558</v>
      </c>
      <c r="B21" s="1988">
        <v>38.6</v>
      </c>
      <c r="C21" s="1988">
        <v>39.7</v>
      </c>
      <c r="D21" s="1988">
        <v>37.5</v>
      </c>
      <c r="E21" s="1989" t="s">
        <v>235</v>
      </c>
      <c r="F21" s="1989" t="s">
        <v>235</v>
      </c>
      <c r="G21" s="1989" t="s">
        <v>235</v>
      </c>
      <c r="H21" s="1988">
        <v>61.3</v>
      </c>
      <c r="I21" s="1988">
        <v>63.7</v>
      </c>
      <c r="J21" s="1988">
        <v>58.6</v>
      </c>
      <c r="K21" s="1989" t="s">
        <v>235</v>
      </c>
      <c r="L21" s="1989" t="s">
        <v>235</v>
      </c>
      <c r="M21" s="1989" t="s">
        <v>235</v>
      </c>
      <c r="N21" s="1988">
        <v>58.9</v>
      </c>
      <c r="O21" s="1988">
        <v>79.5</v>
      </c>
      <c r="P21" s="1988">
        <v>49.8</v>
      </c>
      <c r="Q21" s="1988">
        <v>83.2</v>
      </c>
      <c r="R21" s="1988">
        <v>86.3</v>
      </c>
      <c r="S21" s="1988">
        <v>64.1</v>
      </c>
      <c r="T21" s="1988">
        <v>51.4</v>
      </c>
      <c r="U21" s="1988">
        <v>52.7</v>
      </c>
      <c r="V21" s="1988">
        <v>32.9</v>
      </c>
      <c r="W21" s="1997" t="s">
        <v>776</v>
      </c>
      <c r="X21" s="1991"/>
      <c r="Y21" s="1991"/>
      <c r="Z21" s="1980" t="s">
        <v>235</v>
      </c>
      <c r="AA21" s="1980" t="s">
        <v>235</v>
      </c>
      <c r="AB21" s="1992" t="s">
        <v>235</v>
      </c>
      <c r="AC21" s="1990">
        <v>60</v>
      </c>
    </row>
    <row r="22" spans="1:29" s="1956" customFormat="1" ht="22.5" customHeight="1">
      <c r="A22" s="1993" t="s">
        <v>559</v>
      </c>
      <c r="B22" s="1983">
        <v>35.7</v>
      </c>
      <c r="C22" s="1983">
        <v>36.6</v>
      </c>
      <c r="D22" s="1983">
        <v>34.8</v>
      </c>
      <c r="E22" s="1984" t="s">
        <v>235</v>
      </c>
      <c r="F22" s="1984" t="s">
        <v>235</v>
      </c>
      <c r="G22" s="1984" t="s">
        <v>235</v>
      </c>
      <c r="H22" s="1983">
        <v>64</v>
      </c>
      <c r="I22" s="1983">
        <v>65</v>
      </c>
      <c r="J22" s="1983">
        <v>62.9</v>
      </c>
      <c r="K22" s="1984" t="s">
        <v>235</v>
      </c>
      <c r="L22" s="1984" t="s">
        <v>235</v>
      </c>
      <c r="M22" s="1984" t="s">
        <v>235</v>
      </c>
      <c r="N22" s="1983">
        <v>62.5</v>
      </c>
      <c r="O22" s="1983">
        <v>84.6</v>
      </c>
      <c r="P22" s="1983">
        <v>54</v>
      </c>
      <c r="Q22" s="1983">
        <v>85.6</v>
      </c>
      <c r="R22" s="1983">
        <v>88.4</v>
      </c>
      <c r="S22" s="1983">
        <v>69.1</v>
      </c>
      <c r="T22" s="1983">
        <v>51.5</v>
      </c>
      <c r="U22" s="1983">
        <v>52.7</v>
      </c>
      <c r="V22" s="1983">
        <v>35.2</v>
      </c>
      <c r="W22" s="1995"/>
      <c r="X22" s="1995"/>
      <c r="Y22" s="1995"/>
      <c r="Z22" s="1989" t="s">
        <v>235</v>
      </c>
      <c r="AA22" s="1989" t="s">
        <v>235</v>
      </c>
      <c r="AB22" s="1989" t="s">
        <v>235</v>
      </c>
      <c r="AC22" s="1985">
        <v>61</v>
      </c>
    </row>
    <row r="23" spans="1:29" s="1956" customFormat="1" ht="22.5" customHeight="1">
      <c r="A23" s="1982" t="s">
        <v>560</v>
      </c>
      <c r="B23" s="1988">
        <v>33.5</v>
      </c>
      <c r="C23" s="1988">
        <v>34.3</v>
      </c>
      <c r="D23" s="1988">
        <v>32.6</v>
      </c>
      <c r="E23" s="1989" t="s">
        <v>235</v>
      </c>
      <c r="F23" s="1989" t="s">
        <v>235</v>
      </c>
      <c r="G23" s="1989" t="s">
        <v>235</v>
      </c>
      <c r="H23" s="1988">
        <v>63.9</v>
      </c>
      <c r="I23" s="1988">
        <v>63.9</v>
      </c>
      <c r="J23" s="1988">
        <v>63.9</v>
      </c>
      <c r="K23" s="1989" t="s">
        <v>235</v>
      </c>
      <c r="L23" s="1989" t="s">
        <v>235</v>
      </c>
      <c r="M23" s="1989" t="s">
        <v>235</v>
      </c>
      <c r="N23" s="1988">
        <v>59.8</v>
      </c>
      <c r="O23" s="1988">
        <v>82.3</v>
      </c>
      <c r="P23" s="1988">
        <v>52.2</v>
      </c>
      <c r="Q23" s="1988">
        <v>86.6</v>
      </c>
      <c r="R23" s="1988">
        <v>89.4</v>
      </c>
      <c r="S23" s="1988">
        <v>70</v>
      </c>
      <c r="T23" s="1988">
        <v>50.5</v>
      </c>
      <c r="U23" s="1988">
        <v>51.2</v>
      </c>
      <c r="V23" s="1988">
        <v>41</v>
      </c>
      <c r="W23" s="1991"/>
      <c r="X23" s="1991"/>
      <c r="Y23" s="1991"/>
      <c r="Z23" s="1989" t="s">
        <v>235</v>
      </c>
      <c r="AA23" s="1989" t="s">
        <v>235</v>
      </c>
      <c r="AB23" s="1989" t="s">
        <v>235</v>
      </c>
      <c r="AC23" s="1990">
        <v>62</v>
      </c>
    </row>
    <row r="24" spans="1:29" s="1956" customFormat="1" ht="22.5" customHeight="1">
      <c r="A24" s="1982" t="s">
        <v>561</v>
      </c>
      <c r="B24" s="1988">
        <v>30.7</v>
      </c>
      <c r="C24" s="1988">
        <v>31.2</v>
      </c>
      <c r="D24" s="1988">
        <v>30.1</v>
      </c>
      <c r="E24" s="1989" t="s">
        <v>235</v>
      </c>
      <c r="F24" s="1989" t="s">
        <v>235</v>
      </c>
      <c r="G24" s="1989" t="s">
        <v>235</v>
      </c>
      <c r="H24" s="1988">
        <v>63.4</v>
      </c>
      <c r="I24" s="1988">
        <v>62.5</v>
      </c>
      <c r="J24" s="1988">
        <v>64.5</v>
      </c>
      <c r="K24" s="1989" t="s">
        <v>235</v>
      </c>
      <c r="L24" s="1989" t="s">
        <v>235</v>
      </c>
      <c r="M24" s="1989" t="s">
        <v>235</v>
      </c>
      <c r="N24" s="1988">
        <v>62.1</v>
      </c>
      <c r="O24" s="1988">
        <v>82.1</v>
      </c>
      <c r="P24" s="1988">
        <v>55.2</v>
      </c>
      <c r="Q24" s="1988">
        <v>86.2</v>
      </c>
      <c r="R24" s="1988">
        <v>88.9</v>
      </c>
      <c r="S24" s="1988">
        <v>70.6</v>
      </c>
      <c r="T24" s="1988">
        <v>43.3</v>
      </c>
      <c r="U24" s="1988">
        <v>43.9</v>
      </c>
      <c r="V24" s="1988">
        <v>36.7</v>
      </c>
      <c r="W24" s="1998">
        <v>63.4</v>
      </c>
      <c r="X24" s="1998">
        <v>63.6</v>
      </c>
      <c r="Y24" s="1998">
        <v>60.3</v>
      </c>
      <c r="Z24" s="1989" t="s">
        <v>235</v>
      </c>
      <c r="AA24" s="1989" t="s">
        <v>235</v>
      </c>
      <c r="AB24" s="1989" t="s">
        <v>235</v>
      </c>
      <c r="AC24" s="1990">
        <v>63</v>
      </c>
    </row>
    <row r="25" spans="1:29" s="1956" customFormat="1" ht="22.5" customHeight="1">
      <c r="A25" s="1982" t="s">
        <v>562</v>
      </c>
      <c r="B25" s="1988">
        <v>28.7</v>
      </c>
      <c r="C25" s="1988">
        <v>29.1</v>
      </c>
      <c r="D25" s="1988">
        <v>28.4</v>
      </c>
      <c r="E25" s="1989" t="s">
        <v>235</v>
      </c>
      <c r="F25" s="1989" t="s">
        <v>235</v>
      </c>
      <c r="G25" s="1989" t="s">
        <v>235</v>
      </c>
      <c r="H25" s="1988">
        <v>63.9</v>
      </c>
      <c r="I25" s="1988">
        <v>61.4</v>
      </c>
      <c r="J25" s="1988">
        <v>66.7</v>
      </c>
      <c r="K25" s="1988">
        <v>99.4</v>
      </c>
      <c r="L25" s="1988">
        <v>99.4</v>
      </c>
      <c r="M25" s="1989" t="s">
        <v>777</v>
      </c>
      <c r="N25" s="1988">
        <v>64.5</v>
      </c>
      <c r="O25" s="1988">
        <v>81.4</v>
      </c>
      <c r="P25" s="1988">
        <v>58.9</v>
      </c>
      <c r="Q25" s="1988">
        <v>85.6</v>
      </c>
      <c r="R25" s="1988">
        <v>88.3</v>
      </c>
      <c r="S25" s="1988">
        <v>71</v>
      </c>
      <c r="T25" s="1988">
        <v>46.4</v>
      </c>
      <c r="U25" s="1988">
        <v>47.8</v>
      </c>
      <c r="V25" s="1988">
        <v>30.9</v>
      </c>
      <c r="W25" s="1998">
        <v>55.3</v>
      </c>
      <c r="X25" s="1998">
        <v>55.3</v>
      </c>
      <c r="Y25" s="1998">
        <v>54.9</v>
      </c>
      <c r="Z25" s="1989" t="s">
        <v>235</v>
      </c>
      <c r="AA25" s="1989" t="s">
        <v>235</v>
      </c>
      <c r="AB25" s="1989" t="s">
        <v>235</v>
      </c>
      <c r="AC25" s="1990">
        <v>64</v>
      </c>
    </row>
    <row r="26" spans="1:29" s="1956" customFormat="1" ht="22.5" customHeight="1">
      <c r="A26" s="1982" t="s">
        <v>563</v>
      </c>
      <c r="B26" s="1988">
        <v>26.5</v>
      </c>
      <c r="C26" s="1988">
        <v>26.9</v>
      </c>
      <c r="D26" s="1988">
        <v>26</v>
      </c>
      <c r="E26" s="1989" t="s">
        <v>235</v>
      </c>
      <c r="F26" s="1989" t="s">
        <v>235</v>
      </c>
      <c r="G26" s="1989" t="s">
        <v>235</v>
      </c>
      <c r="H26" s="1988">
        <v>60.4</v>
      </c>
      <c r="I26" s="1988">
        <v>57.9</v>
      </c>
      <c r="J26" s="1988">
        <v>62.9</v>
      </c>
      <c r="K26" s="1988">
        <v>96.1</v>
      </c>
      <c r="L26" s="1988">
        <v>96.1</v>
      </c>
      <c r="M26" s="1989" t="s">
        <v>777</v>
      </c>
      <c r="N26" s="1988">
        <v>63.8</v>
      </c>
      <c r="O26" s="1988">
        <v>84.1</v>
      </c>
      <c r="P26" s="1988">
        <v>57.4</v>
      </c>
      <c r="Q26" s="1988">
        <v>83.4</v>
      </c>
      <c r="R26" s="1988">
        <v>86.6</v>
      </c>
      <c r="S26" s="1988">
        <v>66.7</v>
      </c>
      <c r="T26" s="1988">
        <v>47.6</v>
      </c>
      <c r="U26" s="1988">
        <v>48.9</v>
      </c>
      <c r="V26" s="1988">
        <v>32.4</v>
      </c>
      <c r="W26" s="1998">
        <v>61.5</v>
      </c>
      <c r="X26" s="1998">
        <v>62.7</v>
      </c>
      <c r="Y26" s="1998">
        <v>41.4</v>
      </c>
      <c r="Z26" s="1980" t="s">
        <v>235</v>
      </c>
      <c r="AA26" s="1980" t="s">
        <v>235</v>
      </c>
      <c r="AB26" s="1992" t="s">
        <v>235</v>
      </c>
      <c r="AC26" s="1990">
        <v>65</v>
      </c>
    </row>
    <row r="27" spans="1:29" s="1956" customFormat="1" ht="22.5" customHeight="1">
      <c r="A27" s="1993" t="s">
        <v>564</v>
      </c>
      <c r="B27" s="1983">
        <v>24.5</v>
      </c>
      <c r="C27" s="1983">
        <v>24.6</v>
      </c>
      <c r="D27" s="1983">
        <v>24.4</v>
      </c>
      <c r="E27" s="1984" t="s">
        <v>235</v>
      </c>
      <c r="F27" s="1984" t="s">
        <v>235</v>
      </c>
      <c r="G27" s="1984" t="s">
        <v>235</v>
      </c>
      <c r="H27" s="1983">
        <v>58</v>
      </c>
      <c r="I27" s="1983">
        <v>56.3</v>
      </c>
      <c r="J27" s="1983">
        <v>59.7</v>
      </c>
      <c r="K27" s="1983">
        <v>99.3</v>
      </c>
      <c r="L27" s="1983">
        <v>99.3</v>
      </c>
      <c r="M27" s="1984" t="s">
        <v>777</v>
      </c>
      <c r="N27" s="1983">
        <v>61.3</v>
      </c>
      <c r="O27" s="1983">
        <v>85.1</v>
      </c>
      <c r="P27" s="1983">
        <v>54</v>
      </c>
      <c r="Q27" s="1983">
        <v>79.9</v>
      </c>
      <c r="R27" s="1983">
        <v>83.5</v>
      </c>
      <c r="S27" s="1983">
        <v>61.9</v>
      </c>
      <c r="T27" s="1983">
        <v>51</v>
      </c>
      <c r="U27" s="1983">
        <v>52.4</v>
      </c>
      <c r="V27" s="1983">
        <v>35.7</v>
      </c>
      <c r="W27" s="1999">
        <v>63.7</v>
      </c>
      <c r="X27" s="1999">
        <v>64.3</v>
      </c>
      <c r="Y27" s="1999">
        <v>52.1</v>
      </c>
      <c r="Z27" s="1989" t="s">
        <v>235</v>
      </c>
      <c r="AA27" s="1989" t="s">
        <v>235</v>
      </c>
      <c r="AB27" s="1989" t="s">
        <v>235</v>
      </c>
      <c r="AC27" s="1985">
        <v>66</v>
      </c>
    </row>
    <row r="28" spans="1:29" s="1956" customFormat="1" ht="22.5" customHeight="1">
      <c r="A28" s="1982" t="s">
        <v>565</v>
      </c>
      <c r="B28" s="1988">
        <v>22.9</v>
      </c>
      <c r="C28" s="1988">
        <v>23.1</v>
      </c>
      <c r="D28" s="1988">
        <v>22.7</v>
      </c>
      <c r="E28" s="1989" t="s">
        <v>235</v>
      </c>
      <c r="F28" s="1989" t="s">
        <v>235</v>
      </c>
      <c r="G28" s="1989" t="s">
        <v>235</v>
      </c>
      <c r="H28" s="1988">
        <v>58.7</v>
      </c>
      <c r="I28" s="1988">
        <v>56.8</v>
      </c>
      <c r="J28" s="1988">
        <v>60.8</v>
      </c>
      <c r="K28" s="1988">
        <v>93.5</v>
      </c>
      <c r="L28" s="1988">
        <v>93.4</v>
      </c>
      <c r="M28" s="1988">
        <v>100</v>
      </c>
      <c r="N28" s="1988">
        <v>60.8</v>
      </c>
      <c r="O28" s="1988">
        <v>82.6</v>
      </c>
      <c r="P28" s="1988">
        <v>55.9</v>
      </c>
      <c r="Q28" s="1988">
        <v>80.5</v>
      </c>
      <c r="R28" s="1988">
        <v>84.3</v>
      </c>
      <c r="S28" s="1988">
        <v>62.1</v>
      </c>
      <c r="T28" s="1988">
        <v>53.7</v>
      </c>
      <c r="U28" s="1988">
        <v>54.7</v>
      </c>
      <c r="V28" s="1988">
        <v>40.2</v>
      </c>
      <c r="W28" s="1998">
        <v>57.5</v>
      </c>
      <c r="X28" s="1998">
        <v>57.8</v>
      </c>
      <c r="Y28" s="1998">
        <v>50.4</v>
      </c>
      <c r="Z28" s="1989" t="s">
        <v>235</v>
      </c>
      <c r="AA28" s="1989" t="s">
        <v>235</v>
      </c>
      <c r="AB28" s="1989" t="s">
        <v>235</v>
      </c>
      <c r="AC28" s="1990">
        <v>67</v>
      </c>
    </row>
    <row r="29" spans="1:29" s="1956" customFormat="1" ht="22.5" customHeight="1">
      <c r="A29" s="1982" t="s">
        <v>566</v>
      </c>
      <c r="B29" s="1988">
        <v>20.9</v>
      </c>
      <c r="C29" s="1988">
        <v>21.1</v>
      </c>
      <c r="D29" s="1988">
        <v>20.6</v>
      </c>
      <c r="E29" s="1989" t="s">
        <v>235</v>
      </c>
      <c r="F29" s="1989" t="s">
        <v>235</v>
      </c>
      <c r="G29" s="1989" t="s">
        <v>235</v>
      </c>
      <c r="H29" s="1988">
        <v>58.9</v>
      </c>
      <c r="I29" s="1988">
        <v>56.8</v>
      </c>
      <c r="J29" s="1988">
        <v>61.1</v>
      </c>
      <c r="K29" s="1988">
        <v>95.4</v>
      </c>
      <c r="L29" s="1988">
        <v>95.4</v>
      </c>
      <c r="M29" s="1988">
        <v>96.1</v>
      </c>
      <c r="N29" s="1988">
        <v>63.5</v>
      </c>
      <c r="O29" s="1988">
        <v>82.9</v>
      </c>
      <c r="P29" s="1988">
        <v>59.9</v>
      </c>
      <c r="Q29" s="1988">
        <v>81.7</v>
      </c>
      <c r="R29" s="1988">
        <v>85.3</v>
      </c>
      <c r="S29" s="1988">
        <v>64</v>
      </c>
      <c r="T29" s="1988">
        <v>56.6</v>
      </c>
      <c r="U29" s="1988">
        <v>58</v>
      </c>
      <c r="V29" s="1988">
        <v>38.2</v>
      </c>
      <c r="W29" s="1998">
        <v>63.5</v>
      </c>
      <c r="X29" s="1998">
        <v>63.8</v>
      </c>
      <c r="Y29" s="1998">
        <v>58.5</v>
      </c>
      <c r="Z29" s="1989" t="s">
        <v>235</v>
      </c>
      <c r="AA29" s="1989" t="s">
        <v>235</v>
      </c>
      <c r="AB29" s="1989" t="s">
        <v>235</v>
      </c>
      <c r="AC29" s="1990">
        <v>68</v>
      </c>
    </row>
    <row r="30" spans="1:29" s="1956" customFormat="1" ht="22.5" customHeight="1">
      <c r="A30" s="1982" t="s">
        <v>567</v>
      </c>
      <c r="B30" s="1988">
        <v>18.7</v>
      </c>
      <c r="C30" s="1988">
        <v>18.9</v>
      </c>
      <c r="D30" s="1988">
        <v>18.4</v>
      </c>
      <c r="E30" s="1989" t="s">
        <v>235</v>
      </c>
      <c r="F30" s="1989" t="s">
        <v>235</v>
      </c>
      <c r="G30" s="1989" t="s">
        <v>235</v>
      </c>
      <c r="H30" s="1988">
        <v>58.9</v>
      </c>
      <c r="I30" s="1988">
        <v>56.6</v>
      </c>
      <c r="J30" s="1988">
        <v>61.4</v>
      </c>
      <c r="K30" s="1988">
        <v>96.1</v>
      </c>
      <c r="L30" s="1988">
        <v>96.1</v>
      </c>
      <c r="M30" s="1988">
        <v>97.8</v>
      </c>
      <c r="N30" s="1988">
        <v>68</v>
      </c>
      <c r="O30" s="1988">
        <v>82.4</v>
      </c>
      <c r="P30" s="1988">
        <v>65.6</v>
      </c>
      <c r="Q30" s="1988">
        <v>79</v>
      </c>
      <c r="R30" s="1988">
        <v>83.1</v>
      </c>
      <c r="S30" s="1988">
        <v>61.5</v>
      </c>
      <c r="T30" s="1988">
        <v>56.5</v>
      </c>
      <c r="U30" s="1988">
        <v>57.8</v>
      </c>
      <c r="V30" s="1988">
        <v>38.9</v>
      </c>
      <c r="W30" s="1998">
        <v>58.8</v>
      </c>
      <c r="X30" s="1998">
        <v>59.2</v>
      </c>
      <c r="Y30" s="1998">
        <v>53</v>
      </c>
      <c r="Z30" s="1989" t="s">
        <v>235</v>
      </c>
      <c r="AA30" s="1989" t="s">
        <v>235</v>
      </c>
      <c r="AB30" s="1989" t="s">
        <v>235</v>
      </c>
      <c r="AC30" s="1990">
        <v>69</v>
      </c>
    </row>
    <row r="31" spans="1:29" s="1956" customFormat="1" ht="22.5" customHeight="1">
      <c r="A31" s="1982" t="s">
        <v>568</v>
      </c>
      <c r="B31" s="1988">
        <v>16.3</v>
      </c>
      <c r="C31" s="1988">
        <v>16.5</v>
      </c>
      <c r="D31" s="1988">
        <v>16.1</v>
      </c>
      <c r="E31" s="1989" t="s">
        <v>235</v>
      </c>
      <c r="F31" s="1989" t="s">
        <v>235</v>
      </c>
      <c r="G31" s="1989" t="s">
        <v>235</v>
      </c>
      <c r="H31" s="1988">
        <v>58.2</v>
      </c>
      <c r="I31" s="1988">
        <v>55.4</v>
      </c>
      <c r="J31" s="1988">
        <v>61.2</v>
      </c>
      <c r="K31" s="1988">
        <v>96.7</v>
      </c>
      <c r="L31" s="1988">
        <v>96.8</v>
      </c>
      <c r="M31" s="1988">
        <v>94.4</v>
      </c>
      <c r="N31" s="1988">
        <v>70.3</v>
      </c>
      <c r="O31" s="1988">
        <v>80.5</v>
      </c>
      <c r="P31" s="1988">
        <v>68.8</v>
      </c>
      <c r="Q31" s="1988">
        <v>78.1</v>
      </c>
      <c r="R31" s="1988">
        <v>82.8</v>
      </c>
      <c r="S31" s="1988">
        <v>59.9</v>
      </c>
      <c r="T31" s="1988">
        <v>56.4</v>
      </c>
      <c r="U31" s="1988">
        <v>58.1</v>
      </c>
      <c r="V31" s="1988">
        <v>37.1</v>
      </c>
      <c r="W31" s="1998">
        <v>62.9</v>
      </c>
      <c r="X31" s="1998">
        <v>63.6</v>
      </c>
      <c r="Y31" s="1998">
        <v>51.7</v>
      </c>
      <c r="Z31" s="1980" t="s">
        <v>235</v>
      </c>
      <c r="AA31" s="1980" t="s">
        <v>235</v>
      </c>
      <c r="AB31" s="1992" t="s">
        <v>235</v>
      </c>
      <c r="AC31" s="1990">
        <v>70</v>
      </c>
    </row>
    <row r="32" spans="1:29" s="1956" customFormat="1" ht="22.5" customHeight="1">
      <c r="A32" s="1993" t="s">
        <v>569</v>
      </c>
      <c r="B32" s="1983">
        <v>13.7</v>
      </c>
      <c r="C32" s="1983">
        <v>13.8</v>
      </c>
      <c r="D32" s="1983">
        <v>13.5</v>
      </c>
      <c r="E32" s="1984" t="s">
        <v>235</v>
      </c>
      <c r="F32" s="1984" t="s">
        <v>235</v>
      </c>
      <c r="G32" s="1984" t="s">
        <v>235</v>
      </c>
      <c r="H32" s="1983">
        <v>55.9</v>
      </c>
      <c r="I32" s="1983">
        <v>52.7</v>
      </c>
      <c r="J32" s="1983">
        <v>59.2</v>
      </c>
      <c r="K32" s="1983">
        <v>96.2</v>
      </c>
      <c r="L32" s="1983">
        <v>96.1</v>
      </c>
      <c r="M32" s="1983">
        <v>98.4</v>
      </c>
      <c r="N32" s="1983">
        <v>70.3</v>
      </c>
      <c r="O32" s="1983">
        <v>76.8</v>
      </c>
      <c r="P32" s="1983">
        <v>69.2</v>
      </c>
      <c r="Q32" s="1983">
        <v>79</v>
      </c>
      <c r="R32" s="1983">
        <v>83.4</v>
      </c>
      <c r="S32" s="1983">
        <v>60.8</v>
      </c>
      <c r="T32" s="1983">
        <v>59.3</v>
      </c>
      <c r="U32" s="1983">
        <v>61</v>
      </c>
      <c r="V32" s="1983">
        <v>39.4</v>
      </c>
      <c r="W32" s="1999">
        <v>66</v>
      </c>
      <c r="X32" s="1999">
        <v>66.8</v>
      </c>
      <c r="Y32" s="1999">
        <v>54.8</v>
      </c>
      <c r="Z32" s="1989" t="s">
        <v>235</v>
      </c>
      <c r="AA32" s="1989" t="s">
        <v>235</v>
      </c>
      <c r="AB32" s="1989" t="s">
        <v>235</v>
      </c>
      <c r="AC32" s="1985">
        <v>71</v>
      </c>
    </row>
    <row r="33" spans="1:29" s="1956" customFormat="1" ht="22.5" customHeight="1">
      <c r="A33" s="1982" t="s">
        <v>570</v>
      </c>
      <c r="B33" s="1988">
        <v>11.5</v>
      </c>
      <c r="C33" s="1988">
        <v>11.4</v>
      </c>
      <c r="D33" s="1988">
        <v>11.5</v>
      </c>
      <c r="E33" s="1989" t="s">
        <v>235</v>
      </c>
      <c r="F33" s="1989" t="s">
        <v>235</v>
      </c>
      <c r="G33" s="1989" t="s">
        <v>235</v>
      </c>
      <c r="H33" s="1988">
        <v>53</v>
      </c>
      <c r="I33" s="1988">
        <v>49.5</v>
      </c>
      <c r="J33" s="1988">
        <v>56.5</v>
      </c>
      <c r="K33" s="1988">
        <v>94.8</v>
      </c>
      <c r="L33" s="1988">
        <v>94.7</v>
      </c>
      <c r="M33" s="1988">
        <v>99.1</v>
      </c>
      <c r="N33" s="1988">
        <v>69.8</v>
      </c>
      <c r="O33" s="1988">
        <v>72.8</v>
      </c>
      <c r="P33" s="1988">
        <v>69.3</v>
      </c>
      <c r="Q33" s="1988">
        <v>75.7</v>
      </c>
      <c r="R33" s="1988">
        <v>80</v>
      </c>
      <c r="S33" s="1988">
        <v>57.9</v>
      </c>
      <c r="T33" s="1988">
        <v>59.1</v>
      </c>
      <c r="U33" s="1988">
        <v>61.3</v>
      </c>
      <c r="V33" s="1988">
        <v>34.5</v>
      </c>
      <c r="W33" s="1998">
        <v>61.2</v>
      </c>
      <c r="X33" s="1998">
        <v>61.6</v>
      </c>
      <c r="Y33" s="1998">
        <v>54.2</v>
      </c>
      <c r="Z33" s="1989" t="s">
        <v>235</v>
      </c>
      <c r="AA33" s="1989" t="s">
        <v>235</v>
      </c>
      <c r="AB33" s="1989" t="s">
        <v>235</v>
      </c>
      <c r="AC33" s="1990">
        <v>72</v>
      </c>
    </row>
    <row r="34" spans="1:29" s="1956" customFormat="1" ht="22.5" customHeight="1">
      <c r="A34" s="1982" t="s">
        <v>571</v>
      </c>
      <c r="B34" s="1988">
        <v>9.4</v>
      </c>
      <c r="C34" s="1988">
        <v>9.4</v>
      </c>
      <c r="D34" s="1988">
        <v>9.4</v>
      </c>
      <c r="E34" s="1989" t="s">
        <v>235</v>
      </c>
      <c r="F34" s="1989" t="s">
        <v>235</v>
      </c>
      <c r="G34" s="1989" t="s">
        <v>235</v>
      </c>
      <c r="H34" s="1988">
        <v>50.4</v>
      </c>
      <c r="I34" s="1988">
        <v>46.8</v>
      </c>
      <c r="J34" s="1988">
        <v>54</v>
      </c>
      <c r="K34" s="1988">
        <v>93.2</v>
      </c>
      <c r="L34" s="1988">
        <v>93.2</v>
      </c>
      <c r="M34" s="1988">
        <v>92.1</v>
      </c>
      <c r="N34" s="1988">
        <v>73</v>
      </c>
      <c r="O34" s="1988">
        <v>71.5</v>
      </c>
      <c r="P34" s="1988">
        <v>73.2</v>
      </c>
      <c r="Q34" s="1988">
        <v>75.3</v>
      </c>
      <c r="R34" s="1988">
        <v>78.9</v>
      </c>
      <c r="S34" s="1988">
        <v>60.3</v>
      </c>
      <c r="T34" s="1988">
        <v>57.4</v>
      </c>
      <c r="U34" s="1988">
        <v>59.6</v>
      </c>
      <c r="V34" s="1988">
        <v>31.5</v>
      </c>
      <c r="W34" s="1998">
        <v>60.2</v>
      </c>
      <c r="X34" s="1998">
        <v>60.6</v>
      </c>
      <c r="Y34" s="1998">
        <v>53.5</v>
      </c>
      <c r="Z34" s="1989" t="s">
        <v>235</v>
      </c>
      <c r="AA34" s="1989" t="s">
        <v>235</v>
      </c>
      <c r="AB34" s="1989" t="s">
        <v>235</v>
      </c>
      <c r="AC34" s="1990">
        <v>73</v>
      </c>
    </row>
    <row r="35" spans="1:29" s="1956" customFormat="1" ht="22.5" customHeight="1">
      <c r="A35" s="1982" t="s">
        <v>572</v>
      </c>
      <c r="B35" s="1988">
        <v>7.7</v>
      </c>
      <c r="C35" s="1988">
        <v>7.7</v>
      </c>
      <c r="D35" s="1988">
        <v>7.7</v>
      </c>
      <c r="E35" s="1989" t="s">
        <v>235</v>
      </c>
      <c r="F35" s="1989" t="s">
        <v>235</v>
      </c>
      <c r="G35" s="1989" t="s">
        <v>235</v>
      </c>
      <c r="H35" s="1988">
        <v>48</v>
      </c>
      <c r="I35" s="1988">
        <v>44.5</v>
      </c>
      <c r="J35" s="1988">
        <v>51.6</v>
      </c>
      <c r="K35" s="1988">
        <v>93</v>
      </c>
      <c r="L35" s="1988">
        <v>92.9</v>
      </c>
      <c r="M35" s="1988">
        <v>96.2</v>
      </c>
      <c r="N35" s="1988">
        <v>75.6</v>
      </c>
      <c r="O35" s="1988">
        <v>75.3</v>
      </c>
      <c r="P35" s="1988">
        <v>75.6</v>
      </c>
      <c r="Q35" s="1988">
        <v>76.9</v>
      </c>
      <c r="R35" s="1988">
        <v>80.1</v>
      </c>
      <c r="S35" s="1988">
        <v>63.9</v>
      </c>
      <c r="T35" s="1988">
        <v>61.6</v>
      </c>
      <c r="U35" s="1988">
        <v>63.6</v>
      </c>
      <c r="V35" s="1988">
        <v>37.9</v>
      </c>
      <c r="W35" s="1998">
        <v>66.1</v>
      </c>
      <c r="X35" s="1998">
        <v>67.1</v>
      </c>
      <c r="Y35" s="1998">
        <v>51.9</v>
      </c>
      <c r="Z35" s="1989" t="s">
        <v>235</v>
      </c>
      <c r="AA35" s="1989" t="s">
        <v>235</v>
      </c>
      <c r="AB35" s="1989" t="s">
        <v>235</v>
      </c>
      <c r="AC35" s="1990">
        <v>74</v>
      </c>
    </row>
    <row r="36" spans="1:29" s="1956" customFormat="1" ht="22.5" customHeight="1">
      <c r="A36" s="1982" t="s">
        <v>573</v>
      </c>
      <c r="B36" s="1988">
        <v>5.9</v>
      </c>
      <c r="C36" s="1988">
        <v>5.9</v>
      </c>
      <c r="D36" s="1988">
        <v>5.9</v>
      </c>
      <c r="E36" s="1989" t="s">
        <v>235</v>
      </c>
      <c r="F36" s="1989" t="s">
        <v>235</v>
      </c>
      <c r="G36" s="1989" t="s">
        <v>235</v>
      </c>
      <c r="H36" s="1988">
        <v>44.6</v>
      </c>
      <c r="I36" s="1988">
        <v>41.1</v>
      </c>
      <c r="J36" s="1988">
        <v>48</v>
      </c>
      <c r="K36" s="1988">
        <v>90.4</v>
      </c>
      <c r="L36" s="1988">
        <v>90.3</v>
      </c>
      <c r="M36" s="1988">
        <v>93.2</v>
      </c>
      <c r="N36" s="1988">
        <v>73.3</v>
      </c>
      <c r="O36" s="1988">
        <v>75.6</v>
      </c>
      <c r="P36" s="1988">
        <v>73</v>
      </c>
      <c r="Q36" s="1988">
        <v>74.3</v>
      </c>
      <c r="R36" s="1988">
        <v>77.5</v>
      </c>
      <c r="S36" s="1988">
        <v>62.8</v>
      </c>
      <c r="T36" s="1988">
        <v>60.4</v>
      </c>
      <c r="U36" s="1988">
        <v>62.6</v>
      </c>
      <c r="V36" s="1988">
        <v>36</v>
      </c>
      <c r="W36" s="1998">
        <v>64.5</v>
      </c>
      <c r="X36" s="1998">
        <v>65.2</v>
      </c>
      <c r="Y36" s="1998">
        <v>53.6</v>
      </c>
      <c r="Z36" s="1980" t="s">
        <v>235</v>
      </c>
      <c r="AA36" s="1980" t="s">
        <v>235</v>
      </c>
      <c r="AB36" s="1992" t="s">
        <v>235</v>
      </c>
      <c r="AC36" s="1990">
        <v>75</v>
      </c>
    </row>
    <row r="37" spans="1:29" s="1956" customFormat="1" ht="22.5" customHeight="1">
      <c r="A37" s="1993" t="s">
        <v>574</v>
      </c>
      <c r="B37" s="1983">
        <v>5.2</v>
      </c>
      <c r="C37" s="1983">
        <v>5.2</v>
      </c>
      <c r="D37" s="1983">
        <v>5.2</v>
      </c>
      <c r="E37" s="1984" t="s">
        <v>235</v>
      </c>
      <c r="F37" s="1984" t="s">
        <v>235</v>
      </c>
      <c r="G37" s="1984" t="s">
        <v>235</v>
      </c>
      <c r="H37" s="1983">
        <v>42.2</v>
      </c>
      <c r="I37" s="1983">
        <v>39.1</v>
      </c>
      <c r="J37" s="1983">
        <v>45.2</v>
      </c>
      <c r="K37" s="1983">
        <v>88.1</v>
      </c>
      <c r="L37" s="1983">
        <v>88.1</v>
      </c>
      <c r="M37" s="1983">
        <v>93.3</v>
      </c>
      <c r="N37" s="1983">
        <v>69</v>
      </c>
      <c r="O37" s="1983">
        <v>70.5</v>
      </c>
      <c r="P37" s="1983">
        <v>68.9</v>
      </c>
      <c r="Q37" s="1983">
        <v>70.7</v>
      </c>
      <c r="R37" s="1983">
        <v>74.5</v>
      </c>
      <c r="S37" s="1983">
        <v>57.6</v>
      </c>
      <c r="T37" s="1983">
        <v>55.1</v>
      </c>
      <c r="U37" s="1983">
        <v>57.3</v>
      </c>
      <c r="V37" s="1983">
        <v>32.4</v>
      </c>
      <c r="W37" s="1999">
        <v>60.6</v>
      </c>
      <c r="X37" s="1999">
        <v>61.4</v>
      </c>
      <c r="Y37" s="1999">
        <v>48.3</v>
      </c>
      <c r="Z37" s="1989" t="s">
        <v>235</v>
      </c>
      <c r="AA37" s="1989" t="s">
        <v>235</v>
      </c>
      <c r="AB37" s="1989" t="s">
        <v>235</v>
      </c>
      <c r="AC37" s="1985">
        <v>76</v>
      </c>
    </row>
    <row r="38" spans="1:29" s="1956" customFormat="1" ht="22.5" customHeight="1">
      <c r="A38" s="1982" t="s">
        <v>575</v>
      </c>
      <c r="B38" s="1988">
        <v>4.8</v>
      </c>
      <c r="C38" s="1988">
        <v>5</v>
      </c>
      <c r="D38" s="1988">
        <v>4.7</v>
      </c>
      <c r="E38" s="1989" t="s">
        <v>235</v>
      </c>
      <c r="F38" s="1989" t="s">
        <v>235</v>
      </c>
      <c r="G38" s="1989" t="s">
        <v>235</v>
      </c>
      <c r="H38" s="1988">
        <v>42.5</v>
      </c>
      <c r="I38" s="1988">
        <v>39.4</v>
      </c>
      <c r="J38" s="1988">
        <v>45.6</v>
      </c>
      <c r="K38" s="1988">
        <v>89.8</v>
      </c>
      <c r="L38" s="1988">
        <v>89.7</v>
      </c>
      <c r="M38" s="1988">
        <v>95.9</v>
      </c>
      <c r="N38" s="1988">
        <v>71.4</v>
      </c>
      <c r="O38" s="1988">
        <v>73.1</v>
      </c>
      <c r="P38" s="1988">
        <v>71.3</v>
      </c>
      <c r="Q38" s="1988">
        <v>72</v>
      </c>
      <c r="R38" s="1988">
        <v>75.9</v>
      </c>
      <c r="S38" s="1988">
        <v>59.4</v>
      </c>
      <c r="T38" s="1988">
        <v>59.2</v>
      </c>
      <c r="U38" s="1988">
        <v>61.5</v>
      </c>
      <c r="V38" s="1988">
        <v>36.1</v>
      </c>
      <c r="W38" s="1998">
        <v>59.3</v>
      </c>
      <c r="X38" s="1998">
        <v>60.1</v>
      </c>
      <c r="Y38" s="1998">
        <v>45</v>
      </c>
      <c r="Z38" s="1989" t="s">
        <v>235</v>
      </c>
      <c r="AA38" s="1989" t="s">
        <v>235</v>
      </c>
      <c r="AB38" s="1989" t="s">
        <v>235</v>
      </c>
      <c r="AC38" s="1990">
        <v>77</v>
      </c>
    </row>
    <row r="39" spans="1:29" s="1956" customFormat="1" ht="22.5" customHeight="1">
      <c r="A39" s="1982" t="s">
        <v>576</v>
      </c>
      <c r="B39" s="1988">
        <v>4.4</v>
      </c>
      <c r="C39" s="1988">
        <v>4.6</v>
      </c>
      <c r="D39" s="1988">
        <v>4.2</v>
      </c>
      <c r="E39" s="1989" t="s">
        <v>235</v>
      </c>
      <c r="F39" s="1989" t="s">
        <v>235</v>
      </c>
      <c r="G39" s="1989" t="s">
        <v>235</v>
      </c>
      <c r="H39" s="1988">
        <v>42.8</v>
      </c>
      <c r="I39" s="1988">
        <v>39.9</v>
      </c>
      <c r="J39" s="1988">
        <v>45.8</v>
      </c>
      <c r="K39" s="1988">
        <v>87.6</v>
      </c>
      <c r="L39" s="1988">
        <v>87.6</v>
      </c>
      <c r="M39" s="1988">
        <v>90.8</v>
      </c>
      <c r="N39" s="1988">
        <v>71</v>
      </c>
      <c r="O39" s="1988">
        <v>71.4</v>
      </c>
      <c r="P39" s="1988">
        <v>70.9</v>
      </c>
      <c r="Q39" s="1988">
        <v>71.9</v>
      </c>
      <c r="R39" s="1988">
        <v>75.7</v>
      </c>
      <c r="S39" s="1988">
        <v>60.2</v>
      </c>
      <c r="T39" s="1988">
        <v>61.8</v>
      </c>
      <c r="U39" s="1988">
        <v>64.4</v>
      </c>
      <c r="V39" s="1988">
        <v>33.4</v>
      </c>
      <c r="W39" s="1998">
        <v>57.1</v>
      </c>
      <c r="X39" s="1998">
        <v>58.2</v>
      </c>
      <c r="Y39" s="1998">
        <v>40.8</v>
      </c>
      <c r="Z39" s="1989" t="s">
        <v>235</v>
      </c>
      <c r="AA39" s="1989" t="s">
        <v>235</v>
      </c>
      <c r="AB39" s="1989" t="s">
        <v>235</v>
      </c>
      <c r="AC39" s="1990">
        <v>78</v>
      </c>
    </row>
    <row r="40" spans="1:29" s="1956" customFormat="1" ht="22.5" customHeight="1">
      <c r="A40" s="1982" t="s">
        <v>577</v>
      </c>
      <c r="B40" s="1988">
        <v>4</v>
      </c>
      <c r="C40" s="1988">
        <v>4.3</v>
      </c>
      <c r="D40" s="1988">
        <v>3.6</v>
      </c>
      <c r="E40" s="1989" t="s">
        <v>235</v>
      </c>
      <c r="F40" s="1989" t="s">
        <v>235</v>
      </c>
      <c r="G40" s="1989" t="s">
        <v>235</v>
      </c>
      <c r="H40" s="1988">
        <v>42.7</v>
      </c>
      <c r="I40" s="1988">
        <v>39.9</v>
      </c>
      <c r="J40" s="1988">
        <v>45.6</v>
      </c>
      <c r="K40" s="1988">
        <v>88.4</v>
      </c>
      <c r="L40" s="1988">
        <v>88.4</v>
      </c>
      <c r="M40" s="1988">
        <v>88.3</v>
      </c>
      <c r="N40" s="1988">
        <v>72.3</v>
      </c>
      <c r="O40" s="1988">
        <v>71.4</v>
      </c>
      <c r="P40" s="1988">
        <v>72.3</v>
      </c>
      <c r="Q40" s="1988">
        <v>73.6</v>
      </c>
      <c r="R40" s="1988">
        <v>77</v>
      </c>
      <c r="S40" s="1988">
        <v>62.9</v>
      </c>
      <c r="T40" s="1988">
        <v>64.2</v>
      </c>
      <c r="U40" s="1988">
        <v>67</v>
      </c>
      <c r="V40" s="1988">
        <v>38.4</v>
      </c>
      <c r="W40" s="1998">
        <v>60.2</v>
      </c>
      <c r="X40" s="1998">
        <v>61.4</v>
      </c>
      <c r="Y40" s="1998">
        <v>43.4</v>
      </c>
      <c r="Z40" s="1989" t="s">
        <v>235</v>
      </c>
      <c r="AA40" s="1989" t="s">
        <v>235</v>
      </c>
      <c r="AB40" s="1989" t="s">
        <v>235</v>
      </c>
      <c r="AC40" s="1990">
        <v>79</v>
      </c>
    </row>
    <row r="41" spans="1:29" s="1956" customFormat="1" ht="22.5" customHeight="1">
      <c r="A41" s="1982" t="s">
        <v>578</v>
      </c>
      <c r="B41" s="1988">
        <v>3.9</v>
      </c>
      <c r="C41" s="1988">
        <v>4.5</v>
      </c>
      <c r="D41" s="1988">
        <v>3.2</v>
      </c>
      <c r="E41" s="1989" t="s">
        <v>235</v>
      </c>
      <c r="F41" s="1989" t="s">
        <v>235</v>
      </c>
      <c r="G41" s="1989" t="s">
        <v>235</v>
      </c>
      <c r="H41" s="1988">
        <v>42.9</v>
      </c>
      <c r="I41" s="1988">
        <v>40.2</v>
      </c>
      <c r="J41" s="1988">
        <v>45.6</v>
      </c>
      <c r="K41" s="1988">
        <v>89.1</v>
      </c>
      <c r="L41" s="1988">
        <v>89</v>
      </c>
      <c r="M41" s="1988">
        <v>92.6</v>
      </c>
      <c r="N41" s="1988">
        <v>76</v>
      </c>
      <c r="O41" s="1988">
        <v>71.8</v>
      </c>
      <c r="P41" s="1988">
        <v>76.4</v>
      </c>
      <c r="Q41" s="1988">
        <v>75.3</v>
      </c>
      <c r="R41" s="1988">
        <v>78.5</v>
      </c>
      <c r="S41" s="1988">
        <v>65.7</v>
      </c>
      <c r="T41" s="1988">
        <v>63.8</v>
      </c>
      <c r="U41" s="1988">
        <v>67.2</v>
      </c>
      <c r="V41" s="1988">
        <v>36.2</v>
      </c>
      <c r="W41" s="1998">
        <v>62.1</v>
      </c>
      <c r="X41" s="1998">
        <v>63.9</v>
      </c>
      <c r="Y41" s="1998">
        <v>40</v>
      </c>
      <c r="Z41" s="1980" t="s">
        <v>235</v>
      </c>
      <c r="AA41" s="1980" t="s">
        <v>235</v>
      </c>
      <c r="AB41" s="1992" t="s">
        <v>235</v>
      </c>
      <c r="AC41" s="1990">
        <v>80</v>
      </c>
    </row>
    <row r="42" spans="1:29" s="1956" customFormat="1" ht="22.5" customHeight="1">
      <c r="A42" s="1993" t="s">
        <v>579</v>
      </c>
      <c r="B42" s="1983">
        <v>3.9</v>
      </c>
      <c r="C42" s="1983">
        <v>4.7</v>
      </c>
      <c r="D42" s="1983">
        <v>3.2</v>
      </c>
      <c r="E42" s="1984" t="s">
        <v>235</v>
      </c>
      <c r="F42" s="1984" t="s">
        <v>235</v>
      </c>
      <c r="G42" s="1984" t="s">
        <v>235</v>
      </c>
      <c r="H42" s="1983">
        <v>43.1</v>
      </c>
      <c r="I42" s="1983">
        <v>40.4</v>
      </c>
      <c r="J42" s="1983">
        <v>45.7</v>
      </c>
      <c r="K42" s="1983">
        <v>89.5</v>
      </c>
      <c r="L42" s="1983">
        <v>89.5</v>
      </c>
      <c r="M42" s="1983">
        <v>90.7</v>
      </c>
      <c r="N42" s="1983">
        <v>78</v>
      </c>
      <c r="O42" s="1983">
        <v>73.5</v>
      </c>
      <c r="P42" s="1983">
        <v>78.4</v>
      </c>
      <c r="Q42" s="1983">
        <v>76.2</v>
      </c>
      <c r="R42" s="1983">
        <v>79</v>
      </c>
      <c r="S42" s="1983">
        <v>67.6</v>
      </c>
      <c r="T42" s="1983">
        <v>64.8</v>
      </c>
      <c r="U42" s="1983">
        <v>68.2</v>
      </c>
      <c r="V42" s="1983">
        <v>37.6</v>
      </c>
      <c r="W42" s="1999">
        <v>59.2</v>
      </c>
      <c r="X42" s="1999">
        <v>60.4</v>
      </c>
      <c r="Y42" s="1999">
        <v>44.7</v>
      </c>
      <c r="Z42" s="1989" t="s">
        <v>235</v>
      </c>
      <c r="AA42" s="1989" t="s">
        <v>235</v>
      </c>
      <c r="AB42" s="1989" t="s">
        <v>235</v>
      </c>
      <c r="AC42" s="1985">
        <v>81</v>
      </c>
    </row>
    <row r="43" spans="1:29" s="1956" customFormat="1" ht="22.5" customHeight="1">
      <c r="A43" s="1982" t="s">
        <v>580</v>
      </c>
      <c r="B43" s="1988">
        <v>4</v>
      </c>
      <c r="C43" s="1988">
        <v>4.7</v>
      </c>
      <c r="D43" s="1988">
        <v>3.2</v>
      </c>
      <c r="E43" s="1989" t="s">
        <v>235</v>
      </c>
      <c r="F43" s="1989" t="s">
        <v>235</v>
      </c>
      <c r="G43" s="1989" t="s">
        <v>235</v>
      </c>
      <c r="H43" s="1988">
        <v>42.9</v>
      </c>
      <c r="I43" s="1988">
        <v>40.1</v>
      </c>
      <c r="J43" s="1988">
        <v>45.6</v>
      </c>
      <c r="K43" s="1988">
        <v>90.3</v>
      </c>
      <c r="L43" s="1988">
        <v>90.2</v>
      </c>
      <c r="M43" s="1988">
        <v>95</v>
      </c>
      <c r="N43" s="1988">
        <v>77.8</v>
      </c>
      <c r="O43" s="1988">
        <v>74.2</v>
      </c>
      <c r="P43" s="1988">
        <v>78.1</v>
      </c>
      <c r="Q43" s="1988">
        <v>76.7</v>
      </c>
      <c r="R43" s="1988">
        <v>79.1</v>
      </c>
      <c r="S43" s="1988">
        <v>69.2</v>
      </c>
      <c r="T43" s="1988">
        <v>66.1</v>
      </c>
      <c r="U43" s="1988">
        <v>69.8</v>
      </c>
      <c r="V43" s="1988">
        <v>37.7</v>
      </c>
      <c r="W43" s="1998">
        <v>61.1</v>
      </c>
      <c r="X43" s="1998">
        <v>62.6</v>
      </c>
      <c r="Y43" s="1998">
        <v>42.1</v>
      </c>
      <c r="Z43" s="1989" t="s">
        <v>235</v>
      </c>
      <c r="AA43" s="1989" t="s">
        <v>235</v>
      </c>
      <c r="AB43" s="1989" t="s">
        <v>235</v>
      </c>
      <c r="AC43" s="1990">
        <v>82</v>
      </c>
    </row>
    <row r="44" spans="1:29" s="1956" customFormat="1" ht="22.5" customHeight="1">
      <c r="A44" s="1982" t="s">
        <v>581</v>
      </c>
      <c r="B44" s="1988">
        <v>3.9</v>
      </c>
      <c r="C44" s="1988">
        <v>4.8</v>
      </c>
      <c r="D44" s="1988">
        <v>3</v>
      </c>
      <c r="E44" s="1989" t="s">
        <v>235</v>
      </c>
      <c r="F44" s="1989" t="s">
        <v>235</v>
      </c>
      <c r="G44" s="1989" t="s">
        <v>235</v>
      </c>
      <c r="H44" s="1988">
        <v>41.5</v>
      </c>
      <c r="I44" s="1988">
        <v>38.6</v>
      </c>
      <c r="J44" s="1988">
        <v>44.3</v>
      </c>
      <c r="K44" s="1988">
        <v>89.6</v>
      </c>
      <c r="L44" s="1988">
        <v>89.5</v>
      </c>
      <c r="M44" s="1988">
        <v>93.5</v>
      </c>
      <c r="N44" s="1988">
        <v>78.1</v>
      </c>
      <c r="O44" s="1988">
        <v>73.9</v>
      </c>
      <c r="P44" s="1988">
        <v>78.4</v>
      </c>
      <c r="Q44" s="1988">
        <v>76.4</v>
      </c>
      <c r="R44" s="1988">
        <v>78.7</v>
      </c>
      <c r="S44" s="1988">
        <v>69.4</v>
      </c>
      <c r="T44" s="1988">
        <v>67.1</v>
      </c>
      <c r="U44" s="1988">
        <v>71</v>
      </c>
      <c r="V44" s="1988">
        <v>38.4</v>
      </c>
      <c r="W44" s="1998">
        <v>62.5</v>
      </c>
      <c r="X44" s="1998">
        <v>64.3</v>
      </c>
      <c r="Y44" s="1998">
        <v>41.9</v>
      </c>
      <c r="Z44" s="1989" t="s">
        <v>235</v>
      </c>
      <c r="AA44" s="1989" t="s">
        <v>235</v>
      </c>
      <c r="AB44" s="1989" t="s">
        <v>235</v>
      </c>
      <c r="AC44" s="1990">
        <v>83</v>
      </c>
    </row>
    <row r="45" spans="1:29" s="1956" customFormat="1" ht="22.5" customHeight="1">
      <c r="A45" s="1982" t="s">
        <v>582</v>
      </c>
      <c r="B45" s="1988">
        <v>3.8</v>
      </c>
      <c r="C45" s="1988">
        <v>4.6</v>
      </c>
      <c r="D45" s="1988">
        <v>3</v>
      </c>
      <c r="E45" s="1989" t="s">
        <v>235</v>
      </c>
      <c r="F45" s="1989" t="s">
        <v>235</v>
      </c>
      <c r="G45" s="1989" t="s">
        <v>235</v>
      </c>
      <c r="H45" s="1988">
        <v>41</v>
      </c>
      <c r="I45" s="1988">
        <v>38.2</v>
      </c>
      <c r="J45" s="1988">
        <v>43.7</v>
      </c>
      <c r="K45" s="1988">
        <v>89</v>
      </c>
      <c r="L45" s="1988">
        <v>88.9</v>
      </c>
      <c r="M45" s="1988">
        <v>94.3</v>
      </c>
      <c r="N45" s="1988">
        <v>79.1</v>
      </c>
      <c r="O45" s="1988">
        <v>73</v>
      </c>
      <c r="P45" s="1988">
        <v>79.6</v>
      </c>
      <c r="Q45" s="1988">
        <v>76.7</v>
      </c>
      <c r="R45" s="1988">
        <v>78.6</v>
      </c>
      <c r="S45" s="1988">
        <v>70.7</v>
      </c>
      <c r="T45" s="1988">
        <v>69.4</v>
      </c>
      <c r="U45" s="1988">
        <v>73.1</v>
      </c>
      <c r="V45" s="1988">
        <v>43</v>
      </c>
      <c r="W45" s="1998">
        <v>61.6</v>
      </c>
      <c r="X45" s="1998">
        <v>63.9</v>
      </c>
      <c r="Y45" s="1998">
        <v>41.4</v>
      </c>
      <c r="Z45" s="1989" t="s">
        <v>235</v>
      </c>
      <c r="AA45" s="1989" t="s">
        <v>235</v>
      </c>
      <c r="AB45" s="1989" t="s">
        <v>235</v>
      </c>
      <c r="AC45" s="1990">
        <v>84</v>
      </c>
    </row>
    <row r="46" spans="1:29" s="1956" customFormat="1" ht="22.5" customHeight="1">
      <c r="A46" s="1982" t="s">
        <v>583</v>
      </c>
      <c r="B46" s="1988">
        <v>3.7</v>
      </c>
      <c r="C46" s="1988">
        <v>4.5</v>
      </c>
      <c r="D46" s="1988">
        <v>2.9</v>
      </c>
      <c r="E46" s="1989" t="s">
        <v>235</v>
      </c>
      <c r="F46" s="1989" t="s">
        <v>235</v>
      </c>
      <c r="G46" s="1989" t="s">
        <v>235</v>
      </c>
      <c r="H46" s="1988">
        <v>41.1</v>
      </c>
      <c r="I46" s="1988">
        <v>38.7</v>
      </c>
      <c r="J46" s="1988">
        <v>43.4</v>
      </c>
      <c r="K46" s="1988">
        <v>89</v>
      </c>
      <c r="L46" s="1988">
        <v>89</v>
      </c>
      <c r="M46" s="1988">
        <v>89.1</v>
      </c>
      <c r="N46" s="1988">
        <v>80.7</v>
      </c>
      <c r="O46" s="1988">
        <v>72.6</v>
      </c>
      <c r="P46" s="1988">
        <v>81.3</v>
      </c>
      <c r="Q46" s="1988">
        <v>77.2</v>
      </c>
      <c r="R46" s="1988">
        <v>78.8</v>
      </c>
      <c r="S46" s="1988">
        <v>72.4</v>
      </c>
      <c r="T46" s="1988">
        <v>69.5</v>
      </c>
      <c r="U46" s="1988">
        <v>73.1</v>
      </c>
      <c r="V46" s="1988">
        <v>44.3</v>
      </c>
      <c r="W46" s="1998">
        <v>64.2</v>
      </c>
      <c r="X46" s="1998">
        <v>65.7</v>
      </c>
      <c r="Y46" s="1998">
        <v>50.8</v>
      </c>
      <c r="Z46" s="1980" t="s">
        <v>235</v>
      </c>
      <c r="AA46" s="1980" t="s">
        <v>235</v>
      </c>
      <c r="AB46" s="1992" t="s">
        <v>235</v>
      </c>
      <c r="AC46" s="1990">
        <v>85</v>
      </c>
    </row>
    <row r="47" spans="1:29" s="1956" customFormat="1" ht="22.5" customHeight="1">
      <c r="A47" s="1993" t="s">
        <v>584</v>
      </c>
      <c r="B47" s="1983">
        <v>3.6</v>
      </c>
      <c r="C47" s="1983">
        <v>4.4</v>
      </c>
      <c r="D47" s="1983">
        <v>2.7</v>
      </c>
      <c r="E47" s="1983" t="s">
        <v>1235</v>
      </c>
      <c r="F47" s="1983" t="s">
        <v>1306</v>
      </c>
      <c r="G47" s="1983" t="s">
        <v>1310</v>
      </c>
      <c r="H47" s="1983">
        <v>39.5</v>
      </c>
      <c r="I47" s="1983">
        <v>37.4</v>
      </c>
      <c r="J47" s="1983">
        <v>41.5</v>
      </c>
      <c r="K47" s="1983">
        <v>88.9</v>
      </c>
      <c r="L47" s="1983">
        <v>88.8</v>
      </c>
      <c r="M47" s="1983">
        <v>94.3</v>
      </c>
      <c r="N47" s="1983">
        <v>81.3</v>
      </c>
      <c r="O47" s="1983">
        <v>69.9</v>
      </c>
      <c r="P47" s="1983">
        <v>82.2</v>
      </c>
      <c r="Q47" s="1983">
        <v>77.5</v>
      </c>
      <c r="R47" s="1983">
        <v>78.9</v>
      </c>
      <c r="S47" s="1983">
        <v>73.4</v>
      </c>
      <c r="T47" s="1983">
        <v>69.8</v>
      </c>
      <c r="U47" s="1983">
        <v>73.2</v>
      </c>
      <c r="V47" s="1983">
        <v>45</v>
      </c>
      <c r="W47" s="1999">
        <v>64.5</v>
      </c>
      <c r="X47" s="1999">
        <v>66.8</v>
      </c>
      <c r="Y47" s="1999">
        <v>43.2</v>
      </c>
      <c r="Z47" s="1989" t="s">
        <v>235</v>
      </c>
      <c r="AA47" s="1989" t="s">
        <v>235</v>
      </c>
      <c r="AB47" s="1989" t="s">
        <v>235</v>
      </c>
      <c r="AC47" s="1985">
        <v>86</v>
      </c>
    </row>
    <row r="48" spans="1:29" s="1956" customFormat="1" ht="22.5" customHeight="1">
      <c r="A48" s="1982" t="s">
        <v>585</v>
      </c>
      <c r="B48" s="1988">
        <v>3.1</v>
      </c>
      <c r="C48" s="1988">
        <v>3.9</v>
      </c>
      <c r="D48" s="1988">
        <v>2.3</v>
      </c>
      <c r="E48" s="1988" t="s">
        <v>1235</v>
      </c>
      <c r="F48" s="1988" t="s">
        <v>1307</v>
      </c>
      <c r="G48" s="1988" t="s">
        <v>1306</v>
      </c>
      <c r="H48" s="1988">
        <v>36.6</v>
      </c>
      <c r="I48" s="1988">
        <v>34.6</v>
      </c>
      <c r="J48" s="1988">
        <v>38.6</v>
      </c>
      <c r="K48" s="1988">
        <v>88.6</v>
      </c>
      <c r="L48" s="1988">
        <v>88.5</v>
      </c>
      <c r="M48" s="1988">
        <v>90.3</v>
      </c>
      <c r="N48" s="1988">
        <v>81</v>
      </c>
      <c r="O48" s="1988">
        <v>66.7</v>
      </c>
      <c r="P48" s="1988">
        <v>82.2</v>
      </c>
      <c r="Q48" s="1988">
        <v>77.1</v>
      </c>
      <c r="R48" s="1988">
        <v>78.3</v>
      </c>
      <c r="S48" s="1988">
        <v>73.6</v>
      </c>
      <c r="T48" s="1988">
        <v>70.1</v>
      </c>
      <c r="U48" s="1988">
        <v>73.7</v>
      </c>
      <c r="V48" s="1988">
        <v>44.7</v>
      </c>
      <c r="W48" s="1998">
        <v>63.2</v>
      </c>
      <c r="X48" s="1998">
        <v>65.9</v>
      </c>
      <c r="Y48" s="1998">
        <v>42.3</v>
      </c>
      <c r="Z48" s="1989" t="s">
        <v>235</v>
      </c>
      <c r="AA48" s="1989" t="s">
        <v>235</v>
      </c>
      <c r="AB48" s="1989" t="s">
        <v>235</v>
      </c>
      <c r="AC48" s="1990">
        <v>87</v>
      </c>
    </row>
    <row r="49" spans="1:29" s="1956" customFormat="1" ht="22.5" customHeight="1" thickBot="1">
      <c r="A49" s="2000" t="s">
        <v>586</v>
      </c>
      <c r="B49" s="2001">
        <v>3</v>
      </c>
      <c r="C49" s="2001">
        <v>3.9</v>
      </c>
      <c r="D49" s="2001">
        <v>2</v>
      </c>
      <c r="E49" s="2001" t="s">
        <v>1235</v>
      </c>
      <c r="F49" s="2001" t="s">
        <v>1235</v>
      </c>
      <c r="G49" s="2001" t="s">
        <v>1306</v>
      </c>
      <c r="H49" s="2001">
        <v>35.9</v>
      </c>
      <c r="I49" s="2001">
        <v>34.2</v>
      </c>
      <c r="J49" s="2001">
        <v>37.7</v>
      </c>
      <c r="K49" s="2001">
        <v>88.1</v>
      </c>
      <c r="L49" s="2001">
        <v>87.9</v>
      </c>
      <c r="M49" s="2001">
        <v>93.1</v>
      </c>
      <c r="N49" s="2001">
        <v>82</v>
      </c>
      <c r="O49" s="2001">
        <v>68.7</v>
      </c>
      <c r="P49" s="2001">
        <v>83</v>
      </c>
      <c r="Q49" s="2001">
        <v>77.8</v>
      </c>
      <c r="R49" s="2001">
        <v>78.8</v>
      </c>
      <c r="S49" s="2001">
        <v>75.2</v>
      </c>
      <c r="T49" s="2001">
        <v>70.6</v>
      </c>
      <c r="U49" s="2001">
        <v>74.2</v>
      </c>
      <c r="V49" s="2001">
        <v>48.3</v>
      </c>
      <c r="W49" s="2002">
        <v>65</v>
      </c>
      <c r="X49" s="2002">
        <v>66.9</v>
      </c>
      <c r="Y49" s="2002">
        <v>50.4</v>
      </c>
      <c r="Z49" s="2003" t="s">
        <v>235</v>
      </c>
      <c r="AA49" s="2003" t="s">
        <v>235</v>
      </c>
      <c r="AB49" s="2003" t="s">
        <v>235</v>
      </c>
      <c r="AC49" s="2004">
        <v>88</v>
      </c>
    </row>
    <row r="50" spans="1:29" s="1956" customFormat="1" ht="14.25">
      <c r="A50" s="1955" t="s">
        <v>1228</v>
      </c>
      <c r="AC50" s="1957" t="s">
        <v>1229</v>
      </c>
    </row>
    <row r="51" spans="1:29" s="1959" customFormat="1" ht="16.5" customHeight="1">
      <c r="A51" s="1958" t="s">
        <v>1614</v>
      </c>
      <c r="B51" s="1958"/>
      <c r="C51" s="1958"/>
      <c r="D51" s="1958"/>
      <c r="E51" s="1958"/>
      <c r="F51" s="1958"/>
      <c r="G51" s="1958"/>
      <c r="H51" s="1958"/>
      <c r="I51" s="1958"/>
      <c r="J51" s="1958"/>
      <c r="K51" s="1958"/>
      <c r="L51" s="1958"/>
      <c r="M51" s="1958"/>
      <c r="N51" s="1958"/>
      <c r="O51" s="1958"/>
      <c r="P51" s="1958"/>
      <c r="Q51" s="1958"/>
      <c r="R51" s="1958"/>
      <c r="S51" s="1958"/>
      <c r="T51" s="1958"/>
      <c r="U51" s="1958"/>
      <c r="V51" s="1958"/>
      <c r="W51" s="1958"/>
      <c r="X51" s="1958"/>
      <c r="Y51" s="1958"/>
      <c r="Z51" s="1958"/>
      <c r="AA51" s="1958"/>
      <c r="AB51" s="1958"/>
      <c r="AC51" s="1958"/>
    </row>
    <row r="52" spans="2:29" s="1959" customFormat="1" ht="16.5" customHeight="1">
      <c r="B52" s="1958"/>
      <c r="C52" s="1958"/>
      <c r="D52" s="1958"/>
      <c r="E52" s="1958"/>
      <c r="F52" s="1958"/>
      <c r="G52" s="1958"/>
      <c r="H52" s="1958"/>
      <c r="I52" s="1958"/>
      <c r="J52" s="1959" t="s">
        <v>758</v>
      </c>
      <c r="L52" s="1958"/>
      <c r="M52" s="1958"/>
      <c r="N52" s="1959" t="s">
        <v>1664</v>
      </c>
      <c r="O52" s="1958"/>
      <c r="P52" s="1958"/>
      <c r="Q52" s="1958"/>
      <c r="R52" s="1958"/>
      <c r="S52" s="1958"/>
      <c r="T52" s="1958"/>
      <c r="U52" s="1958"/>
      <c r="V52" s="1958"/>
      <c r="W52" s="1958"/>
      <c r="X52" s="1958"/>
      <c r="Y52" s="1958"/>
      <c r="Z52" s="1958"/>
      <c r="AA52" s="1958"/>
      <c r="AB52" s="1958"/>
      <c r="AC52" s="1958"/>
    </row>
    <row r="53" spans="1:29" s="1956" customFormat="1" ht="15" thickBot="1">
      <c r="A53" s="1960"/>
      <c r="B53" s="1961"/>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1"/>
      <c r="Z53" s="1961"/>
      <c r="AA53" s="1961"/>
      <c r="AB53" s="1961"/>
      <c r="AC53" s="1962" t="s">
        <v>524</v>
      </c>
    </row>
    <row r="54" spans="1:29" s="1959" customFormat="1" ht="21" customHeight="1">
      <c r="A54" s="2879" t="s">
        <v>16</v>
      </c>
      <c r="B54" s="2873" t="s">
        <v>759</v>
      </c>
      <c r="C54" s="2874"/>
      <c r="D54" s="2874"/>
      <c r="E54" s="2882" t="s">
        <v>1315</v>
      </c>
      <c r="F54" s="2874"/>
      <c r="G54" s="2883"/>
      <c r="H54" s="2892" t="s">
        <v>760</v>
      </c>
      <c r="I54" s="2874"/>
      <c r="J54" s="2883"/>
      <c r="K54" s="2892" t="s">
        <v>761</v>
      </c>
      <c r="L54" s="2874"/>
      <c r="M54" s="2883"/>
      <c r="N54" s="2892" t="s">
        <v>762</v>
      </c>
      <c r="O54" s="2874"/>
      <c r="P54" s="2883"/>
      <c r="Q54" s="2892" t="s">
        <v>763</v>
      </c>
      <c r="R54" s="2874"/>
      <c r="S54" s="2883"/>
      <c r="T54" s="2892" t="s">
        <v>764</v>
      </c>
      <c r="U54" s="2874"/>
      <c r="V54" s="2874"/>
      <c r="W54" s="2874"/>
      <c r="X54" s="2874"/>
      <c r="Y54" s="2874"/>
      <c r="Z54" s="2874"/>
      <c r="AA54" s="2874"/>
      <c r="AB54" s="2894"/>
      <c r="AC54" s="2895" t="s">
        <v>16</v>
      </c>
    </row>
    <row r="55" spans="1:29" s="1959" customFormat="1" ht="21" customHeight="1">
      <c r="A55" s="2880"/>
      <c r="B55" s="2875"/>
      <c r="C55" s="2876"/>
      <c r="D55" s="2876"/>
      <c r="E55" s="2884"/>
      <c r="F55" s="2876"/>
      <c r="G55" s="2885"/>
      <c r="H55" s="2893"/>
      <c r="I55" s="2876"/>
      <c r="J55" s="2885"/>
      <c r="K55" s="2893"/>
      <c r="L55" s="2876"/>
      <c r="M55" s="2885"/>
      <c r="N55" s="2893"/>
      <c r="O55" s="2876"/>
      <c r="P55" s="2885"/>
      <c r="Q55" s="2893"/>
      <c r="R55" s="2876"/>
      <c r="S55" s="2885"/>
      <c r="T55" s="2889" t="s">
        <v>452</v>
      </c>
      <c r="U55" s="2878"/>
      <c r="V55" s="2878"/>
      <c r="W55" s="2878"/>
      <c r="X55" s="2878"/>
      <c r="Y55" s="2878"/>
      <c r="Z55" s="2878"/>
      <c r="AA55" s="2878"/>
      <c r="AB55" s="2898"/>
      <c r="AC55" s="2896"/>
    </row>
    <row r="56" spans="1:29" s="1959" customFormat="1" ht="18" customHeight="1">
      <c r="A56" s="2880"/>
      <c r="B56" s="2875"/>
      <c r="C56" s="2876"/>
      <c r="D56" s="2876"/>
      <c r="E56" s="2884"/>
      <c r="F56" s="2876"/>
      <c r="G56" s="2885"/>
      <c r="H56" s="2893"/>
      <c r="I56" s="2876"/>
      <c r="J56" s="2885"/>
      <c r="K56" s="2893"/>
      <c r="L56" s="2876"/>
      <c r="M56" s="2885"/>
      <c r="N56" s="2893"/>
      <c r="O56" s="2876"/>
      <c r="P56" s="2885"/>
      <c r="Q56" s="2893"/>
      <c r="R56" s="2876"/>
      <c r="S56" s="2885"/>
      <c r="T56" s="1963" t="s">
        <v>765</v>
      </c>
      <c r="U56" s="1964"/>
      <c r="V56" s="1965"/>
      <c r="W56" s="1963" t="s">
        <v>766</v>
      </c>
      <c r="X56" s="1964"/>
      <c r="Y56" s="1965"/>
      <c r="Z56" s="1963" t="s">
        <v>455</v>
      </c>
      <c r="AA56" s="1964"/>
      <c r="AB56" s="1965"/>
      <c r="AC56" s="2896"/>
    </row>
    <row r="57" spans="1:29" s="1959" customFormat="1" ht="27" customHeight="1">
      <c r="A57" s="2880"/>
      <c r="B57" s="2877" t="s">
        <v>767</v>
      </c>
      <c r="C57" s="2878"/>
      <c r="D57" s="2878"/>
      <c r="E57" s="2886" t="s">
        <v>1313</v>
      </c>
      <c r="F57" s="2887"/>
      <c r="G57" s="2888"/>
      <c r="H57" s="2889" t="s">
        <v>768</v>
      </c>
      <c r="I57" s="2878"/>
      <c r="J57" s="2890"/>
      <c r="K57" s="2891" t="s">
        <v>31</v>
      </c>
      <c r="L57" s="2887"/>
      <c r="M57" s="2888"/>
      <c r="N57" s="2889" t="s">
        <v>769</v>
      </c>
      <c r="O57" s="2878"/>
      <c r="P57" s="2890"/>
      <c r="Q57" s="2889" t="s">
        <v>229</v>
      </c>
      <c r="R57" s="2878"/>
      <c r="S57" s="2890"/>
      <c r="T57" s="2891" t="s">
        <v>456</v>
      </c>
      <c r="U57" s="2887"/>
      <c r="V57" s="2888"/>
      <c r="W57" s="2891" t="s">
        <v>457</v>
      </c>
      <c r="X57" s="2887"/>
      <c r="Y57" s="2888"/>
      <c r="Z57" s="2899" t="s">
        <v>458</v>
      </c>
      <c r="AA57" s="2900"/>
      <c r="AB57" s="2901"/>
      <c r="AC57" s="2896"/>
    </row>
    <row r="58" spans="1:29" s="1959" customFormat="1" ht="18" customHeight="1">
      <c r="A58" s="2880"/>
      <c r="B58" s="1966" t="s">
        <v>4</v>
      </c>
      <c r="C58" s="1967" t="s">
        <v>1</v>
      </c>
      <c r="D58" s="1968" t="s">
        <v>2</v>
      </c>
      <c r="E58" s="1969" t="s">
        <v>4</v>
      </c>
      <c r="F58" s="1967" t="s">
        <v>1</v>
      </c>
      <c r="G58" s="1967" t="s">
        <v>2</v>
      </c>
      <c r="H58" s="1967" t="s">
        <v>4</v>
      </c>
      <c r="I58" s="1967" t="s">
        <v>1</v>
      </c>
      <c r="J58" s="1967" t="s">
        <v>2</v>
      </c>
      <c r="K58" s="1967" t="s">
        <v>4</v>
      </c>
      <c r="L58" s="1967" t="s">
        <v>1</v>
      </c>
      <c r="M58" s="1967" t="s">
        <v>2</v>
      </c>
      <c r="N58" s="1967" t="s">
        <v>4</v>
      </c>
      <c r="O58" s="1967" t="s">
        <v>1</v>
      </c>
      <c r="P58" s="1967" t="s">
        <v>2</v>
      </c>
      <c r="Q58" s="1967" t="s">
        <v>4</v>
      </c>
      <c r="R58" s="1967" t="s">
        <v>1</v>
      </c>
      <c r="S58" s="1967" t="s">
        <v>2</v>
      </c>
      <c r="T58" s="1967" t="s">
        <v>4</v>
      </c>
      <c r="U58" s="1967" t="s">
        <v>1</v>
      </c>
      <c r="V58" s="1967" t="s">
        <v>2</v>
      </c>
      <c r="W58" s="1967" t="s">
        <v>4</v>
      </c>
      <c r="X58" s="1967" t="s">
        <v>1</v>
      </c>
      <c r="Y58" s="1967" t="s">
        <v>2</v>
      </c>
      <c r="Z58" s="1967" t="s">
        <v>4</v>
      </c>
      <c r="AA58" s="1967" t="s">
        <v>1</v>
      </c>
      <c r="AB58" s="1970" t="s">
        <v>2</v>
      </c>
      <c r="AC58" s="2896"/>
    </row>
    <row r="59" spans="1:29" s="1959" customFormat="1" ht="18" customHeight="1">
      <c r="A59" s="2881"/>
      <c r="B59" s="1971" t="s">
        <v>26</v>
      </c>
      <c r="C59" s="1972" t="s">
        <v>37</v>
      </c>
      <c r="D59" s="1973" t="s">
        <v>40</v>
      </c>
      <c r="E59" s="1974" t="s">
        <v>26</v>
      </c>
      <c r="F59" s="1972" t="s">
        <v>37</v>
      </c>
      <c r="G59" s="1973" t="s">
        <v>40</v>
      </c>
      <c r="H59" s="1974" t="s">
        <v>26</v>
      </c>
      <c r="I59" s="1972" t="s">
        <v>37</v>
      </c>
      <c r="J59" s="1975" t="s">
        <v>40</v>
      </c>
      <c r="K59" s="1976" t="s">
        <v>26</v>
      </c>
      <c r="L59" s="1972" t="s">
        <v>37</v>
      </c>
      <c r="M59" s="1972" t="s">
        <v>40</v>
      </c>
      <c r="N59" s="1972" t="s">
        <v>26</v>
      </c>
      <c r="O59" s="1972" t="s">
        <v>37</v>
      </c>
      <c r="P59" s="1975" t="s">
        <v>40</v>
      </c>
      <c r="Q59" s="1976" t="s">
        <v>26</v>
      </c>
      <c r="R59" s="1972" t="s">
        <v>37</v>
      </c>
      <c r="S59" s="1973" t="s">
        <v>40</v>
      </c>
      <c r="T59" s="1974" t="s">
        <v>26</v>
      </c>
      <c r="U59" s="1972" t="s">
        <v>37</v>
      </c>
      <c r="V59" s="1975" t="s">
        <v>40</v>
      </c>
      <c r="W59" s="1976" t="s">
        <v>26</v>
      </c>
      <c r="X59" s="1972" t="s">
        <v>37</v>
      </c>
      <c r="Y59" s="1973" t="s">
        <v>40</v>
      </c>
      <c r="Z59" s="1974" t="s">
        <v>26</v>
      </c>
      <c r="AA59" s="1972" t="s">
        <v>37</v>
      </c>
      <c r="AB59" s="1977" t="s">
        <v>40</v>
      </c>
      <c r="AC59" s="2897"/>
    </row>
    <row r="60" spans="1:29" s="1956" customFormat="1" ht="22.5" customHeight="1">
      <c r="A60" s="1982" t="s">
        <v>286</v>
      </c>
      <c r="B60" s="1988">
        <v>2.9</v>
      </c>
      <c r="C60" s="1988">
        <v>3.8</v>
      </c>
      <c r="D60" s="1988">
        <v>1.9</v>
      </c>
      <c r="E60" s="1988" t="s">
        <v>1311</v>
      </c>
      <c r="F60" s="1988" t="s">
        <v>1235</v>
      </c>
      <c r="G60" s="1988" t="s">
        <v>1306</v>
      </c>
      <c r="H60" s="1988">
        <v>35.6</v>
      </c>
      <c r="I60" s="1988">
        <v>34.2</v>
      </c>
      <c r="J60" s="1988">
        <v>37</v>
      </c>
      <c r="K60" s="1988">
        <v>86.9</v>
      </c>
      <c r="L60" s="1988">
        <v>86.6</v>
      </c>
      <c r="M60" s="1988">
        <v>92</v>
      </c>
      <c r="N60" s="1988">
        <v>85.1</v>
      </c>
      <c r="O60" s="1988">
        <v>71.6</v>
      </c>
      <c r="P60" s="1988">
        <v>86.1</v>
      </c>
      <c r="Q60" s="1988">
        <v>79.6</v>
      </c>
      <c r="R60" s="1988">
        <v>80.1</v>
      </c>
      <c r="S60" s="1988">
        <v>78.5</v>
      </c>
      <c r="T60" s="1988">
        <v>72.2</v>
      </c>
      <c r="U60" s="1988">
        <v>76</v>
      </c>
      <c r="V60" s="1988">
        <v>48.7</v>
      </c>
      <c r="W60" s="1998">
        <v>63.5</v>
      </c>
      <c r="X60" s="1998">
        <v>65.3</v>
      </c>
      <c r="Y60" s="1998">
        <v>49.4</v>
      </c>
      <c r="Z60" s="1989" t="s">
        <v>235</v>
      </c>
      <c r="AA60" s="1989" t="s">
        <v>235</v>
      </c>
      <c r="AB60" s="1989" t="s">
        <v>235</v>
      </c>
      <c r="AC60" s="1990">
        <v>89</v>
      </c>
    </row>
    <row r="61" spans="1:29" s="1956" customFormat="1" ht="22.5" customHeight="1">
      <c r="A61" s="2005" t="s">
        <v>689</v>
      </c>
      <c r="B61" s="1988">
        <v>2.8</v>
      </c>
      <c r="C61" s="1988">
        <v>3.7</v>
      </c>
      <c r="D61" s="1988">
        <v>1.8</v>
      </c>
      <c r="E61" s="1988" t="s">
        <v>1312</v>
      </c>
      <c r="F61" s="1988" t="s">
        <v>1305</v>
      </c>
      <c r="G61" s="1988" t="s">
        <v>1235</v>
      </c>
      <c r="H61" s="1988">
        <v>35.2</v>
      </c>
      <c r="I61" s="1988">
        <v>34.2</v>
      </c>
      <c r="J61" s="1988">
        <v>36.2</v>
      </c>
      <c r="K61" s="1988">
        <v>85.9</v>
      </c>
      <c r="L61" s="1988">
        <v>85.6</v>
      </c>
      <c r="M61" s="1988">
        <v>92.3</v>
      </c>
      <c r="N61" s="1988">
        <v>87</v>
      </c>
      <c r="O61" s="1988">
        <v>72.9</v>
      </c>
      <c r="P61" s="1988">
        <v>88.1</v>
      </c>
      <c r="Q61" s="1988">
        <v>81</v>
      </c>
      <c r="R61" s="1988">
        <v>81</v>
      </c>
      <c r="S61" s="1988">
        <v>81</v>
      </c>
      <c r="T61" s="1988">
        <v>73</v>
      </c>
      <c r="U61" s="1988">
        <v>76.8</v>
      </c>
      <c r="V61" s="1988">
        <v>49.6</v>
      </c>
      <c r="W61" s="1998">
        <v>65.1</v>
      </c>
      <c r="X61" s="1998">
        <v>67.4</v>
      </c>
      <c r="Y61" s="1998">
        <v>48.4</v>
      </c>
      <c r="Z61" s="1980" t="s">
        <v>235</v>
      </c>
      <c r="AA61" s="1980" t="s">
        <v>235</v>
      </c>
      <c r="AB61" s="1992" t="s">
        <v>235</v>
      </c>
      <c r="AC61" s="1990">
        <v>90</v>
      </c>
    </row>
    <row r="62" spans="1:29" s="1956" customFormat="1" ht="22.5" customHeight="1">
      <c r="A62" s="1982" t="s">
        <v>690</v>
      </c>
      <c r="B62" s="1983">
        <v>2.6</v>
      </c>
      <c r="C62" s="1983">
        <v>3.4</v>
      </c>
      <c r="D62" s="1983">
        <v>1.7</v>
      </c>
      <c r="E62" s="1984" t="s">
        <v>235</v>
      </c>
      <c r="F62" s="1984" t="s">
        <v>235</v>
      </c>
      <c r="G62" s="1984" t="s">
        <v>235</v>
      </c>
      <c r="H62" s="1983">
        <v>34.4</v>
      </c>
      <c r="I62" s="1983">
        <v>34</v>
      </c>
      <c r="J62" s="1983">
        <v>34.8</v>
      </c>
      <c r="K62" s="1983">
        <v>84.2</v>
      </c>
      <c r="L62" s="1983">
        <v>84</v>
      </c>
      <c r="M62" s="1983">
        <v>86.8</v>
      </c>
      <c r="N62" s="1983">
        <v>87</v>
      </c>
      <c r="O62" s="1983">
        <v>73</v>
      </c>
      <c r="P62" s="1983">
        <v>88</v>
      </c>
      <c r="Q62" s="1983">
        <v>81.3</v>
      </c>
      <c r="R62" s="1983">
        <v>81.1</v>
      </c>
      <c r="S62" s="1983">
        <v>81.8</v>
      </c>
      <c r="T62" s="1983">
        <v>72.7</v>
      </c>
      <c r="U62" s="1983">
        <v>76.7</v>
      </c>
      <c r="V62" s="1983">
        <v>50.3</v>
      </c>
      <c r="W62" s="1999">
        <v>66.3</v>
      </c>
      <c r="X62" s="1999">
        <v>68.7</v>
      </c>
      <c r="Y62" s="1999">
        <v>49.7</v>
      </c>
      <c r="Z62" s="1989" t="s">
        <v>235</v>
      </c>
      <c r="AA62" s="1989" t="s">
        <v>235</v>
      </c>
      <c r="AB62" s="1989" t="s">
        <v>235</v>
      </c>
      <c r="AC62" s="1985">
        <v>91</v>
      </c>
    </row>
    <row r="63" spans="1:29" s="1956" customFormat="1" ht="22.5" customHeight="1">
      <c r="A63" s="1982" t="s">
        <v>691</v>
      </c>
      <c r="B63" s="1988">
        <v>2.3</v>
      </c>
      <c r="C63" s="1988">
        <v>3.1</v>
      </c>
      <c r="D63" s="1988">
        <v>1.5</v>
      </c>
      <c r="E63" s="1989" t="s">
        <v>235</v>
      </c>
      <c r="F63" s="1989" t="s">
        <v>235</v>
      </c>
      <c r="G63" s="1989" t="s">
        <v>235</v>
      </c>
      <c r="H63" s="1988">
        <v>33.1</v>
      </c>
      <c r="I63" s="1988">
        <v>33.3</v>
      </c>
      <c r="J63" s="1988">
        <v>32.9</v>
      </c>
      <c r="K63" s="1988">
        <v>82.9</v>
      </c>
      <c r="L63" s="1988">
        <v>82.6</v>
      </c>
      <c r="M63" s="1988">
        <v>87.9</v>
      </c>
      <c r="N63" s="1988">
        <v>85.7</v>
      </c>
      <c r="O63" s="1988">
        <v>70.6</v>
      </c>
      <c r="P63" s="1988">
        <v>86.8</v>
      </c>
      <c r="Q63" s="1988">
        <v>79.9</v>
      </c>
      <c r="R63" s="1988">
        <v>79.7</v>
      </c>
      <c r="S63" s="1988">
        <v>80.4</v>
      </c>
      <c r="T63" s="1988">
        <v>71.2</v>
      </c>
      <c r="U63" s="1988">
        <v>75.3</v>
      </c>
      <c r="V63" s="1988">
        <v>49.1</v>
      </c>
      <c r="W63" s="1998">
        <v>66.6</v>
      </c>
      <c r="X63" s="1998">
        <v>69</v>
      </c>
      <c r="Y63" s="1998">
        <v>51.4</v>
      </c>
      <c r="Z63" s="1989" t="s">
        <v>235</v>
      </c>
      <c r="AA63" s="1989" t="s">
        <v>235</v>
      </c>
      <c r="AB63" s="1989" t="s">
        <v>235</v>
      </c>
      <c r="AC63" s="1990">
        <v>92</v>
      </c>
    </row>
    <row r="64" spans="1:29" s="1956" customFormat="1" ht="22.5" customHeight="1">
      <c r="A64" s="1982" t="s">
        <v>693</v>
      </c>
      <c r="B64" s="1988">
        <v>2</v>
      </c>
      <c r="C64" s="1988">
        <v>2.7</v>
      </c>
      <c r="D64" s="1988">
        <v>1.3</v>
      </c>
      <c r="E64" s="1989" t="s">
        <v>235</v>
      </c>
      <c r="F64" s="1989" t="s">
        <v>235</v>
      </c>
      <c r="G64" s="1989" t="s">
        <v>235</v>
      </c>
      <c r="H64" s="1988">
        <v>30.5</v>
      </c>
      <c r="I64" s="1988">
        <v>31.4</v>
      </c>
      <c r="J64" s="1988">
        <v>29.6</v>
      </c>
      <c r="K64" s="1988">
        <v>80.3</v>
      </c>
      <c r="L64" s="1988">
        <v>79.7</v>
      </c>
      <c r="M64" s="1988">
        <v>86.5</v>
      </c>
      <c r="N64" s="1988">
        <v>79.8</v>
      </c>
      <c r="O64" s="1988">
        <v>66.3</v>
      </c>
      <c r="P64" s="1988">
        <v>80.8</v>
      </c>
      <c r="Q64" s="1988">
        <v>76.2</v>
      </c>
      <c r="R64" s="1988">
        <v>76.5</v>
      </c>
      <c r="S64" s="1988">
        <v>75.6</v>
      </c>
      <c r="T64" s="1988">
        <v>69.4</v>
      </c>
      <c r="U64" s="1988">
        <v>74.1</v>
      </c>
      <c r="V64" s="1988">
        <v>46.1</v>
      </c>
      <c r="W64" s="1998">
        <v>66.1</v>
      </c>
      <c r="X64" s="1998">
        <v>68.6</v>
      </c>
      <c r="Y64" s="1998">
        <v>50.1</v>
      </c>
      <c r="Z64" s="1989" t="s">
        <v>235</v>
      </c>
      <c r="AA64" s="1989" t="s">
        <v>235</v>
      </c>
      <c r="AB64" s="1989" t="s">
        <v>235</v>
      </c>
      <c r="AC64" s="1990">
        <v>93</v>
      </c>
    </row>
    <row r="65" spans="1:29" s="2006" customFormat="1" ht="22.5" customHeight="1">
      <c r="A65" s="1982" t="s">
        <v>697</v>
      </c>
      <c r="B65" s="1988">
        <v>1.7</v>
      </c>
      <c r="C65" s="1988">
        <v>2.4</v>
      </c>
      <c r="D65" s="1988">
        <v>1</v>
      </c>
      <c r="E65" s="1989" t="s">
        <v>235</v>
      </c>
      <c r="F65" s="1989" t="s">
        <v>235</v>
      </c>
      <c r="G65" s="1989" t="s">
        <v>235</v>
      </c>
      <c r="H65" s="1988">
        <v>27.7</v>
      </c>
      <c r="I65" s="1988">
        <v>29.4</v>
      </c>
      <c r="J65" s="1988">
        <v>26</v>
      </c>
      <c r="K65" s="1988">
        <v>76.1</v>
      </c>
      <c r="L65" s="1988">
        <v>75.6</v>
      </c>
      <c r="M65" s="1988">
        <v>80.3</v>
      </c>
      <c r="N65" s="1988">
        <v>70.1</v>
      </c>
      <c r="O65" s="1988">
        <v>61.7</v>
      </c>
      <c r="P65" s="1988">
        <v>70.7</v>
      </c>
      <c r="Q65" s="1988">
        <v>70.5</v>
      </c>
      <c r="R65" s="1988">
        <v>71.8</v>
      </c>
      <c r="S65" s="1988">
        <v>67.6</v>
      </c>
      <c r="T65" s="1988">
        <v>68.3</v>
      </c>
      <c r="U65" s="1988">
        <v>73.1</v>
      </c>
      <c r="V65" s="1988">
        <v>45.9</v>
      </c>
      <c r="W65" s="1998">
        <v>65.7</v>
      </c>
      <c r="X65" s="1998">
        <v>67.6</v>
      </c>
      <c r="Y65" s="1998">
        <v>54.5</v>
      </c>
      <c r="Z65" s="1989" t="s">
        <v>235</v>
      </c>
      <c r="AA65" s="1989" t="s">
        <v>235</v>
      </c>
      <c r="AB65" s="1989" t="s">
        <v>235</v>
      </c>
      <c r="AC65" s="1990">
        <v>94</v>
      </c>
    </row>
    <row r="66" spans="1:29" s="1956" customFormat="1" ht="22.5" customHeight="1">
      <c r="A66" s="2005" t="s">
        <v>698</v>
      </c>
      <c r="B66" s="1988">
        <v>1.5</v>
      </c>
      <c r="C66" s="1988">
        <v>2.2</v>
      </c>
      <c r="D66" s="1988">
        <v>0.9</v>
      </c>
      <c r="E66" s="1989" t="s">
        <v>235</v>
      </c>
      <c r="F66" s="1989" t="s">
        <v>235</v>
      </c>
      <c r="G66" s="1989" t="s">
        <v>235</v>
      </c>
      <c r="H66" s="1988">
        <v>25.6</v>
      </c>
      <c r="I66" s="1988">
        <v>27.9</v>
      </c>
      <c r="J66" s="1988">
        <v>23.4</v>
      </c>
      <c r="K66" s="1988">
        <v>74.2</v>
      </c>
      <c r="L66" s="1988">
        <v>73.6</v>
      </c>
      <c r="M66" s="1988">
        <v>78.5</v>
      </c>
      <c r="N66" s="1988">
        <v>65.4</v>
      </c>
      <c r="O66" s="1988">
        <v>57.3</v>
      </c>
      <c r="P66" s="1988">
        <v>66</v>
      </c>
      <c r="Q66" s="1988">
        <v>67.1</v>
      </c>
      <c r="R66" s="1988">
        <v>68.7</v>
      </c>
      <c r="S66" s="1988">
        <v>63.7</v>
      </c>
      <c r="T66" s="1988">
        <v>67.3</v>
      </c>
      <c r="U66" s="1988">
        <v>72.1</v>
      </c>
      <c r="V66" s="1988">
        <v>46.6</v>
      </c>
      <c r="W66" s="1998">
        <v>62.6</v>
      </c>
      <c r="X66" s="1998">
        <v>64.9</v>
      </c>
      <c r="Y66" s="1998">
        <v>50</v>
      </c>
      <c r="Z66" s="1980" t="s">
        <v>235</v>
      </c>
      <c r="AA66" s="1980" t="s">
        <v>235</v>
      </c>
      <c r="AB66" s="1992" t="s">
        <v>235</v>
      </c>
      <c r="AC66" s="1990">
        <v>95</v>
      </c>
    </row>
    <row r="67" spans="1:29" s="1956" customFormat="1" ht="22.5" customHeight="1">
      <c r="A67" s="1982" t="s">
        <v>699</v>
      </c>
      <c r="B67" s="1983">
        <v>1.4</v>
      </c>
      <c r="C67" s="1983">
        <v>2</v>
      </c>
      <c r="D67" s="1983">
        <v>0.8</v>
      </c>
      <c r="E67" s="1984" t="s">
        <v>235</v>
      </c>
      <c r="F67" s="1984" t="s">
        <v>235</v>
      </c>
      <c r="G67" s="1984" t="s">
        <v>235</v>
      </c>
      <c r="H67" s="1983">
        <v>24.3</v>
      </c>
      <c r="I67" s="1983">
        <v>26.7</v>
      </c>
      <c r="J67" s="1983">
        <v>21.9</v>
      </c>
      <c r="K67" s="1983">
        <v>71.8</v>
      </c>
      <c r="L67" s="1983">
        <v>71</v>
      </c>
      <c r="M67" s="1983">
        <v>75.9</v>
      </c>
      <c r="N67" s="1983">
        <v>65.7</v>
      </c>
      <c r="O67" s="1983">
        <v>56.1</v>
      </c>
      <c r="P67" s="1983">
        <v>66.5</v>
      </c>
      <c r="Q67" s="1983">
        <v>65.9</v>
      </c>
      <c r="R67" s="1983">
        <v>67.1</v>
      </c>
      <c r="S67" s="1983">
        <v>63.5</v>
      </c>
      <c r="T67" s="1983">
        <v>66.7</v>
      </c>
      <c r="U67" s="1983">
        <v>72</v>
      </c>
      <c r="V67" s="1983">
        <v>46</v>
      </c>
      <c r="W67" s="1999">
        <v>62.8</v>
      </c>
      <c r="X67" s="1999">
        <v>65.5</v>
      </c>
      <c r="Y67" s="1999">
        <v>49.6</v>
      </c>
      <c r="Z67" s="1989" t="s">
        <v>235</v>
      </c>
      <c r="AA67" s="1989" t="s">
        <v>235</v>
      </c>
      <c r="AB67" s="1989" t="s">
        <v>235</v>
      </c>
      <c r="AC67" s="1985">
        <v>96</v>
      </c>
    </row>
    <row r="68" spans="1:29" s="1956" customFormat="1" ht="22.5" customHeight="1">
      <c r="A68" s="1982" t="s">
        <v>700</v>
      </c>
      <c r="B68" s="1988">
        <v>1.4</v>
      </c>
      <c r="C68" s="1988">
        <v>2.1</v>
      </c>
      <c r="D68" s="1988">
        <v>0.7</v>
      </c>
      <c r="E68" s="1989" t="s">
        <v>235</v>
      </c>
      <c r="F68" s="1989" t="s">
        <v>235</v>
      </c>
      <c r="G68" s="1989" t="s">
        <v>235</v>
      </c>
      <c r="H68" s="1988">
        <v>23.5</v>
      </c>
      <c r="I68" s="1988">
        <v>25.7</v>
      </c>
      <c r="J68" s="1988">
        <v>21.3</v>
      </c>
      <c r="K68" s="1988">
        <v>69.6</v>
      </c>
      <c r="L68" s="1988">
        <v>68.7</v>
      </c>
      <c r="M68" s="1988">
        <v>74</v>
      </c>
      <c r="N68" s="1988">
        <v>67.9</v>
      </c>
      <c r="O68" s="1988">
        <v>56.9</v>
      </c>
      <c r="P68" s="1988">
        <v>68.9</v>
      </c>
      <c r="Q68" s="1988">
        <v>66.6</v>
      </c>
      <c r="R68" s="1988">
        <v>67.5</v>
      </c>
      <c r="S68" s="1988">
        <v>64.8</v>
      </c>
      <c r="T68" s="1988">
        <v>67.9</v>
      </c>
      <c r="U68" s="1988">
        <v>73.1</v>
      </c>
      <c r="V68" s="1988">
        <v>49.1</v>
      </c>
      <c r="W68" s="1998">
        <v>62.9</v>
      </c>
      <c r="X68" s="1998">
        <v>65.3</v>
      </c>
      <c r="Y68" s="1998">
        <v>50.7</v>
      </c>
      <c r="Z68" s="1989" t="s">
        <v>235</v>
      </c>
      <c r="AA68" s="1989" t="s">
        <v>235</v>
      </c>
      <c r="AB68" s="1989" t="s">
        <v>235</v>
      </c>
      <c r="AC68" s="1990">
        <v>97</v>
      </c>
    </row>
    <row r="69" spans="1:29" s="1956" customFormat="1" ht="22.5" customHeight="1">
      <c r="A69" s="2007" t="s">
        <v>786</v>
      </c>
      <c r="B69" s="1988">
        <v>1.3</v>
      </c>
      <c r="C69" s="1988">
        <v>1.9</v>
      </c>
      <c r="D69" s="1988">
        <v>0.7</v>
      </c>
      <c r="E69" s="1989" t="s">
        <v>235</v>
      </c>
      <c r="F69" s="1989" t="s">
        <v>235</v>
      </c>
      <c r="G69" s="1989" t="s">
        <v>235</v>
      </c>
      <c r="H69" s="1988">
        <v>22.7</v>
      </c>
      <c r="I69" s="1988">
        <v>25</v>
      </c>
      <c r="J69" s="1988">
        <v>20.5</v>
      </c>
      <c r="K69" s="1988">
        <v>66.2</v>
      </c>
      <c r="L69" s="1988">
        <v>64.9</v>
      </c>
      <c r="M69" s="1988">
        <v>72.4</v>
      </c>
      <c r="N69" s="1988">
        <v>65.7</v>
      </c>
      <c r="O69" s="1988">
        <v>51.7</v>
      </c>
      <c r="P69" s="1988">
        <v>67</v>
      </c>
      <c r="Q69" s="1988">
        <v>65.6</v>
      </c>
      <c r="R69" s="1988">
        <v>66.2</v>
      </c>
      <c r="S69" s="1988">
        <v>64.5</v>
      </c>
      <c r="T69" s="1988">
        <v>67.2</v>
      </c>
      <c r="U69" s="1988">
        <v>72.8</v>
      </c>
      <c r="V69" s="1988">
        <v>48.6</v>
      </c>
      <c r="W69" s="1998">
        <v>60.9</v>
      </c>
      <c r="X69" s="1998">
        <v>63.7</v>
      </c>
      <c r="Y69" s="1998">
        <v>48.9</v>
      </c>
      <c r="Z69" s="1989" t="s">
        <v>235</v>
      </c>
      <c r="AA69" s="1989" t="s">
        <v>235</v>
      </c>
      <c r="AB69" s="1989" t="s">
        <v>235</v>
      </c>
      <c r="AC69" s="1990">
        <v>98</v>
      </c>
    </row>
    <row r="70" spans="1:29" s="1956" customFormat="1" ht="22.5" customHeight="1">
      <c r="A70" s="2007" t="s">
        <v>787</v>
      </c>
      <c r="B70" s="1988">
        <v>1.1</v>
      </c>
      <c r="C70" s="1988">
        <v>1.6</v>
      </c>
      <c r="D70" s="1988">
        <v>0.6</v>
      </c>
      <c r="E70" s="1989" t="s">
        <v>235</v>
      </c>
      <c r="F70" s="1989" t="s">
        <v>235</v>
      </c>
      <c r="G70" s="1989" t="s">
        <v>235</v>
      </c>
      <c r="H70" s="1988">
        <v>20.2</v>
      </c>
      <c r="I70" s="1988">
        <v>22.4</v>
      </c>
      <c r="J70" s="1988">
        <v>18.1</v>
      </c>
      <c r="K70" s="1988">
        <v>63</v>
      </c>
      <c r="L70" s="1988">
        <v>61.4</v>
      </c>
      <c r="M70" s="1988">
        <v>69.6</v>
      </c>
      <c r="N70" s="1988">
        <v>59.1</v>
      </c>
      <c r="O70" s="1988">
        <v>44.4</v>
      </c>
      <c r="P70" s="1988">
        <v>60.5</v>
      </c>
      <c r="Q70" s="1988">
        <v>60.1</v>
      </c>
      <c r="R70" s="1988">
        <v>60.3</v>
      </c>
      <c r="S70" s="1988">
        <v>59.8</v>
      </c>
      <c r="T70" s="1988">
        <v>64.9</v>
      </c>
      <c r="U70" s="1988">
        <v>70.3</v>
      </c>
      <c r="V70" s="1988">
        <v>47.1</v>
      </c>
      <c r="W70" s="1998">
        <v>58.4</v>
      </c>
      <c r="X70" s="1998">
        <v>60.9</v>
      </c>
      <c r="Y70" s="1998">
        <v>48</v>
      </c>
      <c r="Z70" s="1989" t="s">
        <v>235</v>
      </c>
      <c r="AA70" s="1989" t="s">
        <v>235</v>
      </c>
      <c r="AB70" s="1989" t="s">
        <v>235</v>
      </c>
      <c r="AC70" s="1990">
        <v>99</v>
      </c>
    </row>
    <row r="71" spans="1:29" s="1956" customFormat="1" ht="22.5" customHeight="1">
      <c r="A71" s="2007" t="s">
        <v>788</v>
      </c>
      <c r="B71" s="1988" t="s">
        <v>789</v>
      </c>
      <c r="C71" s="1988" t="s">
        <v>790</v>
      </c>
      <c r="D71" s="1988" t="s">
        <v>791</v>
      </c>
      <c r="E71" s="1989" t="s">
        <v>235</v>
      </c>
      <c r="F71" s="1989" t="s">
        <v>235</v>
      </c>
      <c r="G71" s="1989" t="s">
        <v>235</v>
      </c>
      <c r="H71" s="1988" t="s">
        <v>792</v>
      </c>
      <c r="I71" s="1988" t="s">
        <v>793</v>
      </c>
      <c r="J71" s="1988" t="s">
        <v>794</v>
      </c>
      <c r="K71" s="1988">
        <v>59.7</v>
      </c>
      <c r="L71" s="1988">
        <v>58.4</v>
      </c>
      <c r="M71" s="1988">
        <v>65.1</v>
      </c>
      <c r="N71" s="1988">
        <v>56</v>
      </c>
      <c r="O71" s="1988">
        <v>41.3</v>
      </c>
      <c r="P71" s="1988">
        <v>57.4</v>
      </c>
      <c r="Q71" s="1988">
        <v>55.8</v>
      </c>
      <c r="R71" s="1988">
        <v>55</v>
      </c>
      <c r="S71" s="1988">
        <v>57.1</v>
      </c>
      <c r="T71" s="1988">
        <v>62.9</v>
      </c>
      <c r="U71" s="1988">
        <v>68.3</v>
      </c>
      <c r="V71" s="1988">
        <v>46.6</v>
      </c>
      <c r="W71" s="1998">
        <v>55.9</v>
      </c>
      <c r="X71" s="1998">
        <v>58.6</v>
      </c>
      <c r="Y71" s="1998">
        <v>45.2</v>
      </c>
      <c r="Z71" s="1980" t="s">
        <v>235</v>
      </c>
      <c r="AA71" s="1980" t="s">
        <v>235</v>
      </c>
      <c r="AB71" s="2008" t="s">
        <v>235</v>
      </c>
      <c r="AC71" s="2009">
        <v>2000</v>
      </c>
    </row>
    <row r="72" spans="1:29" s="1956" customFormat="1" ht="22.5" customHeight="1">
      <c r="A72" s="2010" t="s">
        <v>795</v>
      </c>
      <c r="B72" s="1983" t="s">
        <v>789</v>
      </c>
      <c r="C72" s="1983" t="s">
        <v>790</v>
      </c>
      <c r="D72" s="1983" t="s">
        <v>791</v>
      </c>
      <c r="E72" s="1984" t="s">
        <v>235</v>
      </c>
      <c r="F72" s="1984" t="s">
        <v>235</v>
      </c>
      <c r="G72" s="1984" t="s">
        <v>235</v>
      </c>
      <c r="H72" s="1983" t="s">
        <v>796</v>
      </c>
      <c r="I72" s="1983" t="s">
        <v>797</v>
      </c>
      <c r="J72" s="1983" t="s">
        <v>798</v>
      </c>
      <c r="K72" s="1983">
        <v>59.2</v>
      </c>
      <c r="L72" s="1983">
        <v>57.5</v>
      </c>
      <c r="M72" s="1983">
        <v>66</v>
      </c>
      <c r="N72" s="1983">
        <v>59.1</v>
      </c>
      <c r="O72" s="1983">
        <v>44.4</v>
      </c>
      <c r="P72" s="1983">
        <v>60.5</v>
      </c>
      <c r="Q72" s="1983">
        <v>57.3</v>
      </c>
      <c r="R72" s="1983">
        <v>55.9</v>
      </c>
      <c r="S72" s="1983">
        <v>59.6</v>
      </c>
      <c r="T72" s="1983">
        <v>65.4</v>
      </c>
      <c r="U72" s="1983">
        <v>70.7</v>
      </c>
      <c r="V72" s="1983">
        <v>49.7</v>
      </c>
      <c r="W72" s="1999">
        <v>56.6</v>
      </c>
      <c r="X72" s="1999">
        <v>59.2</v>
      </c>
      <c r="Y72" s="1999">
        <v>47.9</v>
      </c>
      <c r="Z72" s="1989" t="s">
        <v>235</v>
      </c>
      <c r="AA72" s="1989" t="s">
        <v>235</v>
      </c>
      <c r="AB72" s="1989" t="s">
        <v>235</v>
      </c>
      <c r="AC72" s="2011" t="s">
        <v>299</v>
      </c>
    </row>
    <row r="73" spans="1:29" s="1956" customFormat="1" ht="22.5" customHeight="1">
      <c r="A73" s="2007" t="s">
        <v>799</v>
      </c>
      <c r="B73" s="2012" t="s">
        <v>800</v>
      </c>
      <c r="C73" s="1988" t="s">
        <v>801</v>
      </c>
      <c r="D73" s="1988" t="s">
        <v>791</v>
      </c>
      <c r="E73" s="1989" t="s">
        <v>235</v>
      </c>
      <c r="F73" s="1989" t="s">
        <v>235</v>
      </c>
      <c r="G73" s="1989" t="s">
        <v>235</v>
      </c>
      <c r="H73" s="1988" t="s">
        <v>802</v>
      </c>
      <c r="I73" s="1988" t="s">
        <v>803</v>
      </c>
      <c r="J73" s="1988" t="s">
        <v>804</v>
      </c>
      <c r="K73" s="1988">
        <v>56</v>
      </c>
      <c r="L73" s="1988">
        <v>54.4</v>
      </c>
      <c r="M73" s="1988">
        <v>63.2</v>
      </c>
      <c r="N73" s="1988">
        <v>60.3</v>
      </c>
      <c r="O73" s="1988">
        <v>47.2</v>
      </c>
      <c r="P73" s="1988">
        <v>61.6</v>
      </c>
      <c r="Q73" s="1988">
        <v>56.9</v>
      </c>
      <c r="R73" s="1988">
        <v>54.9</v>
      </c>
      <c r="S73" s="1988">
        <v>60</v>
      </c>
      <c r="T73" s="1988">
        <v>66.4</v>
      </c>
      <c r="U73" s="1988">
        <v>71.2</v>
      </c>
      <c r="V73" s="1988">
        <v>52.5</v>
      </c>
      <c r="W73" s="1998">
        <v>56.4</v>
      </c>
      <c r="X73" s="1998">
        <v>59.2</v>
      </c>
      <c r="Y73" s="1998">
        <v>47.2</v>
      </c>
      <c r="Z73" s="1989" t="s">
        <v>235</v>
      </c>
      <c r="AA73" s="1989" t="s">
        <v>235</v>
      </c>
      <c r="AB73" s="1989" t="s">
        <v>235</v>
      </c>
      <c r="AC73" s="2009" t="s">
        <v>129</v>
      </c>
    </row>
    <row r="74" spans="1:29" s="1956" customFormat="1" ht="22.5" customHeight="1">
      <c r="A74" s="2007" t="s">
        <v>805</v>
      </c>
      <c r="B74" s="2012" t="s">
        <v>806</v>
      </c>
      <c r="C74" s="1988" t="s">
        <v>807</v>
      </c>
      <c r="D74" s="1988" t="s">
        <v>808</v>
      </c>
      <c r="E74" s="1989" t="s">
        <v>235</v>
      </c>
      <c r="F74" s="1989" t="s">
        <v>235</v>
      </c>
      <c r="G74" s="1989" t="s">
        <v>235</v>
      </c>
      <c r="H74" s="1988" t="s">
        <v>809</v>
      </c>
      <c r="I74" s="1988" t="s">
        <v>810</v>
      </c>
      <c r="J74" s="1988" t="s">
        <v>811</v>
      </c>
      <c r="K74" s="1988">
        <v>53.6</v>
      </c>
      <c r="L74" s="1988">
        <v>52.1</v>
      </c>
      <c r="M74" s="1988">
        <v>60.1</v>
      </c>
      <c r="N74" s="1988">
        <v>59.7</v>
      </c>
      <c r="O74" s="1988">
        <v>46.4</v>
      </c>
      <c r="P74" s="1988">
        <v>61.1</v>
      </c>
      <c r="Q74" s="1988">
        <v>55.1</v>
      </c>
      <c r="R74" s="1988">
        <v>52.6</v>
      </c>
      <c r="S74" s="1988">
        <v>58.8</v>
      </c>
      <c r="T74" s="1988">
        <v>64.5</v>
      </c>
      <c r="U74" s="1988">
        <v>69.3</v>
      </c>
      <c r="V74" s="1988">
        <v>51.4</v>
      </c>
      <c r="W74" s="1998">
        <v>54.4</v>
      </c>
      <c r="X74" s="1998">
        <v>57.4</v>
      </c>
      <c r="Y74" s="1998">
        <v>45.6</v>
      </c>
      <c r="Z74" s="1989" t="s">
        <v>235</v>
      </c>
      <c r="AA74" s="1989" t="s">
        <v>235</v>
      </c>
      <c r="AB74" s="1989" t="s">
        <v>235</v>
      </c>
      <c r="AC74" s="2009" t="s">
        <v>130</v>
      </c>
    </row>
    <row r="75" spans="1:29" s="1956" customFormat="1" ht="22.5" customHeight="1">
      <c r="A75" s="2007" t="s">
        <v>812</v>
      </c>
      <c r="B75" s="1987" t="s">
        <v>813</v>
      </c>
      <c r="C75" s="1988" t="s">
        <v>789</v>
      </c>
      <c r="D75" s="1988" t="s">
        <v>808</v>
      </c>
      <c r="E75" s="1989" t="s">
        <v>235</v>
      </c>
      <c r="F75" s="1989" t="s">
        <v>235</v>
      </c>
      <c r="G75" s="1989" t="s">
        <v>235</v>
      </c>
      <c r="H75" s="1988" t="s">
        <v>814</v>
      </c>
      <c r="I75" s="1988" t="s">
        <v>815</v>
      </c>
      <c r="J75" s="1988" t="s">
        <v>811</v>
      </c>
      <c r="K75" s="1988">
        <v>54.2</v>
      </c>
      <c r="L75" s="1988">
        <v>52.8</v>
      </c>
      <c r="M75" s="1988">
        <v>60.1</v>
      </c>
      <c r="N75" s="1988">
        <v>61.6</v>
      </c>
      <c r="O75" s="1988">
        <v>47.7</v>
      </c>
      <c r="P75" s="1988">
        <v>63.2</v>
      </c>
      <c r="Q75" s="1988">
        <v>55.8</v>
      </c>
      <c r="R75" s="1988">
        <v>53.1</v>
      </c>
      <c r="S75" s="1988">
        <v>59.7</v>
      </c>
      <c r="T75" s="1988">
        <v>65.8</v>
      </c>
      <c r="U75" s="1988">
        <v>70.5</v>
      </c>
      <c r="V75" s="1988">
        <v>53.6</v>
      </c>
      <c r="W75" s="1998">
        <v>56.4</v>
      </c>
      <c r="X75" s="1998">
        <v>59.3</v>
      </c>
      <c r="Y75" s="1998">
        <v>47.9</v>
      </c>
      <c r="Z75" s="1988">
        <v>70</v>
      </c>
      <c r="AA75" s="1988">
        <v>77.3</v>
      </c>
      <c r="AB75" s="1988">
        <v>33.3</v>
      </c>
      <c r="AC75" s="2009" t="s">
        <v>131</v>
      </c>
    </row>
    <row r="76" spans="1:29" s="1956" customFormat="1" ht="22.5" customHeight="1">
      <c r="A76" s="2007" t="s">
        <v>816</v>
      </c>
      <c r="B76" s="2013" t="s">
        <v>817</v>
      </c>
      <c r="C76" s="1979" t="s">
        <v>818</v>
      </c>
      <c r="D76" s="1979" t="s">
        <v>819</v>
      </c>
      <c r="E76" s="1989" t="s">
        <v>235</v>
      </c>
      <c r="F76" s="1989" t="s">
        <v>235</v>
      </c>
      <c r="G76" s="1989" t="s">
        <v>235</v>
      </c>
      <c r="H76" s="1979" t="s">
        <v>820</v>
      </c>
      <c r="I76" s="1979" t="s">
        <v>821</v>
      </c>
      <c r="J76" s="1979" t="s">
        <v>822</v>
      </c>
      <c r="K76" s="1979">
        <v>53.8</v>
      </c>
      <c r="L76" s="1979">
        <v>52.3</v>
      </c>
      <c r="M76" s="1979">
        <v>60.4</v>
      </c>
      <c r="N76" s="1979">
        <v>65</v>
      </c>
      <c r="O76" s="1979">
        <v>50.6</v>
      </c>
      <c r="P76" s="1979">
        <v>66.8</v>
      </c>
      <c r="Q76" s="1979">
        <v>59.7</v>
      </c>
      <c r="R76" s="1979">
        <v>56.6</v>
      </c>
      <c r="S76" s="1979">
        <v>64.1</v>
      </c>
      <c r="T76" s="1979">
        <v>67.68896976483762</v>
      </c>
      <c r="U76" s="1979">
        <v>72.60145620644558</v>
      </c>
      <c r="V76" s="1979">
        <v>55.2</v>
      </c>
      <c r="W76" s="2014">
        <v>57.2</v>
      </c>
      <c r="X76" s="2014">
        <v>59.9</v>
      </c>
      <c r="Y76" s="2014">
        <v>49.8</v>
      </c>
      <c r="Z76" s="1979">
        <v>76.9</v>
      </c>
      <c r="AA76" s="1979">
        <v>80</v>
      </c>
      <c r="AB76" s="1979">
        <v>67.5</v>
      </c>
      <c r="AC76" s="2015" t="s">
        <v>132</v>
      </c>
    </row>
    <row r="77" spans="1:29" s="1956" customFormat="1" ht="22.5" customHeight="1">
      <c r="A77" s="2010" t="s">
        <v>823</v>
      </c>
      <c r="B77" s="1987" t="s">
        <v>813</v>
      </c>
      <c r="C77" s="1988" t="s">
        <v>789</v>
      </c>
      <c r="D77" s="1988" t="s">
        <v>808</v>
      </c>
      <c r="E77" s="1984" t="s">
        <v>235</v>
      </c>
      <c r="F77" s="1984" t="s">
        <v>235</v>
      </c>
      <c r="G77" s="1984" t="s">
        <v>235</v>
      </c>
      <c r="H77" s="1988" t="s">
        <v>824</v>
      </c>
      <c r="I77" s="1988" t="s">
        <v>797</v>
      </c>
      <c r="J77" s="1988" t="s">
        <v>825</v>
      </c>
      <c r="K77" s="1988">
        <v>53.8</v>
      </c>
      <c r="L77" s="1988">
        <v>51.8</v>
      </c>
      <c r="M77" s="1988">
        <v>63.2</v>
      </c>
      <c r="N77" s="1988">
        <v>67.7</v>
      </c>
      <c r="O77" s="1988">
        <v>52.1</v>
      </c>
      <c r="P77" s="1988">
        <v>69.8</v>
      </c>
      <c r="Q77" s="1988">
        <v>63.7</v>
      </c>
      <c r="R77" s="1988">
        <v>60.5</v>
      </c>
      <c r="S77" s="1988">
        <v>68.1</v>
      </c>
      <c r="T77" s="1988">
        <v>70</v>
      </c>
      <c r="U77" s="1988">
        <v>74.8</v>
      </c>
      <c r="V77" s="1988">
        <v>58.2</v>
      </c>
      <c r="W77" s="1998">
        <v>57.4</v>
      </c>
      <c r="X77" s="1998">
        <v>60.3</v>
      </c>
      <c r="Y77" s="1998">
        <v>49.3</v>
      </c>
      <c r="Z77" s="1988">
        <v>33</v>
      </c>
      <c r="AA77" s="1988">
        <v>34.8</v>
      </c>
      <c r="AB77" s="1988">
        <v>27.2</v>
      </c>
      <c r="AC77" s="2009" t="s">
        <v>826</v>
      </c>
    </row>
    <row r="78" spans="1:29" s="2016" customFormat="1" ht="22.5" customHeight="1">
      <c r="A78" s="2007" t="s">
        <v>827</v>
      </c>
      <c r="B78" s="1987" t="s">
        <v>813</v>
      </c>
      <c r="C78" s="1988" t="s">
        <v>818</v>
      </c>
      <c r="D78" s="1988" t="s">
        <v>819</v>
      </c>
      <c r="E78" s="1989" t="s">
        <v>235</v>
      </c>
      <c r="F78" s="1989" t="s">
        <v>235</v>
      </c>
      <c r="G78" s="1989" t="s">
        <v>235</v>
      </c>
      <c r="H78" s="1988" t="s">
        <v>810</v>
      </c>
      <c r="I78" s="1988" t="s">
        <v>828</v>
      </c>
      <c r="J78" s="1988" t="s">
        <v>829</v>
      </c>
      <c r="K78" s="1988">
        <v>54.3</v>
      </c>
      <c r="L78" s="1988">
        <v>52.3</v>
      </c>
      <c r="M78" s="1988">
        <v>64.2</v>
      </c>
      <c r="N78" s="1988">
        <v>70.2</v>
      </c>
      <c r="O78" s="1988">
        <v>54</v>
      </c>
      <c r="P78" s="1988">
        <v>72.3</v>
      </c>
      <c r="Q78" s="1988">
        <v>67.6</v>
      </c>
      <c r="R78" s="1988">
        <v>64</v>
      </c>
      <c r="S78" s="1988">
        <v>72.3</v>
      </c>
      <c r="T78" s="1988">
        <v>72.5</v>
      </c>
      <c r="U78" s="1988">
        <v>77</v>
      </c>
      <c r="V78" s="1988">
        <v>61.7</v>
      </c>
      <c r="W78" s="1998">
        <v>58.8</v>
      </c>
      <c r="X78" s="1998">
        <v>61.7</v>
      </c>
      <c r="Y78" s="1998">
        <v>50.8</v>
      </c>
      <c r="Z78" s="1988">
        <v>26.6</v>
      </c>
      <c r="AA78" s="1988">
        <v>28.9</v>
      </c>
      <c r="AB78" s="1988">
        <v>20.3</v>
      </c>
      <c r="AC78" s="2009" t="s">
        <v>308</v>
      </c>
    </row>
    <row r="79" spans="1:29" s="1956" customFormat="1" ht="22.5" customHeight="1">
      <c r="A79" s="2007" t="s">
        <v>830</v>
      </c>
      <c r="B79" s="1987" t="s">
        <v>813</v>
      </c>
      <c r="C79" s="1988" t="s">
        <v>800</v>
      </c>
      <c r="D79" s="1988" t="s">
        <v>819</v>
      </c>
      <c r="E79" s="1989" t="s">
        <v>235</v>
      </c>
      <c r="F79" s="1989" t="s">
        <v>235</v>
      </c>
      <c r="G79" s="1989" t="s">
        <v>235</v>
      </c>
      <c r="H79" s="1988" t="s">
        <v>831</v>
      </c>
      <c r="I79" s="1988" t="s">
        <v>832</v>
      </c>
      <c r="J79" s="1988" t="s">
        <v>833</v>
      </c>
      <c r="K79" s="1988">
        <v>54.153543307086615</v>
      </c>
      <c r="L79" s="1988">
        <v>52.1</v>
      </c>
      <c r="M79" s="1988">
        <v>64.4</v>
      </c>
      <c r="N79" s="1988">
        <v>72.00715137067938</v>
      </c>
      <c r="O79" s="1988">
        <v>55.91983444069274</v>
      </c>
      <c r="P79" s="1988">
        <v>73.98385952702793</v>
      </c>
      <c r="Q79" s="1988">
        <v>69.9094819053789</v>
      </c>
      <c r="R79" s="1988">
        <v>66.40916855957498</v>
      </c>
      <c r="S79" s="1988">
        <v>74.64841830596927</v>
      </c>
      <c r="T79" s="1988">
        <v>75.09373181196788</v>
      </c>
      <c r="U79" s="1988">
        <v>79.55049249214518</v>
      </c>
      <c r="V79" s="1988">
        <v>64.58503772384329</v>
      </c>
      <c r="W79" s="1998">
        <v>63.19022173085192</v>
      </c>
      <c r="X79" s="1998">
        <v>66.29613915994909</v>
      </c>
      <c r="Y79" s="1998">
        <v>55.04893238434164</v>
      </c>
      <c r="Z79" s="1988">
        <v>30.5</v>
      </c>
      <c r="AA79" s="1988">
        <v>32.5</v>
      </c>
      <c r="AB79" s="1988">
        <v>25.2</v>
      </c>
      <c r="AC79" s="2009" t="s">
        <v>134</v>
      </c>
    </row>
    <row r="80" spans="1:29" s="1956" customFormat="1" ht="22.5" customHeight="1">
      <c r="A80" s="2007" t="s">
        <v>834</v>
      </c>
      <c r="B80" s="1987" t="s">
        <v>791</v>
      </c>
      <c r="C80" s="1988" t="s">
        <v>813</v>
      </c>
      <c r="D80" s="1988" t="s">
        <v>835</v>
      </c>
      <c r="E80" s="1989" t="s">
        <v>235</v>
      </c>
      <c r="F80" s="1989" t="s">
        <v>235</v>
      </c>
      <c r="G80" s="1989" t="s">
        <v>235</v>
      </c>
      <c r="H80" s="1988" t="s">
        <v>836</v>
      </c>
      <c r="I80" s="1988" t="s">
        <v>837</v>
      </c>
      <c r="J80" s="1988" t="s">
        <v>838</v>
      </c>
      <c r="K80" s="1988">
        <v>53.6</v>
      </c>
      <c r="L80" s="1988">
        <v>51.6</v>
      </c>
      <c r="M80" s="1988">
        <v>63.6</v>
      </c>
      <c r="N80" s="1988">
        <v>69.9</v>
      </c>
      <c r="O80" s="1988">
        <v>53.1</v>
      </c>
      <c r="P80" s="1988">
        <v>71.9</v>
      </c>
      <c r="Q80" s="1988">
        <v>68.4</v>
      </c>
      <c r="R80" s="1988">
        <v>64.6</v>
      </c>
      <c r="S80" s="1988">
        <v>73.4</v>
      </c>
      <c r="T80" s="1988">
        <v>74.8</v>
      </c>
      <c r="U80" s="1988">
        <v>79.4</v>
      </c>
      <c r="V80" s="1988">
        <v>63.9</v>
      </c>
      <c r="W80" s="1998">
        <v>64.3</v>
      </c>
      <c r="X80" s="1998">
        <v>67.8</v>
      </c>
      <c r="Y80" s="1998">
        <v>54.7</v>
      </c>
      <c r="Z80" s="1998">
        <v>30.5</v>
      </c>
      <c r="AA80" s="1998">
        <v>32.1</v>
      </c>
      <c r="AB80" s="2017">
        <v>26.5</v>
      </c>
      <c r="AC80" s="2009" t="s">
        <v>135</v>
      </c>
    </row>
    <row r="81" spans="1:29" s="1956" customFormat="1" ht="22.5" customHeight="1">
      <c r="A81" s="2018" t="s">
        <v>839</v>
      </c>
      <c r="B81" s="2019" t="s">
        <v>808</v>
      </c>
      <c r="C81" s="1979" t="s">
        <v>840</v>
      </c>
      <c r="D81" s="1979" t="s">
        <v>841</v>
      </c>
      <c r="E81" s="1989" t="s">
        <v>235</v>
      </c>
      <c r="F81" s="1989" t="s">
        <v>235</v>
      </c>
      <c r="G81" s="1989" t="s">
        <v>235</v>
      </c>
      <c r="H81" s="1979" t="s">
        <v>842</v>
      </c>
      <c r="I81" s="1979" t="s">
        <v>843</v>
      </c>
      <c r="J81" s="1979" t="s">
        <v>844</v>
      </c>
      <c r="K81" s="1979">
        <v>51.5</v>
      </c>
      <c r="L81" s="1979">
        <v>49.2</v>
      </c>
      <c r="M81" s="1979">
        <v>63.9</v>
      </c>
      <c r="N81" s="1979">
        <v>65.4</v>
      </c>
      <c r="O81" s="1979">
        <v>48</v>
      </c>
      <c r="P81" s="1979">
        <v>67.3</v>
      </c>
      <c r="Q81" s="1979">
        <v>60.8</v>
      </c>
      <c r="R81" s="1979">
        <v>56.4</v>
      </c>
      <c r="S81" s="1979">
        <v>66.6</v>
      </c>
      <c r="T81" s="1979">
        <v>71.4</v>
      </c>
      <c r="U81" s="1979">
        <v>76</v>
      </c>
      <c r="V81" s="1979">
        <v>60.7</v>
      </c>
      <c r="W81" s="2014">
        <v>61.9</v>
      </c>
      <c r="X81" s="2014">
        <v>65.4</v>
      </c>
      <c r="Y81" s="2014">
        <v>53.2</v>
      </c>
      <c r="Z81" s="2014">
        <v>34.8</v>
      </c>
      <c r="AA81" s="2014">
        <v>36.1</v>
      </c>
      <c r="AB81" s="2020">
        <v>31.2</v>
      </c>
      <c r="AC81" s="2021" t="s">
        <v>136</v>
      </c>
    </row>
    <row r="82" spans="1:29" s="1956" customFormat="1" ht="22.5" customHeight="1">
      <c r="A82" s="2007" t="s">
        <v>845</v>
      </c>
      <c r="B82" s="2022" t="s">
        <v>808</v>
      </c>
      <c r="C82" s="1983" t="s">
        <v>840</v>
      </c>
      <c r="D82" s="1983" t="s">
        <v>841</v>
      </c>
      <c r="E82" s="1984" t="s">
        <v>235</v>
      </c>
      <c r="F82" s="1984" t="s">
        <v>235</v>
      </c>
      <c r="G82" s="1984" t="s">
        <v>235</v>
      </c>
      <c r="H82" s="1988" t="s">
        <v>846</v>
      </c>
      <c r="I82" s="1988" t="s">
        <v>847</v>
      </c>
      <c r="J82" s="1988" t="s">
        <v>848</v>
      </c>
      <c r="K82" s="1988">
        <v>54.3</v>
      </c>
      <c r="L82" s="1988">
        <v>52.9</v>
      </c>
      <c r="M82" s="1988">
        <v>61.8</v>
      </c>
      <c r="N82" s="1988">
        <v>68.2</v>
      </c>
      <c r="O82" s="1988">
        <v>49.5</v>
      </c>
      <c r="P82" s="1988">
        <v>70.1</v>
      </c>
      <c r="Q82" s="1988">
        <v>61.6</v>
      </c>
      <c r="R82" s="1988">
        <v>57</v>
      </c>
      <c r="S82" s="1988">
        <v>67.6</v>
      </c>
      <c r="T82" s="1988">
        <v>72.6</v>
      </c>
      <c r="U82" s="1988">
        <v>77.1</v>
      </c>
      <c r="V82" s="1988">
        <v>61.6</v>
      </c>
      <c r="W82" s="1998">
        <v>63.9</v>
      </c>
      <c r="X82" s="1998">
        <v>67.5</v>
      </c>
      <c r="Y82" s="1998">
        <v>55.5</v>
      </c>
      <c r="Z82" s="1998">
        <v>37.5</v>
      </c>
      <c r="AA82" s="1998">
        <v>38.5</v>
      </c>
      <c r="AB82" s="2023">
        <v>34.6</v>
      </c>
      <c r="AC82" s="2009" t="s">
        <v>137</v>
      </c>
    </row>
    <row r="83" spans="1:29" s="1956" customFormat="1" ht="22.5" customHeight="1">
      <c r="A83" s="2024" t="s">
        <v>999</v>
      </c>
      <c r="B83" s="2025" t="s">
        <v>1000</v>
      </c>
      <c r="C83" s="1988" t="s">
        <v>1001</v>
      </c>
      <c r="D83" s="1988" t="s">
        <v>1002</v>
      </c>
      <c r="E83" s="1989" t="s">
        <v>235</v>
      </c>
      <c r="F83" s="1989" t="s">
        <v>235</v>
      </c>
      <c r="G83" s="1989" t="s">
        <v>235</v>
      </c>
      <c r="H83" s="1987" t="s">
        <v>1003</v>
      </c>
      <c r="I83" s="1988" t="s">
        <v>1004</v>
      </c>
      <c r="J83" s="1988" t="s">
        <v>1005</v>
      </c>
      <c r="K83" s="1988">
        <v>57.6</v>
      </c>
      <c r="L83" s="1988">
        <v>56.1</v>
      </c>
      <c r="M83" s="1988">
        <v>65.5</v>
      </c>
      <c r="N83" s="1988">
        <v>70.8</v>
      </c>
      <c r="O83" s="1988">
        <v>52.1</v>
      </c>
      <c r="P83" s="1988">
        <v>72.9</v>
      </c>
      <c r="Q83" s="1988">
        <v>63.9</v>
      </c>
      <c r="R83" s="1988">
        <v>58.9</v>
      </c>
      <c r="S83" s="1988">
        <v>70.2</v>
      </c>
      <c r="T83" s="1988">
        <v>73.3</v>
      </c>
      <c r="U83" s="1988">
        <v>77.9</v>
      </c>
      <c r="V83" s="1988">
        <v>61.5</v>
      </c>
      <c r="W83" s="1998">
        <v>67.3</v>
      </c>
      <c r="X83" s="1998">
        <v>71.8</v>
      </c>
      <c r="Y83" s="1998">
        <v>56.5</v>
      </c>
      <c r="Z83" s="1998">
        <v>43.1</v>
      </c>
      <c r="AA83" s="1998">
        <v>43.6</v>
      </c>
      <c r="AB83" s="2023">
        <v>41.7</v>
      </c>
      <c r="AC83" s="2009" t="s">
        <v>138</v>
      </c>
    </row>
    <row r="84" spans="1:29" s="2006" customFormat="1" ht="22.5" customHeight="1">
      <c r="A84" s="2024" t="s">
        <v>548</v>
      </c>
      <c r="B84" s="1987" t="s">
        <v>819</v>
      </c>
      <c r="C84" s="1988" t="s">
        <v>1001</v>
      </c>
      <c r="D84" s="1988" t="s">
        <v>1002</v>
      </c>
      <c r="E84" s="1989" t="s">
        <v>235</v>
      </c>
      <c r="F84" s="1989" t="s">
        <v>235</v>
      </c>
      <c r="G84" s="1989" t="s">
        <v>235</v>
      </c>
      <c r="H84" s="1988" t="s">
        <v>1037</v>
      </c>
      <c r="I84" s="1988" t="s">
        <v>1058</v>
      </c>
      <c r="J84" s="1988" t="s">
        <v>1038</v>
      </c>
      <c r="K84" s="1988">
        <v>58</v>
      </c>
      <c r="L84" s="1988">
        <v>56.2</v>
      </c>
      <c r="M84" s="1988">
        <v>67.5</v>
      </c>
      <c r="N84" s="1988">
        <v>73.5</v>
      </c>
      <c r="O84" s="1988">
        <v>54</v>
      </c>
      <c r="P84" s="1988">
        <v>75.7</v>
      </c>
      <c r="Q84" s="1988">
        <v>67.3</v>
      </c>
      <c r="R84" s="1988">
        <v>62.3</v>
      </c>
      <c r="S84" s="1988">
        <v>73.4</v>
      </c>
      <c r="T84" s="1988">
        <v>73.7</v>
      </c>
      <c r="U84" s="1988">
        <v>78.6</v>
      </c>
      <c r="V84" s="1988">
        <v>62</v>
      </c>
      <c r="W84" s="1998">
        <v>65.8</v>
      </c>
      <c r="X84" s="1998">
        <v>70.1</v>
      </c>
      <c r="Y84" s="1998">
        <v>55.8</v>
      </c>
      <c r="Z84" s="1998">
        <v>45.8</v>
      </c>
      <c r="AA84" s="1998">
        <v>46.2</v>
      </c>
      <c r="AB84" s="2023">
        <v>44.8</v>
      </c>
      <c r="AC84" s="2026">
        <v>13</v>
      </c>
    </row>
    <row r="85" spans="1:29" s="2006" customFormat="1" ht="22.5" customHeight="1">
      <c r="A85" s="2024" t="s">
        <v>1056</v>
      </c>
      <c r="B85" s="2025" t="s">
        <v>819</v>
      </c>
      <c r="C85" s="1988" t="s">
        <v>1001</v>
      </c>
      <c r="D85" s="1988" t="s">
        <v>1002</v>
      </c>
      <c r="E85" s="1989" t="s">
        <v>235</v>
      </c>
      <c r="F85" s="1989" t="s">
        <v>235</v>
      </c>
      <c r="G85" s="1989" t="s">
        <v>235</v>
      </c>
      <c r="H85" s="1988" t="s">
        <v>1057</v>
      </c>
      <c r="I85" s="1988" t="s">
        <v>1059</v>
      </c>
      <c r="J85" s="1988" t="s">
        <v>1060</v>
      </c>
      <c r="K85" s="1988">
        <v>57.6</v>
      </c>
      <c r="L85" s="1988">
        <v>56.4</v>
      </c>
      <c r="M85" s="1988">
        <v>64.1</v>
      </c>
      <c r="N85" s="1988">
        <v>75.2</v>
      </c>
      <c r="O85" s="1988">
        <v>56.3</v>
      </c>
      <c r="P85" s="1988">
        <v>77.4</v>
      </c>
      <c r="Q85" s="1988">
        <v>69.8</v>
      </c>
      <c r="R85" s="1988">
        <v>64.9</v>
      </c>
      <c r="S85" s="1988">
        <v>75.8</v>
      </c>
      <c r="T85" s="1988">
        <v>74.4</v>
      </c>
      <c r="U85" s="1988">
        <v>79.2</v>
      </c>
      <c r="V85" s="1988">
        <v>62.8</v>
      </c>
      <c r="W85" s="1998">
        <v>66</v>
      </c>
      <c r="X85" s="1998">
        <v>69.8</v>
      </c>
      <c r="Y85" s="1998">
        <v>57.4</v>
      </c>
      <c r="Z85" s="1998">
        <v>48.4</v>
      </c>
      <c r="AA85" s="1998">
        <v>49.7</v>
      </c>
      <c r="AB85" s="2027">
        <v>44.9</v>
      </c>
      <c r="AC85" s="2026">
        <v>14</v>
      </c>
    </row>
    <row r="86" spans="1:32" s="2006" customFormat="1" ht="22.5" customHeight="1">
      <c r="A86" s="2024" t="s">
        <v>550</v>
      </c>
      <c r="B86" s="2025" t="s">
        <v>819</v>
      </c>
      <c r="C86" s="1988" t="s">
        <v>1244</v>
      </c>
      <c r="D86" s="1988" t="s">
        <v>1245</v>
      </c>
      <c r="E86" s="1989" t="s">
        <v>235</v>
      </c>
      <c r="F86" s="1989" t="s">
        <v>235</v>
      </c>
      <c r="G86" s="1989" t="s">
        <v>235</v>
      </c>
      <c r="H86" s="1988" t="s">
        <v>1246</v>
      </c>
      <c r="I86" s="1988" t="s">
        <v>1247</v>
      </c>
      <c r="J86" s="1988" t="s">
        <v>1248</v>
      </c>
      <c r="K86" s="1988">
        <v>58.3</v>
      </c>
      <c r="L86" s="1988">
        <v>56.4</v>
      </c>
      <c r="M86" s="1988">
        <v>67.7</v>
      </c>
      <c r="N86" s="1988">
        <v>78.1</v>
      </c>
      <c r="O86" s="1988">
        <v>61.3</v>
      </c>
      <c r="P86" s="1988">
        <v>80</v>
      </c>
      <c r="Q86" s="1988">
        <v>72.6</v>
      </c>
      <c r="R86" s="1988">
        <v>67.8</v>
      </c>
      <c r="S86" s="1988">
        <v>78.5</v>
      </c>
      <c r="T86" s="1988">
        <v>76.2</v>
      </c>
      <c r="U86" s="1988">
        <v>80.8</v>
      </c>
      <c r="V86" s="1988">
        <v>65.3</v>
      </c>
      <c r="W86" s="1998">
        <v>67.2</v>
      </c>
      <c r="X86" s="1998">
        <v>71.5</v>
      </c>
      <c r="Y86" s="1998">
        <v>57.3</v>
      </c>
      <c r="Z86" s="1998">
        <v>52.8</v>
      </c>
      <c r="AA86" s="1998">
        <v>52.9</v>
      </c>
      <c r="AB86" s="2027">
        <v>52.4</v>
      </c>
      <c r="AC86" s="2026">
        <v>15</v>
      </c>
      <c r="AE86" s="1546"/>
      <c r="AF86" s="1460"/>
    </row>
    <row r="87" spans="1:32" s="2006" customFormat="1" ht="22.5" customHeight="1">
      <c r="A87" s="2028" t="s">
        <v>1270</v>
      </c>
      <c r="B87" s="2029" t="s">
        <v>1277</v>
      </c>
      <c r="C87" s="1983" t="s">
        <v>1278</v>
      </c>
      <c r="D87" s="2030" t="s">
        <v>1279</v>
      </c>
      <c r="E87" s="1983" t="s">
        <v>1235</v>
      </c>
      <c r="F87" s="1983" t="s">
        <v>1235</v>
      </c>
      <c r="G87" s="1983" t="s">
        <v>1306</v>
      </c>
      <c r="H87" s="1983" t="s">
        <v>1280</v>
      </c>
      <c r="I87" s="1983" t="s">
        <v>1281</v>
      </c>
      <c r="J87" s="1983" t="s">
        <v>1282</v>
      </c>
      <c r="K87" s="1983">
        <v>57.9</v>
      </c>
      <c r="L87" s="1983">
        <v>55.4</v>
      </c>
      <c r="M87" s="1983">
        <v>70.4</v>
      </c>
      <c r="N87" s="1983">
        <v>79.2</v>
      </c>
      <c r="O87" s="1983">
        <v>61.2</v>
      </c>
      <c r="P87" s="1983">
        <v>81.2</v>
      </c>
      <c r="Q87" s="1983">
        <v>74.7</v>
      </c>
      <c r="R87" s="1983">
        <v>69.7</v>
      </c>
      <c r="S87" s="1983">
        <v>80.7</v>
      </c>
      <c r="T87" s="1983">
        <v>77.5</v>
      </c>
      <c r="U87" s="1983">
        <v>81.9</v>
      </c>
      <c r="V87" s="1983">
        <v>67</v>
      </c>
      <c r="W87" s="1999">
        <v>67.4</v>
      </c>
      <c r="X87" s="1999">
        <v>71.3</v>
      </c>
      <c r="Y87" s="1999">
        <v>58.8</v>
      </c>
      <c r="Z87" s="1999">
        <v>54.9</v>
      </c>
      <c r="AA87" s="1999">
        <v>55.3</v>
      </c>
      <c r="AB87" s="2031">
        <v>53.8</v>
      </c>
      <c r="AC87" s="2032">
        <v>16</v>
      </c>
      <c r="AE87" s="1546"/>
      <c r="AF87" s="1460"/>
    </row>
    <row r="88" spans="1:32" s="2006" customFormat="1" ht="22.5" customHeight="1">
      <c r="A88" s="2327" t="s">
        <v>1314</v>
      </c>
      <c r="B88" s="2328" t="s">
        <v>1277</v>
      </c>
      <c r="C88" s="2329" t="s">
        <v>1317</v>
      </c>
      <c r="D88" s="2330" t="s">
        <v>1279</v>
      </c>
      <c r="E88" s="2330">
        <v>0.1</v>
      </c>
      <c r="F88" s="2330">
        <v>0.1</v>
      </c>
      <c r="G88" s="2330">
        <v>0.1</v>
      </c>
      <c r="H88" s="2330" t="s">
        <v>1246</v>
      </c>
      <c r="I88" s="2330" t="s">
        <v>1318</v>
      </c>
      <c r="J88" s="2330" t="s">
        <v>1619</v>
      </c>
      <c r="K88" s="2330">
        <v>57.4</v>
      </c>
      <c r="L88" s="2330">
        <v>55</v>
      </c>
      <c r="M88" s="2330">
        <v>68.5</v>
      </c>
      <c r="N88" s="2330">
        <v>80.8</v>
      </c>
      <c r="O88" s="2330">
        <v>62.6</v>
      </c>
      <c r="P88" s="2330">
        <v>82.8</v>
      </c>
      <c r="Q88" s="2330">
        <v>76.1</v>
      </c>
      <c r="R88" s="2330">
        <v>71.1</v>
      </c>
      <c r="S88" s="2330">
        <v>82.1</v>
      </c>
      <c r="T88" s="2330">
        <v>78.2</v>
      </c>
      <c r="U88" s="2330">
        <v>82.4</v>
      </c>
      <c r="V88" s="2330">
        <v>68.5</v>
      </c>
      <c r="W88" s="2331">
        <v>67.7</v>
      </c>
      <c r="X88" s="2331">
        <v>71.6</v>
      </c>
      <c r="Y88" s="2331">
        <v>58.9</v>
      </c>
      <c r="Z88" s="2331">
        <v>60</v>
      </c>
      <c r="AA88" s="2331">
        <v>61.1</v>
      </c>
      <c r="AB88" s="2332">
        <v>57.2</v>
      </c>
      <c r="AC88" s="2026">
        <v>17</v>
      </c>
      <c r="AE88" s="1546"/>
      <c r="AF88" s="1460"/>
    </row>
    <row r="89" spans="1:32" s="2006" customFormat="1" ht="22.5" customHeight="1">
      <c r="A89" s="2327" t="s">
        <v>553</v>
      </c>
      <c r="B89" s="2328" t="s">
        <v>1665</v>
      </c>
      <c r="C89" s="2329" t="s">
        <v>1666</v>
      </c>
      <c r="D89" s="2330" t="s">
        <v>1279</v>
      </c>
      <c r="E89" s="2330">
        <v>0.2</v>
      </c>
      <c r="F89" s="2330">
        <v>0.2</v>
      </c>
      <c r="G89" s="2330">
        <v>0.2</v>
      </c>
      <c r="H89" s="2330" t="s">
        <v>1667</v>
      </c>
      <c r="I89" s="2330" t="s">
        <v>1668</v>
      </c>
      <c r="J89" s="2330" t="s">
        <v>1669</v>
      </c>
      <c r="K89" s="2330">
        <v>59.6</v>
      </c>
      <c r="L89" s="2330">
        <v>57.2</v>
      </c>
      <c r="M89" s="2330">
        <v>70.5</v>
      </c>
      <c r="N89" s="2330">
        <v>81.4</v>
      </c>
      <c r="O89" s="2330">
        <v>61.9</v>
      </c>
      <c r="P89" s="2330">
        <v>83.6</v>
      </c>
      <c r="Q89" s="2330">
        <v>77.1</v>
      </c>
      <c r="R89" s="2330">
        <v>72.3</v>
      </c>
      <c r="S89" s="2330">
        <v>82.9</v>
      </c>
      <c r="T89" s="2330">
        <v>78.5</v>
      </c>
      <c r="U89" s="2330">
        <v>82.6</v>
      </c>
      <c r="V89" s="2330">
        <v>69.3</v>
      </c>
      <c r="W89" s="2331">
        <v>67.7</v>
      </c>
      <c r="X89" s="2331">
        <v>71.8</v>
      </c>
      <c r="Y89" s="2331">
        <v>58.3</v>
      </c>
      <c r="Z89" s="2331">
        <v>64.3</v>
      </c>
      <c r="AA89" s="2331">
        <v>66.3</v>
      </c>
      <c r="AB89" s="2332">
        <v>60.2</v>
      </c>
      <c r="AC89" s="2026">
        <v>18</v>
      </c>
      <c r="AE89" s="1546"/>
      <c r="AF89" s="1460"/>
    </row>
    <row r="90" spans="1:32" s="2033" customFormat="1" ht="22.5" customHeight="1" thickBot="1">
      <c r="A90" s="2612" t="s">
        <v>1645</v>
      </c>
      <c r="B90" s="2333" t="s">
        <v>1665</v>
      </c>
      <c r="C90" s="2334" t="s">
        <v>1666</v>
      </c>
      <c r="D90" s="2335" t="s">
        <v>1279</v>
      </c>
      <c r="E90" s="2335">
        <v>0.2</v>
      </c>
      <c r="F90" s="2335">
        <v>0.3</v>
      </c>
      <c r="G90" s="2335">
        <v>0.1</v>
      </c>
      <c r="H90" s="2335" t="s">
        <v>1675</v>
      </c>
      <c r="I90" s="2335" t="s">
        <v>1318</v>
      </c>
      <c r="J90" s="2335" t="s">
        <v>1676</v>
      </c>
      <c r="K90" s="2335">
        <v>59.4</v>
      </c>
      <c r="L90" s="2335">
        <v>56.8</v>
      </c>
      <c r="M90" s="2335">
        <v>71.2</v>
      </c>
      <c r="N90" s="2335">
        <v>81.9</v>
      </c>
      <c r="O90" s="2335">
        <v>62.8</v>
      </c>
      <c r="P90" s="2335">
        <v>84</v>
      </c>
      <c r="Q90" s="2335">
        <v>78</v>
      </c>
      <c r="R90" s="2335">
        <v>73.2</v>
      </c>
      <c r="S90" s="2335">
        <v>83.6</v>
      </c>
      <c r="T90" s="2335">
        <v>78.6</v>
      </c>
      <c r="U90" s="2335">
        <v>82.7</v>
      </c>
      <c r="V90" s="2335">
        <v>69.3</v>
      </c>
      <c r="W90" s="2336">
        <v>69</v>
      </c>
      <c r="X90" s="2336">
        <v>72.6</v>
      </c>
      <c r="Y90" s="2336">
        <v>61.2</v>
      </c>
      <c r="Z90" s="2336">
        <v>65.3</v>
      </c>
      <c r="AA90" s="2336">
        <v>66.5</v>
      </c>
      <c r="AB90" s="2337">
        <v>63</v>
      </c>
      <c r="AC90" s="2326">
        <v>19</v>
      </c>
      <c r="AE90" s="2089"/>
      <c r="AF90" s="2091"/>
    </row>
    <row r="91" spans="1:29" ht="5.25" customHeight="1">
      <c r="A91" s="2034"/>
      <c r="B91" s="2035"/>
      <c r="C91" s="2035"/>
      <c r="D91" s="2035"/>
      <c r="E91" s="2035"/>
      <c r="F91" s="2035"/>
      <c r="G91" s="2035"/>
      <c r="H91" s="2035"/>
      <c r="I91" s="2035"/>
      <c r="J91" s="2035"/>
      <c r="K91" s="2035"/>
      <c r="L91" s="2035"/>
      <c r="M91" s="2035"/>
      <c r="N91" s="2035"/>
      <c r="O91" s="2035"/>
      <c r="P91" s="2035"/>
      <c r="Q91" s="2035"/>
      <c r="R91" s="2035"/>
      <c r="S91" s="2035"/>
      <c r="T91" s="2035"/>
      <c r="U91" s="2035"/>
      <c r="V91" s="2035"/>
      <c r="W91" s="2035"/>
      <c r="X91" s="2035"/>
      <c r="Y91" s="2035"/>
      <c r="Z91" s="2035"/>
      <c r="AA91" s="2035"/>
      <c r="AB91" s="2035"/>
      <c r="AC91" s="2035"/>
    </row>
    <row r="92" spans="1:14" s="2038" customFormat="1" ht="13.5" customHeight="1">
      <c r="A92" s="2037" t="s">
        <v>849</v>
      </c>
      <c r="N92" s="2039" t="s">
        <v>850</v>
      </c>
    </row>
    <row r="93" spans="1:14" ht="13.5">
      <c r="A93" s="2037" t="s">
        <v>851</v>
      </c>
      <c r="N93" s="2040" t="s">
        <v>852</v>
      </c>
    </row>
    <row r="94" spans="1:25" ht="13.5">
      <c r="A94" s="2041" t="s">
        <v>1063</v>
      </c>
      <c r="Y94" s="2036" t="s">
        <v>125</v>
      </c>
    </row>
    <row r="96" spans="1:25" ht="13.5">
      <c r="A96" s="2035"/>
      <c r="B96" s="2035"/>
      <c r="C96" s="2034"/>
      <c r="D96" s="2034"/>
      <c r="E96" s="2108"/>
      <c r="F96" s="2035"/>
      <c r="G96" s="2035"/>
      <c r="H96" s="2035"/>
      <c r="I96" s="2035"/>
      <c r="J96" s="2035"/>
      <c r="K96" s="2462"/>
      <c r="L96" s="2034"/>
      <c r="M96" s="2035"/>
      <c r="N96" s="2035"/>
      <c r="O96" s="2035"/>
      <c r="P96" s="2035"/>
      <c r="Q96" s="2462"/>
      <c r="R96" s="2035"/>
      <c r="S96" s="2035"/>
      <c r="T96" s="2035"/>
      <c r="U96" s="2035"/>
      <c r="V96" s="2035"/>
      <c r="W96" s="2035"/>
      <c r="X96" s="2035"/>
      <c r="Y96" s="2035"/>
    </row>
    <row r="97" spans="1:25" ht="13.5">
      <c r="A97" s="2035"/>
      <c r="B97" s="2035"/>
      <c r="C97" s="2034"/>
      <c r="D97" s="2034"/>
      <c r="E97" s="2035"/>
      <c r="F97" s="2035"/>
      <c r="G97" s="2035"/>
      <c r="H97" s="2035"/>
      <c r="I97" s="2035"/>
      <c r="J97" s="2035"/>
      <c r="K97" s="2035"/>
      <c r="L97" s="2035"/>
      <c r="M97" s="2035"/>
      <c r="N97" s="2035"/>
      <c r="O97" s="2035"/>
      <c r="P97" s="2035"/>
      <c r="Q97" s="2035"/>
      <c r="R97" s="2035"/>
      <c r="S97" s="2035"/>
      <c r="T97" s="2035"/>
      <c r="U97" s="2035"/>
      <c r="V97" s="2035"/>
      <c r="W97" s="2035"/>
      <c r="X97" s="2035"/>
      <c r="Y97" s="2035"/>
    </row>
    <row r="98" spans="1:25" ht="13.5">
      <c r="A98" s="2035"/>
      <c r="B98" s="2035"/>
      <c r="C98" s="2034"/>
      <c r="D98" s="2034"/>
      <c r="E98" s="2035"/>
      <c r="F98" s="2035"/>
      <c r="G98" s="2035"/>
      <c r="H98" s="2109"/>
      <c r="I98" s="2035"/>
      <c r="J98" s="2035"/>
      <c r="K98" s="2035"/>
      <c r="L98" s="2035"/>
      <c r="M98" s="2035"/>
      <c r="N98" s="2109"/>
      <c r="O98" s="2035"/>
      <c r="P98" s="2035"/>
      <c r="Q98" s="2035"/>
      <c r="R98" s="2035"/>
      <c r="S98" s="2035"/>
      <c r="T98" s="2109"/>
      <c r="U98" s="2035"/>
      <c r="V98" s="2035"/>
      <c r="W98" s="2035"/>
      <c r="X98" s="2035"/>
      <c r="Y98" s="2035"/>
    </row>
    <row r="99" spans="1:25" ht="13.5">
      <c r="A99" s="2035"/>
      <c r="B99" s="2035"/>
      <c r="C99" s="2035"/>
      <c r="D99" s="2035"/>
      <c r="E99" s="2035"/>
      <c r="F99" s="2035"/>
      <c r="G99" s="2035"/>
      <c r="H99" s="2110"/>
      <c r="I99" s="2108"/>
      <c r="J99" s="2108"/>
      <c r="K99" s="2035"/>
      <c r="L99" s="2035"/>
      <c r="M99" s="2035"/>
      <c r="N99" s="2035"/>
      <c r="O99" s="2108"/>
      <c r="P99" s="2108"/>
      <c r="Q99" s="2035"/>
      <c r="R99" s="2035"/>
      <c r="S99" s="2035"/>
      <c r="T99" s="2035"/>
      <c r="U99" s="2108"/>
      <c r="V99" s="2108"/>
      <c r="W99" s="2035"/>
      <c r="X99" s="2035"/>
      <c r="Y99" s="2035"/>
    </row>
    <row r="100" spans="1:25" ht="13.5">
      <c r="A100" s="2035"/>
      <c r="B100" s="2035"/>
      <c r="C100" s="2035"/>
      <c r="D100" s="2035"/>
      <c r="E100" s="2035"/>
      <c r="F100" s="2035"/>
      <c r="G100" s="2035"/>
      <c r="H100" s="2035"/>
      <c r="I100" s="2035"/>
      <c r="J100" s="2035"/>
      <c r="K100" s="2035"/>
      <c r="L100" s="2035"/>
      <c r="M100" s="2035"/>
      <c r="N100" s="2035"/>
      <c r="O100" s="2035"/>
      <c r="P100" s="2035"/>
      <c r="Q100" s="2035"/>
      <c r="R100" s="2035"/>
      <c r="S100" s="2035"/>
      <c r="T100" s="2035"/>
      <c r="U100" s="2035"/>
      <c r="V100" s="2035"/>
      <c r="W100" s="2035"/>
      <c r="X100" s="2035"/>
      <c r="Y100" s="2035"/>
    </row>
    <row r="101" spans="1:25" ht="13.5">
      <c r="A101" s="2035"/>
      <c r="B101" s="2035"/>
      <c r="C101" s="2035"/>
      <c r="D101" s="2035"/>
      <c r="E101" s="2035"/>
      <c r="F101" s="2035"/>
      <c r="G101" s="2035"/>
      <c r="H101" s="2035"/>
      <c r="I101" s="2035"/>
      <c r="J101" s="2035"/>
      <c r="K101" s="2035"/>
      <c r="L101" s="2035"/>
      <c r="M101" s="2035"/>
      <c r="N101" s="2035"/>
      <c r="O101" s="2035"/>
      <c r="P101" s="2035"/>
      <c r="Q101" s="2035"/>
      <c r="R101" s="2035"/>
      <c r="S101" s="2035"/>
      <c r="T101" s="2035"/>
      <c r="U101" s="2035"/>
      <c r="V101" s="2035"/>
      <c r="W101" s="2035"/>
      <c r="X101" s="2035"/>
      <c r="Y101" s="2035"/>
    </row>
    <row r="102" spans="1:25" ht="13.5">
      <c r="A102" s="2035"/>
      <c r="B102" s="2035"/>
      <c r="C102" s="2035"/>
      <c r="D102" s="2035"/>
      <c r="E102" s="2035"/>
      <c r="F102" s="2035"/>
      <c r="G102" s="2035"/>
      <c r="H102" s="2035"/>
      <c r="I102" s="2108"/>
      <c r="J102" s="2108"/>
      <c r="K102" s="2035"/>
      <c r="L102" s="2035"/>
      <c r="M102" s="2035"/>
      <c r="N102" s="2035"/>
      <c r="O102" s="2108"/>
      <c r="P102" s="2108"/>
      <c r="Q102" s="2035"/>
      <c r="R102" s="2035"/>
      <c r="S102" s="2035"/>
      <c r="T102" s="2035"/>
      <c r="U102" s="2108"/>
      <c r="V102" s="2108"/>
      <c r="W102" s="2035"/>
      <c r="X102" s="2035"/>
      <c r="Y102" s="2035"/>
    </row>
    <row r="103" spans="1:25" ht="13.5">
      <c r="A103" s="2035"/>
      <c r="B103" s="2035"/>
      <c r="C103" s="2035"/>
      <c r="D103" s="2035"/>
      <c r="E103" s="2035"/>
      <c r="F103" s="2035"/>
      <c r="G103" s="2035"/>
      <c r="H103" s="2035"/>
      <c r="I103" s="2035"/>
      <c r="J103" s="2035"/>
      <c r="K103" s="2035"/>
      <c r="L103" s="2035"/>
      <c r="M103" s="2035"/>
      <c r="N103" s="2035"/>
      <c r="O103" s="2035"/>
      <c r="P103" s="2035"/>
      <c r="Q103" s="2035"/>
      <c r="R103" s="2035"/>
      <c r="S103" s="2035"/>
      <c r="T103" s="2035"/>
      <c r="U103" s="2035"/>
      <c r="V103" s="2035"/>
      <c r="W103" s="2035"/>
      <c r="X103" s="2035"/>
      <c r="Y103" s="2035"/>
    </row>
    <row r="104" spans="1:25" ht="13.5">
      <c r="A104" s="2035"/>
      <c r="B104" s="2035"/>
      <c r="C104" s="2035"/>
      <c r="D104" s="2035"/>
      <c r="E104" s="2035"/>
      <c r="F104" s="2035"/>
      <c r="G104" s="2035"/>
      <c r="H104" s="2035"/>
      <c r="I104" s="2035"/>
      <c r="J104" s="2108"/>
      <c r="K104" s="2035"/>
      <c r="L104" s="2035"/>
      <c r="M104" s="2035"/>
      <c r="N104" s="2035"/>
      <c r="O104" s="2035"/>
      <c r="P104" s="2108"/>
      <c r="Q104" s="2035"/>
      <c r="R104" s="2035"/>
      <c r="S104" s="2035"/>
      <c r="T104" s="2035"/>
      <c r="U104" s="2035"/>
      <c r="V104" s="2108"/>
      <c r="W104" s="2035"/>
      <c r="X104" s="2035"/>
      <c r="Y104" s="2035"/>
    </row>
    <row r="105" spans="1:25" ht="13.5">
      <c r="A105" s="2035"/>
      <c r="B105" s="2035"/>
      <c r="C105" s="2035"/>
      <c r="D105" s="2035"/>
      <c r="E105" s="2035"/>
      <c r="F105" s="2035"/>
      <c r="G105" s="2035"/>
      <c r="H105" s="2035"/>
      <c r="I105" s="2035"/>
      <c r="J105" s="2035"/>
      <c r="K105" s="2035"/>
      <c r="L105" s="2035"/>
      <c r="M105" s="2035"/>
      <c r="N105" s="2035"/>
      <c r="O105" s="2035"/>
      <c r="P105" s="2035"/>
      <c r="Q105" s="2035"/>
      <c r="R105" s="2035"/>
      <c r="S105" s="2035"/>
      <c r="T105" s="2035"/>
      <c r="U105" s="2035"/>
      <c r="V105" s="2035"/>
      <c r="W105" s="2035"/>
      <c r="X105" s="2035"/>
      <c r="Y105" s="2035"/>
    </row>
    <row r="106" spans="1:25" ht="13.5">
      <c r="A106" s="2035"/>
      <c r="B106" s="2035"/>
      <c r="C106" s="2034"/>
      <c r="D106" s="2034"/>
      <c r="E106" s="2108"/>
      <c r="F106" s="2035"/>
      <c r="G106" s="2035"/>
      <c r="H106" s="2035"/>
      <c r="I106" s="2035"/>
      <c r="J106" s="2108"/>
      <c r="K106" s="2035"/>
      <c r="L106" s="2035"/>
      <c r="M106" s="2035"/>
      <c r="N106" s="2108"/>
      <c r="O106" s="2035"/>
      <c r="P106" s="2035"/>
      <c r="Q106" s="2035"/>
      <c r="R106" s="2035"/>
      <c r="S106" s="2035"/>
      <c r="T106" s="2035"/>
      <c r="U106" s="2035"/>
      <c r="V106" s="2035"/>
      <c r="W106" s="2035"/>
      <c r="X106" s="2035"/>
      <c r="Y106" s="2035"/>
    </row>
    <row r="107" spans="1:25" ht="13.5">
      <c r="A107" s="2035"/>
      <c r="B107" s="2035"/>
      <c r="C107" s="2034"/>
      <c r="D107" s="2034"/>
      <c r="E107" s="2035"/>
      <c r="F107" s="2035"/>
      <c r="G107" s="2035"/>
      <c r="H107" s="2035"/>
      <c r="I107" s="2035"/>
      <c r="J107" s="2035"/>
      <c r="K107" s="2035"/>
      <c r="L107" s="2035"/>
      <c r="M107" s="2035"/>
      <c r="N107" s="2035"/>
      <c r="O107" s="2035"/>
      <c r="P107" s="2035"/>
      <c r="Q107" s="2035"/>
      <c r="R107" s="2035"/>
      <c r="S107" s="2035"/>
      <c r="T107" s="2035"/>
      <c r="U107" s="2035"/>
      <c r="V107" s="2035"/>
      <c r="W107" s="2035"/>
      <c r="X107" s="2035"/>
      <c r="Y107" s="2035"/>
    </row>
    <row r="108" spans="1:25" ht="13.5">
      <c r="A108" s="2035"/>
      <c r="B108" s="2035"/>
      <c r="C108" s="2034"/>
      <c r="D108" s="2034"/>
      <c r="E108" s="2035"/>
      <c r="F108" s="2035"/>
      <c r="G108" s="2035"/>
      <c r="H108" s="2111"/>
      <c r="I108" s="2035"/>
      <c r="J108" s="2035"/>
      <c r="K108" s="2035"/>
      <c r="L108" s="2035"/>
      <c r="M108" s="2035"/>
      <c r="N108" s="2035"/>
      <c r="O108" s="2035"/>
      <c r="P108" s="2035"/>
      <c r="Q108" s="2035"/>
      <c r="R108" s="2035"/>
      <c r="S108" s="2035"/>
      <c r="T108" s="2035"/>
      <c r="U108" s="2035"/>
      <c r="V108" s="2035"/>
      <c r="W108" s="2035"/>
      <c r="X108" s="2035"/>
      <c r="Y108" s="2035"/>
    </row>
    <row r="109" spans="1:25" ht="13.5">
      <c r="A109" s="2035"/>
      <c r="B109" s="2035"/>
      <c r="C109" s="2035"/>
      <c r="D109" s="2035"/>
      <c r="E109" s="2035"/>
      <c r="F109" s="2035"/>
      <c r="G109" s="2108"/>
      <c r="H109" s="2108"/>
      <c r="I109" s="2108"/>
      <c r="J109" s="2035"/>
      <c r="K109" s="2035"/>
      <c r="L109" s="2108"/>
      <c r="M109" s="2108"/>
      <c r="N109" s="2035"/>
      <c r="O109" s="2035"/>
      <c r="P109" s="2108"/>
      <c r="Q109" s="2108"/>
      <c r="R109" s="2035"/>
      <c r="S109" s="2035"/>
      <c r="T109" s="2035"/>
      <c r="U109" s="2035"/>
      <c r="V109" s="2035"/>
      <c r="W109" s="2035"/>
      <c r="X109" s="2035"/>
      <c r="Y109" s="2035"/>
    </row>
    <row r="110" spans="1:25" ht="13.5">
      <c r="A110" s="2035"/>
      <c r="B110" s="2035"/>
      <c r="C110" s="2035"/>
      <c r="D110" s="2035"/>
      <c r="E110" s="2035"/>
      <c r="F110" s="2035"/>
      <c r="G110" s="2035"/>
      <c r="H110" s="2035"/>
      <c r="I110" s="2035"/>
      <c r="J110" s="2035"/>
      <c r="K110" s="2035"/>
      <c r="L110" s="2035"/>
      <c r="M110" s="2035"/>
      <c r="N110" s="2035"/>
      <c r="O110" s="2035"/>
      <c r="P110" s="2035"/>
      <c r="Q110" s="2035"/>
      <c r="R110" s="2035"/>
      <c r="S110" s="2035"/>
      <c r="T110" s="2035"/>
      <c r="U110" s="2035"/>
      <c r="V110" s="2035"/>
      <c r="W110" s="2035"/>
      <c r="X110" s="2035"/>
      <c r="Y110" s="2035"/>
    </row>
    <row r="111" spans="1:25" ht="13.5">
      <c r="A111" s="2035"/>
      <c r="B111" s="2035"/>
      <c r="C111" s="2035"/>
      <c r="D111" s="2035"/>
      <c r="E111" s="2035"/>
      <c r="F111" s="2035"/>
      <c r="G111" s="2035"/>
      <c r="H111" s="2035"/>
      <c r="I111" s="2035"/>
      <c r="J111" s="2035"/>
      <c r="K111" s="2035"/>
      <c r="L111" s="2035"/>
      <c r="M111" s="2035"/>
      <c r="N111" s="2035"/>
      <c r="O111" s="2035"/>
      <c r="P111" s="2035"/>
      <c r="Q111" s="2035"/>
      <c r="R111" s="2035"/>
      <c r="S111" s="2035"/>
      <c r="T111" s="2035"/>
      <c r="U111" s="2035"/>
      <c r="V111" s="2035"/>
      <c r="W111" s="2035"/>
      <c r="X111" s="2035"/>
      <c r="Y111" s="2035"/>
    </row>
    <row r="112" spans="1:25" ht="13.5">
      <c r="A112" s="2035"/>
      <c r="B112" s="2035"/>
      <c r="C112" s="2035"/>
      <c r="D112" s="2035"/>
      <c r="E112" s="2035"/>
      <c r="F112" s="2035"/>
      <c r="G112" s="2108"/>
      <c r="H112" s="2108"/>
      <c r="I112" s="2108"/>
      <c r="J112" s="2035"/>
      <c r="K112" s="2035"/>
      <c r="L112" s="2108"/>
      <c r="M112" s="2108"/>
      <c r="N112" s="2035"/>
      <c r="O112" s="2035"/>
      <c r="P112" s="2108"/>
      <c r="Q112" s="2108"/>
      <c r="R112" s="2035"/>
      <c r="S112" s="2035"/>
      <c r="T112" s="2035"/>
      <c r="U112" s="2035"/>
      <c r="V112" s="2035"/>
      <c r="W112" s="2035"/>
      <c r="X112" s="2035"/>
      <c r="Y112" s="2035"/>
    </row>
    <row r="113" spans="1:25" ht="13.5">
      <c r="A113" s="2035"/>
      <c r="B113" s="2035"/>
      <c r="C113" s="2035"/>
      <c r="D113" s="2035"/>
      <c r="E113" s="2035"/>
      <c r="F113" s="2035"/>
      <c r="G113" s="2035"/>
      <c r="H113" s="2035"/>
      <c r="I113" s="2035"/>
      <c r="J113" s="2035"/>
      <c r="K113" s="2035"/>
      <c r="L113" s="2035"/>
      <c r="M113" s="2035"/>
      <c r="N113" s="2035"/>
      <c r="O113" s="2035"/>
      <c r="P113" s="2035"/>
      <c r="Q113" s="2035"/>
      <c r="R113" s="2035"/>
      <c r="S113" s="2035"/>
      <c r="T113" s="2035"/>
      <c r="U113" s="2035"/>
      <c r="V113" s="2035"/>
      <c r="W113" s="2035"/>
      <c r="X113" s="2035"/>
      <c r="Y113" s="2035"/>
    </row>
    <row r="114" spans="1:25" ht="13.5">
      <c r="A114" s="2035"/>
      <c r="B114" s="2035"/>
      <c r="C114" s="2035"/>
      <c r="D114" s="2035"/>
      <c r="E114" s="2035"/>
      <c r="F114" s="2035"/>
      <c r="G114" s="2035"/>
      <c r="H114" s="2035"/>
      <c r="I114" s="2108"/>
      <c r="J114" s="2035"/>
      <c r="K114" s="2035"/>
      <c r="L114" s="2035"/>
      <c r="M114" s="2108"/>
      <c r="N114" s="2035"/>
      <c r="O114" s="2035"/>
      <c r="P114" s="2035"/>
      <c r="Q114" s="2108"/>
      <c r="R114" s="2035"/>
      <c r="S114" s="2035"/>
      <c r="T114" s="2035"/>
      <c r="U114" s="2035"/>
      <c r="V114" s="2035"/>
      <c r="W114" s="2035"/>
      <c r="X114" s="2035"/>
      <c r="Y114" s="2035"/>
    </row>
    <row r="115" spans="1:25" ht="13.5">
      <c r="A115" s="2035"/>
      <c r="B115" s="2035"/>
      <c r="C115" s="2035"/>
      <c r="D115" s="2035"/>
      <c r="E115" s="2035"/>
      <c r="F115" s="2035"/>
      <c r="G115" s="2035"/>
      <c r="H115" s="2035"/>
      <c r="I115" s="2035"/>
      <c r="J115" s="2035"/>
      <c r="K115" s="2035"/>
      <c r="L115" s="2035"/>
      <c r="M115" s="2035"/>
      <c r="N115" s="2035"/>
      <c r="O115" s="2035"/>
      <c r="P115" s="2035"/>
      <c r="Q115" s="2035"/>
      <c r="R115" s="2035"/>
      <c r="S115" s="2035"/>
      <c r="T115" s="2035"/>
      <c r="U115" s="2035"/>
      <c r="V115" s="2035"/>
      <c r="W115" s="2035"/>
      <c r="X115" s="2035"/>
      <c r="Y115" s="2035"/>
    </row>
    <row r="116" spans="1:25" ht="13.5">
      <c r="A116" s="2035"/>
      <c r="B116" s="2035"/>
      <c r="C116" s="2034"/>
      <c r="D116" s="2034"/>
      <c r="E116" s="2108"/>
      <c r="F116" s="2035"/>
      <c r="G116" s="2035"/>
      <c r="H116" s="2035"/>
      <c r="I116" s="2035"/>
      <c r="J116" s="2035"/>
      <c r="K116" s="2035"/>
      <c r="L116" s="2108"/>
      <c r="M116" s="2035"/>
      <c r="N116" s="2035"/>
      <c r="O116" s="2035"/>
      <c r="P116" s="2035"/>
      <c r="Q116" s="2035"/>
      <c r="R116" s="2108"/>
      <c r="S116" s="2035"/>
      <c r="T116" s="2035"/>
      <c r="U116" s="2035"/>
      <c r="V116" s="2035"/>
      <c r="W116" s="2035"/>
      <c r="X116" s="2035"/>
      <c r="Y116" s="2035"/>
    </row>
    <row r="117" spans="1:25" ht="13.5">
      <c r="A117" s="2035"/>
      <c r="B117" s="2035"/>
      <c r="C117" s="2034"/>
      <c r="D117" s="2034"/>
      <c r="E117" s="2035"/>
      <c r="F117" s="2035"/>
      <c r="G117" s="2035"/>
      <c r="H117" s="2109"/>
      <c r="I117" s="2109"/>
      <c r="J117" s="2035"/>
      <c r="K117" s="2035"/>
      <c r="L117" s="2035"/>
      <c r="M117" s="2035"/>
      <c r="N117" s="2109"/>
      <c r="O117" s="2109"/>
      <c r="P117" s="2035"/>
      <c r="Q117" s="2035"/>
      <c r="R117" s="2035"/>
      <c r="S117" s="2035"/>
      <c r="T117" s="2109"/>
      <c r="U117" s="2109"/>
      <c r="V117" s="2035"/>
      <c r="W117" s="2035"/>
      <c r="X117" s="2035"/>
      <c r="Y117" s="2035"/>
    </row>
    <row r="118" spans="1:25" ht="13.5">
      <c r="A118" s="2035"/>
      <c r="B118" s="2035"/>
      <c r="C118" s="2034"/>
      <c r="D118" s="2034"/>
      <c r="E118" s="2035"/>
      <c r="F118" s="2035"/>
      <c r="G118" s="2111"/>
      <c r="H118" s="2109"/>
      <c r="I118" s="2109"/>
      <c r="J118" s="2035"/>
      <c r="K118" s="2035"/>
      <c r="L118" s="2035"/>
      <c r="M118" s="2035"/>
      <c r="N118" s="2109"/>
      <c r="O118" s="2109"/>
      <c r="P118" s="2035"/>
      <c r="Q118" s="2035"/>
      <c r="R118" s="2035"/>
      <c r="S118" s="2035"/>
      <c r="T118" s="2109"/>
      <c r="U118" s="2109"/>
      <c r="V118" s="2035"/>
      <c r="W118" s="2035"/>
      <c r="X118" s="2035"/>
      <c r="Y118" s="2035"/>
    </row>
    <row r="119" spans="1:25" ht="13.5">
      <c r="A119" s="2035"/>
      <c r="B119" s="2035"/>
      <c r="C119" s="2035"/>
      <c r="D119" s="2035"/>
      <c r="E119" s="2035"/>
      <c r="F119" s="2035"/>
      <c r="G119" s="2035"/>
      <c r="H119" s="2035"/>
      <c r="I119" s="2035"/>
      <c r="J119" s="2035"/>
      <c r="K119" s="2035"/>
      <c r="L119" s="2035"/>
      <c r="M119" s="2035"/>
      <c r="N119" s="2035"/>
      <c r="O119" s="2035"/>
      <c r="P119" s="2035"/>
      <c r="Q119" s="2035"/>
      <c r="R119" s="2035"/>
      <c r="S119" s="2035"/>
      <c r="T119" s="2035"/>
      <c r="U119" s="2035"/>
      <c r="V119" s="2035"/>
      <c r="W119" s="2035"/>
      <c r="X119" s="2035"/>
      <c r="Y119" s="2035"/>
    </row>
    <row r="120" spans="1:25" ht="13.5">
      <c r="A120" s="2035"/>
      <c r="B120" s="2035"/>
      <c r="C120" s="2035"/>
      <c r="D120" s="2035"/>
      <c r="E120" s="2035"/>
      <c r="F120" s="2035"/>
      <c r="G120" s="2035"/>
      <c r="H120" s="2035"/>
      <c r="I120" s="2035"/>
      <c r="J120" s="2035"/>
      <c r="K120" s="2108"/>
      <c r="L120" s="2035"/>
      <c r="M120" s="2035"/>
      <c r="N120" s="2035"/>
      <c r="O120" s="2035"/>
      <c r="P120" s="2035"/>
      <c r="Q120" s="2108"/>
      <c r="R120" s="2035"/>
      <c r="S120" s="2035"/>
      <c r="T120" s="2035"/>
      <c r="U120" s="2035"/>
      <c r="V120" s="2035"/>
      <c r="W120" s="2108"/>
      <c r="X120" s="2035"/>
      <c r="Y120" s="2035"/>
    </row>
    <row r="121" spans="1:25" ht="13.5">
      <c r="A121" s="2035"/>
      <c r="B121" s="2035"/>
      <c r="C121" s="2035"/>
      <c r="D121" s="2035"/>
      <c r="E121" s="2035"/>
      <c r="F121" s="2035"/>
      <c r="G121" s="2035"/>
      <c r="H121" s="2035"/>
      <c r="I121" s="2035"/>
      <c r="J121" s="2035"/>
      <c r="K121" s="2035"/>
      <c r="L121" s="2035"/>
      <c r="M121" s="2035"/>
      <c r="N121" s="2035"/>
      <c r="O121" s="2035"/>
      <c r="P121" s="2035"/>
      <c r="Q121" s="2035"/>
      <c r="R121" s="2035"/>
      <c r="S121" s="2035"/>
      <c r="T121" s="2035"/>
      <c r="U121" s="2035"/>
      <c r="V121" s="2035"/>
      <c r="W121" s="2035"/>
      <c r="X121" s="2035"/>
      <c r="Y121" s="2035"/>
    </row>
    <row r="122" spans="1:25" ht="13.5">
      <c r="A122" s="2035"/>
      <c r="B122" s="2035"/>
      <c r="C122" s="2035"/>
      <c r="D122" s="2035"/>
      <c r="E122" s="2035"/>
      <c r="F122" s="2035"/>
      <c r="G122" s="2035"/>
      <c r="H122" s="2035"/>
      <c r="I122" s="2035"/>
      <c r="J122" s="2035"/>
      <c r="K122" s="2108"/>
      <c r="L122" s="2035"/>
      <c r="M122" s="2035"/>
      <c r="N122" s="2035"/>
      <c r="O122" s="2035"/>
      <c r="P122" s="2035"/>
      <c r="Q122" s="2108"/>
      <c r="R122" s="2035"/>
      <c r="S122" s="2035"/>
      <c r="T122" s="2035"/>
      <c r="U122" s="2035"/>
      <c r="V122" s="2035"/>
      <c r="W122" s="2108"/>
      <c r="X122" s="2035"/>
      <c r="Y122" s="2035"/>
    </row>
    <row r="123" spans="1:25" ht="13.5">
      <c r="A123" s="2035"/>
      <c r="B123" s="2035"/>
      <c r="C123" s="2035"/>
      <c r="D123" s="2035"/>
      <c r="E123" s="2035"/>
      <c r="F123" s="2035"/>
      <c r="G123" s="2035"/>
      <c r="H123" s="2035"/>
      <c r="I123" s="2035"/>
      <c r="J123" s="2035"/>
      <c r="K123" s="2035"/>
      <c r="L123" s="2035"/>
      <c r="M123" s="2035"/>
      <c r="N123" s="2035"/>
      <c r="O123" s="2035"/>
      <c r="P123" s="2035"/>
      <c r="Q123" s="2035"/>
      <c r="R123" s="2035"/>
      <c r="S123" s="2035"/>
      <c r="T123" s="2035"/>
      <c r="U123" s="2035"/>
      <c r="V123" s="2035"/>
      <c r="W123" s="2035"/>
      <c r="X123" s="2035"/>
      <c r="Y123" s="2035"/>
    </row>
    <row r="124" spans="1:25" ht="13.5">
      <c r="A124" s="2035"/>
      <c r="B124" s="2035"/>
      <c r="C124" s="2035"/>
      <c r="D124" s="2035"/>
      <c r="E124" s="2035"/>
      <c r="F124" s="2035"/>
      <c r="G124" s="2035"/>
      <c r="H124" s="2035"/>
      <c r="I124" s="2035"/>
      <c r="J124" s="2035"/>
      <c r="K124" s="2108"/>
      <c r="L124" s="2035"/>
      <c r="M124" s="2035"/>
      <c r="N124" s="2035"/>
      <c r="O124" s="2035"/>
      <c r="P124" s="2035"/>
      <c r="Q124" s="2108"/>
      <c r="R124" s="2035"/>
      <c r="S124" s="2035"/>
      <c r="T124" s="2035"/>
      <c r="U124" s="2035"/>
      <c r="V124" s="2035"/>
      <c r="W124" s="2108"/>
      <c r="X124" s="2035"/>
      <c r="Y124" s="2035"/>
    </row>
    <row r="125" spans="1:25" ht="13.5">
      <c r="A125" s="2035"/>
      <c r="B125" s="2035"/>
      <c r="C125" s="2035"/>
      <c r="D125" s="2035"/>
      <c r="E125" s="2035"/>
      <c r="F125" s="2035"/>
      <c r="G125" s="2035"/>
      <c r="H125" s="2035"/>
      <c r="I125" s="2035"/>
      <c r="J125" s="2035"/>
      <c r="K125" s="2035"/>
      <c r="L125" s="2035"/>
      <c r="M125" s="2035"/>
      <c r="N125" s="2035"/>
      <c r="O125" s="2035"/>
      <c r="P125" s="2035"/>
      <c r="Q125" s="2035"/>
      <c r="R125" s="2035"/>
      <c r="S125" s="2035"/>
      <c r="T125" s="2035"/>
      <c r="U125" s="2035"/>
      <c r="V125" s="2035"/>
      <c r="W125" s="2035"/>
      <c r="X125" s="2035"/>
      <c r="Y125" s="2035"/>
    </row>
    <row r="126" spans="1:25" ht="13.5">
      <c r="A126" s="2035"/>
      <c r="B126" s="2035"/>
      <c r="C126" s="2035"/>
      <c r="D126" s="2035"/>
      <c r="E126" s="2035"/>
      <c r="F126" s="2035"/>
      <c r="G126" s="2035"/>
      <c r="H126" s="2035"/>
      <c r="I126" s="2035"/>
      <c r="J126" s="2035"/>
      <c r="K126" s="2035"/>
      <c r="L126" s="2035"/>
      <c r="M126" s="2035"/>
      <c r="N126" s="2035"/>
      <c r="O126" s="2035"/>
      <c r="P126" s="2035"/>
      <c r="Q126" s="2035"/>
      <c r="R126" s="2035"/>
      <c r="S126" s="2035"/>
      <c r="T126" s="2035"/>
      <c r="U126" s="2035"/>
      <c r="V126" s="2035"/>
      <c r="W126" s="2035"/>
      <c r="X126" s="2035"/>
      <c r="Y126" s="2035"/>
    </row>
    <row r="127" spans="1:25" ht="13.5">
      <c r="A127" s="2463"/>
      <c r="B127" s="2035"/>
      <c r="C127" s="2035"/>
      <c r="D127" s="2035"/>
      <c r="E127" s="2035"/>
      <c r="F127" s="2035"/>
      <c r="G127" s="2035"/>
      <c r="H127" s="2035"/>
      <c r="I127" s="2035"/>
      <c r="J127" s="2035"/>
      <c r="K127" s="2110"/>
      <c r="L127" s="2035"/>
      <c r="M127" s="2035"/>
      <c r="N127" s="2035"/>
      <c r="O127" s="2035"/>
      <c r="P127" s="2035"/>
      <c r="Q127" s="2110"/>
      <c r="R127" s="2035"/>
      <c r="S127" s="2035"/>
      <c r="T127" s="2035"/>
      <c r="U127" s="2035"/>
      <c r="V127" s="2035"/>
      <c r="W127" s="2110"/>
      <c r="X127" s="2035"/>
      <c r="Y127" s="2035"/>
    </row>
    <row r="128" spans="1:25" ht="13.5">
      <c r="A128" s="2463"/>
      <c r="B128" s="2035"/>
      <c r="C128" s="2035"/>
      <c r="D128" s="2035"/>
      <c r="E128" s="2035"/>
      <c r="F128" s="2035"/>
      <c r="G128" s="2110"/>
      <c r="H128" s="2035"/>
      <c r="I128" s="2035"/>
      <c r="J128" s="2110"/>
      <c r="K128" s="2110"/>
      <c r="L128" s="2035"/>
      <c r="M128" s="2035"/>
      <c r="N128" s="2035"/>
      <c r="O128" s="2035"/>
      <c r="P128" s="2035"/>
      <c r="Q128" s="2108"/>
      <c r="R128" s="2035"/>
      <c r="S128" s="2035"/>
      <c r="T128" s="2035"/>
      <c r="U128" s="2035"/>
      <c r="V128" s="2035"/>
      <c r="W128" s="2108"/>
      <c r="X128" s="2035"/>
      <c r="Y128" s="2035"/>
    </row>
    <row r="129" spans="1:25" ht="13.5">
      <c r="A129" s="2463"/>
      <c r="B129" s="2035"/>
      <c r="C129" s="2035"/>
      <c r="D129" s="2035"/>
      <c r="E129" s="2035"/>
      <c r="F129" s="2035"/>
      <c r="G129" s="2035"/>
      <c r="H129" s="2035"/>
      <c r="I129" s="2035"/>
      <c r="J129" s="2035"/>
      <c r="K129" s="2108"/>
      <c r="L129" s="2035"/>
      <c r="M129" s="2035"/>
      <c r="N129" s="2035"/>
      <c r="O129" s="2035"/>
      <c r="P129" s="2035"/>
      <c r="Q129" s="2108"/>
      <c r="R129" s="2035"/>
      <c r="S129" s="2035"/>
      <c r="T129" s="2035"/>
      <c r="U129" s="2035"/>
      <c r="V129" s="2035"/>
      <c r="W129" s="2108"/>
      <c r="X129" s="2035"/>
      <c r="Y129" s="2035"/>
    </row>
    <row r="130" spans="1:25" ht="13.5">
      <c r="A130" s="2463"/>
      <c r="B130" s="2035"/>
      <c r="C130" s="2035"/>
      <c r="D130" s="2035"/>
      <c r="E130" s="2035"/>
      <c r="F130" s="2035"/>
      <c r="G130" s="2035"/>
      <c r="H130" s="2035"/>
      <c r="I130" s="2035"/>
      <c r="J130" s="2035"/>
      <c r="K130" s="2108"/>
      <c r="L130" s="2035"/>
      <c r="M130" s="2035"/>
      <c r="N130" s="2035"/>
      <c r="O130" s="2035"/>
      <c r="P130" s="2035"/>
      <c r="Q130" s="2108"/>
      <c r="R130" s="2035"/>
      <c r="S130" s="2035"/>
      <c r="T130" s="2035"/>
      <c r="U130" s="2035"/>
      <c r="V130" s="2035"/>
      <c r="W130" s="2108"/>
      <c r="X130" s="2035"/>
      <c r="Y130" s="2035"/>
    </row>
    <row r="131" spans="1:25" ht="13.5">
      <c r="A131" s="2463"/>
      <c r="B131" s="2035"/>
      <c r="C131" s="2035"/>
      <c r="D131" s="2035"/>
      <c r="E131" s="2035"/>
      <c r="F131" s="2035"/>
      <c r="G131" s="2035"/>
      <c r="H131" s="2035"/>
      <c r="I131" s="2035"/>
      <c r="J131" s="2035"/>
      <c r="K131" s="2108"/>
      <c r="L131" s="2035"/>
      <c r="M131" s="2035"/>
      <c r="N131" s="2035"/>
      <c r="O131" s="2035"/>
      <c r="P131" s="2035"/>
      <c r="Q131" s="2108"/>
      <c r="R131" s="2035"/>
      <c r="S131" s="2035"/>
      <c r="T131" s="2035"/>
      <c r="U131" s="2035"/>
      <c r="V131" s="2035"/>
      <c r="W131" s="2108"/>
      <c r="X131" s="2035"/>
      <c r="Y131" s="2035"/>
    </row>
    <row r="132" spans="1:25" ht="13.5">
      <c r="A132" s="2463"/>
      <c r="B132" s="2035"/>
      <c r="C132" s="2035"/>
      <c r="D132" s="2035"/>
      <c r="E132" s="2035"/>
      <c r="F132" s="2035"/>
      <c r="G132" s="2035"/>
      <c r="H132" s="2035"/>
      <c r="I132" s="2035"/>
      <c r="J132" s="2035"/>
      <c r="K132" s="2108"/>
      <c r="L132" s="2035"/>
      <c r="M132" s="2035"/>
      <c r="N132" s="2035"/>
      <c r="O132" s="2035"/>
      <c r="P132" s="2035"/>
      <c r="Q132" s="2108"/>
      <c r="R132" s="2035"/>
      <c r="S132" s="2035"/>
      <c r="T132" s="2035"/>
      <c r="U132" s="2035"/>
      <c r="V132" s="2035"/>
      <c r="W132" s="2108"/>
      <c r="X132" s="2035"/>
      <c r="Y132" s="2035"/>
    </row>
    <row r="133" spans="1:25" ht="13.5">
      <c r="A133" s="2035"/>
      <c r="B133" s="2035"/>
      <c r="C133" s="2035"/>
      <c r="D133" s="2035"/>
      <c r="E133" s="2035"/>
      <c r="F133" s="2035"/>
      <c r="G133" s="2035"/>
      <c r="H133" s="2035"/>
      <c r="I133" s="2035"/>
      <c r="J133" s="2035"/>
      <c r="K133" s="2035"/>
      <c r="L133" s="2035"/>
      <c r="M133" s="2035"/>
      <c r="N133" s="2035"/>
      <c r="O133" s="2035"/>
      <c r="P133" s="2035"/>
      <c r="Q133" s="2035"/>
      <c r="R133" s="2035"/>
      <c r="S133" s="2035"/>
      <c r="T133" s="2035"/>
      <c r="U133" s="2035"/>
      <c r="V133" s="2035"/>
      <c r="W133" s="2035"/>
      <c r="X133" s="2035"/>
      <c r="Y133" s="2035"/>
    </row>
    <row r="134" spans="1:25" ht="13.5">
      <c r="A134" s="2035"/>
      <c r="B134" s="2035"/>
      <c r="C134" s="2035"/>
      <c r="D134" s="2035"/>
      <c r="E134" s="2035"/>
      <c r="F134" s="2035"/>
      <c r="G134" s="2035"/>
      <c r="H134" s="2035"/>
      <c r="I134" s="2035"/>
      <c r="J134" s="2035"/>
      <c r="K134" s="2035"/>
      <c r="L134" s="2035"/>
      <c r="M134" s="2035"/>
      <c r="N134" s="2035"/>
      <c r="O134" s="2035"/>
      <c r="P134" s="2035"/>
      <c r="Q134" s="2035"/>
      <c r="R134" s="2035"/>
      <c r="S134" s="2035"/>
      <c r="T134" s="2035"/>
      <c r="U134" s="2035"/>
      <c r="V134" s="2035"/>
      <c r="W134" s="2035"/>
      <c r="X134" s="2035"/>
      <c r="Y134" s="2035"/>
    </row>
    <row r="135" spans="1:25" ht="13.5">
      <c r="A135" s="2035"/>
      <c r="B135" s="2035"/>
      <c r="C135" s="2035"/>
      <c r="D135" s="2035"/>
      <c r="E135" s="2035"/>
      <c r="F135" s="2035"/>
      <c r="G135" s="2035"/>
      <c r="H135" s="2035"/>
      <c r="I135" s="2035"/>
      <c r="J135" s="2035"/>
      <c r="K135" s="2035"/>
      <c r="L135" s="2035"/>
      <c r="M135" s="2035"/>
      <c r="N135" s="2035"/>
      <c r="O135" s="2035"/>
      <c r="P135" s="2035"/>
      <c r="Q135" s="2035"/>
      <c r="R135" s="2035"/>
      <c r="S135" s="2035"/>
      <c r="T135" s="2035"/>
      <c r="U135" s="2035"/>
      <c r="V135" s="2035"/>
      <c r="W135" s="2035"/>
      <c r="X135" s="2035"/>
      <c r="Y135" s="2035"/>
    </row>
    <row r="136" spans="1:25" ht="13.5">
      <c r="A136" s="2035"/>
      <c r="B136" s="2035"/>
      <c r="C136" s="2035"/>
      <c r="D136" s="2035"/>
      <c r="E136" s="2035"/>
      <c r="F136" s="2035"/>
      <c r="G136" s="2035"/>
      <c r="H136" s="2035"/>
      <c r="I136" s="2035"/>
      <c r="J136" s="2035"/>
      <c r="K136" s="2035"/>
      <c r="L136" s="2035"/>
      <c r="M136" s="2035"/>
      <c r="N136" s="2035"/>
      <c r="O136" s="2035"/>
      <c r="P136" s="2035"/>
      <c r="Q136" s="2035"/>
      <c r="R136" s="2035"/>
      <c r="S136" s="2035"/>
      <c r="T136" s="2035"/>
      <c r="U136" s="2035"/>
      <c r="V136" s="2035"/>
      <c r="W136" s="2035"/>
      <c r="X136" s="2035"/>
      <c r="Y136" s="2035"/>
    </row>
    <row r="137" spans="1:25" ht="13.5">
      <c r="A137" s="2035"/>
      <c r="B137" s="2035"/>
      <c r="C137" s="2035"/>
      <c r="D137" s="2035"/>
      <c r="E137" s="2035"/>
      <c r="F137" s="2035"/>
      <c r="G137" s="2035"/>
      <c r="H137" s="2035"/>
      <c r="I137" s="2035"/>
      <c r="J137" s="2035"/>
      <c r="K137" s="2035"/>
      <c r="L137" s="2035"/>
      <c r="M137" s="2035"/>
      <c r="N137" s="2035"/>
      <c r="O137" s="2035"/>
      <c r="P137" s="2035"/>
      <c r="Q137" s="2035"/>
      <c r="R137" s="2035"/>
      <c r="S137" s="2035"/>
      <c r="T137" s="2035"/>
      <c r="U137" s="2035"/>
      <c r="V137" s="2035"/>
      <c r="W137" s="2035"/>
      <c r="X137" s="2035"/>
      <c r="Y137" s="2035"/>
    </row>
    <row r="138" spans="1:25" ht="13.5">
      <c r="A138" s="2035"/>
      <c r="B138" s="2035"/>
      <c r="C138" s="2035"/>
      <c r="D138" s="2035"/>
      <c r="E138" s="2035"/>
      <c r="F138" s="2035"/>
      <c r="G138" s="2035"/>
      <c r="H138" s="2035"/>
      <c r="I138" s="2035"/>
      <c r="J138" s="2035"/>
      <c r="K138" s="2035"/>
      <c r="L138" s="2035"/>
      <c r="M138" s="2035"/>
      <c r="N138" s="2035"/>
      <c r="O138" s="2035"/>
      <c r="P138" s="2035"/>
      <c r="Q138" s="2035"/>
      <c r="R138" s="2035"/>
      <c r="S138" s="2035"/>
      <c r="T138" s="2035"/>
      <c r="U138" s="2035"/>
      <c r="V138" s="2035"/>
      <c r="W138" s="2035"/>
      <c r="X138" s="2035"/>
      <c r="Y138" s="2035"/>
    </row>
    <row r="139" spans="1:25" ht="13.5">
      <c r="A139" s="2035"/>
      <c r="B139" s="2035"/>
      <c r="C139" s="2035"/>
      <c r="D139" s="2035"/>
      <c r="E139" s="2035"/>
      <c r="F139" s="2035"/>
      <c r="G139" s="2035"/>
      <c r="H139" s="2035"/>
      <c r="I139" s="2035"/>
      <c r="J139" s="2035"/>
      <c r="K139" s="2035"/>
      <c r="L139" s="2035"/>
      <c r="M139" s="2035"/>
      <c r="N139" s="2035"/>
      <c r="O139" s="2035"/>
      <c r="P139" s="2035"/>
      <c r="Q139" s="2035"/>
      <c r="R139" s="2035"/>
      <c r="S139" s="2035"/>
      <c r="T139" s="2035"/>
      <c r="U139" s="2035"/>
      <c r="V139" s="2035"/>
      <c r="W139" s="2035"/>
      <c r="X139" s="2035"/>
      <c r="Y139" s="2035"/>
    </row>
    <row r="140" spans="1:25" ht="13.5">
      <c r="A140" s="2035"/>
      <c r="B140" s="2035"/>
      <c r="C140" s="2035"/>
      <c r="D140" s="2035"/>
      <c r="E140" s="2035"/>
      <c r="F140" s="2035"/>
      <c r="G140" s="2035"/>
      <c r="H140" s="2035"/>
      <c r="I140" s="2035"/>
      <c r="J140" s="2035"/>
      <c r="K140" s="2035"/>
      <c r="L140" s="2035"/>
      <c r="M140" s="2035"/>
      <c r="N140" s="2035"/>
      <c r="O140" s="2035"/>
      <c r="P140" s="2035"/>
      <c r="Q140" s="2035"/>
      <c r="R140" s="2035"/>
      <c r="S140" s="2035"/>
      <c r="T140" s="2035"/>
      <c r="U140" s="2035"/>
      <c r="V140" s="2035"/>
      <c r="W140" s="2035"/>
      <c r="X140" s="2035"/>
      <c r="Y140" s="2035"/>
    </row>
    <row r="141" spans="1:25" ht="13.5">
      <c r="A141" s="2035"/>
      <c r="B141" s="2035"/>
      <c r="C141" s="2035"/>
      <c r="D141" s="2035"/>
      <c r="E141" s="2035"/>
      <c r="F141" s="2035"/>
      <c r="G141" s="2035"/>
      <c r="H141" s="2035"/>
      <c r="I141" s="2035"/>
      <c r="J141" s="2035"/>
      <c r="K141" s="2035"/>
      <c r="L141" s="2035"/>
      <c r="M141" s="2035"/>
      <c r="N141" s="2035"/>
      <c r="O141" s="2035"/>
      <c r="P141" s="2035"/>
      <c r="Q141" s="2035"/>
      <c r="R141" s="2035"/>
      <c r="S141" s="2035"/>
      <c r="T141" s="2035"/>
      <c r="U141" s="2035"/>
      <c r="V141" s="2035"/>
      <c r="W141" s="2035"/>
      <c r="X141" s="2035"/>
      <c r="Y141" s="2035"/>
    </row>
    <row r="142" spans="1:25" ht="13.5">
      <c r="A142" s="2035"/>
      <c r="B142" s="2035"/>
      <c r="C142" s="2035"/>
      <c r="D142" s="2035"/>
      <c r="E142" s="2035"/>
      <c r="F142" s="2035"/>
      <c r="G142" s="2035"/>
      <c r="H142" s="2035"/>
      <c r="I142" s="2035"/>
      <c r="J142" s="2035"/>
      <c r="K142" s="2035"/>
      <c r="L142" s="2035"/>
      <c r="M142" s="2035"/>
      <c r="N142" s="2035"/>
      <c r="O142" s="2035"/>
      <c r="P142" s="2035"/>
      <c r="Q142" s="2035"/>
      <c r="R142" s="2035"/>
      <c r="S142" s="2035"/>
      <c r="T142" s="2035"/>
      <c r="U142" s="2035"/>
      <c r="V142" s="2035"/>
      <c r="W142" s="2035"/>
      <c r="X142" s="2035"/>
      <c r="Y142" s="2035"/>
    </row>
    <row r="143" spans="1:25" ht="13.5">
      <c r="A143" s="2035"/>
      <c r="B143" s="2035"/>
      <c r="C143" s="2035"/>
      <c r="D143" s="2035"/>
      <c r="E143" s="2035"/>
      <c r="F143" s="2035"/>
      <c r="G143" s="2035"/>
      <c r="H143" s="2035"/>
      <c r="I143" s="2035"/>
      <c r="J143" s="2035"/>
      <c r="K143" s="2035"/>
      <c r="L143" s="2035"/>
      <c r="M143" s="2035"/>
      <c r="N143" s="2035"/>
      <c r="O143" s="2035"/>
      <c r="P143" s="2035"/>
      <c r="Q143" s="2035"/>
      <c r="R143" s="2035"/>
      <c r="S143" s="2035"/>
      <c r="T143" s="2035"/>
      <c r="U143" s="2035"/>
      <c r="V143" s="2035"/>
      <c r="W143" s="2035"/>
      <c r="X143" s="2035"/>
      <c r="Y143" s="2035"/>
    </row>
    <row r="144" spans="1:25" ht="13.5">
      <c r="A144" s="2035"/>
      <c r="B144" s="2035"/>
      <c r="C144" s="2035"/>
      <c r="D144" s="2035"/>
      <c r="E144" s="2035"/>
      <c r="F144" s="2035"/>
      <c r="G144" s="2035"/>
      <c r="H144" s="2035"/>
      <c r="I144" s="2035"/>
      <c r="J144" s="2035"/>
      <c r="K144" s="2035"/>
      <c r="L144" s="2035"/>
      <c r="M144" s="2035"/>
      <c r="N144" s="2035"/>
      <c r="O144" s="2035"/>
      <c r="P144" s="2035"/>
      <c r="Q144" s="2035"/>
      <c r="R144" s="2035"/>
      <c r="S144" s="2035"/>
      <c r="T144" s="2035"/>
      <c r="U144" s="2035"/>
      <c r="V144" s="2035"/>
      <c r="W144" s="2035"/>
      <c r="X144" s="2035"/>
      <c r="Y144" s="2035"/>
    </row>
    <row r="145" spans="1:25" ht="13.5">
      <c r="A145" s="2035"/>
      <c r="B145" s="2035"/>
      <c r="C145" s="2035"/>
      <c r="D145" s="2035"/>
      <c r="E145" s="2035"/>
      <c r="F145" s="2035"/>
      <c r="G145" s="2035"/>
      <c r="H145" s="2035"/>
      <c r="I145" s="2035"/>
      <c r="J145" s="2035"/>
      <c r="K145" s="2035"/>
      <c r="L145" s="2035"/>
      <c r="M145" s="2035"/>
      <c r="N145" s="2035"/>
      <c r="O145" s="2035"/>
      <c r="P145" s="2035"/>
      <c r="Q145" s="2035"/>
      <c r="R145" s="2035"/>
      <c r="S145" s="2035"/>
      <c r="T145" s="2035"/>
      <c r="U145" s="2035"/>
      <c r="V145" s="2035"/>
      <c r="W145" s="2035"/>
      <c r="X145" s="2035"/>
      <c r="Y145" s="2035"/>
    </row>
    <row r="146" spans="1:25" ht="13.5">
      <c r="A146" s="2035"/>
      <c r="B146" s="2035"/>
      <c r="C146" s="2035"/>
      <c r="D146" s="2035"/>
      <c r="E146" s="2035"/>
      <c r="F146" s="2035"/>
      <c r="G146" s="2035"/>
      <c r="H146" s="2035"/>
      <c r="I146" s="2035"/>
      <c r="J146" s="2035"/>
      <c r="K146" s="2035"/>
      <c r="L146" s="2035"/>
      <c r="M146" s="2035"/>
      <c r="N146" s="2035"/>
      <c r="O146" s="2035"/>
      <c r="P146" s="2035"/>
      <c r="Q146" s="2035"/>
      <c r="R146" s="2035"/>
      <c r="S146" s="2035"/>
      <c r="T146" s="2035"/>
      <c r="U146" s="2035"/>
      <c r="V146" s="2035"/>
      <c r="W146" s="2035"/>
      <c r="X146" s="2035"/>
      <c r="Y146" s="2035"/>
    </row>
    <row r="147" spans="1:25" ht="13.5">
      <c r="A147" s="2035"/>
      <c r="B147" s="2035"/>
      <c r="C147" s="2035"/>
      <c r="D147" s="2035"/>
      <c r="E147" s="2035"/>
      <c r="F147" s="2035"/>
      <c r="G147" s="2035"/>
      <c r="H147" s="2035"/>
      <c r="I147" s="2035"/>
      <c r="J147" s="2035"/>
      <c r="K147" s="2035"/>
      <c r="L147" s="2035"/>
      <c r="M147" s="2035"/>
      <c r="N147" s="2035"/>
      <c r="O147" s="2035"/>
      <c r="P147" s="2035"/>
      <c r="Q147" s="2035"/>
      <c r="R147" s="2035"/>
      <c r="S147" s="2035"/>
      <c r="T147" s="2035"/>
      <c r="U147" s="2035"/>
      <c r="V147" s="2035"/>
      <c r="W147" s="2035"/>
      <c r="X147" s="2035"/>
      <c r="Y147" s="2035"/>
    </row>
    <row r="148" spans="1:25" ht="13.5">
      <c r="A148" s="2035"/>
      <c r="B148" s="2035"/>
      <c r="C148" s="2035"/>
      <c r="D148" s="2035"/>
      <c r="E148" s="2035"/>
      <c r="F148" s="2035"/>
      <c r="G148" s="2035"/>
      <c r="H148" s="2035"/>
      <c r="I148" s="2035"/>
      <c r="J148" s="2035"/>
      <c r="K148" s="2035"/>
      <c r="L148" s="2035"/>
      <c r="M148" s="2035"/>
      <c r="N148" s="2035"/>
      <c r="O148" s="2035"/>
      <c r="P148" s="2035"/>
      <c r="Q148" s="2035"/>
      <c r="R148" s="2035"/>
      <c r="S148" s="2035"/>
      <c r="T148" s="2035"/>
      <c r="U148" s="2035"/>
      <c r="V148" s="2035"/>
      <c r="W148" s="2035"/>
      <c r="X148" s="2035"/>
      <c r="Y148" s="2035"/>
    </row>
    <row r="149" spans="1:25" ht="13.5">
      <c r="A149" s="2035"/>
      <c r="B149" s="2035"/>
      <c r="C149" s="2035"/>
      <c r="D149" s="2035"/>
      <c r="E149" s="2035"/>
      <c r="F149" s="2035"/>
      <c r="G149" s="2035"/>
      <c r="H149" s="2035"/>
      <c r="I149" s="2035"/>
      <c r="J149" s="2035"/>
      <c r="K149" s="2035"/>
      <c r="L149" s="2035"/>
      <c r="M149" s="2035"/>
      <c r="N149" s="2035"/>
      <c r="O149" s="2035"/>
      <c r="P149" s="2035"/>
      <c r="Q149" s="2035"/>
      <c r="R149" s="2035"/>
      <c r="S149" s="2035"/>
      <c r="T149" s="2035"/>
      <c r="U149" s="2035"/>
      <c r="V149" s="2035"/>
      <c r="W149" s="2035"/>
      <c r="X149" s="2035"/>
      <c r="Y149" s="2035"/>
    </row>
    <row r="150" spans="1:25" ht="13.5">
      <c r="A150" s="2035"/>
      <c r="B150" s="2035"/>
      <c r="C150" s="2035"/>
      <c r="D150" s="2035"/>
      <c r="E150" s="2035"/>
      <c r="F150" s="2035"/>
      <c r="G150" s="2035"/>
      <c r="H150" s="2035"/>
      <c r="I150" s="2035"/>
      <c r="J150" s="2035"/>
      <c r="K150" s="2035"/>
      <c r="L150" s="2035"/>
      <c r="M150" s="2035"/>
      <c r="N150" s="2035"/>
      <c r="O150" s="2035"/>
      <c r="P150" s="2035"/>
      <c r="Q150" s="2035"/>
      <c r="R150" s="2035"/>
      <c r="S150" s="2035"/>
      <c r="T150" s="2035"/>
      <c r="U150" s="2035"/>
      <c r="V150" s="2035"/>
      <c r="W150" s="2035"/>
      <c r="X150" s="2035"/>
      <c r="Y150" s="2035"/>
    </row>
    <row r="151" spans="1:25" ht="13.5">
      <c r="A151" s="2035"/>
      <c r="B151" s="2035"/>
      <c r="C151" s="2035"/>
      <c r="D151" s="2035"/>
      <c r="E151" s="2035"/>
      <c r="F151" s="2035"/>
      <c r="G151" s="2035"/>
      <c r="H151" s="2035"/>
      <c r="I151" s="2035"/>
      <c r="J151" s="2035"/>
      <c r="K151" s="2035"/>
      <c r="L151" s="2035"/>
      <c r="M151" s="2035"/>
      <c r="N151" s="2035"/>
      <c r="O151" s="2035"/>
      <c r="P151" s="2035"/>
      <c r="Q151" s="2035"/>
      <c r="R151" s="2035"/>
      <c r="S151" s="2035"/>
      <c r="T151" s="2035"/>
      <c r="U151" s="2035"/>
      <c r="V151" s="2035"/>
      <c r="W151" s="2035"/>
      <c r="X151" s="2035"/>
      <c r="Y151" s="2035"/>
    </row>
    <row r="152" spans="1:25" ht="13.5">
      <c r="A152" s="2035"/>
      <c r="B152" s="2035"/>
      <c r="C152" s="2035"/>
      <c r="D152" s="2035"/>
      <c r="E152" s="2035"/>
      <c r="F152" s="2035"/>
      <c r="G152" s="2035"/>
      <c r="H152" s="2035"/>
      <c r="I152" s="2035"/>
      <c r="J152" s="2035"/>
      <c r="K152" s="2035"/>
      <c r="L152" s="2035"/>
      <c r="M152" s="2035"/>
      <c r="N152" s="2035"/>
      <c r="O152" s="2035"/>
      <c r="P152" s="2035"/>
      <c r="Q152" s="2035"/>
      <c r="R152" s="2035"/>
      <c r="S152" s="2035"/>
      <c r="T152" s="2035"/>
      <c r="U152" s="2035"/>
      <c r="V152" s="2035"/>
      <c r="W152" s="2035"/>
      <c r="X152" s="2035"/>
      <c r="Y152" s="2035"/>
    </row>
    <row r="153" spans="1:25" ht="13.5">
      <c r="A153" s="2035"/>
      <c r="B153" s="2035"/>
      <c r="C153" s="2035"/>
      <c r="D153" s="2035"/>
      <c r="E153" s="2035"/>
      <c r="F153" s="2035"/>
      <c r="G153" s="2035"/>
      <c r="H153" s="2035"/>
      <c r="I153" s="2035"/>
      <c r="J153" s="2035"/>
      <c r="K153" s="2035"/>
      <c r="L153" s="2035"/>
      <c r="M153" s="2035"/>
      <c r="N153" s="2035"/>
      <c r="O153" s="2035"/>
      <c r="P153" s="2035"/>
      <c r="Q153" s="2035"/>
      <c r="R153" s="2035"/>
      <c r="S153" s="2035"/>
      <c r="T153" s="2035"/>
      <c r="U153" s="2035"/>
      <c r="V153" s="2035"/>
      <c r="W153" s="2035"/>
      <c r="X153" s="2035"/>
      <c r="Y153" s="2035"/>
    </row>
    <row r="154" spans="1:25" ht="13.5">
      <c r="A154" s="2035"/>
      <c r="B154" s="2035"/>
      <c r="C154" s="2035"/>
      <c r="D154" s="2035"/>
      <c r="E154" s="2035"/>
      <c r="F154" s="2035"/>
      <c r="G154" s="2035"/>
      <c r="H154" s="2035"/>
      <c r="I154" s="2035"/>
      <c r="J154" s="2035"/>
      <c r="K154" s="2035"/>
      <c r="L154" s="2035"/>
      <c r="M154" s="2035"/>
      <c r="N154" s="2035"/>
      <c r="O154" s="2035"/>
      <c r="P154" s="2035"/>
      <c r="Q154" s="2035"/>
      <c r="R154" s="2035"/>
      <c r="S154" s="2035"/>
      <c r="T154" s="2035"/>
      <c r="U154" s="2035"/>
      <c r="V154" s="2035"/>
      <c r="W154" s="2035"/>
      <c r="X154" s="2035"/>
      <c r="Y154" s="2035"/>
    </row>
    <row r="155" spans="1:25" ht="13.5">
      <c r="A155" s="2035"/>
      <c r="B155" s="2035"/>
      <c r="C155" s="2035"/>
      <c r="D155" s="2035"/>
      <c r="E155" s="2035"/>
      <c r="F155" s="2035"/>
      <c r="G155" s="2035"/>
      <c r="H155" s="2035"/>
      <c r="I155" s="2035"/>
      <c r="J155" s="2035"/>
      <c r="K155" s="2035"/>
      <c r="L155" s="2035"/>
      <c r="M155" s="2035"/>
      <c r="N155" s="2035"/>
      <c r="O155" s="2035"/>
      <c r="P155" s="2035"/>
      <c r="Q155" s="2035"/>
      <c r="R155" s="2035"/>
      <c r="S155" s="2035"/>
      <c r="T155" s="2035"/>
      <c r="U155" s="2035"/>
      <c r="V155" s="2035"/>
      <c r="W155" s="2035"/>
      <c r="X155" s="2035"/>
      <c r="Y155" s="2035"/>
    </row>
    <row r="156" spans="1:25" ht="13.5">
      <c r="A156" s="2035"/>
      <c r="B156" s="2035"/>
      <c r="C156" s="2035"/>
      <c r="D156" s="2035"/>
      <c r="E156" s="2035"/>
      <c r="F156" s="2035"/>
      <c r="G156" s="2035"/>
      <c r="H156" s="2035"/>
      <c r="I156" s="2035"/>
      <c r="J156" s="2035"/>
      <c r="K156" s="2035"/>
      <c r="L156" s="2035"/>
      <c r="M156" s="2035"/>
      <c r="N156" s="2035"/>
      <c r="O156" s="2035"/>
      <c r="P156" s="2035"/>
      <c r="Q156" s="2035"/>
      <c r="R156" s="2035"/>
      <c r="S156" s="2035"/>
      <c r="T156" s="2035"/>
      <c r="U156" s="2035"/>
      <c r="V156" s="2035"/>
      <c r="W156" s="2035"/>
      <c r="X156" s="2035"/>
      <c r="Y156" s="2035"/>
    </row>
    <row r="157" spans="1:25" ht="13.5">
      <c r="A157" s="2035"/>
      <c r="B157" s="2035"/>
      <c r="C157" s="2035"/>
      <c r="D157" s="2035"/>
      <c r="E157" s="2035"/>
      <c r="F157" s="2035"/>
      <c r="G157" s="2035"/>
      <c r="H157" s="2035"/>
      <c r="I157" s="2035"/>
      <c r="J157" s="2035"/>
      <c r="K157" s="2035"/>
      <c r="L157" s="2035"/>
      <c r="M157" s="2035"/>
      <c r="N157" s="2035"/>
      <c r="O157" s="2035"/>
      <c r="P157" s="2035"/>
      <c r="Q157" s="2035"/>
      <c r="R157" s="2035"/>
      <c r="S157" s="2035"/>
      <c r="T157" s="2035"/>
      <c r="U157" s="2035"/>
      <c r="V157" s="2035"/>
      <c r="W157" s="2035"/>
      <c r="X157" s="2035"/>
      <c r="Y157" s="2035"/>
    </row>
    <row r="158" spans="1:25" ht="13.5">
      <c r="A158" s="2035"/>
      <c r="B158" s="2035"/>
      <c r="C158" s="2035"/>
      <c r="D158" s="2035"/>
      <c r="E158" s="2035"/>
      <c r="F158" s="2035"/>
      <c r="G158" s="2035"/>
      <c r="H158" s="2035"/>
      <c r="I158" s="2035"/>
      <c r="J158" s="2035"/>
      <c r="K158" s="2035"/>
      <c r="L158" s="2035"/>
      <c r="M158" s="2035"/>
      <c r="N158" s="2035"/>
      <c r="O158" s="2035"/>
      <c r="P158" s="2035"/>
      <c r="Q158" s="2035"/>
      <c r="R158" s="2035"/>
      <c r="S158" s="2035"/>
      <c r="T158" s="2035"/>
      <c r="U158" s="2035"/>
      <c r="V158" s="2035"/>
      <c r="W158" s="2035"/>
      <c r="X158" s="2035"/>
      <c r="Y158" s="2035"/>
    </row>
    <row r="159" spans="1:25" ht="13.5">
      <c r="A159" s="2035"/>
      <c r="B159" s="2035"/>
      <c r="C159" s="2035"/>
      <c r="D159" s="2035"/>
      <c r="E159" s="2035"/>
      <c r="F159" s="2035"/>
      <c r="G159" s="2035"/>
      <c r="H159" s="2035"/>
      <c r="I159" s="2035"/>
      <c r="J159" s="2035"/>
      <c r="K159" s="2035"/>
      <c r="L159" s="2035"/>
      <c r="M159" s="2035"/>
      <c r="N159" s="2035"/>
      <c r="O159" s="2035"/>
      <c r="P159" s="2035"/>
      <c r="Q159" s="2035"/>
      <c r="R159" s="2035"/>
      <c r="S159" s="2035"/>
      <c r="T159" s="2035"/>
      <c r="U159" s="2035"/>
      <c r="V159" s="2035"/>
      <c r="W159" s="2035"/>
      <c r="X159" s="2035"/>
      <c r="Y159" s="2035"/>
    </row>
    <row r="160" spans="1:25" ht="13.5">
      <c r="A160" s="2035"/>
      <c r="B160" s="2035"/>
      <c r="C160" s="2035"/>
      <c r="D160" s="2035"/>
      <c r="E160" s="2035"/>
      <c r="F160" s="2035"/>
      <c r="G160" s="2035"/>
      <c r="H160" s="2035"/>
      <c r="I160" s="2035"/>
      <c r="J160" s="2035"/>
      <c r="K160" s="2035"/>
      <c r="L160" s="2035"/>
      <c r="M160" s="2035"/>
      <c r="N160" s="2035"/>
      <c r="O160" s="2035"/>
      <c r="P160" s="2035"/>
      <c r="Q160" s="2035"/>
      <c r="R160" s="2035"/>
      <c r="S160" s="2035"/>
      <c r="T160" s="2035"/>
      <c r="U160" s="2035"/>
      <c r="V160" s="2035"/>
      <c r="W160" s="2035"/>
      <c r="X160" s="2035"/>
      <c r="Y160" s="2035"/>
    </row>
    <row r="161" spans="1:25" ht="13.5">
      <c r="A161" s="2035"/>
      <c r="B161" s="2035"/>
      <c r="C161" s="2035"/>
      <c r="D161" s="2035"/>
      <c r="E161" s="2035"/>
      <c r="F161" s="2035"/>
      <c r="G161" s="2035"/>
      <c r="H161" s="2035"/>
      <c r="I161" s="2035"/>
      <c r="J161" s="2035"/>
      <c r="K161" s="2035"/>
      <c r="L161" s="2035"/>
      <c r="M161" s="2035"/>
      <c r="N161" s="2035"/>
      <c r="O161" s="2035"/>
      <c r="P161" s="2035"/>
      <c r="Q161" s="2035"/>
      <c r="R161" s="2035"/>
      <c r="S161" s="2035"/>
      <c r="T161" s="2035"/>
      <c r="U161" s="2035"/>
      <c r="V161" s="2035"/>
      <c r="W161" s="2035"/>
      <c r="X161" s="2035"/>
      <c r="Y161" s="2035"/>
    </row>
    <row r="162" spans="1:25" ht="13.5">
      <c r="A162" s="2035"/>
      <c r="B162" s="2035"/>
      <c r="C162" s="2035"/>
      <c r="D162" s="2035"/>
      <c r="E162" s="2035"/>
      <c r="F162" s="2035"/>
      <c r="G162" s="2035"/>
      <c r="H162" s="2035"/>
      <c r="I162" s="2035"/>
      <c r="J162" s="2035"/>
      <c r="K162" s="2035"/>
      <c r="L162" s="2035"/>
      <c r="M162" s="2035"/>
      <c r="N162" s="2035"/>
      <c r="O162" s="2035"/>
      <c r="P162" s="2035"/>
      <c r="Q162" s="2035"/>
      <c r="R162" s="2035"/>
      <c r="S162" s="2035"/>
      <c r="T162" s="2035"/>
      <c r="U162" s="2035"/>
      <c r="V162" s="2035"/>
      <c r="W162" s="2035"/>
      <c r="X162" s="2035"/>
      <c r="Y162" s="2035"/>
    </row>
    <row r="163" spans="1:25" ht="13.5">
      <c r="A163" s="2035"/>
      <c r="B163" s="2035"/>
      <c r="C163" s="2035"/>
      <c r="D163" s="2035"/>
      <c r="E163" s="2035"/>
      <c r="F163" s="2035"/>
      <c r="G163" s="2035"/>
      <c r="H163" s="2035"/>
      <c r="I163" s="2035"/>
      <c r="J163" s="2035"/>
      <c r="K163" s="2035"/>
      <c r="L163" s="2035"/>
      <c r="M163" s="2035"/>
      <c r="N163" s="2035"/>
      <c r="O163" s="2035"/>
      <c r="P163" s="2035"/>
      <c r="Q163" s="2035"/>
      <c r="R163" s="2035"/>
      <c r="S163" s="2035"/>
      <c r="T163" s="2035"/>
      <c r="U163" s="2035"/>
      <c r="V163" s="2035"/>
      <c r="W163" s="2035"/>
      <c r="X163" s="2035"/>
      <c r="Y163" s="2035"/>
    </row>
    <row r="164" spans="1:25" ht="13.5">
      <c r="A164" s="2035"/>
      <c r="B164" s="2035"/>
      <c r="C164" s="2035"/>
      <c r="D164" s="2035"/>
      <c r="E164" s="2035"/>
      <c r="F164" s="2035"/>
      <c r="G164" s="2035"/>
      <c r="H164" s="2035"/>
      <c r="I164" s="2035"/>
      <c r="J164" s="2035"/>
      <c r="K164" s="2035"/>
      <c r="L164" s="2035"/>
      <c r="M164" s="2035"/>
      <c r="N164" s="2035"/>
      <c r="O164" s="2035"/>
      <c r="P164" s="2035"/>
      <c r="Q164" s="2035"/>
      <c r="R164" s="2035"/>
      <c r="S164" s="2035"/>
      <c r="T164" s="2035"/>
      <c r="U164" s="2035"/>
      <c r="V164" s="2035"/>
      <c r="W164" s="2035"/>
      <c r="X164" s="2035"/>
      <c r="Y164" s="2035"/>
    </row>
    <row r="165" spans="1:25" ht="13.5">
      <c r="A165" s="2035"/>
      <c r="B165" s="2035"/>
      <c r="C165" s="2035"/>
      <c r="D165" s="2035"/>
      <c r="E165" s="2035"/>
      <c r="F165" s="2035"/>
      <c r="G165" s="2035"/>
      <c r="H165" s="2035"/>
      <c r="I165" s="2035"/>
      <c r="J165" s="2035"/>
      <c r="K165" s="2035"/>
      <c r="L165" s="2035"/>
      <c r="M165" s="2035"/>
      <c r="N165" s="2035"/>
      <c r="O165" s="2035"/>
      <c r="P165" s="2035"/>
      <c r="Q165" s="2035"/>
      <c r="R165" s="2035"/>
      <c r="S165" s="2035"/>
      <c r="T165" s="2035"/>
      <c r="U165" s="2035"/>
      <c r="V165" s="2035"/>
      <c r="W165" s="2035"/>
      <c r="X165" s="2035"/>
      <c r="Y165" s="2035"/>
    </row>
    <row r="166" spans="1:25" ht="13.5">
      <c r="A166" s="2035"/>
      <c r="B166" s="2035"/>
      <c r="C166" s="2035"/>
      <c r="D166" s="2035"/>
      <c r="E166" s="2035"/>
      <c r="F166" s="2035"/>
      <c r="G166" s="2035"/>
      <c r="H166" s="2035"/>
      <c r="I166" s="2035"/>
      <c r="J166" s="2035"/>
      <c r="K166" s="2035"/>
      <c r="L166" s="2035"/>
      <c r="M166" s="2035"/>
      <c r="N166" s="2035"/>
      <c r="O166" s="2035"/>
      <c r="P166" s="2035"/>
      <c r="Q166" s="2035"/>
      <c r="R166" s="2035"/>
      <c r="S166" s="2035"/>
      <c r="T166" s="2035"/>
      <c r="U166" s="2035"/>
      <c r="V166" s="2035"/>
      <c r="W166" s="2035"/>
      <c r="X166" s="2035"/>
      <c r="Y166" s="2035"/>
    </row>
    <row r="167" spans="1:25" ht="13.5">
      <c r="A167" s="2035"/>
      <c r="B167" s="2035"/>
      <c r="C167" s="2035"/>
      <c r="D167" s="2035"/>
      <c r="E167" s="2035"/>
      <c r="F167" s="2035"/>
      <c r="G167" s="2035"/>
      <c r="H167" s="2035"/>
      <c r="I167" s="2035"/>
      <c r="J167" s="2035"/>
      <c r="K167" s="2035"/>
      <c r="L167" s="2035"/>
      <c r="M167" s="2035"/>
      <c r="N167" s="2035"/>
      <c r="O167" s="2035"/>
      <c r="P167" s="2035"/>
      <c r="Q167" s="2035"/>
      <c r="R167" s="2035"/>
      <c r="S167" s="2035"/>
      <c r="T167" s="2035"/>
      <c r="U167" s="2035"/>
      <c r="V167" s="2035"/>
      <c r="W167" s="2035"/>
      <c r="X167" s="2035"/>
      <c r="Y167" s="2035"/>
    </row>
    <row r="168" spans="1:25" ht="13.5">
      <c r="A168" s="2035"/>
      <c r="B168" s="2035"/>
      <c r="C168" s="2035"/>
      <c r="D168" s="2035"/>
      <c r="E168" s="2035"/>
      <c r="F168" s="2035"/>
      <c r="G168" s="2035"/>
      <c r="H168" s="2035"/>
      <c r="I168" s="2035"/>
      <c r="J168" s="2035"/>
      <c r="K168" s="2035"/>
      <c r="L168" s="2035"/>
      <c r="M168" s="2035"/>
      <c r="N168" s="2035"/>
      <c r="O168" s="2035"/>
      <c r="P168" s="2035"/>
      <c r="Q168" s="2035"/>
      <c r="R168" s="2035"/>
      <c r="S168" s="2035"/>
      <c r="T168" s="2035"/>
      <c r="U168" s="2035"/>
      <c r="V168" s="2035"/>
      <c r="W168" s="2035"/>
      <c r="X168" s="2035"/>
      <c r="Y168" s="2035"/>
    </row>
    <row r="169" spans="1:25" ht="13.5">
      <c r="A169" s="2035"/>
      <c r="B169" s="2035"/>
      <c r="C169" s="2035"/>
      <c r="D169" s="2035"/>
      <c r="E169" s="2035"/>
      <c r="F169" s="2035"/>
      <c r="G169" s="2035"/>
      <c r="H169" s="2035"/>
      <c r="I169" s="2035"/>
      <c r="J169" s="2035"/>
      <c r="K169" s="2035"/>
      <c r="L169" s="2035"/>
      <c r="M169" s="2035"/>
      <c r="N169" s="2035"/>
      <c r="O169" s="2035"/>
      <c r="P169" s="2035"/>
      <c r="Q169" s="2035"/>
      <c r="R169" s="2035"/>
      <c r="S169" s="2035"/>
      <c r="T169" s="2035"/>
      <c r="U169" s="2035"/>
      <c r="V169" s="2035"/>
      <c r="W169" s="2035"/>
      <c r="X169" s="2035"/>
      <c r="Y169" s="2035"/>
    </row>
    <row r="170" spans="1:25" ht="13.5">
      <c r="A170" s="2035"/>
      <c r="B170" s="2035"/>
      <c r="C170" s="2035"/>
      <c r="D170" s="2035"/>
      <c r="E170" s="2035"/>
      <c r="F170" s="2035"/>
      <c r="G170" s="2035"/>
      <c r="H170" s="2035"/>
      <c r="I170" s="2035"/>
      <c r="J170" s="2035"/>
      <c r="K170" s="2035"/>
      <c r="L170" s="2035"/>
      <c r="M170" s="2035"/>
      <c r="N170" s="2035"/>
      <c r="O170" s="2035"/>
      <c r="P170" s="2035"/>
      <c r="Q170" s="2035"/>
      <c r="R170" s="2035"/>
      <c r="S170" s="2035"/>
      <c r="T170" s="2035"/>
      <c r="U170" s="2035"/>
      <c r="V170" s="2035"/>
      <c r="W170" s="2035"/>
      <c r="X170" s="2035"/>
      <c r="Y170" s="2035"/>
    </row>
    <row r="171" spans="1:25" ht="13.5">
      <c r="A171" s="2035"/>
      <c r="B171" s="2035"/>
      <c r="C171" s="2035"/>
      <c r="D171" s="2035"/>
      <c r="E171" s="2035"/>
      <c r="F171" s="2035"/>
      <c r="G171" s="2035"/>
      <c r="H171" s="2035"/>
      <c r="I171" s="2035"/>
      <c r="J171" s="2035"/>
      <c r="K171" s="2035"/>
      <c r="L171" s="2035"/>
      <c r="M171" s="2035"/>
      <c r="N171" s="2035"/>
      <c r="O171" s="2035"/>
      <c r="P171" s="2035"/>
      <c r="Q171" s="2035"/>
      <c r="R171" s="2035"/>
      <c r="S171" s="2035"/>
      <c r="T171" s="2035"/>
      <c r="U171" s="2035"/>
      <c r="V171" s="2035"/>
      <c r="W171" s="2035"/>
      <c r="X171" s="2035"/>
      <c r="Y171" s="2035"/>
    </row>
    <row r="172" spans="1:25" ht="13.5">
      <c r="A172" s="2035"/>
      <c r="B172" s="2035"/>
      <c r="C172" s="2035"/>
      <c r="D172" s="2035"/>
      <c r="E172" s="2035"/>
      <c r="F172" s="2035"/>
      <c r="G172" s="2035"/>
      <c r="H172" s="2035"/>
      <c r="I172" s="2035"/>
      <c r="J172" s="2035"/>
      <c r="K172" s="2035"/>
      <c r="L172" s="2035"/>
      <c r="M172" s="2035"/>
      <c r="N172" s="2035"/>
      <c r="O172" s="2035"/>
      <c r="P172" s="2035"/>
      <c r="Q172" s="2035"/>
      <c r="R172" s="2035"/>
      <c r="S172" s="2035"/>
      <c r="T172" s="2035"/>
      <c r="U172" s="2035"/>
      <c r="V172" s="2035"/>
      <c r="W172" s="2035"/>
      <c r="X172" s="2035"/>
      <c r="Y172" s="2035"/>
    </row>
    <row r="173" spans="1:25" ht="13.5">
      <c r="A173" s="2035"/>
      <c r="B173" s="2035"/>
      <c r="C173" s="2035"/>
      <c r="D173" s="2035"/>
      <c r="E173" s="2035"/>
      <c r="F173" s="2035"/>
      <c r="G173" s="2035"/>
      <c r="H173" s="2035"/>
      <c r="I173" s="2035"/>
      <c r="J173" s="2035"/>
      <c r="K173" s="2035"/>
      <c r="L173" s="2035"/>
      <c r="M173" s="2035"/>
      <c r="N173" s="2035"/>
      <c r="O173" s="2035"/>
      <c r="P173" s="2035"/>
      <c r="Q173" s="2035"/>
      <c r="R173" s="2035"/>
      <c r="S173" s="2035"/>
      <c r="T173" s="2035"/>
      <c r="U173" s="2035"/>
      <c r="V173" s="2035"/>
      <c r="W173" s="2035"/>
      <c r="X173" s="2035"/>
      <c r="Y173" s="2035"/>
    </row>
    <row r="174" spans="1:25" ht="13.5">
      <c r="A174" s="2035"/>
      <c r="B174" s="2035"/>
      <c r="C174" s="2035"/>
      <c r="D174" s="2035"/>
      <c r="E174" s="2035"/>
      <c r="F174" s="2035"/>
      <c r="G174" s="2035"/>
      <c r="H174" s="2035"/>
      <c r="I174" s="2035"/>
      <c r="J174" s="2035"/>
      <c r="K174" s="2035"/>
      <c r="L174" s="2035"/>
      <c r="M174" s="2035"/>
      <c r="N174" s="2035"/>
      <c r="O174" s="2035"/>
      <c r="P174" s="2035"/>
      <c r="Q174" s="2035"/>
      <c r="R174" s="2035"/>
      <c r="S174" s="2035"/>
      <c r="T174" s="2035"/>
      <c r="U174" s="2035"/>
      <c r="V174" s="2035"/>
      <c r="W174" s="2035"/>
      <c r="X174" s="2035"/>
      <c r="Y174" s="2035"/>
    </row>
    <row r="175" spans="1:25" ht="13.5">
      <c r="A175" s="2035"/>
      <c r="B175" s="2035"/>
      <c r="C175" s="2035"/>
      <c r="D175" s="2035"/>
      <c r="E175" s="2035"/>
      <c r="F175" s="2035"/>
      <c r="G175" s="2035"/>
      <c r="H175" s="2035"/>
      <c r="I175" s="2035"/>
      <c r="J175" s="2035"/>
      <c r="K175" s="2035"/>
      <c r="L175" s="2035"/>
      <c r="M175" s="2035"/>
      <c r="N175" s="2035"/>
      <c r="O175" s="2035"/>
      <c r="P175" s="2035"/>
      <c r="Q175" s="2035"/>
      <c r="R175" s="2035"/>
      <c r="S175" s="2035"/>
      <c r="T175" s="2035"/>
      <c r="U175" s="2035"/>
      <c r="V175" s="2035"/>
      <c r="W175" s="2035"/>
      <c r="X175" s="2035"/>
      <c r="Y175" s="2035"/>
    </row>
    <row r="176" spans="1:25" ht="13.5">
      <c r="A176" s="2035"/>
      <c r="B176" s="2035"/>
      <c r="C176" s="2035"/>
      <c r="D176" s="2035"/>
      <c r="E176" s="2035"/>
      <c r="F176" s="2035"/>
      <c r="G176" s="2035"/>
      <c r="H176" s="2035"/>
      <c r="I176" s="2035"/>
      <c r="J176" s="2035"/>
      <c r="K176" s="2035"/>
      <c r="L176" s="2035"/>
      <c r="M176" s="2035"/>
      <c r="N176" s="2035"/>
      <c r="O176" s="2035"/>
      <c r="P176" s="2035"/>
      <c r="Q176" s="2035"/>
      <c r="R176" s="2035"/>
      <c r="S176" s="2035"/>
      <c r="T176" s="2035"/>
      <c r="U176" s="2035"/>
      <c r="V176" s="2035"/>
      <c r="W176" s="2035"/>
      <c r="X176" s="2035"/>
      <c r="Y176" s="2035"/>
    </row>
    <row r="177" spans="1:25" ht="13.5">
      <c r="A177" s="2035"/>
      <c r="B177" s="2035"/>
      <c r="C177" s="2035"/>
      <c r="D177" s="2035"/>
      <c r="E177" s="2035"/>
      <c r="F177" s="2035"/>
      <c r="G177" s="2035"/>
      <c r="H177" s="2035"/>
      <c r="I177" s="2035"/>
      <c r="J177" s="2035"/>
      <c r="K177" s="2035"/>
      <c r="L177" s="2035"/>
      <c r="M177" s="2035"/>
      <c r="N177" s="2035"/>
      <c r="O177" s="2035"/>
      <c r="P177" s="2035"/>
      <c r="Q177" s="2035"/>
      <c r="R177" s="2035"/>
      <c r="S177" s="2035"/>
      <c r="T177" s="2035"/>
      <c r="U177" s="2035"/>
      <c r="V177" s="2035"/>
      <c r="W177" s="2035"/>
      <c r="X177" s="2035"/>
      <c r="Y177" s="2035"/>
    </row>
    <row r="178" spans="1:25" ht="13.5">
      <c r="A178" s="2035"/>
      <c r="B178" s="2035"/>
      <c r="C178" s="2035"/>
      <c r="D178" s="2035"/>
      <c r="E178" s="2035"/>
      <c r="F178" s="2035"/>
      <c r="G178" s="2035"/>
      <c r="H178" s="2035"/>
      <c r="I178" s="2035"/>
      <c r="J178" s="2035"/>
      <c r="K178" s="2035"/>
      <c r="L178" s="2035"/>
      <c r="M178" s="2035"/>
      <c r="N178" s="2035"/>
      <c r="O178" s="2035"/>
      <c r="P178" s="2035"/>
      <c r="Q178" s="2035"/>
      <c r="R178" s="2035"/>
      <c r="S178" s="2035"/>
      <c r="T178" s="2035"/>
      <c r="U178" s="2035"/>
      <c r="V178" s="2035"/>
      <c r="W178" s="2035"/>
      <c r="X178" s="2035"/>
      <c r="Y178" s="2035"/>
    </row>
    <row r="179" spans="1:25" ht="13.5">
      <c r="A179" s="2035"/>
      <c r="B179" s="2035"/>
      <c r="C179" s="2035"/>
      <c r="D179" s="2035"/>
      <c r="E179" s="2035"/>
      <c r="F179" s="2035"/>
      <c r="G179" s="2035"/>
      <c r="H179" s="2035"/>
      <c r="I179" s="2035"/>
      <c r="J179" s="2035"/>
      <c r="K179" s="2035"/>
      <c r="L179" s="2035"/>
      <c r="M179" s="2035"/>
      <c r="N179" s="2035"/>
      <c r="O179" s="2035"/>
      <c r="P179" s="2035"/>
      <c r="Q179" s="2035"/>
      <c r="R179" s="2035"/>
      <c r="S179" s="2035"/>
      <c r="T179" s="2035"/>
      <c r="U179" s="2035"/>
      <c r="V179" s="2035"/>
      <c r="W179" s="2035"/>
      <c r="X179" s="2035"/>
      <c r="Y179" s="2035"/>
    </row>
    <row r="180" spans="1:25" ht="13.5">
      <c r="A180" s="2035"/>
      <c r="B180" s="2035"/>
      <c r="C180" s="2035"/>
      <c r="D180" s="2035"/>
      <c r="E180" s="2035"/>
      <c r="F180" s="2035"/>
      <c r="G180" s="2035"/>
      <c r="H180" s="2035"/>
      <c r="I180" s="2035"/>
      <c r="J180" s="2035"/>
      <c r="K180" s="2035"/>
      <c r="L180" s="2035"/>
      <c r="M180" s="2035"/>
      <c r="N180" s="2035"/>
      <c r="O180" s="2035"/>
      <c r="P180" s="2035"/>
      <c r="Q180" s="2035"/>
      <c r="R180" s="2035"/>
      <c r="S180" s="2035"/>
      <c r="T180" s="2035"/>
      <c r="U180" s="2035"/>
      <c r="V180" s="2035"/>
      <c r="W180" s="2035"/>
      <c r="X180" s="2035"/>
      <c r="Y180" s="2035"/>
    </row>
    <row r="181" spans="1:25" ht="13.5">
      <c r="A181" s="2035"/>
      <c r="B181" s="2035"/>
      <c r="C181" s="2035"/>
      <c r="D181" s="2035"/>
      <c r="E181" s="2035"/>
      <c r="F181" s="2035"/>
      <c r="G181" s="2035"/>
      <c r="H181" s="2035"/>
      <c r="I181" s="2035"/>
      <c r="J181" s="2035"/>
      <c r="K181" s="2035"/>
      <c r="L181" s="2035"/>
      <c r="M181" s="2035"/>
      <c r="N181" s="2035"/>
      <c r="O181" s="2035"/>
      <c r="P181" s="2035"/>
      <c r="Q181" s="2035"/>
      <c r="R181" s="2035"/>
      <c r="S181" s="2035"/>
      <c r="T181" s="2035"/>
      <c r="U181" s="2035"/>
      <c r="V181" s="2035"/>
      <c r="W181" s="2035"/>
      <c r="X181" s="2035"/>
      <c r="Y181" s="2035"/>
    </row>
    <row r="182" spans="1:25" ht="13.5">
      <c r="A182" s="2035"/>
      <c r="B182" s="2035"/>
      <c r="C182" s="2035"/>
      <c r="D182" s="2035"/>
      <c r="E182" s="2035"/>
      <c r="F182" s="2035"/>
      <c r="G182" s="2035"/>
      <c r="H182" s="2035"/>
      <c r="I182" s="2035"/>
      <c r="J182" s="2035"/>
      <c r="K182" s="2035"/>
      <c r="L182" s="2035"/>
      <c r="M182" s="2035"/>
      <c r="N182" s="2035"/>
      <c r="O182" s="2035"/>
      <c r="P182" s="2035"/>
      <c r="Q182" s="2035"/>
      <c r="R182" s="2035"/>
      <c r="S182" s="2035"/>
      <c r="T182" s="2035"/>
      <c r="U182" s="2035"/>
      <c r="V182" s="2035"/>
      <c r="W182" s="2035"/>
      <c r="X182" s="2035"/>
      <c r="Y182" s="2035"/>
    </row>
    <row r="183" spans="1:25" ht="13.5">
      <c r="A183" s="2035"/>
      <c r="B183" s="2035"/>
      <c r="C183" s="2035"/>
      <c r="D183" s="2035"/>
      <c r="E183" s="2035"/>
      <c r="F183" s="2035"/>
      <c r="G183" s="2035"/>
      <c r="H183" s="2035"/>
      <c r="I183" s="2035"/>
      <c r="J183" s="2035"/>
      <c r="K183" s="2035"/>
      <c r="L183" s="2035"/>
      <c r="M183" s="2035"/>
      <c r="N183" s="2035"/>
      <c r="O183" s="2035"/>
      <c r="P183" s="2035"/>
      <c r="Q183" s="2035"/>
      <c r="R183" s="2035"/>
      <c r="S183" s="2035"/>
      <c r="T183" s="2035"/>
      <c r="U183" s="2035"/>
      <c r="V183" s="2035"/>
      <c r="W183" s="2035"/>
      <c r="X183" s="2035"/>
      <c r="Y183" s="2035"/>
    </row>
    <row r="184" spans="1:25" ht="13.5">
      <c r="A184" s="2035"/>
      <c r="B184" s="2035"/>
      <c r="C184" s="2035"/>
      <c r="D184" s="2035"/>
      <c r="E184" s="2035"/>
      <c r="F184" s="2035"/>
      <c r="G184" s="2035"/>
      <c r="H184" s="2035"/>
      <c r="I184" s="2035"/>
      <c r="J184" s="2035"/>
      <c r="K184" s="2035"/>
      <c r="L184" s="2035"/>
      <c r="M184" s="2035"/>
      <c r="N184" s="2035"/>
      <c r="O184" s="2035"/>
      <c r="P184" s="2035"/>
      <c r="Q184" s="2035"/>
      <c r="R184" s="2035"/>
      <c r="S184" s="2035"/>
      <c r="T184" s="2035"/>
      <c r="U184" s="2035"/>
      <c r="V184" s="2035"/>
      <c r="W184" s="2035"/>
      <c r="X184" s="2035"/>
      <c r="Y184" s="2035"/>
    </row>
    <row r="185" spans="1:25" ht="13.5">
      <c r="A185" s="2035"/>
      <c r="B185" s="2035"/>
      <c r="C185" s="2035"/>
      <c r="D185" s="2035"/>
      <c r="E185" s="2035"/>
      <c r="F185" s="2035"/>
      <c r="G185" s="2035"/>
      <c r="H185" s="2035"/>
      <c r="I185" s="2035"/>
      <c r="J185" s="2035"/>
      <c r="K185" s="2035"/>
      <c r="L185" s="2035"/>
      <c r="M185" s="2035"/>
      <c r="N185" s="2035"/>
      <c r="O185" s="2035"/>
      <c r="P185" s="2035"/>
      <c r="Q185" s="2035"/>
      <c r="R185" s="2035"/>
      <c r="S185" s="2035"/>
      <c r="T185" s="2035"/>
      <c r="U185" s="2035"/>
      <c r="V185" s="2035"/>
      <c r="W185" s="2035"/>
      <c r="X185" s="2035"/>
      <c r="Y185" s="2035"/>
    </row>
    <row r="186" spans="1:25" ht="13.5">
      <c r="A186" s="2035"/>
      <c r="B186" s="2035"/>
      <c r="C186" s="2035"/>
      <c r="D186" s="2035"/>
      <c r="E186" s="2035"/>
      <c r="F186" s="2035"/>
      <c r="G186" s="2035"/>
      <c r="H186" s="2035"/>
      <c r="I186" s="2035"/>
      <c r="J186" s="2035"/>
      <c r="K186" s="2035"/>
      <c r="L186" s="2035"/>
      <c r="M186" s="2035"/>
      <c r="N186" s="2035"/>
      <c r="O186" s="2035"/>
      <c r="P186" s="2035"/>
      <c r="Q186" s="2035"/>
      <c r="R186" s="2035"/>
      <c r="S186" s="2035"/>
      <c r="T186" s="2035"/>
      <c r="U186" s="2035"/>
      <c r="V186" s="2035"/>
      <c r="W186" s="2035"/>
      <c r="X186" s="2035"/>
      <c r="Y186" s="2035"/>
    </row>
    <row r="187" spans="1:25" ht="13.5">
      <c r="A187" s="2035"/>
      <c r="B187" s="2035"/>
      <c r="C187" s="2035"/>
      <c r="D187" s="2035"/>
      <c r="E187" s="2035"/>
      <c r="F187" s="2035"/>
      <c r="G187" s="2035"/>
      <c r="H187" s="2035"/>
      <c r="I187" s="2035"/>
      <c r="J187" s="2035"/>
      <c r="K187" s="2035"/>
      <c r="L187" s="2035"/>
      <c r="M187" s="2035"/>
      <c r="N187" s="2035"/>
      <c r="O187" s="2035"/>
      <c r="P187" s="2035"/>
      <c r="Q187" s="2035"/>
      <c r="R187" s="2035"/>
      <c r="S187" s="2035"/>
      <c r="T187" s="2035"/>
      <c r="U187" s="2035"/>
      <c r="V187" s="2035"/>
      <c r="W187" s="2035"/>
      <c r="X187" s="2035"/>
      <c r="Y187" s="2035"/>
    </row>
    <row r="188" spans="1:25" ht="13.5">
      <c r="A188" s="2035"/>
      <c r="B188" s="2035"/>
      <c r="C188" s="2035"/>
      <c r="D188" s="2035"/>
      <c r="E188" s="2035"/>
      <c r="F188" s="2035"/>
      <c r="G188" s="2035"/>
      <c r="H188" s="2035"/>
      <c r="I188" s="2035"/>
      <c r="J188" s="2035"/>
      <c r="K188" s="2035"/>
      <c r="L188" s="2035"/>
      <c r="M188" s="2035"/>
      <c r="N188" s="2035"/>
      <c r="O188" s="2035"/>
      <c r="P188" s="2035"/>
      <c r="Q188" s="2035"/>
      <c r="R188" s="2035"/>
      <c r="S188" s="2035"/>
      <c r="T188" s="2035"/>
      <c r="U188" s="2035"/>
      <c r="V188" s="2035"/>
      <c r="W188" s="2035"/>
      <c r="X188" s="2035"/>
      <c r="Y188" s="2035"/>
    </row>
    <row r="189" spans="1:25" ht="13.5">
      <c r="A189" s="2035"/>
      <c r="B189" s="2035"/>
      <c r="C189" s="2035"/>
      <c r="D189" s="2035"/>
      <c r="E189" s="2035"/>
      <c r="F189" s="2035"/>
      <c r="G189" s="2035"/>
      <c r="H189" s="2035"/>
      <c r="I189" s="2035"/>
      <c r="J189" s="2035"/>
      <c r="K189" s="2035"/>
      <c r="L189" s="2035"/>
      <c r="M189" s="2035"/>
      <c r="N189" s="2035"/>
      <c r="O189" s="2035"/>
      <c r="P189" s="2035"/>
      <c r="Q189" s="2035"/>
      <c r="R189" s="2035"/>
      <c r="S189" s="2035"/>
      <c r="T189" s="2035"/>
      <c r="U189" s="2035"/>
      <c r="V189" s="2035"/>
      <c r="W189" s="2035"/>
      <c r="X189" s="2035"/>
      <c r="Y189" s="2035"/>
    </row>
    <row r="190" spans="1:25" ht="13.5">
      <c r="A190" s="2035"/>
      <c r="B190" s="2035"/>
      <c r="C190" s="2035"/>
      <c r="D190" s="2035"/>
      <c r="E190" s="2035"/>
      <c r="F190" s="2035"/>
      <c r="G190" s="2035"/>
      <c r="H190" s="2035"/>
      <c r="I190" s="2035"/>
      <c r="J190" s="2035"/>
      <c r="K190" s="2035"/>
      <c r="L190" s="2035"/>
      <c r="M190" s="2035"/>
      <c r="N190" s="2035"/>
      <c r="O190" s="2035"/>
      <c r="P190" s="2035"/>
      <c r="Q190" s="2035"/>
      <c r="R190" s="2035"/>
      <c r="S190" s="2035"/>
      <c r="T190" s="2035"/>
      <c r="U190" s="2035"/>
      <c r="V190" s="2035"/>
      <c r="W190" s="2035"/>
      <c r="X190" s="2035"/>
      <c r="Y190" s="2035"/>
    </row>
  </sheetData>
  <sheetProtection/>
  <mergeCells count="38">
    <mergeCell ref="AC5:AC10"/>
    <mergeCell ref="T6:AB6"/>
    <mergeCell ref="W8:Y8"/>
    <mergeCell ref="Z8:AB8"/>
    <mergeCell ref="H8:J8"/>
    <mergeCell ref="K8:M8"/>
    <mergeCell ref="N8:P8"/>
    <mergeCell ref="Q8:S8"/>
    <mergeCell ref="T8:V8"/>
    <mergeCell ref="K5:M7"/>
    <mergeCell ref="AC54:AC59"/>
    <mergeCell ref="T55:AB55"/>
    <mergeCell ref="T57:V57"/>
    <mergeCell ref="W57:Y57"/>
    <mergeCell ref="Z57:AB57"/>
    <mergeCell ref="T54:AB54"/>
    <mergeCell ref="N5:P7"/>
    <mergeCell ref="Q5:S7"/>
    <mergeCell ref="H5:J7"/>
    <mergeCell ref="T5:AB5"/>
    <mergeCell ref="N54:P56"/>
    <mergeCell ref="Q54:S56"/>
    <mergeCell ref="H57:J57"/>
    <mergeCell ref="K57:M57"/>
    <mergeCell ref="N57:P57"/>
    <mergeCell ref="Q57:S57"/>
    <mergeCell ref="E54:G56"/>
    <mergeCell ref="H54:J56"/>
    <mergeCell ref="K54:M56"/>
    <mergeCell ref="B5:D7"/>
    <mergeCell ref="B8:D8"/>
    <mergeCell ref="B54:D56"/>
    <mergeCell ref="B57:D57"/>
    <mergeCell ref="A5:A10"/>
    <mergeCell ref="E5:G7"/>
    <mergeCell ref="A54:A59"/>
    <mergeCell ref="E8:G8"/>
    <mergeCell ref="E57:G57"/>
  </mergeCells>
  <printOptions horizontalCentered="1"/>
  <pageMargins left="0" right="0" top="0" bottom="0" header="0" footer="0"/>
  <pageSetup blackAndWhite="1" horizontalDpi="600" verticalDpi="600" orientation="portrait" pageOrder="overThenDown" paperSize="9" scale="75" r:id="rId2"/>
  <rowBreaks count="1" manualBreakCount="1">
    <brk id="49" max="255" man="1"/>
  </rowBreaks>
  <colBreaks count="1" manualBreakCount="1">
    <brk id="13" max="65535" man="1"/>
  </colBreaks>
  <drawing r:id="rId1"/>
</worksheet>
</file>

<file path=xl/worksheets/sheet16.xml><?xml version="1.0" encoding="utf-8"?>
<worksheet xmlns="http://schemas.openxmlformats.org/spreadsheetml/2006/main" xmlns:r="http://schemas.openxmlformats.org/officeDocument/2006/relationships">
  <dimension ref="A1:V39"/>
  <sheetViews>
    <sheetView zoomScaleSheetLayoutView="100" zoomScalePageLayoutView="0" workbookViewId="0" topLeftCell="A1">
      <selection activeCell="A1" sqref="A1"/>
    </sheetView>
  </sheetViews>
  <sheetFormatPr defaultColWidth="8.796875" defaultRowHeight="14.25"/>
  <cols>
    <col min="1" max="1" width="11.19921875" style="832" customWidth="1"/>
    <col min="2" max="2" width="11.59765625" style="832" customWidth="1"/>
    <col min="3" max="3" width="12" style="832" customWidth="1"/>
    <col min="4" max="5" width="10.19921875" style="832" customWidth="1"/>
    <col min="6" max="6" width="10.19921875" style="838" customWidth="1"/>
    <col min="7" max="7" width="10.19921875" style="832" customWidth="1"/>
    <col min="8" max="8" width="9.8984375" style="832" customWidth="1"/>
    <col min="9" max="11" width="9.3984375" style="832" customWidth="1"/>
    <col min="12" max="12" width="10.59765625" style="832" customWidth="1"/>
    <col min="13" max="14" width="10.19921875" style="832" customWidth="1"/>
    <col min="15" max="15" width="11.19921875" style="832" customWidth="1"/>
    <col min="16" max="16" width="11.09765625" style="832" customWidth="1"/>
    <col min="17" max="17" width="14" style="832" customWidth="1"/>
    <col min="18" max="18" width="11.8984375" style="832" customWidth="1"/>
    <col min="19" max="19" width="11.19921875" style="832" customWidth="1"/>
    <col min="20" max="16384" width="9" style="832" customWidth="1"/>
  </cols>
  <sheetData>
    <row r="1" spans="1:19" s="765" customFormat="1" ht="14.25" customHeight="1">
      <c r="A1" s="764" t="s">
        <v>1230</v>
      </c>
      <c r="F1" s="2114"/>
      <c r="S1" s="766" t="s">
        <v>1295</v>
      </c>
    </row>
    <row r="2" spans="1:18" s="765" customFormat="1" ht="14.25" customHeight="1">
      <c r="A2" s="767"/>
      <c r="F2" s="2114"/>
      <c r="P2" s="2902"/>
      <c r="Q2" s="2902"/>
      <c r="R2" s="2902"/>
    </row>
    <row r="3" spans="1:19" s="768" customFormat="1" ht="14.25" customHeight="1">
      <c r="A3" s="2903" t="s">
        <v>1296</v>
      </c>
      <c r="B3" s="2904"/>
      <c r="C3" s="2904"/>
      <c r="D3" s="2904"/>
      <c r="E3" s="2904"/>
      <c r="F3" s="2904"/>
      <c r="G3" s="2904"/>
      <c r="H3" s="2904"/>
      <c r="I3" s="2904"/>
      <c r="J3" s="2904"/>
      <c r="K3" s="2904"/>
      <c r="L3" s="2904"/>
      <c r="M3" s="2904"/>
      <c r="N3" s="2904"/>
      <c r="O3" s="2904"/>
      <c r="P3" s="2904"/>
      <c r="Q3" s="2904"/>
      <c r="R3" s="2904"/>
      <c r="S3" s="2904"/>
    </row>
    <row r="4" spans="1:19" s="768" customFormat="1" ht="14.25" customHeight="1">
      <c r="A4" s="769"/>
      <c r="B4" s="770"/>
      <c r="C4" s="770"/>
      <c r="D4" s="770"/>
      <c r="E4" s="770"/>
      <c r="F4" s="2115"/>
      <c r="H4" s="2902" t="s">
        <v>1297</v>
      </c>
      <c r="I4" s="2902"/>
      <c r="J4" s="2902"/>
      <c r="K4" s="771" t="s">
        <v>1628</v>
      </c>
      <c r="M4" s="770"/>
      <c r="N4" s="770"/>
      <c r="O4" s="770"/>
      <c r="P4" s="770"/>
      <c r="Q4" s="770"/>
      <c r="R4" s="770"/>
      <c r="S4" s="772"/>
    </row>
    <row r="5" spans="1:19" s="765" customFormat="1" ht="15" thickBot="1">
      <c r="A5" s="773"/>
      <c r="B5" s="774"/>
      <c r="C5" s="774"/>
      <c r="D5" s="774"/>
      <c r="E5" s="774"/>
      <c r="F5" s="2116"/>
      <c r="G5" s="774"/>
      <c r="H5" s="774"/>
      <c r="I5" s="774"/>
      <c r="J5" s="774"/>
      <c r="K5" s="774"/>
      <c r="L5" s="774"/>
      <c r="M5" s="774"/>
      <c r="N5" s="774"/>
      <c r="O5" s="774"/>
      <c r="P5" s="774"/>
      <c r="Q5" s="774"/>
      <c r="R5" s="774"/>
      <c r="S5" s="766" t="s">
        <v>862</v>
      </c>
    </row>
    <row r="6" spans="1:19" s="765" customFormat="1" ht="30.75" customHeight="1">
      <c r="A6" s="2905" t="s">
        <v>1626</v>
      </c>
      <c r="B6" s="2350" t="s">
        <v>4</v>
      </c>
      <c r="C6" s="2350" t="s">
        <v>5</v>
      </c>
      <c r="D6" s="2350" t="s">
        <v>6</v>
      </c>
      <c r="E6" s="2350" t="s">
        <v>7</v>
      </c>
      <c r="F6" s="2350" t="s">
        <v>1262</v>
      </c>
      <c r="G6" s="2350" t="s">
        <v>8</v>
      </c>
      <c r="H6" s="2350" t="s">
        <v>53</v>
      </c>
      <c r="I6" s="2350" t="s">
        <v>9</v>
      </c>
      <c r="J6" s="2350" t="s">
        <v>215</v>
      </c>
      <c r="K6" s="2351" t="s">
        <v>864</v>
      </c>
      <c r="L6" s="2352" t="s">
        <v>65</v>
      </c>
      <c r="M6" s="2353" t="s">
        <v>865</v>
      </c>
      <c r="N6" s="2350" t="s">
        <v>11</v>
      </c>
      <c r="O6" s="2350" t="s">
        <v>12</v>
      </c>
      <c r="P6" s="2350" t="s">
        <v>14</v>
      </c>
      <c r="Q6" s="2350" t="s">
        <v>15</v>
      </c>
      <c r="R6" s="2354" t="s">
        <v>866</v>
      </c>
      <c r="S6" s="2907" t="s">
        <v>1625</v>
      </c>
    </row>
    <row r="7" spans="1:19" s="765" customFormat="1" ht="50.25" customHeight="1">
      <c r="A7" s="2906"/>
      <c r="B7" s="2355" t="s">
        <v>26</v>
      </c>
      <c r="C7" s="2355" t="s">
        <v>27</v>
      </c>
      <c r="D7" s="2355" t="s">
        <v>28</v>
      </c>
      <c r="E7" s="2355" t="s">
        <v>223</v>
      </c>
      <c r="F7" s="2355" t="s">
        <v>224</v>
      </c>
      <c r="G7" s="2355" t="s">
        <v>224</v>
      </c>
      <c r="H7" s="2355" t="s">
        <v>30</v>
      </c>
      <c r="I7" s="2356" t="s">
        <v>1231</v>
      </c>
      <c r="J7" s="2356" t="s">
        <v>1232</v>
      </c>
      <c r="K7" s="2357" t="s">
        <v>1298</v>
      </c>
      <c r="L7" s="2358" t="s">
        <v>228</v>
      </c>
      <c r="M7" s="2359" t="s">
        <v>31</v>
      </c>
      <c r="N7" s="2355" t="s">
        <v>32</v>
      </c>
      <c r="O7" s="2355" t="s">
        <v>229</v>
      </c>
      <c r="P7" s="2355" t="s">
        <v>34</v>
      </c>
      <c r="Q7" s="2356" t="s">
        <v>231</v>
      </c>
      <c r="R7" s="2360" t="s">
        <v>233</v>
      </c>
      <c r="S7" s="2908"/>
    </row>
    <row r="8" spans="1:19" s="765" customFormat="1" ht="16.5" customHeight="1">
      <c r="A8" s="784" t="s">
        <v>629</v>
      </c>
      <c r="B8" s="2338">
        <v>1978434</v>
      </c>
      <c r="C8" s="2338">
        <v>6426</v>
      </c>
      <c r="D8" s="2338">
        <v>211324</v>
      </c>
      <c r="E8" s="2338">
        <v>156015</v>
      </c>
      <c r="F8" s="2338" t="s">
        <v>235</v>
      </c>
      <c r="G8" s="2338">
        <v>116980</v>
      </c>
      <c r="H8" s="2338" t="s">
        <v>235</v>
      </c>
      <c r="I8" s="2361">
        <v>616</v>
      </c>
      <c r="J8" s="2338">
        <v>1287</v>
      </c>
      <c r="K8" s="2362">
        <v>61</v>
      </c>
      <c r="L8" s="2342" t="s">
        <v>235</v>
      </c>
      <c r="M8" s="2361" t="s">
        <v>235</v>
      </c>
      <c r="N8" s="2338">
        <v>6025</v>
      </c>
      <c r="O8" s="2338">
        <v>1469828</v>
      </c>
      <c r="P8" s="2361" t="s">
        <v>235</v>
      </c>
      <c r="Q8" s="2338">
        <v>9872</v>
      </c>
      <c r="R8" s="2363">
        <v>1475853</v>
      </c>
      <c r="S8" s="788" t="s">
        <v>872</v>
      </c>
    </row>
    <row r="9" spans="1:19" s="765" customFormat="1" ht="14.25">
      <c r="A9" s="784" t="s">
        <v>248</v>
      </c>
      <c r="B9" s="2338">
        <v>1975460</v>
      </c>
      <c r="C9" s="2338">
        <v>8889</v>
      </c>
      <c r="D9" s="2338">
        <v>234640</v>
      </c>
      <c r="E9" s="2338">
        <v>168313</v>
      </c>
      <c r="F9" s="2338" t="s">
        <v>235</v>
      </c>
      <c r="G9" s="2338">
        <v>137469</v>
      </c>
      <c r="H9" s="2338" t="s">
        <v>235</v>
      </c>
      <c r="I9" s="2361">
        <v>713</v>
      </c>
      <c r="J9" s="2338">
        <v>1499</v>
      </c>
      <c r="K9" s="2362">
        <v>319</v>
      </c>
      <c r="L9" s="2342" t="s">
        <v>235</v>
      </c>
      <c r="M9" s="2361" t="s">
        <v>235</v>
      </c>
      <c r="N9" s="2338">
        <v>7219</v>
      </c>
      <c r="O9" s="2338">
        <v>1403184</v>
      </c>
      <c r="P9" s="2361" t="s">
        <v>235</v>
      </c>
      <c r="Q9" s="2338">
        <v>13215</v>
      </c>
      <c r="R9" s="2363">
        <v>1410404</v>
      </c>
      <c r="S9" s="788">
        <v>60</v>
      </c>
    </row>
    <row r="10" spans="1:19" s="765" customFormat="1" ht="14.25">
      <c r="A10" s="784" t="s">
        <v>258</v>
      </c>
      <c r="B10" s="2338">
        <v>2060488</v>
      </c>
      <c r="C10" s="2338">
        <v>11271</v>
      </c>
      <c r="D10" s="2338">
        <v>257128</v>
      </c>
      <c r="E10" s="2338">
        <v>183589</v>
      </c>
      <c r="F10" s="2338" t="s">
        <v>235</v>
      </c>
      <c r="G10" s="2338">
        <v>215462</v>
      </c>
      <c r="H10" s="2338" t="s">
        <v>235</v>
      </c>
      <c r="I10" s="2361">
        <v>956</v>
      </c>
      <c r="J10" s="2338">
        <v>1768</v>
      </c>
      <c r="K10" s="2364">
        <v>1169</v>
      </c>
      <c r="L10" s="2342" t="s">
        <v>235</v>
      </c>
      <c r="M10" s="2338">
        <v>4055</v>
      </c>
      <c r="N10" s="2338">
        <v>9840</v>
      </c>
      <c r="O10" s="2338">
        <v>1356532</v>
      </c>
      <c r="P10" s="2361" t="s">
        <v>235</v>
      </c>
      <c r="Q10" s="2338">
        <v>18717</v>
      </c>
      <c r="R10" s="2363">
        <v>1370427</v>
      </c>
      <c r="S10" s="788">
        <v>65</v>
      </c>
    </row>
    <row r="11" spans="1:19" s="765" customFormat="1" ht="14.25">
      <c r="A11" s="784" t="s">
        <v>267</v>
      </c>
      <c r="B11" s="2338">
        <v>2124306</v>
      </c>
      <c r="C11" s="2338">
        <v>17500</v>
      </c>
      <c r="D11" s="2338">
        <v>272398</v>
      </c>
      <c r="E11" s="2338">
        <v>187574</v>
      </c>
      <c r="F11" s="2338" t="s">
        <v>235</v>
      </c>
      <c r="G11" s="2338">
        <v>216459</v>
      </c>
      <c r="H11" s="2338" t="s">
        <v>235</v>
      </c>
      <c r="I11" s="2338">
        <v>1046</v>
      </c>
      <c r="J11" s="2338">
        <v>1977</v>
      </c>
      <c r="K11" s="2364">
        <v>2659</v>
      </c>
      <c r="L11" s="2342" t="s">
        <v>235</v>
      </c>
      <c r="M11" s="2338">
        <v>5804</v>
      </c>
      <c r="N11" s="2338">
        <v>16842</v>
      </c>
      <c r="O11" s="2338">
        <v>1380883</v>
      </c>
      <c r="P11" s="2361" t="s">
        <v>235</v>
      </c>
      <c r="Q11" s="2338">
        <v>21163</v>
      </c>
      <c r="R11" s="2363">
        <v>1403530</v>
      </c>
      <c r="S11" s="788">
        <v>70</v>
      </c>
    </row>
    <row r="12" spans="1:19" s="765" customFormat="1" ht="24" customHeight="1">
      <c r="A12" s="784" t="s">
        <v>272</v>
      </c>
      <c r="B12" s="2338">
        <v>2258390</v>
      </c>
      <c r="C12" s="2338">
        <v>23863</v>
      </c>
      <c r="D12" s="2338">
        <v>302626</v>
      </c>
      <c r="E12" s="2338">
        <v>199656</v>
      </c>
      <c r="F12" s="2338" t="s">
        <v>235</v>
      </c>
      <c r="G12" s="2338">
        <v>259640</v>
      </c>
      <c r="H12" s="2339" t="s">
        <v>235</v>
      </c>
      <c r="I12" s="2339"/>
      <c r="J12" s="2340">
        <v>8894</v>
      </c>
      <c r="K12" s="2365"/>
      <c r="L12" s="2342" t="s">
        <v>235</v>
      </c>
      <c r="M12" s="2338">
        <v>6124</v>
      </c>
      <c r="N12" s="2338">
        <v>21525</v>
      </c>
      <c r="O12" s="2338">
        <v>1408361</v>
      </c>
      <c r="P12" s="2361" t="s">
        <v>235</v>
      </c>
      <c r="Q12" s="2338">
        <v>27701</v>
      </c>
      <c r="R12" s="2363">
        <v>1436010</v>
      </c>
      <c r="S12" s="788">
        <v>75</v>
      </c>
    </row>
    <row r="13" spans="1:19" s="765" customFormat="1" ht="14.25">
      <c r="A13" s="784" t="s">
        <v>277</v>
      </c>
      <c r="B13" s="2338">
        <v>2401428</v>
      </c>
      <c r="C13" s="2338">
        <v>34630</v>
      </c>
      <c r="D13" s="2338">
        <v>338369</v>
      </c>
      <c r="E13" s="2338">
        <v>218474</v>
      </c>
      <c r="F13" s="2338" t="s">
        <v>235</v>
      </c>
      <c r="G13" s="2338">
        <v>281545</v>
      </c>
      <c r="H13" s="2339" t="s">
        <v>235</v>
      </c>
      <c r="I13" s="2339"/>
      <c r="J13" s="2340">
        <v>13774</v>
      </c>
      <c r="K13" s="2365"/>
      <c r="L13" s="2342" t="s">
        <v>235</v>
      </c>
      <c r="M13" s="2338">
        <v>6087</v>
      </c>
      <c r="N13" s="2338">
        <v>21187</v>
      </c>
      <c r="O13" s="2338">
        <v>1459957</v>
      </c>
      <c r="P13" s="2338">
        <v>9865</v>
      </c>
      <c r="Q13" s="2338">
        <v>17540</v>
      </c>
      <c r="R13" s="2363">
        <v>1487231</v>
      </c>
      <c r="S13" s="788">
        <v>80</v>
      </c>
    </row>
    <row r="14" spans="1:19" s="2114" customFormat="1" ht="14.25">
      <c r="A14" s="2633" t="s">
        <v>282</v>
      </c>
      <c r="B14" s="2338">
        <v>2504900</v>
      </c>
      <c r="C14" s="2338">
        <v>36344</v>
      </c>
      <c r="D14" s="2338">
        <v>364425</v>
      </c>
      <c r="E14" s="2338">
        <v>246121</v>
      </c>
      <c r="F14" s="2338" t="s">
        <v>235</v>
      </c>
      <c r="G14" s="2338">
        <v>314352</v>
      </c>
      <c r="H14" s="2339" t="s">
        <v>235</v>
      </c>
      <c r="I14" s="2339"/>
      <c r="J14" s="2340">
        <v>15451</v>
      </c>
      <c r="K14" s="2365"/>
      <c r="L14" s="2342" t="s">
        <v>235</v>
      </c>
      <c r="M14" s="2338">
        <v>6126</v>
      </c>
      <c r="N14" s="2338">
        <v>22493</v>
      </c>
      <c r="O14" s="2338">
        <v>1473409</v>
      </c>
      <c r="P14" s="2338">
        <v>12647</v>
      </c>
      <c r="Q14" s="2338">
        <v>13533</v>
      </c>
      <c r="R14" s="2363">
        <v>1502028</v>
      </c>
      <c r="S14" s="2634">
        <v>85</v>
      </c>
    </row>
    <row r="15" spans="1:19" s="2114" customFormat="1" ht="14.25">
      <c r="A15" s="2635" t="s">
        <v>873</v>
      </c>
      <c r="B15" s="2338">
        <v>2562563</v>
      </c>
      <c r="C15" s="2338">
        <v>35752</v>
      </c>
      <c r="D15" s="2338">
        <v>377276</v>
      </c>
      <c r="E15" s="2338">
        <v>255845</v>
      </c>
      <c r="F15" s="2338" t="s">
        <v>235</v>
      </c>
      <c r="G15" s="2338">
        <v>328463</v>
      </c>
      <c r="H15" s="2339" t="s">
        <v>235</v>
      </c>
      <c r="I15" s="2339"/>
      <c r="J15" s="2340">
        <v>21096</v>
      </c>
      <c r="K15" s="2366"/>
      <c r="L15" s="2342" t="s">
        <v>235</v>
      </c>
      <c r="M15" s="2338">
        <v>5981</v>
      </c>
      <c r="N15" s="2338">
        <v>24376</v>
      </c>
      <c r="O15" s="2338">
        <v>1486071</v>
      </c>
      <c r="P15" s="2338">
        <v>17035</v>
      </c>
      <c r="Q15" s="2338">
        <v>10668</v>
      </c>
      <c r="R15" s="2363">
        <v>1516428</v>
      </c>
      <c r="S15" s="2634">
        <v>90</v>
      </c>
    </row>
    <row r="16" spans="1:19" s="2114" customFormat="1" ht="14.25" customHeight="1">
      <c r="A16" s="2633" t="s">
        <v>359</v>
      </c>
      <c r="B16" s="2338">
        <v>2583048.0549999997</v>
      </c>
      <c r="C16" s="2338">
        <v>39577.26</v>
      </c>
      <c r="D16" s="2338">
        <v>385790.391</v>
      </c>
      <c r="E16" s="2338">
        <v>262776.89</v>
      </c>
      <c r="F16" s="2338" t="s">
        <v>235</v>
      </c>
      <c r="G16" s="2338">
        <v>328623.453</v>
      </c>
      <c r="H16" s="2339" t="s">
        <v>235</v>
      </c>
      <c r="I16" s="2339"/>
      <c r="J16" s="2340">
        <v>17224.813</v>
      </c>
      <c r="K16" s="2365"/>
      <c r="L16" s="2342" t="s">
        <v>235</v>
      </c>
      <c r="M16" s="2338">
        <v>6284</v>
      </c>
      <c r="N16" s="2338">
        <v>23256.343</v>
      </c>
      <c r="O16" s="2338">
        <v>1486407.113</v>
      </c>
      <c r="P16" s="2338">
        <v>19632.292</v>
      </c>
      <c r="Q16" s="2338">
        <v>13475.5</v>
      </c>
      <c r="R16" s="2363">
        <v>1515947.456</v>
      </c>
      <c r="S16" s="2634">
        <v>95</v>
      </c>
    </row>
    <row r="17" spans="1:19" s="2114" customFormat="1" ht="13.5" customHeight="1">
      <c r="A17" s="2633" t="s">
        <v>878</v>
      </c>
      <c r="B17" s="2338">
        <v>2600905.8980000005</v>
      </c>
      <c r="C17" s="2338">
        <v>38125.077000000005</v>
      </c>
      <c r="D17" s="2338">
        <v>386960.79900000006</v>
      </c>
      <c r="E17" s="2338">
        <v>265386.76399999997</v>
      </c>
      <c r="F17" s="2338" t="s">
        <v>235</v>
      </c>
      <c r="G17" s="2338">
        <v>333107.50800000003</v>
      </c>
      <c r="H17" s="2339">
        <v>115.059</v>
      </c>
      <c r="I17" s="2339"/>
      <c r="J17" s="2340">
        <v>18430.974</v>
      </c>
      <c r="K17" s="2341"/>
      <c r="L17" s="2342" t="s">
        <v>235</v>
      </c>
      <c r="M17" s="2338">
        <v>6307.167</v>
      </c>
      <c r="N17" s="2338">
        <v>21864.411</v>
      </c>
      <c r="O17" s="2338">
        <v>1500170.2950000002</v>
      </c>
      <c r="P17" s="2338">
        <v>20521.107</v>
      </c>
      <c r="Q17" s="2339">
        <v>9916.737</v>
      </c>
      <c r="R17" s="2367">
        <v>1528342</v>
      </c>
      <c r="S17" s="2634" t="s">
        <v>879</v>
      </c>
    </row>
    <row r="18" spans="1:19" s="2114" customFormat="1" ht="13.5" customHeight="1">
      <c r="A18" s="2633" t="s">
        <v>885</v>
      </c>
      <c r="B18" s="2339">
        <v>2598779.883</v>
      </c>
      <c r="C18" s="2339">
        <v>39213</v>
      </c>
      <c r="D18" s="2339">
        <v>381811</v>
      </c>
      <c r="E18" s="2339">
        <v>265799</v>
      </c>
      <c r="F18" s="2338" t="s">
        <v>235</v>
      </c>
      <c r="G18" s="2339">
        <v>333204</v>
      </c>
      <c r="H18" s="2339">
        <v>292</v>
      </c>
      <c r="I18" s="2339"/>
      <c r="J18" s="2340">
        <v>18931</v>
      </c>
      <c r="K18" s="2341"/>
      <c r="L18" s="2342" t="s">
        <v>235</v>
      </c>
      <c r="M18" s="2339">
        <v>6471.799</v>
      </c>
      <c r="N18" s="2339">
        <v>16777.42</v>
      </c>
      <c r="O18" s="2339">
        <v>1506001.789</v>
      </c>
      <c r="P18" s="2339">
        <v>23452.111999999997</v>
      </c>
      <c r="Q18" s="2343">
        <v>6826.763</v>
      </c>
      <c r="R18" s="2340">
        <v>1529251.008</v>
      </c>
      <c r="S18" s="2636" t="s">
        <v>132</v>
      </c>
    </row>
    <row r="19" spans="1:19" s="2114" customFormat="1" ht="15.75" customHeight="1">
      <c r="A19" s="2633" t="s">
        <v>890</v>
      </c>
      <c r="B19" s="2339">
        <v>2597635.5810000002</v>
      </c>
      <c r="C19" s="2339">
        <v>40095.411</v>
      </c>
      <c r="D19" s="2339">
        <v>372235.122</v>
      </c>
      <c r="E19" s="2339">
        <v>264935.499</v>
      </c>
      <c r="F19" s="2338" t="s">
        <v>235</v>
      </c>
      <c r="G19" s="2339">
        <v>324637.263</v>
      </c>
      <c r="H19" s="2339">
        <v>696.512</v>
      </c>
      <c r="I19" s="2339"/>
      <c r="J19" s="2340" t="s">
        <v>235</v>
      </c>
      <c r="K19" s="2341"/>
      <c r="L19" s="2342">
        <v>20076.347</v>
      </c>
      <c r="M19" s="2339">
        <v>6332</v>
      </c>
      <c r="N19" s="2339">
        <v>10214</v>
      </c>
      <c r="O19" s="2339">
        <v>1519625</v>
      </c>
      <c r="P19" s="2339">
        <v>32917.384</v>
      </c>
      <c r="Q19" s="2339">
        <v>5871.043</v>
      </c>
      <c r="R19" s="2367">
        <v>1536171</v>
      </c>
      <c r="S19" s="2636" t="s">
        <v>136</v>
      </c>
    </row>
    <row r="20" spans="1:19" s="2114" customFormat="1" ht="20.25" customHeight="1">
      <c r="A20" s="2633" t="s">
        <v>1629</v>
      </c>
      <c r="B20" s="2339">
        <v>2581775</v>
      </c>
      <c r="C20" s="2339">
        <v>45864</v>
      </c>
      <c r="D20" s="2339">
        <v>356339</v>
      </c>
      <c r="E20" s="2339">
        <v>259032</v>
      </c>
      <c r="F20" s="2338" t="s">
        <v>235</v>
      </c>
      <c r="G20" s="2339">
        <v>317639</v>
      </c>
      <c r="H20" s="2339">
        <v>859</v>
      </c>
      <c r="I20" s="2339"/>
      <c r="J20" s="2340" t="s">
        <v>235</v>
      </c>
      <c r="K20" s="2341"/>
      <c r="L20" s="2342">
        <v>21948</v>
      </c>
      <c r="M20" s="2339">
        <v>6289</v>
      </c>
      <c r="N20" s="2339">
        <v>8662</v>
      </c>
      <c r="O20" s="2339">
        <v>1525968</v>
      </c>
      <c r="P20" s="2339">
        <v>33635</v>
      </c>
      <c r="Q20" s="2339">
        <v>5539</v>
      </c>
      <c r="R20" s="2367">
        <v>1540920</v>
      </c>
      <c r="S20" s="2636" t="s">
        <v>1632</v>
      </c>
    </row>
    <row r="21" spans="1:19" s="2114" customFormat="1" ht="14.25">
      <c r="A21" s="2637" t="s">
        <v>1630</v>
      </c>
      <c r="B21" s="2338">
        <v>2577747.2279999997</v>
      </c>
      <c r="C21" s="2339">
        <v>47520.682</v>
      </c>
      <c r="D21" s="2339">
        <v>353373.43</v>
      </c>
      <c r="E21" s="2339">
        <v>257684.407</v>
      </c>
      <c r="F21" s="2338" t="s">
        <v>235</v>
      </c>
      <c r="G21" s="2339">
        <v>317518.461</v>
      </c>
      <c r="H21" s="2339">
        <v>859.139</v>
      </c>
      <c r="I21" s="2339"/>
      <c r="J21" s="2340" t="s">
        <v>235</v>
      </c>
      <c r="K21" s="2341"/>
      <c r="L21" s="2342">
        <v>22366.899</v>
      </c>
      <c r="M21" s="2339">
        <v>6284.325</v>
      </c>
      <c r="N21" s="2339">
        <v>7489.26</v>
      </c>
      <c r="O21" s="2339">
        <v>1523891.121</v>
      </c>
      <c r="P21" s="2339">
        <v>35302.181</v>
      </c>
      <c r="Q21" s="2343">
        <v>5457.323</v>
      </c>
      <c r="R21" s="2340">
        <v>1578424.21</v>
      </c>
      <c r="S21" s="2613" t="s">
        <v>1633</v>
      </c>
    </row>
    <row r="22" spans="1:19" s="2638" customFormat="1" ht="14.25">
      <c r="A22" s="2637" t="s">
        <v>1631</v>
      </c>
      <c r="B22" s="2338">
        <v>2576336.236</v>
      </c>
      <c r="C22" s="2339">
        <v>48433.917</v>
      </c>
      <c r="D22" s="2339">
        <v>351427.696</v>
      </c>
      <c r="E22" s="2339">
        <v>256611.087</v>
      </c>
      <c r="F22" s="2338">
        <v>73.277</v>
      </c>
      <c r="G22" s="2339">
        <v>317055.31</v>
      </c>
      <c r="H22" s="2339">
        <v>859.151</v>
      </c>
      <c r="I22" s="2339"/>
      <c r="J22" s="2340" t="s">
        <v>235</v>
      </c>
      <c r="K22" s="2341"/>
      <c r="L22" s="2342">
        <v>22567.32</v>
      </c>
      <c r="M22" s="2339">
        <v>6284.334</v>
      </c>
      <c r="N22" s="2339">
        <v>7309.001</v>
      </c>
      <c r="O22" s="2339">
        <v>1524676.809</v>
      </c>
      <c r="P22" s="2339">
        <v>35545.461</v>
      </c>
      <c r="Q22" s="2343">
        <v>5492.873</v>
      </c>
      <c r="R22" s="2340">
        <v>1579308.478</v>
      </c>
      <c r="S22" s="2613" t="s">
        <v>1634</v>
      </c>
    </row>
    <row r="23" spans="1:19" s="2638" customFormat="1" ht="14.25">
      <c r="A23" s="2637" t="s">
        <v>1670</v>
      </c>
      <c r="B23" s="2338">
        <v>2574540.745</v>
      </c>
      <c r="C23" s="2339">
        <v>49903.697</v>
      </c>
      <c r="D23" s="2339">
        <v>349379.622</v>
      </c>
      <c r="E23" s="2339">
        <v>256155.596</v>
      </c>
      <c r="F23" s="2339">
        <v>73.277</v>
      </c>
      <c r="G23" s="2339">
        <v>315866.024</v>
      </c>
      <c r="H23" s="2339">
        <v>854.528</v>
      </c>
      <c r="I23" s="2339"/>
      <c r="J23" s="2340" t="s">
        <v>235</v>
      </c>
      <c r="K23" s="2341"/>
      <c r="L23" s="2342">
        <v>22606.945</v>
      </c>
      <c r="M23" s="2339">
        <v>6283.973</v>
      </c>
      <c r="N23" s="2339">
        <v>7331.837</v>
      </c>
      <c r="O23" s="2339">
        <v>1524491.558</v>
      </c>
      <c r="P23" s="2339">
        <v>36090.568</v>
      </c>
      <c r="Q23" s="2343">
        <v>5503.12</v>
      </c>
      <c r="R23" s="2340">
        <v>1579701.056</v>
      </c>
      <c r="S23" s="2613" t="s">
        <v>143</v>
      </c>
    </row>
    <row r="24" spans="1:19" s="2042" customFormat="1" ht="14.25">
      <c r="A24" s="2369" t="s">
        <v>1671</v>
      </c>
      <c r="B24" s="2344">
        <v>2569565.858</v>
      </c>
      <c r="C24" s="2345">
        <v>49804.304</v>
      </c>
      <c r="D24" s="2345">
        <v>347634.795</v>
      </c>
      <c r="E24" s="2345">
        <v>255305.769</v>
      </c>
      <c r="F24" s="2345">
        <v>73.277</v>
      </c>
      <c r="G24" s="2345">
        <v>315649.429</v>
      </c>
      <c r="H24" s="2345">
        <v>868.999</v>
      </c>
      <c r="I24" s="2345"/>
      <c r="J24" s="2346" t="s">
        <v>235</v>
      </c>
      <c r="K24" s="2347"/>
      <c r="L24" s="2348">
        <v>22776.478</v>
      </c>
      <c r="M24" s="2345">
        <v>6342.923</v>
      </c>
      <c r="N24" s="2345">
        <v>7185.268</v>
      </c>
      <c r="O24" s="2345">
        <v>1522142.221</v>
      </c>
      <c r="P24" s="2345">
        <v>36401.63</v>
      </c>
      <c r="Q24" s="2349">
        <v>5380.765</v>
      </c>
      <c r="R24" s="2346">
        <v>1577452.807</v>
      </c>
      <c r="S24" s="2370" t="s">
        <v>1655</v>
      </c>
    </row>
    <row r="25" spans="1:19" s="765" customFormat="1" ht="14.25">
      <c r="A25" s="801"/>
      <c r="B25" s="2345"/>
      <c r="C25" s="2345"/>
      <c r="D25" s="2345"/>
      <c r="E25" s="2345"/>
      <c r="F25" s="2345"/>
      <c r="G25" s="2345"/>
      <c r="H25" s="2345"/>
      <c r="I25" s="2345"/>
      <c r="J25" s="2340"/>
      <c r="K25" s="2347"/>
      <c r="L25" s="2348"/>
      <c r="M25" s="2345"/>
      <c r="N25" s="2345"/>
      <c r="O25" s="2345"/>
      <c r="P25" s="2345"/>
      <c r="Q25" s="2349"/>
      <c r="R25" s="2346"/>
      <c r="S25" s="788"/>
    </row>
    <row r="26" spans="1:19" s="765" customFormat="1" ht="14.25">
      <c r="A26" s="784" t="s">
        <v>892</v>
      </c>
      <c r="B26" s="785">
        <v>1342775.42</v>
      </c>
      <c r="C26" s="808">
        <v>237.477</v>
      </c>
      <c r="D26" s="808">
        <v>1519.288</v>
      </c>
      <c r="E26" s="808">
        <v>1651.34</v>
      </c>
      <c r="F26" s="808">
        <v>73.277</v>
      </c>
      <c r="G26" s="808">
        <v>625.753</v>
      </c>
      <c r="H26" s="809">
        <v>158.794</v>
      </c>
      <c r="I26" s="810"/>
      <c r="J26" s="790" t="s">
        <v>235</v>
      </c>
      <c r="K26" s="1135"/>
      <c r="L26" s="2424">
        <v>713.465</v>
      </c>
      <c r="M26" s="808">
        <v>5885.448</v>
      </c>
      <c r="N26" s="796">
        <v>0</v>
      </c>
      <c r="O26" s="808">
        <v>1331910.578</v>
      </c>
      <c r="P26" s="796">
        <v>0</v>
      </c>
      <c r="Q26" s="796">
        <v>0</v>
      </c>
      <c r="R26" s="812">
        <v>1337796.026</v>
      </c>
      <c r="S26" s="813" t="s">
        <v>893</v>
      </c>
    </row>
    <row r="27" spans="1:19" s="765" customFormat="1" ht="14.25">
      <c r="A27" s="784" t="s">
        <v>894</v>
      </c>
      <c r="B27" s="785">
        <v>904503.457</v>
      </c>
      <c r="C27" s="808">
        <v>13825.532</v>
      </c>
      <c r="D27" s="808">
        <v>343256.218</v>
      </c>
      <c r="E27" s="808">
        <v>246899.212</v>
      </c>
      <c r="F27" s="814">
        <v>0</v>
      </c>
      <c r="G27" s="808">
        <v>242645.973</v>
      </c>
      <c r="H27" s="814">
        <v>0</v>
      </c>
      <c r="I27" s="809"/>
      <c r="J27" s="815" t="s">
        <v>235</v>
      </c>
      <c r="K27" s="1135"/>
      <c r="L27" s="2424">
        <v>21837.454</v>
      </c>
      <c r="M27" s="808">
        <v>268.777</v>
      </c>
      <c r="N27" s="808">
        <v>413.641</v>
      </c>
      <c r="O27" s="808">
        <v>20671.206</v>
      </c>
      <c r="P27" s="808">
        <v>14643.774</v>
      </c>
      <c r="Q27" s="808">
        <v>41.67</v>
      </c>
      <c r="R27" s="812">
        <v>36039.068</v>
      </c>
      <c r="S27" s="813" t="s">
        <v>895</v>
      </c>
    </row>
    <row r="28" spans="1:22" s="765" customFormat="1" ht="14.25">
      <c r="A28" s="784" t="s">
        <v>896</v>
      </c>
      <c r="B28" s="785">
        <v>322286.981</v>
      </c>
      <c r="C28" s="808">
        <v>35741.295</v>
      </c>
      <c r="D28" s="808">
        <v>2859.289</v>
      </c>
      <c r="E28" s="808">
        <v>6755.217</v>
      </c>
      <c r="F28" s="796">
        <v>0</v>
      </c>
      <c r="G28" s="808">
        <v>72377.703</v>
      </c>
      <c r="H28" s="809">
        <v>710.205</v>
      </c>
      <c r="I28" s="809"/>
      <c r="J28" s="790" t="s">
        <v>235</v>
      </c>
      <c r="K28" s="1135"/>
      <c r="L28" s="2424">
        <v>225.559</v>
      </c>
      <c r="M28" s="808">
        <v>188.698</v>
      </c>
      <c r="N28" s="808">
        <v>6771.627</v>
      </c>
      <c r="O28" s="808">
        <v>169560.437</v>
      </c>
      <c r="P28" s="808">
        <v>21757.856</v>
      </c>
      <c r="Q28" s="808">
        <v>5339.095</v>
      </c>
      <c r="R28" s="812">
        <v>203617.713</v>
      </c>
      <c r="S28" s="813" t="s">
        <v>897</v>
      </c>
      <c r="U28" s="1105"/>
      <c r="V28" s="78"/>
    </row>
    <row r="29" spans="1:19" s="765" customFormat="1" ht="6" customHeight="1" thickBot="1">
      <c r="A29" s="784"/>
      <c r="B29" s="825"/>
      <c r="C29" s="825"/>
      <c r="D29" s="825"/>
      <c r="E29" s="825"/>
      <c r="F29" s="2368"/>
      <c r="G29" s="825"/>
      <c r="H29" s="826"/>
      <c r="I29" s="826"/>
      <c r="J29" s="827"/>
      <c r="K29" s="2086"/>
      <c r="L29" s="2085"/>
      <c r="M29" s="825"/>
      <c r="N29" s="825"/>
      <c r="O29" s="825"/>
      <c r="P29" s="825"/>
      <c r="Q29" s="825"/>
      <c r="R29" s="829"/>
      <c r="S29" s="830"/>
    </row>
    <row r="30" spans="1:19" ht="3.75" customHeight="1">
      <c r="A30" s="831"/>
      <c r="B30" s="831"/>
      <c r="C30" s="831"/>
      <c r="D30" s="831"/>
      <c r="E30" s="831"/>
      <c r="F30" s="2117"/>
      <c r="G30" s="831"/>
      <c r="H30" s="831"/>
      <c r="I30" s="831"/>
      <c r="J30" s="831"/>
      <c r="K30" s="831"/>
      <c r="L30" s="831"/>
      <c r="M30" s="831"/>
      <c r="N30" s="831"/>
      <c r="O30" s="831"/>
      <c r="P30" s="831"/>
      <c r="Q30" s="831"/>
      <c r="R30" s="831"/>
      <c r="S30" s="831"/>
    </row>
    <row r="31" spans="1:13" s="834" customFormat="1" ht="13.5" customHeight="1">
      <c r="A31" s="833" t="s">
        <v>899</v>
      </c>
      <c r="C31" s="1103"/>
      <c r="F31" s="2118"/>
      <c r="K31" s="833" t="s">
        <v>1258</v>
      </c>
      <c r="M31" s="835"/>
    </row>
    <row r="32" spans="1:11" s="834" customFormat="1" ht="13.5" customHeight="1">
      <c r="A32" s="833" t="s">
        <v>900</v>
      </c>
      <c r="C32" s="1103"/>
      <c r="F32" s="2118"/>
      <c r="K32" s="1136" t="s">
        <v>1259</v>
      </c>
    </row>
    <row r="33" spans="1:11" s="834" customFormat="1" ht="13.5" customHeight="1">
      <c r="A33" s="833" t="s">
        <v>901</v>
      </c>
      <c r="F33" s="2118"/>
      <c r="K33" s="833" t="s">
        <v>1577</v>
      </c>
    </row>
    <row r="34" spans="1:11" s="834" customFormat="1" ht="13.5" customHeight="1">
      <c r="A34" s="833" t="s">
        <v>903</v>
      </c>
      <c r="F34" s="2118"/>
      <c r="K34" s="835" t="s">
        <v>902</v>
      </c>
    </row>
    <row r="35" ht="13.5">
      <c r="A35" s="833"/>
    </row>
    <row r="36" ht="13.5">
      <c r="A36" s="1136"/>
    </row>
    <row r="37" ht="13.5">
      <c r="A37" s="836"/>
    </row>
    <row r="38" spans="1:19" ht="13.5">
      <c r="A38" s="2465"/>
      <c r="B38" s="2466"/>
      <c r="C38" s="2466"/>
      <c r="D38" s="2466"/>
      <c r="E38" s="2466"/>
      <c r="F38" s="2466"/>
      <c r="G38" s="2466"/>
      <c r="H38" s="2464"/>
      <c r="I38" s="2464"/>
      <c r="J38" s="2464"/>
      <c r="K38" s="2464"/>
      <c r="L38" s="2464"/>
      <c r="M38" s="2464"/>
      <c r="N38" s="2464"/>
      <c r="O38" s="2464"/>
      <c r="P38" s="2464"/>
      <c r="Q38" s="2464"/>
      <c r="R38" s="2464"/>
      <c r="S38" s="2464"/>
    </row>
    <row r="39" spans="1:19" ht="14.25">
      <c r="A39" s="2467"/>
      <c r="B39" s="2468"/>
      <c r="C39" s="2468"/>
      <c r="D39" s="2468"/>
      <c r="E39" s="2468"/>
      <c r="F39" s="2469"/>
      <c r="G39" s="2468"/>
      <c r="H39" s="2468"/>
      <c r="I39" s="2468"/>
      <c r="J39" s="2468"/>
      <c r="K39" s="2470"/>
      <c r="L39" s="2470"/>
      <c r="M39" s="2471"/>
      <c r="N39" s="2468"/>
      <c r="O39" s="2468"/>
      <c r="P39" s="2468"/>
      <c r="Q39" s="2468"/>
      <c r="R39" s="2472"/>
      <c r="S39" s="2464"/>
    </row>
  </sheetData>
  <sheetProtection/>
  <mergeCells count="5">
    <mergeCell ref="P2:R2"/>
    <mergeCell ref="A3:S3"/>
    <mergeCell ref="H4:J4"/>
    <mergeCell ref="A6:A7"/>
    <mergeCell ref="S6:S7"/>
  </mergeCells>
  <printOptions horizontalCentered="1"/>
  <pageMargins left="0" right="0" top="0" bottom="0" header="0" footer="0"/>
  <pageSetup blackAndWhite="1" horizontalDpi="600" verticalDpi="600" orientation="portrait" paperSize="9" scale="85" r:id="rId2"/>
  <colBreaks count="1" manualBreakCount="1">
    <brk id="10" max="51" man="1"/>
  </colBreaks>
  <drawing r:id="rId1"/>
</worksheet>
</file>

<file path=xl/worksheets/sheet17.xml><?xml version="1.0" encoding="utf-8"?>
<worksheet xmlns="http://schemas.openxmlformats.org/spreadsheetml/2006/main" xmlns:r="http://schemas.openxmlformats.org/officeDocument/2006/relationships">
  <dimension ref="A1:S45"/>
  <sheetViews>
    <sheetView zoomScaleSheetLayoutView="100" zoomScalePageLayoutView="0" workbookViewId="0" topLeftCell="A1">
      <selection activeCell="A1" sqref="A1"/>
    </sheetView>
  </sheetViews>
  <sheetFormatPr defaultColWidth="8.796875" defaultRowHeight="14.25"/>
  <cols>
    <col min="1" max="1" width="11.19921875" style="839" customWidth="1"/>
    <col min="2" max="2" width="11.59765625" style="839" customWidth="1"/>
    <col min="3" max="3" width="12" style="839" customWidth="1"/>
    <col min="4" max="5" width="10.19921875" style="839" customWidth="1"/>
    <col min="6" max="6" width="10.19921875" style="897" customWidth="1"/>
    <col min="7" max="7" width="10.19921875" style="839" customWidth="1"/>
    <col min="8" max="8" width="9.8984375" style="839" customWidth="1"/>
    <col min="9" max="11" width="9.3984375" style="839" customWidth="1"/>
    <col min="12" max="12" width="10.59765625" style="839" customWidth="1"/>
    <col min="13" max="14" width="10.19921875" style="839" customWidth="1"/>
    <col min="15" max="15" width="11.19921875" style="839" customWidth="1"/>
    <col min="16" max="16" width="11.09765625" style="839" customWidth="1"/>
    <col min="17" max="17" width="14" style="839" customWidth="1"/>
    <col min="18" max="18" width="11.8984375" style="839" customWidth="1"/>
    <col min="19" max="19" width="11.19921875" style="839" customWidth="1"/>
    <col min="20" max="16384" width="9" style="839" customWidth="1"/>
  </cols>
  <sheetData>
    <row r="1" spans="1:19" ht="15">
      <c r="A1" s="697" t="s">
        <v>1230</v>
      </c>
      <c r="S1" s="840" t="s">
        <v>1299</v>
      </c>
    </row>
    <row r="2" spans="4:17" ht="14.25">
      <c r="D2" s="2909"/>
      <c r="E2" s="2909"/>
      <c r="F2" s="2909"/>
      <c r="G2" s="2113"/>
      <c r="P2" s="2909"/>
      <c r="Q2" s="2909"/>
    </row>
    <row r="3" spans="1:19" s="698" customFormat="1" ht="14.25" customHeight="1">
      <c r="A3" s="2903" t="s">
        <v>1300</v>
      </c>
      <c r="B3" s="2903"/>
      <c r="C3" s="2903"/>
      <c r="D3" s="2903"/>
      <c r="E3" s="2903"/>
      <c r="F3" s="2903"/>
      <c r="G3" s="2903"/>
      <c r="H3" s="2903"/>
      <c r="I3" s="2903"/>
      <c r="J3" s="2903"/>
      <c r="K3" s="2903"/>
      <c r="L3" s="2903"/>
      <c r="M3" s="2903"/>
      <c r="N3" s="2903"/>
      <c r="O3" s="2903"/>
      <c r="P3" s="2903"/>
      <c r="Q3" s="2903"/>
      <c r="R3" s="2903"/>
      <c r="S3" s="2903"/>
    </row>
    <row r="4" spans="1:19" s="698" customFormat="1" ht="14.25" customHeight="1">
      <c r="A4" s="2615"/>
      <c r="B4" s="2113"/>
      <c r="C4" s="2113"/>
      <c r="D4" s="2113"/>
      <c r="E4" s="2113"/>
      <c r="F4" s="2119"/>
      <c r="H4" s="701" t="s">
        <v>1640</v>
      </c>
      <c r="I4" s="701"/>
      <c r="J4" s="701"/>
      <c r="K4" s="701"/>
      <c r="L4" s="704" t="s">
        <v>1627</v>
      </c>
      <c r="M4" s="701"/>
      <c r="N4" s="2113"/>
      <c r="O4" s="2113"/>
      <c r="P4" s="2113"/>
      <c r="Q4" s="2113"/>
      <c r="R4" s="2113"/>
      <c r="S4" s="699"/>
    </row>
    <row r="5" spans="1:19" s="698" customFormat="1" ht="15" thickBot="1">
      <c r="A5" s="2642"/>
      <c r="B5" s="2113"/>
      <c r="C5" s="2113"/>
      <c r="D5" s="2113"/>
      <c r="E5" s="2113"/>
      <c r="F5" s="2643"/>
      <c r="G5" s="2113"/>
      <c r="H5" s="2113"/>
      <c r="I5" s="2113"/>
      <c r="J5" s="2113"/>
      <c r="K5" s="2113"/>
      <c r="L5" s="2113"/>
      <c r="M5" s="2113"/>
      <c r="N5" s="2113"/>
      <c r="O5" s="2113"/>
      <c r="P5" s="2113"/>
      <c r="Q5" s="2113"/>
      <c r="R5" s="2113"/>
      <c r="S5" s="699" t="s">
        <v>1301</v>
      </c>
    </row>
    <row r="6" spans="1:19" s="698" customFormat="1" ht="30.75" customHeight="1">
      <c r="A6" s="2910" t="s">
        <v>1625</v>
      </c>
      <c r="B6" s="2383" t="s">
        <v>4</v>
      </c>
      <c r="C6" s="2383" t="s">
        <v>5</v>
      </c>
      <c r="D6" s="2383" t="s">
        <v>6</v>
      </c>
      <c r="E6" s="2383" t="s">
        <v>7</v>
      </c>
      <c r="F6" s="2383" t="s">
        <v>1262</v>
      </c>
      <c r="G6" s="2383" t="s">
        <v>8</v>
      </c>
      <c r="H6" s="2383" t="s">
        <v>53</v>
      </c>
      <c r="I6" s="2383" t="s">
        <v>9</v>
      </c>
      <c r="J6" s="2383" t="s">
        <v>215</v>
      </c>
      <c r="K6" s="2384" t="s">
        <v>864</v>
      </c>
      <c r="L6" s="2384" t="s">
        <v>65</v>
      </c>
      <c r="M6" s="2385" t="s">
        <v>865</v>
      </c>
      <c r="N6" s="2383" t="s">
        <v>11</v>
      </c>
      <c r="O6" s="2383" t="s">
        <v>12</v>
      </c>
      <c r="P6" s="2383" t="s">
        <v>14</v>
      </c>
      <c r="Q6" s="2383" t="s">
        <v>15</v>
      </c>
      <c r="R6" s="2386" t="s">
        <v>866</v>
      </c>
      <c r="S6" s="2912" t="s">
        <v>1625</v>
      </c>
    </row>
    <row r="7" spans="1:19" s="698" customFormat="1" ht="51.75" customHeight="1">
      <c r="A7" s="2911"/>
      <c r="B7" s="2387" t="s">
        <v>26</v>
      </c>
      <c r="C7" s="2387" t="s">
        <v>27</v>
      </c>
      <c r="D7" s="2387" t="s">
        <v>28</v>
      </c>
      <c r="E7" s="2387" t="s">
        <v>1623</v>
      </c>
      <c r="F7" s="2387" t="s">
        <v>1624</v>
      </c>
      <c r="G7" s="2387" t="s">
        <v>224</v>
      </c>
      <c r="H7" s="2387" t="s">
        <v>30</v>
      </c>
      <c r="I7" s="2388" t="s">
        <v>1231</v>
      </c>
      <c r="J7" s="2388" t="s">
        <v>1232</v>
      </c>
      <c r="K7" s="2388" t="s">
        <v>1298</v>
      </c>
      <c r="L7" s="2389" t="s">
        <v>228</v>
      </c>
      <c r="M7" s="2390" t="s">
        <v>31</v>
      </c>
      <c r="N7" s="2387" t="s">
        <v>32</v>
      </c>
      <c r="O7" s="2387" t="s">
        <v>229</v>
      </c>
      <c r="P7" s="2387" t="s">
        <v>34</v>
      </c>
      <c r="Q7" s="2388" t="s">
        <v>231</v>
      </c>
      <c r="R7" s="2391" t="s">
        <v>1622</v>
      </c>
      <c r="S7" s="2913"/>
    </row>
    <row r="8" spans="1:19" s="698" customFormat="1" ht="16.5" customHeight="1">
      <c r="A8" s="2371" t="s">
        <v>629</v>
      </c>
      <c r="B8" s="2392">
        <v>93948</v>
      </c>
      <c r="C8" s="2392">
        <v>1522</v>
      </c>
      <c r="D8" s="2392">
        <v>44773</v>
      </c>
      <c r="E8" s="2392">
        <v>22267</v>
      </c>
      <c r="F8" s="2392" t="s">
        <v>235</v>
      </c>
      <c r="G8" s="2392">
        <v>13697</v>
      </c>
      <c r="H8" s="2392" t="s">
        <v>235</v>
      </c>
      <c r="I8" s="2393">
        <v>165</v>
      </c>
      <c r="J8" s="2392">
        <v>269</v>
      </c>
      <c r="K8" s="2393">
        <v>4</v>
      </c>
      <c r="L8" s="2392" t="s">
        <v>235</v>
      </c>
      <c r="M8" s="2393" t="s">
        <v>235</v>
      </c>
      <c r="N8" s="2392">
        <v>743</v>
      </c>
      <c r="O8" s="2392">
        <v>8446</v>
      </c>
      <c r="P8" s="2393" t="s">
        <v>235</v>
      </c>
      <c r="Q8" s="2392">
        <v>2062</v>
      </c>
      <c r="R8" s="2394">
        <v>9189</v>
      </c>
      <c r="S8" s="2377" t="s">
        <v>872</v>
      </c>
    </row>
    <row r="9" spans="1:19" s="698" customFormat="1" ht="14.25">
      <c r="A9" s="2371" t="s">
        <v>248</v>
      </c>
      <c r="B9" s="2392">
        <v>113468</v>
      </c>
      <c r="C9" s="2392">
        <v>2286</v>
      </c>
      <c r="D9" s="2392">
        <v>52164</v>
      </c>
      <c r="E9" s="2392">
        <v>26907</v>
      </c>
      <c r="F9" s="2392" t="s">
        <v>235</v>
      </c>
      <c r="G9" s="2392">
        <v>17983</v>
      </c>
      <c r="H9" s="2392" t="s">
        <v>235</v>
      </c>
      <c r="I9" s="2393">
        <v>197</v>
      </c>
      <c r="J9" s="2392">
        <v>343</v>
      </c>
      <c r="K9" s="2393">
        <v>58</v>
      </c>
      <c r="L9" s="2392" t="s">
        <v>235</v>
      </c>
      <c r="M9" s="2393" t="s">
        <v>235</v>
      </c>
      <c r="N9" s="2392">
        <v>887</v>
      </c>
      <c r="O9" s="2392">
        <v>9645</v>
      </c>
      <c r="P9" s="2393" t="s">
        <v>235</v>
      </c>
      <c r="Q9" s="2392">
        <v>2998</v>
      </c>
      <c r="R9" s="2394">
        <v>10532</v>
      </c>
      <c r="S9" s="2377">
        <v>60</v>
      </c>
    </row>
    <row r="10" spans="1:19" s="698" customFormat="1" ht="14.25">
      <c r="A10" s="2371" t="s">
        <v>258</v>
      </c>
      <c r="B10" s="2392">
        <v>138492</v>
      </c>
      <c r="C10" s="2392">
        <v>3291</v>
      </c>
      <c r="D10" s="2392">
        <v>54713</v>
      </c>
      <c r="E10" s="2392">
        <v>33211</v>
      </c>
      <c r="F10" s="2392" t="s">
        <v>235</v>
      </c>
      <c r="G10" s="2392">
        <v>27248</v>
      </c>
      <c r="H10" s="2392" t="s">
        <v>235</v>
      </c>
      <c r="I10" s="2393">
        <v>248</v>
      </c>
      <c r="J10" s="2392">
        <v>414</v>
      </c>
      <c r="K10" s="2392">
        <v>200</v>
      </c>
      <c r="L10" s="2392" t="s">
        <v>235</v>
      </c>
      <c r="M10" s="2392">
        <v>478</v>
      </c>
      <c r="N10" s="2392">
        <v>1562</v>
      </c>
      <c r="O10" s="2392">
        <v>13237</v>
      </c>
      <c r="P10" s="2393" t="s">
        <v>235</v>
      </c>
      <c r="Q10" s="2392">
        <v>3890</v>
      </c>
      <c r="R10" s="2394">
        <v>15277</v>
      </c>
      <c r="S10" s="2377">
        <v>65</v>
      </c>
    </row>
    <row r="11" spans="1:19" s="698" customFormat="1" ht="14.25">
      <c r="A11" s="2371" t="s">
        <v>267</v>
      </c>
      <c r="B11" s="2392">
        <v>165115</v>
      </c>
      <c r="C11" s="2392">
        <v>5217</v>
      </c>
      <c r="D11" s="2392">
        <v>59831</v>
      </c>
      <c r="E11" s="2392">
        <v>36104</v>
      </c>
      <c r="F11" s="2392" t="s">
        <v>235</v>
      </c>
      <c r="G11" s="2392">
        <v>34152</v>
      </c>
      <c r="H11" s="2392" t="s">
        <v>235</v>
      </c>
      <c r="I11" s="2392">
        <v>326</v>
      </c>
      <c r="J11" s="2392">
        <v>498</v>
      </c>
      <c r="K11" s="2392">
        <v>542</v>
      </c>
      <c r="L11" s="2392" t="s">
        <v>235</v>
      </c>
      <c r="M11" s="2392">
        <v>1087</v>
      </c>
      <c r="N11" s="2392">
        <v>2919</v>
      </c>
      <c r="O11" s="2392">
        <v>19230</v>
      </c>
      <c r="P11" s="2393" t="s">
        <v>235</v>
      </c>
      <c r="Q11" s="2392">
        <v>5207</v>
      </c>
      <c r="R11" s="2394">
        <v>23237</v>
      </c>
      <c r="S11" s="2377">
        <v>70</v>
      </c>
    </row>
    <row r="12" spans="1:19" s="698" customFormat="1" ht="24" customHeight="1">
      <c r="A12" s="2371" t="s">
        <v>272</v>
      </c>
      <c r="B12" s="2392">
        <v>192521</v>
      </c>
      <c r="C12" s="2392">
        <v>7450</v>
      </c>
      <c r="D12" s="2392">
        <v>68606</v>
      </c>
      <c r="E12" s="2392">
        <v>39945</v>
      </c>
      <c r="F12" s="2392" t="s">
        <v>235</v>
      </c>
      <c r="G12" s="2392">
        <v>39712</v>
      </c>
      <c r="H12" s="2392" t="s">
        <v>235</v>
      </c>
      <c r="I12" s="2395"/>
      <c r="J12" s="2396">
        <v>2120</v>
      </c>
      <c r="K12" s="2397"/>
      <c r="L12" s="2395" t="s">
        <v>235</v>
      </c>
      <c r="M12" s="2392">
        <v>1284</v>
      </c>
      <c r="N12" s="2392">
        <v>3664</v>
      </c>
      <c r="O12" s="2392">
        <v>23705</v>
      </c>
      <c r="P12" s="2393" t="s">
        <v>235</v>
      </c>
      <c r="Q12" s="2392">
        <v>6037</v>
      </c>
      <c r="R12" s="2394">
        <v>28652</v>
      </c>
      <c r="S12" s="2377">
        <v>75</v>
      </c>
    </row>
    <row r="13" spans="1:19" s="698" customFormat="1" ht="14.25">
      <c r="A13" s="2371" t="s">
        <v>277</v>
      </c>
      <c r="B13" s="2392">
        <v>236768</v>
      </c>
      <c r="C13" s="2392">
        <v>11028</v>
      </c>
      <c r="D13" s="2392">
        <v>84225</v>
      </c>
      <c r="E13" s="2392">
        <v>46850</v>
      </c>
      <c r="F13" s="2392" t="s">
        <v>235</v>
      </c>
      <c r="G13" s="2392">
        <v>47775</v>
      </c>
      <c r="H13" s="2392" t="s">
        <v>235</v>
      </c>
      <c r="I13" s="2395"/>
      <c r="J13" s="2396">
        <v>3366</v>
      </c>
      <c r="K13" s="2397"/>
      <c r="L13" s="2395" t="s">
        <v>235</v>
      </c>
      <c r="M13" s="2392">
        <v>1386</v>
      </c>
      <c r="N13" s="2392">
        <v>4283</v>
      </c>
      <c r="O13" s="2392">
        <v>28977</v>
      </c>
      <c r="P13" s="2392">
        <v>5266</v>
      </c>
      <c r="Q13" s="2392">
        <v>3612</v>
      </c>
      <c r="R13" s="2394">
        <v>34646</v>
      </c>
      <c r="S13" s="2377">
        <v>80</v>
      </c>
    </row>
    <row r="14" spans="1:19" s="2119" customFormat="1" ht="14.25">
      <c r="A14" s="2371" t="s">
        <v>282</v>
      </c>
      <c r="B14" s="2392">
        <v>269301</v>
      </c>
      <c r="C14" s="2392">
        <v>11691</v>
      </c>
      <c r="D14" s="2392">
        <v>94862</v>
      </c>
      <c r="E14" s="2392">
        <v>54754</v>
      </c>
      <c r="F14" s="2392" t="s">
        <v>235</v>
      </c>
      <c r="G14" s="2392">
        <v>55732</v>
      </c>
      <c r="H14" s="2392" t="s">
        <v>235</v>
      </c>
      <c r="I14" s="2395"/>
      <c r="J14" s="2396">
        <v>4187</v>
      </c>
      <c r="K14" s="2397"/>
      <c r="L14" s="2395" t="s">
        <v>235</v>
      </c>
      <c r="M14" s="2392">
        <v>1492</v>
      </c>
      <c r="N14" s="2392">
        <v>5068</v>
      </c>
      <c r="O14" s="2392">
        <v>33426</v>
      </c>
      <c r="P14" s="2392">
        <v>4879</v>
      </c>
      <c r="Q14" s="2392">
        <v>3211</v>
      </c>
      <c r="R14" s="2394">
        <v>39986</v>
      </c>
      <c r="S14" s="2377">
        <v>85</v>
      </c>
    </row>
    <row r="15" spans="1:19" s="2119" customFormat="1" ht="14.25">
      <c r="A15" s="2398" t="s">
        <v>873</v>
      </c>
      <c r="B15" s="2392">
        <v>291301</v>
      </c>
      <c r="C15" s="2392">
        <v>12037</v>
      </c>
      <c r="D15" s="2392">
        <v>99100</v>
      </c>
      <c r="E15" s="2392">
        <v>59296</v>
      </c>
      <c r="F15" s="2392" t="s">
        <v>235</v>
      </c>
      <c r="G15" s="2392">
        <v>59736</v>
      </c>
      <c r="H15" s="2392" t="s">
        <v>235</v>
      </c>
      <c r="I15" s="2395"/>
      <c r="J15" s="2396">
        <v>4659</v>
      </c>
      <c r="K15" s="2399"/>
      <c r="L15" s="2395" t="s">
        <v>235</v>
      </c>
      <c r="M15" s="2392">
        <v>1587</v>
      </c>
      <c r="N15" s="2392">
        <v>6228</v>
      </c>
      <c r="O15" s="2392">
        <v>38728</v>
      </c>
      <c r="P15" s="2392">
        <v>7009</v>
      </c>
      <c r="Q15" s="2392">
        <v>2922</v>
      </c>
      <c r="R15" s="2394">
        <v>46543</v>
      </c>
      <c r="S15" s="2377">
        <v>90</v>
      </c>
    </row>
    <row r="16" spans="1:19" s="2119" customFormat="1" ht="14.25" customHeight="1">
      <c r="A16" s="2371" t="s">
        <v>359</v>
      </c>
      <c r="B16" s="2392">
        <v>308467.8</v>
      </c>
      <c r="C16" s="2392">
        <v>12593.675</v>
      </c>
      <c r="D16" s="2392">
        <v>102388.929</v>
      </c>
      <c r="E16" s="2392">
        <v>61691.648</v>
      </c>
      <c r="F16" s="2392" t="s">
        <v>235</v>
      </c>
      <c r="G16" s="2392">
        <v>62068.041</v>
      </c>
      <c r="H16" s="2392" t="s">
        <v>235</v>
      </c>
      <c r="I16" s="2395"/>
      <c r="J16" s="2396">
        <v>5097.265</v>
      </c>
      <c r="K16" s="2397"/>
      <c r="L16" s="2395" t="s">
        <v>235</v>
      </c>
      <c r="M16" s="2392">
        <v>1681.745</v>
      </c>
      <c r="N16" s="2392">
        <v>6588.09</v>
      </c>
      <c r="O16" s="2392">
        <v>44678.407</v>
      </c>
      <c r="P16" s="2392">
        <v>8331</v>
      </c>
      <c r="Q16" s="2392">
        <v>3349</v>
      </c>
      <c r="R16" s="2394">
        <v>52948.242</v>
      </c>
      <c r="S16" s="2377">
        <v>95</v>
      </c>
    </row>
    <row r="17" spans="1:19" s="2119" customFormat="1" ht="14.25">
      <c r="A17" s="2371" t="s">
        <v>364</v>
      </c>
      <c r="B17" s="2392">
        <v>321412.046</v>
      </c>
      <c r="C17" s="2392">
        <v>12168.77</v>
      </c>
      <c r="D17" s="2392">
        <v>103687.04</v>
      </c>
      <c r="E17" s="2392">
        <v>63135.863000000005</v>
      </c>
      <c r="F17" s="2392" t="s">
        <v>235</v>
      </c>
      <c r="G17" s="2392">
        <v>64301.55099999999</v>
      </c>
      <c r="H17" s="2392">
        <v>25.212999999999997</v>
      </c>
      <c r="I17" s="2395"/>
      <c r="J17" s="2396">
        <v>5608.3859999999995</v>
      </c>
      <c r="K17" s="2400"/>
      <c r="L17" s="2395" t="s">
        <v>235</v>
      </c>
      <c r="M17" s="2392">
        <v>1768.7040000000002</v>
      </c>
      <c r="N17" s="2392">
        <v>6301.636</v>
      </c>
      <c r="O17" s="2392">
        <v>52908.60600000001</v>
      </c>
      <c r="P17" s="2392">
        <v>9083.462</v>
      </c>
      <c r="Q17" s="2401">
        <v>2422.815</v>
      </c>
      <c r="R17" s="2400">
        <v>60978.946</v>
      </c>
      <c r="S17" s="2402" t="s">
        <v>473</v>
      </c>
    </row>
    <row r="18" spans="1:19" s="2119" customFormat="1" ht="14.25">
      <c r="A18" s="2371" t="s">
        <v>373</v>
      </c>
      <c r="B18" s="2392">
        <v>331767.428</v>
      </c>
      <c r="C18" s="2392">
        <v>12694.428</v>
      </c>
      <c r="D18" s="2392">
        <v>104175.394</v>
      </c>
      <c r="E18" s="2392">
        <v>63598.459</v>
      </c>
      <c r="F18" s="2392" t="s">
        <v>235</v>
      </c>
      <c r="G18" s="2392">
        <v>64844.87</v>
      </c>
      <c r="H18" s="2392">
        <v>79.531</v>
      </c>
      <c r="I18" s="2395"/>
      <c r="J18" s="2396">
        <v>5922</v>
      </c>
      <c r="K18" s="2400"/>
      <c r="L18" s="2392" t="s">
        <v>235</v>
      </c>
      <c r="M18" s="2392">
        <v>1871</v>
      </c>
      <c r="N18" s="2392">
        <v>4677</v>
      </c>
      <c r="O18" s="2392">
        <v>61319</v>
      </c>
      <c r="P18" s="2392">
        <v>10560.149</v>
      </c>
      <c r="Q18" s="2401">
        <v>2025.597</v>
      </c>
      <c r="R18" s="2404">
        <v>67868</v>
      </c>
      <c r="S18" s="2402" t="s">
        <v>132</v>
      </c>
    </row>
    <row r="19" spans="1:19" s="2639" customFormat="1" ht="14.25">
      <c r="A19" s="2371" t="s">
        <v>381</v>
      </c>
      <c r="B19" s="2392">
        <v>338784.18799999997</v>
      </c>
      <c r="C19" s="2392">
        <v>12814.886</v>
      </c>
      <c r="D19" s="2392">
        <v>103984.229</v>
      </c>
      <c r="E19" s="2392">
        <v>64229.822</v>
      </c>
      <c r="F19" s="2392" t="s">
        <v>235</v>
      </c>
      <c r="G19" s="2392">
        <v>64558.210999999996</v>
      </c>
      <c r="H19" s="2392">
        <v>225.606</v>
      </c>
      <c r="I19" s="2395"/>
      <c r="J19" s="2396" t="s">
        <v>235</v>
      </c>
      <c r="K19" s="2400"/>
      <c r="L19" s="2392">
        <v>6389.198</v>
      </c>
      <c r="M19" s="2392">
        <v>1864</v>
      </c>
      <c r="N19" s="2392">
        <v>3463</v>
      </c>
      <c r="O19" s="2392">
        <v>67819</v>
      </c>
      <c r="P19" s="2392">
        <v>11621.426</v>
      </c>
      <c r="Q19" s="2395">
        <v>1814.81</v>
      </c>
      <c r="R19" s="2403">
        <v>73146</v>
      </c>
      <c r="S19" s="2402" t="s">
        <v>136</v>
      </c>
    </row>
    <row r="20" spans="1:19" s="2119" customFormat="1" ht="21" customHeight="1">
      <c r="A20" s="2371" t="s">
        <v>1635</v>
      </c>
      <c r="B20" s="2392">
        <v>342076</v>
      </c>
      <c r="C20" s="2392">
        <v>14182</v>
      </c>
      <c r="D20" s="2392">
        <v>102105</v>
      </c>
      <c r="E20" s="2392">
        <v>63826</v>
      </c>
      <c r="F20" s="2392" t="s">
        <v>235</v>
      </c>
      <c r="G20" s="2392">
        <v>63717</v>
      </c>
      <c r="H20" s="2392">
        <v>256</v>
      </c>
      <c r="I20" s="2395"/>
      <c r="J20" s="2396" t="s">
        <v>235</v>
      </c>
      <c r="K20" s="2400"/>
      <c r="L20" s="2392">
        <v>7151</v>
      </c>
      <c r="M20" s="2392">
        <v>1866</v>
      </c>
      <c r="N20" s="2392">
        <v>2924</v>
      </c>
      <c r="O20" s="2392">
        <v>73342</v>
      </c>
      <c r="P20" s="2392">
        <v>10954</v>
      </c>
      <c r="Q20" s="2395">
        <v>1754</v>
      </c>
      <c r="R20" s="2403">
        <v>78131</v>
      </c>
      <c r="S20" s="2377" t="s">
        <v>1637</v>
      </c>
    </row>
    <row r="21" spans="1:19" s="2119" customFormat="1" ht="14.25">
      <c r="A21" s="2371" t="s">
        <v>1266</v>
      </c>
      <c r="B21" s="2372">
        <v>344139.294</v>
      </c>
      <c r="C21" s="2373">
        <v>15385.672</v>
      </c>
      <c r="D21" s="2373">
        <v>101782.529</v>
      </c>
      <c r="E21" s="2373">
        <v>63732.138</v>
      </c>
      <c r="F21" s="2392" t="s">
        <v>235</v>
      </c>
      <c r="G21" s="2373">
        <v>63743.473</v>
      </c>
      <c r="H21" s="2373">
        <v>255.245</v>
      </c>
      <c r="I21" s="2373"/>
      <c r="J21" s="2374" t="s">
        <v>235</v>
      </c>
      <c r="K21" s="2375"/>
      <c r="L21" s="2372">
        <v>7238.189</v>
      </c>
      <c r="M21" s="2373">
        <v>1866</v>
      </c>
      <c r="N21" s="2373">
        <v>2871.376</v>
      </c>
      <c r="O21" s="2373">
        <v>73841.244</v>
      </c>
      <c r="P21" s="2373">
        <v>11419.68</v>
      </c>
      <c r="Q21" s="2376">
        <v>1733.886</v>
      </c>
      <c r="R21" s="2374">
        <v>78578</v>
      </c>
      <c r="S21" s="2377" t="s">
        <v>1638</v>
      </c>
    </row>
    <row r="22" spans="1:19" s="2640" customFormat="1" ht="14.25">
      <c r="A22" s="2371" t="s">
        <v>1636</v>
      </c>
      <c r="B22" s="2372">
        <v>345107.95700000005</v>
      </c>
      <c r="C22" s="2373">
        <v>15801.691</v>
      </c>
      <c r="D22" s="2373">
        <v>101495.601</v>
      </c>
      <c r="E22" s="2373">
        <v>63693.114</v>
      </c>
      <c r="F22" s="2392">
        <v>23.362</v>
      </c>
      <c r="G22" s="2373">
        <v>63726.234</v>
      </c>
      <c r="H22" s="2373">
        <v>251.784</v>
      </c>
      <c r="I22" s="2373"/>
      <c r="J22" s="2374" t="s">
        <v>235</v>
      </c>
      <c r="K22" s="2375"/>
      <c r="L22" s="2372">
        <v>7318.589</v>
      </c>
      <c r="M22" s="2373">
        <v>1866.015</v>
      </c>
      <c r="N22" s="2373">
        <v>2782.047</v>
      </c>
      <c r="O22" s="2373">
        <v>74868.91</v>
      </c>
      <c r="P22" s="2373">
        <v>11528</v>
      </c>
      <c r="Q22" s="2376">
        <v>1752.61</v>
      </c>
      <c r="R22" s="2374">
        <v>92797.406</v>
      </c>
      <c r="S22" s="2377" t="s">
        <v>1639</v>
      </c>
    </row>
    <row r="23" spans="1:19" s="2640" customFormat="1" ht="14.25">
      <c r="A23" s="2371" t="s">
        <v>243</v>
      </c>
      <c r="B23" s="2372">
        <v>347056.41799999995</v>
      </c>
      <c r="C23" s="2373">
        <v>16791.439</v>
      </c>
      <c r="D23" s="2373">
        <v>101415.334</v>
      </c>
      <c r="E23" s="2373">
        <v>63653.003</v>
      </c>
      <c r="F23" s="2373">
        <v>24.156</v>
      </c>
      <c r="G23" s="2373">
        <v>63699.353</v>
      </c>
      <c r="H23" s="2373">
        <v>251.221</v>
      </c>
      <c r="I23" s="2373"/>
      <c r="J23" s="2374" t="s">
        <v>235</v>
      </c>
      <c r="K23" s="2375"/>
      <c r="L23" s="2372">
        <v>7395.622</v>
      </c>
      <c r="M23" s="2373">
        <v>1868.447</v>
      </c>
      <c r="N23" s="2373">
        <v>2754.525</v>
      </c>
      <c r="O23" s="2373">
        <v>75791.87</v>
      </c>
      <c r="P23" s="2372">
        <v>11644</v>
      </c>
      <c r="Q23" s="2376">
        <v>1767.448</v>
      </c>
      <c r="R23" s="2374">
        <v>93826.053</v>
      </c>
      <c r="S23" s="2377" t="s">
        <v>143</v>
      </c>
    </row>
    <row r="24" spans="1:19" s="2641" customFormat="1" ht="14.25">
      <c r="A24" s="2614" t="s">
        <v>1673</v>
      </c>
      <c r="B24" s="2378">
        <v>348451.32100000005</v>
      </c>
      <c r="C24" s="2379">
        <v>18217.136</v>
      </c>
      <c r="D24" s="2379">
        <v>101189.7</v>
      </c>
      <c r="E24" s="2379">
        <v>63654.287</v>
      </c>
      <c r="F24" s="2379">
        <v>38.132</v>
      </c>
      <c r="G24" s="2379">
        <v>63743.711</v>
      </c>
      <c r="H24" s="2379">
        <v>256.589</v>
      </c>
      <c r="I24" s="2379"/>
      <c r="J24" s="2380" t="s">
        <v>235</v>
      </c>
      <c r="K24" s="2381"/>
      <c r="L24" s="2378">
        <v>7450.507</v>
      </c>
      <c r="M24" s="2379">
        <v>1885.447</v>
      </c>
      <c r="N24" s="2379">
        <v>2716.282</v>
      </c>
      <c r="O24" s="2379">
        <v>76017.461</v>
      </c>
      <c r="P24" s="2372">
        <v>11577</v>
      </c>
      <c r="Q24" s="2382">
        <v>1705.069</v>
      </c>
      <c r="R24" s="2380">
        <v>93901.25</v>
      </c>
      <c r="S24" s="2405" t="s">
        <v>1655</v>
      </c>
    </row>
    <row r="25" spans="1:19" s="2119" customFormat="1" ht="14.25">
      <c r="A25" s="2371"/>
      <c r="B25" s="2379"/>
      <c r="C25" s="2379"/>
      <c r="D25" s="2379"/>
      <c r="E25" s="2379"/>
      <c r="F25" s="2379"/>
      <c r="G25" s="2379"/>
      <c r="H25" s="2379"/>
      <c r="I25" s="2379"/>
      <c r="J25" s="2374"/>
      <c r="K25" s="2381"/>
      <c r="L25" s="2378"/>
      <c r="M25" s="2379"/>
      <c r="N25" s="2379"/>
      <c r="O25" s="2379"/>
      <c r="P25" s="2379"/>
      <c r="Q25" s="2382"/>
      <c r="R25" s="2380"/>
      <c r="S25" s="2377"/>
    </row>
    <row r="26" spans="1:19" s="2119" customFormat="1" ht="14.25">
      <c r="A26" s="2371" t="s">
        <v>892</v>
      </c>
      <c r="B26" s="2372">
        <v>27252.858000000004</v>
      </c>
      <c r="C26" s="2372">
        <v>47.631</v>
      </c>
      <c r="D26" s="2372">
        <v>443.739</v>
      </c>
      <c r="E26" s="2372">
        <v>429.74</v>
      </c>
      <c r="F26" s="2372">
        <v>38.132</v>
      </c>
      <c r="G26" s="2372">
        <v>146.889</v>
      </c>
      <c r="H26" s="2373">
        <v>49.91</v>
      </c>
      <c r="I26" s="2373"/>
      <c r="J26" s="2374" t="s">
        <v>235</v>
      </c>
      <c r="K26" s="2406"/>
      <c r="L26" s="2372">
        <v>202.626</v>
      </c>
      <c r="M26" s="2372">
        <v>1699.485</v>
      </c>
      <c r="N26" s="2372">
        <v>0</v>
      </c>
      <c r="O26" s="2372">
        <v>24194.309</v>
      </c>
      <c r="P26" s="2372">
        <v>0.397</v>
      </c>
      <c r="Q26" s="2372">
        <v>0</v>
      </c>
      <c r="R26" s="2407">
        <v>25893.794</v>
      </c>
      <c r="S26" s="2408" t="s">
        <v>893</v>
      </c>
    </row>
    <row r="27" spans="1:19" s="2119" customFormat="1" ht="14.25">
      <c r="A27" s="2371" t="s">
        <v>894</v>
      </c>
      <c r="B27" s="2372">
        <v>220882.314</v>
      </c>
      <c r="C27" s="2372">
        <v>3511</v>
      </c>
      <c r="D27" s="2372">
        <v>99455</v>
      </c>
      <c r="E27" s="2372">
        <v>60064</v>
      </c>
      <c r="F27" s="2374" t="s">
        <v>235</v>
      </c>
      <c r="G27" s="2372">
        <v>43682</v>
      </c>
      <c r="H27" s="2374" t="s">
        <v>235</v>
      </c>
      <c r="I27" s="2373"/>
      <c r="J27" s="2374" t="s">
        <v>235</v>
      </c>
      <c r="K27" s="2406"/>
      <c r="L27" s="2372">
        <v>7200</v>
      </c>
      <c r="M27" s="2372">
        <v>122.251</v>
      </c>
      <c r="N27" s="2372">
        <v>172.045</v>
      </c>
      <c r="O27" s="2372">
        <v>5548.834</v>
      </c>
      <c r="P27" s="2372">
        <v>1120.176</v>
      </c>
      <c r="Q27" s="2372">
        <v>7.008</v>
      </c>
      <c r="R27" s="2407">
        <v>6970.314</v>
      </c>
      <c r="S27" s="2408" t="s">
        <v>895</v>
      </c>
    </row>
    <row r="28" spans="1:19" s="2119" customFormat="1" ht="14.25" customHeight="1">
      <c r="A28" s="2371" t="s">
        <v>896</v>
      </c>
      <c r="B28" s="2372">
        <v>100316.537</v>
      </c>
      <c r="C28" s="2372">
        <v>14658.505</v>
      </c>
      <c r="D28" s="2372">
        <v>1290.961</v>
      </c>
      <c r="E28" s="2372">
        <v>3160.547</v>
      </c>
      <c r="F28" s="2372">
        <v>0</v>
      </c>
      <c r="G28" s="2372">
        <v>19914.822</v>
      </c>
      <c r="H28" s="2373">
        <v>206.679</v>
      </c>
      <c r="I28" s="2373"/>
      <c r="J28" s="2374" t="s">
        <v>235</v>
      </c>
      <c r="K28" s="2406"/>
      <c r="L28" s="2372">
        <v>47.881</v>
      </c>
      <c r="M28" s="2372">
        <v>63.711</v>
      </c>
      <c r="N28" s="2372">
        <v>2544.237</v>
      </c>
      <c r="O28" s="2372">
        <v>46274.318</v>
      </c>
      <c r="P28" s="2372">
        <v>10456.815</v>
      </c>
      <c r="Q28" s="2372">
        <v>1698.061</v>
      </c>
      <c r="R28" s="2407">
        <v>61037.142</v>
      </c>
      <c r="S28" s="2408" t="s">
        <v>897</v>
      </c>
    </row>
    <row r="29" spans="1:19" s="2119" customFormat="1" ht="6" customHeight="1" thickBot="1">
      <c r="A29" s="2371"/>
      <c r="B29" s="2409"/>
      <c r="C29" s="2409"/>
      <c r="D29" s="2409"/>
      <c r="E29" s="2409"/>
      <c r="F29" s="2409"/>
      <c r="G29" s="2409"/>
      <c r="H29" s="2409"/>
      <c r="I29" s="2410"/>
      <c r="J29" s="2411"/>
      <c r="K29" s="2412"/>
      <c r="L29" s="2413"/>
      <c r="M29" s="2409"/>
      <c r="N29" s="2409"/>
      <c r="O29" s="2409"/>
      <c r="P29" s="2409"/>
      <c r="Q29" s="2409"/>
      <c r="R29" s="2414"/>
      <c r="S29" s="2415"/>
    </row>
    <row r="30" spans="1:19" ht="3.75" customHeight="1">
      <c r="A30" s="889"/>
      <c r="B30" s="889"/>
      <c r="C30" s="889"/>
      <c r="D30" s="889"/>
      <c r="E30" s="889"/>
      <c r="F30" s="2120"/>
      <c r="G30" s="889"/>
      <c r="H30" s="889"/>
      <c r="I30" s="889"/>
      <c r="J30" s="889"/>
      <c r="K30" s="889"/>
      <c r="L30" s="889"/>
      <c r="M30" s="889"/>
      <c r="N30" s="889"/>
      <c r="O30" s="889"/>
      <c r="P30" s="889"/>
      <c r="Q30" s="889"/>
      <c r="R30" s="889"/>
      <c r="S30" s="889"/>
    </row>
    <row r="31" spans="1:13" s="891" customFormat="1" ht="13.5" customHeight="1">
      <c r="A31" s="890" t="s">
        <v>936</v>
      </c>
      <c r="F31" s="2121"/>
      <c r="K31" s="892" t="s">
        <v>1260</v>
      </c>
      <c r="M31" s="894"/>
    </row>
    <row r="32" spans="1:13" s="891" customFormat="1" ht="13.5" customHeight="1">
      <c r="A32" s="893" t="s">
        <v>938</v>
      </c>
      <c r="F32" s="2121"/>
      <c r="K32" s="893" t="s">
        <v>1259</v>
      </c>
      <c r="M32" s="893"/>
    </row>
    <row r="33" spans="1:13" s="891" customFormat="1" ht="13.5" customHeight="1">
      <c r="A33" s="890" t="s">
        <v>940</v>
      </c>
      <c r="F33" s="2121"/>
      <c r="K33" s="892" t="s">
        <v>1578</v>
      </c>
      <c r="M33" s="894"/>
    </row>
    <row r="34" spans="1:11" ht="13.5">
      <c r="A34" s="890" t="s">
        <v>903</v>
      </c>
      <c r="K34" s="894" t="s">
        <v>942</v>
      </c>
    </row>
    <row r="35" ht="13.5">
      <c r="A35" s="892"/>
    </row>
    <row r="36" ht="13.5">
      <c r="A36" s="893"/>
    </row>
    <row r="37" spans="1:19" ht="13.5">
      <c r="A37" s="2482"/>
      <c r="B37" s="2481"/>
      <c r="C37" s="2481"/>
      <c r="D37" s="2481"/>
      <c r="E37" s="2481"/>
      <c r="F37" s="2483"/>
      <c r="G37" s="2481"/>
      <c r="H37" s="2481"/>
      <c r="I37" s="2481"/>
      <c r="J37" s="2481"/>
      <c r="K37" s="2481"/>
      <c r="L37" s="2481"/>
      <c r="M37" s="2481"/>
      <c r="N37" s="2481"/>
      <c r="O37" s="2481"/>
      <c r="P37" s="2481"/>
      <c r="Q37" s="2481"/>
      <c r="R37" s="2481"/>
      <c r="S37" s="2481"/>
    </row>
    <row r="38" spans="1:19" ht="14.25">
      <c r="A38" s="2484"/>
      <c r="B38" s="2468"/>
      <c r="C38" s="2468"/>
      <c r="D38" s="2468"/>
      <c r="E38" s="2468"/>
      <c r="F38" s="2469"/>
      <c r="G38" s="2468"/>
      <c r="H38" s="2468"/>
      <c r="I38" s="2468"/>
      <c r="J38" s="2468"/>
      <c r="K38" s="2470"/>
      <c r="L38" s="2470"/>
      <c r="M38" s="2471"/>
      <c r="N38" s="2468"/>
      <c r="O38" s="2468"/>
      <c r="P38" s="2468"/>
      <c r="Q38" s="2468"/>
      <c r="R38" s="2472"/>
      <c r="S38" s="2481"/>
    </row>
    <row r="39" spans="1:19" ht="13.5">
      <c r="A39" s="2473"/>
      <c r="B39" s="2474"/>
      <c r="C39" s="2474"/>
      <c r="D39" s="2474"/>
      <c r="E39" s="2474"/>
      <c r="F39" s="2475"/>
      <c r="G39" s="2474"/>
      <c r="H39" s="2474"/>
      <c r="I39" s="2474"/>
      <c r="J39" s="2474"/>
      <c r="K39" s="2474"/>
      <c r="L39" s="2474"/>
      <c r="M39" s="2474"/>
      <c r="N39" s="2474"/>
      <c r="O39" s="2474"/>
      <c r="P39" s="2474"/>
      <c r="Q39" s="2474"/>
      <c r="R39" s="2474"/>
      <c r="S39" s="2481"/>
    </row>
    <row r="40" spans="1:19" ht="13.5">
      <c r="A40" s="2464"/>
      <c r="B40" s="2476"/>
      <c r="C40" s="2476"/>
      <c r="D40" s="2476"/>
      <c r="E40" s="2476"/>
      <c r="F40" s="2477"/>
      <c r="G40" s="2476"/>
      <c r="H40" s="2476"/>
      <c r="I40" s="2476"/>
      <c r="J40" s="2476"/>
      <c r="K40" s="2476"/>
      <c r="L40" s="2476"/>
      <c r="M40" s="2476"/>
      <c r="N40" s="2476"/>
      <c r="O40" s="2476"/>
      <c r="P40" s="2476"/>
      <c r="Q40" s="2476"/>
      <c r="R40" s="2476"/>
      <c r="S40" s="2481"/>
    </row>
    <row r="41" spans="1:19" ht="14.25">
      <c r="A41" s="2478"/>
      <c r="B41" s="2479"/>
      <c r="C41" s="2476"/>
      <c r="D41" s="2476"/>
      <c r="E41" s="2476"/>
      <c r="F41" s="2477"/>
      <c r="G41" s="2476"/>
      <c r="H41" s="2476"/>
      <c r="I41" s="2476"/>
      <c r="J41" s="2476"/>
      <c r="K41" s="2476"/>
      <c r="L41" s="2476"/>
      <c r="M41" s="2476"/>
      <c r="N41" s="2476"/>
      <c r="O41" s="2476"/>
      <c r="P41" s="2476"/>
      <c r="Q41" s="2476"/>
      <c r="R41" s="2480"/>
      <c r="S41" s="2481"/>
    </row>
    <row r="42" spans="1:19" ht="14.25">
      <c r="A42" s="2478"/>
      <c r="B42" s="2479"/>
      <c r="C42" s="2476"/>
      <c r="D42" s="2476"/>
      <c r="E42" s="2476"/>
      <c r="F42" s="2477"/>
      <c r="G42" s="2476"/>
      <c r="H42" s="2476"/>
      <c r="I42" s="2476"/>
      <c r="J42" s="2476"/>
      <c r="K42" s="2476"/>
      <c r="L42" s="2476"/>
      <c r="M42" s="2476"/>
      <c r="N42" s="2476"/>
      <c r="O42" s="2476"/>
      <c r="P42" s="2476"/>
      <c r="Q42" s="2476"/>
      <c r="R42" s="2480"/>
      <c r="S42" s="2481"/>
    </row>
    <row r="43" spans="1:19" ht="14.25">
      <c r="A43" s="2478"/>
      <c r="B43" s="2479"/>
      <c r="C43" s="2476"/>
      <c r="D43" s="2476"/>
      <c r="E43" s="2476"/>
      <c r="F43" s="2477"/>
      <c r="G43" s="2476"/>
      <c r="H43" s="2476"/>
      <c r="I43" s="2476"/>
      <c r="J43" s="2476"/>
      <c r="K43" s="2476"/>
      <c r="L43" s="2476"/>
      <c r="M43" s="2476"/>
      <c r="N43" s="2476"/>
      <c r="O43" s="2476"/>
      <c r="P43" s="2476"/>
      <c r="Q43" s="2476"/>
      <c r="R43" s="2480"/>
      <c r="S43" s="2481"/>
    </row>
    <row r="44" spans="1:19" ht="13.5">
      <c r="A44" s="2481"/>
      <c r="B44" s="2481"/>
      <c r="C44" s="2481"/>
      <c r="D44" s="2481"/>
      <c r="E44" s="2481"/>
      <c r="F44" s="2483"/>
      <c r="G44" s="2481"/>
      <c r="H44" s="2481"/>
      <c r="I44" s="2481"/>
      <c r="J44" s="2481"/>
      <c r="K44" s="2481"/>
      <c r="L44" s="2481"/>
      <c r="M44" s="2481"/>
      <c r="N44" s="2481"/>
      <c r="O44" s="2481"/>
      <c r="P44" s="2481"/>
      <c r="Q44" s="2481"/>
      <c r="R44" s="2481"/>
      <c r="S44" s="2481"/>
    </row>
    <row r="45" spans="1:19" ht="13.5">
      <c r="A45" s="2481"/>
      <c r="B45" s="2481"/>
      <c r="C45" s="2481"/>
      <c r="D45" s="2481"/>
      <c r="E45" s="2481"/>
      <c r="F45" s="2483"/>
      <c r="G45" s="2481"/>
      <c r="H45" s="2481"/>
      <c r="I45" s="2481"/>
      <c r="J45" s="2481"/>
      <c r="K45" s="2481"/>
      <c r="L45" s="2481"/>
      <c r="M45" s="2481"/>
      <c r="N45" s="2481"/>
      <c r="O45" s="2481"/>
      <c r="P45" s="2481"/>
      <c r="Q45" s="2481"/>
      <c r="R45" s="2481"/>
      <c r="S45" s="2481"/>
    </row>
  </sheetData>
  <sheetProtection/>
  <mergeCells count="5">
    <mergeCell ref="D2:F2"/>
    <mergeCell ref="P2:Q2"/>
    <mergeCell ref="A3:S3"/>
    <mergeCell ref="A6:A7"/>
    <mergeCell ref="S6:S7"/>
  </mergeCells>
  <printOptions horizontalCentered="1"/>
  <pageMargins left="0" right="0" top="0" bottom="0" header="0" footer="0"/>
  <pageSetup blackAndWhite="1" fitToWidth="2" horizontalDpi="600" verticalDpi="600" orientation="portrait" paperSize="9" scale="80" r:id="rId2"/>
  <colBreaks count="1" manualBreakCount="1">
    <brk id="10" min="1" max="52" man="1"/>
  </colBreaks>
  <drawing r:id="rId1"/>
</worksheet>
</file>

<file path=xl/worksheets/sheet18.xml><?xml version="1.0" encoding="utf-8"?>
<worksheet xmlns="http://schemas.openxmlformats.org/spreadsheetml/2006/main" xmlns:r="http://schemas.openxmlformats.org/officeDocument/2006/relationships">
  <dimension ref="A1:L61"/>
  <sheetViews>
    <sheetView showOutlineSymbols="0" zoomScaleSheetLayoutView="100" zoomScalePageLayoutView="0" workbookViewId="0" topLeftCell="A1">
      <selection activeCell="A1" sqref="A1"/>
    </sheetView>
  </sheetViews>
  <sheetFormatPr defaultColWidth="10.796875" defaultRowHeight="14.25"/>
  <cols>
    <col min="1" max="1" width="17.69921875" style="2075" customWidth="1"/>
    <col min="2" max="6" width="14" style="2075" customWidth="1"/>
    <col min="7" max="16384" width="10.69921875" style="2075" customWidth="1"/>
  </cols>
  <sheetData>
    <row r="1" spans="1:6" s="2043" customFormat="1" ht="14.25" customHeight="1">
      <c r="A1" s="2043" t="s">
        <v>1233</v>
      </c>
      <c r="F1" s="2044"/>
    </row>
    <row r="2" spans="1:10" s="2043" customFormat="1" ht="14.25" customHeight="1">
      <c r="A2" s="2045"/>
      <c r="B2" s="2046"/>
      <c r="C2" s="2047"/>
      <c r="D2" s="2047"/>
      <c r="E2" s="2047"/>
      <c r="F2" s="2047"/>
      <c r="G2" s="2048"/>
      <c r="H2" s="2047"/>
      <c r="I2" s="2047"/>
      <c r="J2" s="2047"/>
    </row>
    <row r="3" spans="1:12" s="2043" customFormat="1" ht="14.25" customHeight="1">
      <c r="A3" s="2914" t="s">
        <v>1234</v>
      </c>
      <c r="B3" s="2914"/>
      <c r="C3" s="2914"/>
      <c r="D3" s="2914"/>
      <c r="E3" s="2914"/>
      <c r="F3" s="2914"/>
      <c r="L3" s="2049"/>
    </row>
    <row r="4" spans="1:6" s="2043" customFormat="1" ht="14.25" customHeight="1">
      <c r="A4" s="2915" t="s">
        <v>947</v>
      </c>
      <c r="B4" s="2915"/>
      <c r="C4" s="2915"/>
      <c r="D4" s="2915"/>
      <c r="E4" s="2915"/>
      <c r="F4" s="2915"/>
    </row>
    <row r="5" s="2043" customFormat="1" ht="15.75" customHeight="1" thickBot="1">
      <c r="A5" s="2050"/>
    </row>
    <row r="6" spans="1:6" s="2043" customFormat="1" ht="18" customHeight="1">
      <c r="A6" s="2916" t="s">
        <v>948</v>
      </c>
      <c r="B6" s="2919" t="s">
        <v>4</v>
      </c>
      <c r="C6" s="2919" t="s">
        <v>6</v>
      </c>
      <c r="D6" s="2919" t="s">
        <v>7</v>
      </c>
      <c r="E6" s="2922" t="s">
        <v>949</v>
      </c>
      <c r="F6" s="2923"/>
    </row>
    <row r="7" spans="1:6" s="2043" customFormat="1" ht="29.25" customHeight="1">
      <c r="A7" s="2917"/>
      <c r="B7" s="2920"/>
      <c r="C7" s="2920"/>
      <c r="D7" s="2920"/>
      <c r="E7" s="2924" t="s">
        <v>228</v>
      </c>
      <c r="F7" s="2925"/>
    </row>
    <row r="8" spans="1:6" s="2043" customFormat="1" ht="18" customHeight="1">
      <c r="A8" s="2917"/>
      <c r="B8" s="2921"/>
      <c r="C8" s="2921"/>
      <c r="D8" s="2921"/>
      <c r="E8" s="2051" t="s">
        <v>951</v>
      </c>
      <c r="F8" s="2052" t="s">
        <v>497</v>
      </c>
    </row>
    <row r="9" spans="1:6" s="2043" customFormat="1" ht="44.25" customHeight="1">
      <c r="A9" s="2918"/>
      <c r="B9" s="2053" t="s">
        <v>26</v>
      </c>
      <c r="C9" s="2054" t="s">
        <v>28</v>
      </c>
      <c r="D9" s="2054" t="s">
        <v>223</v>
      </c>
      <c r="E9" s="2055" t="s">
        <v>952</v>
      </c>
      <c r="F9" s="2056" t="s">
        <v>953</v>
      </c>
    </row>
    <row r="10" spans="1:6" s="2043" customFormat="1" ht="20.25" customHeight="1">
      <c r="A10" s="2057" t="s">
        <v>954</v>
      </c>
      <c r="B10" s="2058">
        <v>155684</v>
      </c>
      <c r="C10" s="2058">
        <v>79818</v>
      </c>
      <c r="D10" s="2058">
        <v>75866</v>
      </c>
      <c r="E10" s="2059" t="s">
        <v>235</v>
      </c>
      <c r="F10" s="2059" t="s">
        <v>235</v>
      </c>
    </row>
    <row r="11" spans="1:6" s="2043" customFormat="1" ht="26.25" customHeight="1">
      <c r="A11" s="2060" t="s">
        <v>955</v>
      </c>
      <c r="B11" s="2058"/>
      <c r="C11" s="2058"/>
      <c r="D11" s="2058"/>
      <c r="E11" s="2059"/>
      <c r="F11" s="2059"/>
    </row>
    <row r="12" spans="1:6" s="2043" customFormat="1" ht="20.25" customHeight="1">
      <c r="A12" s="2061" t="s">
        <v>956</v>
      </c>
      <c r="B12" s="2058">
        <v>90453</v>
      </c>
      <c r="C12" s="2058">
        <v>40586</v>
      </c>
      <c r="D12" s="2058">
        <v>48640</v>
      </c>
      <c r="E12" s="2059">
        <v>780</v>
      </c>
      <c r="F12" s="2059">
        <v>447</v>
      </c>
    </row>
    <row r="13" spans="1:6" s="2043" customFormat="1" ht="20.25" customHeight="1">
      <c r="A13" s="2061" t="s">
        <v>957</v>
      </c>
      <c r="B13" s="2058">
        <v>61921</v>
      </c>
      <c r="C13" s="2058">
        <v>31206</v>
      </c>
      <c r="D13" s="2058">
        <v>29325</v>
      </c>
      <c r="E13" s="2059">
        <v>874</v>
      </c>
      <c r="F13" s="2059">
        <v>516</v>
      </c>
    </row>
    <row r="14" spans="1:6" s="2043" customFormat="1" ht="20.25" customHeight="1">
      <c r="A14" s="2061" t="s">
        <v>958</v>
      </c>
      <c r="B14" s="2058">
        <v>50166</v>
      </c>
      <c r="C14" s="2058">
        <v>24922</v>
      </c>
      <c r="D14" s="2058">
        <v>23584</v>
      </c>
      <c r="E14" s="2058">
        <v>1138</v>
      </c>
      <c r="F14" s="2059">
        <v>522</v>
      </c>
    </row>
    <row r="15" spans="1:6" s="2043" customFormat="1" ht="20.25" customHeight="1">
      <c r="A15" s="2061" t="s">
        <v>959</v>
      </c>
      <c r="B15" s="2058">
        <v>57430</v>
      </c>
      <c r="C15" s="2058">
        <v>24660</v>
      </c>
      <c r="D15" s="2058">
        <v>29653</v>
      </c>
      <c r="E15" s="2058">
        <v>2017</v>
      </c>
      <c r="F15" s="2058">
        <v>1100</v>
      </c>
    </row>
    <row r="16" spans="1:6" s="2043" customFormat="1" ht="20.25" customHeight="1">
      <c r="A16" s="2061" t="s">
        <v>960</v>
      </c>
      <c r="B16" s="2058">
        <v>74202</v>
      </c>
      <c r="C16" s="2058">
        <v>21218</v>
      </c>
      <c r="D16" s="2058">
        <v>49948</v>
      </c>
      <c r="E16" s="2058">
        <v>1814</v>
      </c>
      <c r="F16" s="2058">
        <v>1222</v>
      </c>
    </row>
    <row r="17" spans="1:6" s="2043" customFormat="1" ht="20.25" customHeight="1">
      <c r="A17" s="2062" t="s">
        <v>962</v>
      </c>
      <c r="B17" s="2058">
        <v>94639</v>
      </c>
      <c r="C17" s="2058">
        <v>25491</v>
      </c>
      <c r="D17" s="2058">
        <v>66435</v>
      </c>
      <c r="E17" s="2058">
        <v>1643</v>
      </c>
      <c r="F17" s="2058">
        <v>1070</v>
      </c>
    </row>
    <row r="18" spans="1:6" s="2043" customFormat="1" ht="21" customHeight="1">
      <c r="A18" s="2061" t="s">
        <v>967</v>
      </c>
      <c r="B18" s="2058">
        <v>193342</v>
      </c>
      <c r="C18" s="2058">
        <v>71047</v>
      </c>
      <c r="D18" s="2058">
        <v>116778</v>
      </c>
      <c r="E18" s="2058">
        <v>3485</v>
      </c>
      <c r="F18" s="2058">
        <v>2032</v>
      </c>
    </row>
    <row r="19" spans="1:6" s="2043" customFormat="1" ht="21" customHeight="1">
      <c r="A19" s="2061" t="s">
        <v>972</v>
      </c>
      <c r="B19" s="2058">
        <v>229062</v>
      </c>
      <c r="C19" s="2058">
        <v>78044</v>
      </c>
      <c r="D19" s="2058">
        <v>145526</v>
      </c>
      <c r="E19" s="2058">
        <v>3398</v>
      </c>
      <c r="F19" s="2058">
        <v>2094</v>
      </c>
    </row>
    <row r="20" spans="1:6" s="2043" customFormat="1" ht="21" customHeight="1">
      <c r="A20" s="2061" t="s">
        <v>977</v>
      </c>
      <c r="B20" s="2058">
        <v>192089</v>
      </c>
      <c r="C20" s="2058">
        <v>59053</v>
      </c>
      <c r="D20" s="2058">
        <v>128596</v>
      </c>
      <c r="E20" s="2058">
        <v>2705</v>
      </c>
      <c r="F20" s="2058">
        <v>1735</v>
      </c>
    </row>
    <row r="21" spans="1:6" s="2043" customFormat="1" ht="21" customHeight="1">
      <c r="A21" s="2061" t="s">
        <v>982</v>
      </c>
      <c r="B21" s="2058">
        <v>182442</v>
      </c>
      <c r="C21" s="2058">
        <v>52594</v>
      </c>
      <c r="D21" s="2058">
        <v>124544</v>
      </c>
      <c r="E21" s="2058">
        <v>3209</v>
      </c>
      <c r="F21" s="2058">
        <v>2095</v>
      </c>
    </row>
    <row r="22" spans="1:7" s="2043" customFormat="1" ht="30" customHeight="1">
      <c r="A22" s="2061" t="s">
        <v>1243</v>
      </c>
      <c r="B22" s="2058">
        <v>190571</v>
      </c>
      <c r="C22" s="2058">
        <v>57862</v>
      </c>
      <c r="D22" s="2058">
        <v>126850</v>
      </c>
      <c r="E22" s="2058">
        <v>3523</v>
      </c>
      <c r="F22" s="2058">
        <v>2336</v>
      </c>
      <c r="G22" s="2063"/>
    </row>
    <row r="23" spans="1:7" s="2043" customFormat="1" ht="21" customHeight="1">
      <c r="A23" s="2061" t="s">
        <v>1271</v>
      </c>
      <c r="B23" s="2058">
        <v>200787</v>
      </c>
      <c r="C23" s="2058">
        <v>63091</v>
      </c>
      <c r="D23" s="2058">
        <v>131807</v>
      </c>
      <c r="E23" s="2058">
        <v>3453</v>
      </c>
      <c r="F23" s="2058">
        <v>2436</v>
      </c>
      <c r="G23" s="2063"/>
    </row>
    <row r="24" spans="1:7" s="2043" customFormat="1" ht="21" customHeight="1">
      <c r="A24" s="2061" t="s">
        <v>1316</v>
      </c>
      <c r="B24" s="2058">
        <v>212323</v>
      </c>
      <c r="C24" s="2058">
        <v>67093</v>
      </c>
      <c r="D24" s="2058">
        <v>139200</v>
      </c>
      <c r="E24" s="2058">
        <v>3543</v>
      </c>
      <c r="F24" s="2058">
        <v>2487</v>
      </c>
      <c r="G24" s="2063"/>
    </row>
    <row r="25" spans="1:7" s="2043" customFormat="1" ht="21" customHeight="1">
      <c r="A25" s="2061" t="s">
        <v>1621</v>
      </c>
      <c r="B25" s="2058">
        <v>223065</v>
      </c>
      <c r="C25" s="2058">
        <v>72518</v>
      </c>
      <c r="D25" s="2058">
        <v>144522</v>
      </c>
      <c r="E25" s="2058">
        <v>3490</v>
      </c>
      <c r="F25" s="2058">
        <v>2535</v>
      </c>
      <c r="G25" s="2063"/>
    </row>
    <row r="26" spans="1:7" s="2066" customFormat="1" ht="21" customHeight="1">
      <c r="A26" s="2416" t="s">
        <v>1672</v>
      </c>
      <c r="B26" s="2064">
        <f>SUM(C26:F26)</f>
        <v>246443</v>
      </c>
      <c r="C26" s="2064">
        <v>84033</v>
      </c>
      <c r="D26" s="2064">
        <v>156006</v>
      </c>
      <c r="E26" s="2064">
        <v>3788</v>
      </c>
      <c r="F26" s="2064">
        <v>2616</v>
      </c>
      <c r="G26" s="2065"/>
    </row>
    <row r="27" spans="1:6" s="2066" customFormat="1" ht="21" customHeight="1">
      <c r="A27" s="2061"/>
      <c r="B27" s="2064"/>
      <c r="C27" s="2064"/>
      <c r="D27" s="2064"/>
      <c r="E27" s="2064"/>
      <c r="F27" s="2064"/>
    </row>
    <row r="28" spans="1:6" s="2043" customFormat="1" ht="21" customHeight="1">
      <c r="A28" s="2061" t="s">
        <v>983</v>
      </c>
      <c r="B28" s="2058"/>
      <c r="C28" s="2058"/>
      <c r="D28" s="2058"/>
      <c r="E28" s="2058"/>
      <c r="F28" s="2058"/>
    </row>
    <row r="29" spans="1:8" s="2043" customFormat="1" ht="21" customHeight="1">
      <c r="A29" s="2057" t="s">
        <v>984</v>
      </c>
      <c r="B29" s="2058">
        <v>54055</v>
      </c>
      <c r="C29" s="2058">
        <v>23340</v>
      </c>
      <c r="D29" s="2058">
        <v>26284</v>
      </c>
      <c r="E29" s="2058">
        <v>2740</v>
      </c>
      <c r="F29" s="2058">
        <v>1691</v>
      </c>
      <c r="G29" s="2065"/>
      <c r="H29" s="2066"/>
    </row>
    <row r="30" spans="1:6" s="2043" customFormat="1" ht="21" customHeight="1">
      <c r="A30" s="2067" t="s">
        <v>985</v>
      </c>
      <c r="B30" s="2058"/>
      <c r="C30" s="2058"/>
      <c r="D30" s="2058"/>
      <c r="E30" s="2058"/>
      <c r="F30" s="2058"/>
    </row>
    <row r="31" spans="1:9" s="2043" customFormat="1" ht="21" customHeight="1">
      <c r="A31" s="2057" t="s">
        <v>986</v>
      </c>
      <c r="B31" s="2059">
        <v>41</v>
      </c>
      <c r="C31" s="2059">
        <v>15</v>
      </c>
      <c r="D31" s="2059">
        <v>9</v>
      </c>
      <c r="E31" s="2069">
        <v>10</v>
      </c>
      <c r="F31" s="2069">
        <v>7</v>
      </c>
      <c r="G31" s="2065"/>
      <c r="H31" s="2066"/>
      <c r="I31" s="2068"/>
    </row>
    <row r="32" spans="1:6" s="2043" customFormat="1" ht="21" customHeight="1">
      <c r="A32" s="2067" t="s">
        <v>987</v>
      </c>
      <c r="B32" s="2059"/>
      <c r="C32" s="2059"/>
      <c r="D32" s="2059"/>
      <c r="E32" s="2069"/>
      <c r="F32" s="2069"/>
    </row>
    <row r="33" spans="1:8" s="2043" customFormat="1" ht="21" customHeight="1">
      <c r="A33" s="2057" t="s">
        <v>988</v>
      </c>
      <c r="B33" s="2058">
        <v>164991</v>
      </c>
      <c r="C33" s="2058">
        <v>44841</v>
      </c>
      <c r="D33" s="2058">
        <v>119687</v>
      </c>
      <c r="E33" s="2069">
        <v>145</v>
      </c>
      <c r="F33" s="2069">
        <v>318</v>
      </c>
      <c r="G33" s="2065"/>
      <c r="H33" s="2066"/>
    </row>
    <row r="34" spans="1:6" s="2043" customFormat="1" ht="26.25" customHeight="1">
      <c r="A34" s="2070" t="s">
        <v>989</v>
      </c>
      <c r="B34" s="2058"/>
      <c r="C34" s="2058"/>
      <c r="D34" s="2058"/>
      <c r="E34" s="2069"/>
      <c r="F34" s="2069"/>
    </row>
    <row r="35" spans="1:8" s="2043" customFormat="1" ht="21" customHeight="1">
      <c r="A35" s="2057" t="s">
        <v>990</v>
      </c>
      <c r="B35" s="2058">
        <v>27356</v>
      </c>
      <c r="C35" s="2058">
        <v>15837</v>
      </c>
      <c r="D35" s="2058">
        <v>10026</v>
      </c>
      <c r="E35" s="2073">
        <v>893</v>
      </c>
      <c r="F35" s="2069">
        <v>600</v>
      </c>
      <c r="G35" s="2065"/>
      <c r="H35" s="2066"/>
    </row>
    <row r="36" spans="1:6" s="2043" customFormat="1" ht="21" customHeight="1" thickBot="1">
      <c r="A36" s="2071" t="s">
        <v>991</v>
      </c>
      <c r="B36" s="2072"/>
      <c r="C36" s="2058"/>
      <c r="D36" s="2058"/>
      <c r="E36" s="2073"/>
      <c r="F36" s="2069"/>
    </row>
    <row r="37" spans="1:6" ht="3.75" customHeight="1">
      <c r="A37" s="2074"/>
      <c r="B37" s="2074"/>
      <c r="C37" s="2074"/>
      <c r="D37" s="2074"/>
      <c r="E37" s="2074"/>
      <c r="F37" s="2074"/>
    </row>
    <row r="38" s="2077" customFormat="1" ht="12" customHeight="1">
      <c r="A38" s="2076" t="s">
        <v>1272</v>
      </c>
    </row>
    <row r="39" s="2077" customFormat="1" ht="12" customHeight="1">
      <c r="A39" s="2068" t="s">
        <v>993</v>
      </c>
    </row>
    <row r="40" s="2077" customFormat="1" ht="12" customHeight="1">
      <c r="A40" s="2076" t="s">
        <v>994</v>
      </c>
    </row>
    <row r="41" s="2077" customFormat="1" ht="12" customHeight="1">
      <c r="A41" s="2077" t="s">
        <v>1615</v>
      </c>
    </row>
    <row r="42" s="2077" customFormat="1" ht="12" customHeight="1">
      <c r="A42" s="2076" t="s">
        <v>1616</v>
      </c>
    </row>
    <row r="43" s="2077" customFormat="1" ht="14.25" customHeight="1">
      <c r="A43" s="2078" t="s">
        <v>1617</v>
      </c>
    </row>
    <row r="44" ht="12" customHeight="1">
      <c r="A44" s="2078" t="s">
        <v>1033</v>
      </c>
    </row>
    <row r="45" ht="12" customHeight="1">
      <c r="A45" s="2078"/>
    </row>
    <row r="46" ht="12" customHeight="1">
      <c r="A46" s="2078"/>
    </row>
    <row r="47" ht="12" customHeight="1">
      <c r="A47" s="2078"/>
    </row>
    <row r="48" ht="12" customHeight="1">
      <c r="A48" s="2078"/>
    </row>
    <row r="50" spans="2:6" ht="13.5">
      <c r="B50" s="2079"/>
      <c r="C50" s="2080"/>
      <c r="D50" s="2079"/>
      <c r="E50" s="2079"/>
      <c r="F50" s="2079"/>
    </row>
    <row r="51" spans="2:6" ht="13.5">
      <c r="B51" s="2081"/>
      <c r="C51" s="2081"/>
      <c r="D51" s="2081"/>
      <c r="E51" s="2081"/>
      <c r="F51" s="2081"/>
    </row>
    <row r="52" spans="2:6" ht="13.5">
      <c r="B52" s="2081"/>
      <c r="C52" s="2081"/>
      <c r="D52" s="2081"/>
      <c r="E52" s="2081"/>
      <c r="F52" s="2081"/>
    </row>
    <row r="53" spans="2:6" ht="13.5">
      <c r="B53" s="2081"/>
      <c r="C53" s="2081"/>
      <c r="D53" s="2081"/>
      <c r="E53" s="2081"/>
      <c r="F53" s="2081"/>
    </row>
    <row r="54" spans="2:6" ht="13.5">
      <c r="B54" s="2081"/>
      <c r="C54" s="2081"/>
      <c r="D54" s="2081"/>
      <c r="E54" s="2081"/>
      <c r="F54" s="2081"/>
    </row>
    <row r="55" spans="2:6" ht="13.5">
      <c r="B55" s="2081"/>
      <c r="C55" s="2081"/>
      <c r="D55" s="2081"/>
      <c r="E55" s="2081"/>
      <c r="F55" s="2081"/>
    </row>
    <row r="56" spans="2:6" ht="13.5">
      <c r="B56" s="2081"/>
      <c r="C56" s="2081"/>
      <c r="D56" s="2081"/>
      <c r="E56" s="2081"/>
      <c r="F56" s="2081"/>
    </row>
    <row r="57" spans="2:6" ht="13.5">
      <c r="B57" s="2081"/>
      <c r="C57" s="2081"/>
      <c r="D57" s="2081"/>
      <c r="E57" s="2081"/>
      <c r="F57" s="2081"/>
    </row>
    <row r="58" spans="1:6" ht="13.5">
      <c r="A58" s="2082"/>
      <c r="B58" s="2081"/>
      <c r="C58" s="2081"/>
      <c r="D58" s="2081"/>
      <c r="E58" s="2081"/>
      <c r="F58" s="2081"/>
    </row>
    <row r="59" spans="1:6" ht="13.5">
      <c r="A59" s="2082"/>
      <c r="B59" s="2081"/>
      <c r="C59" s="2081"/>
      <c r="D59" s="2081"/>
      <c r="E59" s="2081"/>
      <c r="F59" s="2081"/>
    </row>
    <row r="61" spans="1:6" ht="13.5">
      <c r="A61" s="2083"/>
      <c r="B61" s="2084"/>
      <c r="C61" s="2084"/>
      <c r="D61" s="2084"/>
      <c r="E61" s="2084"/>
      <c r="F61" s="2084"/>
    </row>
  </sheetData>
  <sheetProtection/>
  <mergeCells count="8">
    <mergeCell ref="A3:F3"/>
    <mergeCell ref="A4:F4"/>
    <mergeCell ref="A6:A9"/>
    <mergeCell ref="B6:B8"/>
    <mergeCell ref="C6:C8"/>
    <mergeCell ref="D6:D8"/>
    <mergeCell ref="E6:F6"/>
    <mergeCell ref="E7:F7"/>
  </mergeCells>
  <printOptions horizontalCentered="1"/>
  <pageMargins left="0" right="0" top="0" bottom="0" header="0" footer="0"/>
  <pageSetup blackAndWhite="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Z79"/>
  <sheetViews>
    <sheetView showOutlineSymbols="0" view="pageBreakPreview" zoomScale="70" zoomScaleNormal="75" zoomScaleSheetLayoutView="70" zoomScalePageLayoutView="0" workbookViewId="0" topLeftCell="A1">
      <pane xSplit="2" ySplit="6" topLeftCell="C52" activePane="bottomRight" state="frozen"/>
      <selection pane="topLeft" activeCell="A1" sqref="A1"/>
      <selection pane="topRight" activeCell="A1" sqref="A1"/>
      <selection pane="bottomLeft" activeCell="A1" sqref="A1"/>
      <selection pane="bottomRight" activeCell="N74" sqref="N74"/>
    </sheetView>
  </sheetViews>
  <sheetFormatPr defaultColWidth="10.796875" defaultRowHeight="14.25"/>
  <cols>
    <col min="1" max="1" width="1" style="178" customWidth="1"/>
    <col min="2" max="2" width="9.69921875" style="178" customWidth="1"/>
    <col min="3" max="6" width="11.59765625" style="178" customWidth="1"/>
    <col min="7" max="7" width="6.09765625" style="178" customWidth="1"/>
    <col min="8" max="8" width="7" style="178" customWidth="1"/>
    <col min="9" max="11" width="11.59765625" style="178" customWidth="1"/>
    <col min="12" max="12" width="11.69921875" style="178" customWidth="1"/>
    <col min="13" max="13" width="12.19921875" style="178" customWidth="1"/>
    <col min="14" max="14" width="11.69921875" style="178" customWidth="1"/>
    <col min="15" max="18" width="6.19921875" style="178" customWidth="1"/>
    <col min="19" max="19" width="9.5" style="178" customWidth="1"/>
    <col min="20" max="20" width="3.09765625" style="178" customWidth="1"/>
    <col min="21" max="21" width="9.09765625" style="178" customWidth="1"/>
    <col min="22" max="22" width="12.19921875" style="178" customWidth="1"/>
    <col min="23" max="23" width="8.69921875" style="184" customWidth="1"/>
    <col min="24" max="24" width="8.69921875" style="178" customWidth="1"/>
    <col min="25" max="25" width="8.8984375" style="178" customWidth="1"/>
    <col min="26" max="16384" width="10.69921875" style="178" customWidth="1"/>
  </cols>
  <sheetData>
    <row r="1" spans="2:25" s="85" customFormat="1" ht="14.25" customHeight="1">
      <c r="B1" s="86" t="s">
        <v>210</v>
      </c>
      <c r="W1" s="87"/>
      <c r="Y1" s="88" t="s">
        <v>211</v>
      </c>
    </row>
    <row r="2" spans="2:25" s="85" customFormat="1" ht="14.25" customHeight="1">
      <c r="B2" s="89" t="s">
        <v>212</v>
      </c>
      <c r="C2" s="90"/>
      <c r="D2" s="90"/>
      <c r="E2" s="90"/>
      <c r="F2" s="90"/>
      <c r="G2" s="90"/>
      <c r="H2" s="90"/>
      <c r="I2" s="90"/>
      <c r="J2" s="90"/>
      <c r="K2" s="90"/>
      <c r="L2" s="90"/>
      <c r="M2" s="90"/>
      <c r="N2" s="90"/>
      <c r="O2" s="90"/>
      <c r="P2" s="90"/>
      <c r="Q2" s="90"/>
      <c r="R2" s="90"/>
      <c r="S2" s="90"/>
      <c r="T2" s="90"/>
      <c r="U2" s="90"/>
      <c r="V2" s="90"/>
      <c r="W2" s="91"/>
      <c r="X2" s="90"/>
      <c r="Y2" s="90"/>
    </row>
    <row r="3" spans="2:25" s="85" customFormat="1" ht="14.25" customHeight="1">
      <c r="B3" s="89"/>
      <c r="C3" s="90"/>
      <c r="D3" s="90"/>
      <c r="E3" s="90"/>
      <c r="F3" s="90"/>
      <c r="G3" s="90"/>
      <c r="H3" s="90"/>
      <c r="I3" s="92" t="s">
        <v>213</v>
      </c>
      <c r="K3" s="90"/>
      <c r="L3" s="92" t="s">
        <v>1045</v>
      </c>
      <c r="M3" s="92"/>
      <c r="N3" s="90"/>
      <c r="O3" s="90"/>
      <c r="P3" s="90"/>
      <c r="Q3" s="90"/>
      <c r="R3" s="90"/>
      <c r="S3" s="90"/>
      <c r="T3" s="90"/>
      <c r="U3" s="90"/>
      <c r="V3" s="90"/>
      <c r="W3" s="91"/>
      <c r="X3" s="90"/>
      <c r="Y3" s="90"/>
    </row>
    <row r="4" spans="2:25" s="85" customFormat="1" ht="3" customHeight="1" thickBot="1">
      <c r="B4" s="90"/>
      <c r="C4" s="93"/>
      <c r="D4" s="93"/>
      <c r="E4" s="93"/>
      <c r="F4" s="93"/>
      <c r="G4" s="93"/>
      <c r="H4" s="93"/>
      <c r="I4" s="93"/>
      <c r="J4" s="93"/>
      <c r="K4" s="93"/>
      <c r="L4" s="93"/>
      <c r="M4" s="93"/>
      <c r="N4" s="93"/>
      <c r="O4" s="93"/>
      <c r="P4" s="93"/>
      <c r="Q4" s="93"/>
      <c r="R4" s="93"/>
      <c r="S4" s="93"/>
      <c r="T4" s="93"/>
      <c r="U4" s="93"/>
      <c r="V4" s="93"/>
      <c r="W4" s="94"/>
      <c r="X4" s="93"/>
      <c r="Y4" s="93"/>
    </row>
    <row r="5" spans="2:25" s="85" customFormat="1" ht="42" customHeight="1">
      <c r="B5" s="2926" t="s">
        <v>16</v>
      </c>
      <c r="C5" s="95" t="s">
        <v>4</v>
      </c>
      <c r="D5" s="96" t="s">
        <v>5</v>
      </c>
      <c r="E5" s="96" t="s">
        <v>6</v>
      </c>
      <c r="F5" s="96" t="s">
        <v>7</v>
      </c>
      <c r="G5" s="2928" t="s">
        <v>214</v>
      </c>
      <c r="H5" s="2929"/>
      <c r="I5" s="96" t="s">
        <v>72</v>
      </c>
      <c r="J5" s="96" t="s">
        <v>9</v>
      </c>
      <c r="K5" s="96" t="s">
        <v>215</v>
      </c>
      <c r="L5" s="96" t="s">
        <v>216</v>
      </c>
      <c r="M5" s="96" t="s">
        <v>73</v>
      </c>
      <c r="N5" s="96" t="s">
        <v>217</v>
      </c>
      <c r="O5" s="2928" t="s">
        <v>218</v>
      </c>
      <c r="P5" s="2930"/>
      <c r="Q5" s="2931" t="s">
        <v>206</v>
      </c>
      <c r="R5" s="2932"/>
      <c r="S5" s="97" t="s">
        <v>219</v>
      </c>
      <c r="T5" s="2933" t="s">
        <v>14</v>
      </c>
      <c r="U5" s="2934"/>
      <c r="V5" s="96" t="s">
        <v>220</v>
      </c>
      <c r="W5" s="98" t="s">
        <v>221</v>
      </c>
      <c r="X5" s="97" t="s">
        <v>222</v>
      </c>
      <c r="Y5" s="2935" t="s">
        <v>16</v>
      </c>
    </row>
    <row r="6" spans="1:25" s="106" customFormat="1" ht="36" customHeight="1">
      <c r="A6" s="99"/>
      <c r="B6" s="2927"/>
      <c r="C6" s="100" t="s">
        <v>26</v>
      </c>
      <c r="D6" s="101" t="s">
        <v>27</v>
      </c>
      <c r="E6" s="101" t="s">
        <v>28</v>
      </c>
      <c r="F6" s="101" t="s">
        <v>223</v>
      </c>
      <c r="G6" s="2937" t="s">
        <v>224</v>
      </c>
      <c r="H6" s="2938"/>
      <c r="I6" s="101" t="s">
        <v>30</v>
      </c>
      <c r="J6" s="101" t="s">
        <v>225</v>
      </c>
      <c r="K6" s="101" t="s">
        <v>226</v>
      </c>
      <c r="L6" s="101" t="s">
        <v>227</v>
      </c>
      <c r="M6" s="101" t="s">
        <v>228</v>
      </c>
      <c r="N6" s="101" t="s">
        <v>31</v>
      </c>
      <c r="O6" s="2937" t="s">
        <v>32</v>
      </c>
      <c r="P6" s="2938"/>
      <c r="Q6" s="2937" t="s">
        <v>229</v>
      </c>
      <c r="R6" s="2938"/>
      <c r="S6" s="102" t="s">
        <v>230</v>
      </c>
      <c r="T6" s="2937" t="s">
        <v>34</v>
      </c>
      <c r="U6" s="2938"/>
      <c r="V6" s="103" t="s">
        <v>231</v>
      </c>
      <c r="W6" s="104" t="s">
        <v>232</v>
      </c>
      <c r="X6" s="105" t="s">
        <v>233</v>
      </c>
      <c r="Y6" s="2936"/>
    </row>
    <row r="7" spans="2:25" s="92" customFormat="1" ht="14.25">
      <c r="B7" s="107" t="s">
        <v>234</v>
      </c>
      <c r="C7" s="108">
        <v>48181</v>
      </c>
      <c r="D7" s="109">
        <v>1529</v>
      </c>
      <c r="E7" s="109">
        <v>25237</v>
      </c>
      <c r="F7" s="109">
        <v>16285</v>
      </c>
      <c r="G7" s="110"/>
      <c r="H7" s="111">
        <v>3575</v>
      </c>
      <c r="I7" s="109" t="s">
        <v>235</v>
      </c>
      <c r="J7" s="112">
        <v>74</v>
      </c>
      <c r="K7" s="112">
        <v>64</v>
      </c>
      <c r="L7" s="112" t="s">
        <v>236</v>
      </c>
      <c r="M7" s="112" t="s">
        <v>235</v>
      </c>
      <c r="N7" s="112" t="s">
        <v>235</v>
      </c>
      <c r="O7" s="113"/>
      <c r="P7" s="114" t="s">
        <v>235</v>
      </c>
      <c r="Q7" s="110"/>
      <c r="R7" s="114">
        <v>12</v>
      </c>
      <c r="S7" s="112" t="s">
        <v>235</v>
      </c>
      <c r="T7" s="115"/>
      <c r="U7" s="114" t="s">
        <v>235</v>
      </c>
      <c r="V7" s="109">
        <v>1405</v>
      </c>
      <c r="W7" s="116">
        <v>138</v>
      </c>
      <c r="X7" s="112">
        <v>12</v>
      </c>
      <c r="Y7" s="117">
        <v>1948</v>
      </c>
    </row>
    <row r="8" spans="2:25" s="92" customFormat="1" ht="14.25">
      <c r="B8" s="118" t="s">
        <v>237</v>
      </c>
      <c r="C8" s="108">
        <v>49538</v>
      </c>
      <c r="D8" s="109">
        <v>1787</v>
      </c>
      <c r="E8" s="109">
        <v>25638</v>
      </c>
      <c r="F8" s="109">
        <v>14200</v>
      </c>
      <c r="G8" s="110"/>
      <c r="H8" s="111">
        <v>4180</v>
      </c>
      <c r="I8" s="109" t="s">
        <v>235</v>
      </c>
      <c r="J8" s="112">
        <v>74</v>
      </c>
      <c r="K8" s="112">
        <v>78</v>
      </c>
      <c r="L8" s="112">
        <v>1</v>
      </c>
      <c r="M8" s="112" t="s">
        <v>235</v>
      </c>
      <c r="N8" s="112" t="s">
        <v>235</v>
      </c>
      <c r="O8" s="115"/>
      <c r="P8" s="114" t="s">
        <v>235</v>
      </c>
      <c r="Q8" s="110"/>
      <c r="R8" s="114">
        <v>178</v>
      </c>
      <c r="S8" s="112" t="s">
        <v>235</v>
      </c>
      <c r="T8" s="115"/>
      <c r="U8" s="114" t="s">
        <v>235</v>
      </c>
      <c r="V8" s="109">
        <v>3402</v>
      </c>
      <c r="W8" s="116">
        <v>153</v>
      </c>
      <c r="X8" s="112">
        <v>178</v>
      </c>
      <c r="Y8" s="117">
        <v>49</v>
      </c>
    </row>
    <row r="9" spans="2:25" s="92" customFormat="1" ht="14.25">
      <c r="B9" s="118" t="s">
        <v>238</v>
      </c>
      <c r="C9" s="108">
        <v>51136</v>
      </c>
      <c r="D9" s="109">
        <v>2100</v>
      </c>
      <c r="E9" s="109">
        <v>25878</v>
      </c>
      <c r="F9" s="109">
        <v>14165</v>
      </c>
      <c r="G9" s="110"/>
      <c r="H9" s="111">
        <v>4292</v>
      </c>
      <c r="I9" s="109" t="s">
        <v>235</v>
      </c>
      <c r="J9" s="112">
        <v>76</v>
      </c>
      <c r="K9" s="112">
        <v>82</v>
      </c>
      <c r="L9" s="112">
        <v>3</v>
      </c>
      <c r="M9" s="112" t="s">
        <v>235</v>
      </c>
      <c r="N9" s="112" t="s">
        <v>235</v>
      </c>
      <c r="O9" s="115"/>
      <c r="P9" s="114">
        <v>149</v>
      </c>
      <c r="Q9" s="110"/>
      <c r="R9" s="114">
        <v>201</v>
      </c>
      <c r="S9" s="112" t="s">
        <v>235</v>
      </c>
      <c r="T9" s="115"/>
      <c r="U9" s="114" t="s">
        <v>235</v>
      </c>
      <c r="V9" s="109">
        <v>4190</v>
      </c>
      <c r="W9" s="116">
        <v>161</v>
      </c>
      <c r="X9" s="112">
        <v>350</v>
      </c>
      <c r="Y9" s="117">
        <v>50</v>
      </c>
    </row>
    <row r="10" spans="2:25" s="92" customFormat="1" ht="14.25">
      <c r="B10" s="119" t="s">
        <v>239</v>
      </c>
      <c r="C10" s="120">
        <v>52514</v>
      </c>
      <c r="D10" s="121">
        <v>2455</v>
      </c>
      <c r="E10" s="121">
        <v>26056</v>
      </c>
      <c r="F10" s="121">
        <v>13836</v>
      </c>
      <c r="G10" s="122"/>
      <c r="H10" s="123">
        <v>4477</v>
      </c>
      <c r="I10" s="121" t="s">
        <v>235</v>
      </c>
      <c r="J10" s="124">
        <v>76</v>
      </c>
      <c r="K10" s="124">
        <v>84</v>
      </c>
      <c r="L10" s="124">
        <v>3</v>
      </c>
      <c r="M10" s="124" t="s">
        <v>235</v>
      </c>
      <c r="N10" s="124" t="s">
        <v>235</v>
      </c>
      <c r="O10" s="125"/>
      <c r="P10" s="126">
        <v>180</v>
      </c>
      <c r="Q10" s="122"/>
      <c r="R10" s="126">
        <v>203</v>
      </c>
      <c r="S10" s="124" t="s">
        <v>235</v>
      </c>
      <c r="T10" s="125"/>
      <c r="U10" s="126" t="s">
        <v>235</v>
      </c>
      <c r="V10" s="121">
        <v>5144</v>
      </c>
      <c r="W10" s="127">
        <v>163</v>
      </c>
      <c r="X10" s="124">
        <v>383</v>
      </c>
      <c r="Y10" s="128">
        <v>51</v>
      </c>
    </row>
    <row r="11" spans="2:25" s="92" customFormat="1" ht="14.25">
      <c r="B11" s="118" t="s">
        <v>240</v>
      </c>
      <c r="C11" s="108">
        <v>53770</v>
      </c>
      <c r="D11" s="109">
        <v>2874</v>
      </c>
      <c r="E11" s="109">
        <v>26377</v>
      </c>
      <c r="F11" s="109">
        <v>13748</v>
      </c>
      <c r="G11" s="110"/>
      <c r="H11" s="111">
        <v>4506</v>
      </c>
      <c r="I11" s="109" t="s">
        <v>235</v>
      </c>
      <c r="J11" s="112">
        <v>77</v>
      </c>
      <c r="K11" s="112">
        <v>86</v>
      </c>
      <c r="L11" s="112">
        <v>3</v>
      </c>
      <c r="M11" s="112" t="s">
        <v>235</v>
      </c>
      <c r="N11" s="112" t="s">
        <v>235</v>
      </c>
      <c r="O11" s="115"/>
      <c r="P11" s="114">
        <v>205</v>
      </c>
      <c r="Q11" s="110"/>
      <c r="R11" s="114">
        <v>220</v>
      </c>
      <c r="S11" s="112" t="s">
        <v>235</v>
      </c>
      <c r="T11" s="115"/>
      <c r="U11" s="114" t="s">
        <v>235</v>
      </c>
      <c r="V11" s="109">
        <v>5674</v>
      </c>
      <c r="W11" s="116">
        <v>166</v>
      </c>
      <c r="X11" s="112">
        <v>425</v>
      </c>
      <c r="Y11" s="117">
        <v>52</v>
      </c>
    </row>
    <row r="12" spans="2:25" s="92" customFormat="1" ht="14.25">
      <c r="B12" s="118" t="s">
        <v>241</v>
      </c>
      <c r="C12" s="108">
        <v>55002</v>
      </c>
      <c r="D12" s="109">
        <v>3490</v>
      </c>
      <c r="E12" s="109">
        <v>26555</v>
      </c>
      <c r="F12" s="109">
        <v>13685</v>
      </c>
      <c r="G12" s="110"/>
      <c r="H12" s="111">
        <v>4572</v>
      </c>
      <c r="I12" s="109" t="s">
        <v>235</v>
      </c>
      <c r="J12" s="112">
        <v>78</v>
      </c>
      <c r="K12" s="112">
        <v>92</v>
      </c>
      <c r="L12" s="112">
        <v>5</v>
      </c>
      <c r="M12" s="112" t="s">
        <v>235</v>
      </c>
      <c r="N12" s="112" t="s">
        <v>235</v>
      </c>
      <c r="O12" s="115"/>
      <c r="P12" s="114">
        <v>228</v>
      </c>
      <c r="Q12" s="110"/>
      <c r="R12" s="114">
        <v>226</v>
      </c>
      <c r="S12" s="112" t="s">
        <v>235</v>
      </c>
      <c r="T12" s="115"/>
      <c r="U12" s="114" t="s">
        <v>235</v>
      </c>
      <c r="V12" s="109">
        <v>6071</v>
      </c>
      <c r="W12" s="116">
        <v>175</v>
      </c>
      <c r="X12" s="112">
        <v>454</v>
      </c>
      <c r="Y12" s="117">
        <v>53</v>
      </c>
    </row>
    <row r="13" spans="2:25" s="92" customFormat="1" ht="14.25">
      <c r="B13" s="118" t="s">
        <v>242</v>
      </c>
      <c r="C13" s="108">
        <v>57051</v>
      </c>
      <c r="D13" s="109">
        <v>4471</v>
      </c>
      <c r="E13" s="109">
        <v>26804</v>
      </c>
      <c r="F13" s="109">
        <v>13773</v>
      </c>
      <c r="G13" s="110"/>
      <c r="H13" s="111">
        <v>4606</v>
      </c>
      <c r="I13" s="109" t="s">
        <v>235</v>
      </c>
      <c r="J13" s="112">
        <v>77</v>
      </c>
      <c r="K13" s="112">
        <v>96</v>
      </c>
      <c r="L13" s="112">
        <v>5</v>
      </c>
      <c r="M13" s="112" t="s">
        <v>235</v>
      </c>
      <c r="N13" s="112" t="s">
        <v>235</v>
      </c>
      <c r="O13" s="115"/>
      <c r="P13" s="114">
        <v>251</v>
      </c>
      <c r="Q13" s="110"/>
      <c r="R13" s="114">
        <v>227</v>
      </c>
      <c r="S13" s="112" t="s">
        <v>235</v>
      </c>
      <c r="T13" s="115"/>
      <c r="U13" s="114" t="s">
        <v>235</v>
      </c>
      <c r="V13" s="109">
        <v>6741</v>
      </c>
      <c r="W13" s="116">
        <v>178</v>
      </c>
      <c r="X13" s="112">
        <v>478</v>
      </c>
      <c r="Y13" s="117">
        <v>54</v>
      </c>
    </row>
    <row r="14" spans="2:25" s="92" customFormat="1" ht="14.25">
      <c r="B14" s="118" t="s">
        <v>243</v>
      </c>
      <c r="C14" s="108">
        <v>58658</v>
      </c>
      <c r="D14" s="109">
        <v>5426</v>
      </c>
      <c r="E14" s="109">
        <v>26880</v>
      </c>
      <c r="F14" s="109">
        <v>13767</v>
      </c>
      <c r="G14" s="110"/>
      <c r="H14" s="111">
        <v>4607</v>
      </c>
      <c r="I14" s="109" t="s">
        <v>235</v>
      </c>
      <c r="J14" s="112">
        <v>77</v>
      </c>
      <c r="K14" s="112">
        <v>99</v>
      </c>
      <c r="L14" s="112">
        <v>5</v>
      </c>
      <c r="M14" s="112" t="s">
        <v>235</v>
      </c>
      <c r="N14" s="112" t="s">
        <v>235</v>
      </c>
      <c r="O14" s="115"/>
      <c r="P14" s="114">
        <v>264</v>
      </c>
      <c r="Q14" s="110"/>
      <c r="R14" s="114">
        <v>228</v>
      </c>
      <c r="S14" s="112" t="s">
        <v>235</v>
      </c>
      <c r="T14" s="115"/>
      <c r="U14" s="114" t="s">
        <v>235</v>
      </c>
      <c r="V14" s="109">
        <v>7305</v>
      </c>
      <c r="W14" s="116">
        <v>181</v>
      </c>
      <c r="X14" s="112">
        <v>492</v>
      </c>
      <c r="Y14" s="117">
        <v>55</v>
      </c>
    </row>
    <row r="15" spans="2:25" s="92" customFormat="1" ht="14.25">
      <c r="B15" s="119" t="s">
        <v>244</v>
      </c>
      <c r="C15" s="120">
        <v>59811</v>
      </c>
      <c r="D15" s="121">
        <v>6141</v>
      </c>
      <c r="E15" s="121">
        <v>26957</v>
      </c>
      <c r="F15" s="121">
        <v>13724</v>
      </c>
      <c r="G15" s="122"/>
      <c r="H15" s="123">
        <v>4575</v>
      </c>
      <c r="I15" s="121" t="s">
        <v>235</v>
      </c>
      <c r="J15" s="124">
        <v>77</v>
      </c>
      <c r="K15" s="124">
        <v>99</v>
      </c>
      <c r="L15" s="124">
        <v>10</v>
      </c>
      <c r="M15" s="124" t="s">
        <v>235</v>
      </c>
      <c r="N15" s="124" t="s">
        <v>235</v>
      </c>
      <c r="O15" s="125"/>
      <c r="P15" s="126">
        <v>268</v>
      </c>
      <c r="Q15" s="122"/>
      <c r="R15" s="126">
        <v>228</v>
      </c>
      <c r="S15" s="124" t="s">
        <v>235</v>
      </c>
      <c r="T15" s="125"/>
      <c r="U15" s="126" t="s">
        <v>235</v>
      </c>
      <c r="V15" s="121">
        <v>7732</v>
      </c>
      <c r="W15" s="127">
        <v>186</v>
      </c>
      <c r="X15" s="124">
        <v>496</v>
      </c>
      <c r="Y15" s="128">
        <v>56</v>
      </c>
    </row>
    <row r="16" spans="2:25" s="92" customFormat="1" ht="14.25">
      <c r="B16" s="118" t="s">
        <v>245</v>
      </c>
      <c r="C16" s="108">
        <v>60578</v>
      </c>
      <c r="D16" s="109">
        <v>6620</v>
      </c>
      <c r="E16" s="109">
        <v>26988</v>
      </c>
      <c r="F16" s="109">
        <v>13622</v>
      </c>
      <c r="G16" s="110"/>
      <c r="H16" s="111">
        <v>4577</v>
      </c>
      <c r="I16" s="109" t="s">
        <v>235</v>
      </c>
      <c r="J16" s="112">
        <v>76</v>
      </c>
      <c r="K16" s="112">
        <v>101</v>
      </c>
      <c r="L16" s="112">
        <v>19</v>
      </c>
      <c r="M16" s="112" t="s">
        <v>235</v>
      </c>
      <c r="N16" s="112" t="s">
        <v>235</v>
      </c>
      <c r="O16" s="115"/>
      <c r="P16" s="114">
        <v>269</v>
      </c>
      <c r="Q16" s="110"/>
      <c r="R16" s="114">
        <v>231</v>
      </c>
      <c r="S16" s="112" t="s">
        <v>235</v>
      </c>
      <c r="T16" s="115"/>
      <c r="U16" s="114" t="s">
        <v>235</v>
      </c>
      <c r="V16" s="109">
        <v>8075</v>
      </c>
      <c r="W16" s="116">
        <v>196</v>
      </c>
      <c r="X16" s="112">
        <v>500</v>
      </c>
      <c r="Y16" s="117">
        <v>57</v>
      </c>
    </row>
    <row r="17" spans="2:25" s="92" customFormat="1" ht="14.25">
      <c r="B17" s="118" t="s">
        <v>246</v>
      </c>
      <c r="C17" s="108">
        <v>60502</v>
      </c>
      <c r="D17" s="109">
        <v>6837</v>
      </c>
      <c r="E17" s="109">
        <v>26964</v>
      </c>
      <c r="F17" s="109">
        <v>13392</v>
      </c>
      <c r="G17" s="110"/>
      <c r="H17" s="111">
        <v>4586</v>
      </c>
      <c r="I17" s="109" t="s">
        <v>235</v>
      </c>
      <c r="J17" s="112">
        <v>76</v>
      </c>
      <c r="K17" s="112">
        <v>103</v>
      </c>
      <c r="L17" s="112">
        <v>26</v>
      </c>
      <c r="M17" s="112" t="s">
        <v>235</v>
      </c>
      <c r="N17" s="112" t="s">
        <v>235</v>
      </c>
      <c r="O17" s="115"/>
      <c r="P17" s="114">
        <v>269</v>
      </c>
      <c r="Q17" s="110"/>
      <c r="R17" s="114">
        <v>234</v>
      </c>
      <c r="S17" s="112" t="s">
        <v>235</v>
      </c>
      <c r="T17" s="115"/>
      <c r="U17" s="114" t="s">
        <v>235</v>
      </c>
      <c r="V17" s="109">
        <v>8015</v>
      </c>
      <c r="W17" s="116">
        <v>205</v>
      </c>
      <c r="X17" s="112">
        <v>503</v>
      </c>
      <c r="Y17" s="117">
        <v>58</v>
      </c>
    </row>
    <row r="18" spans="2:25" s="92" customFormat="1" ht="14.25">
      <c r="B18" s="118" t="s">
        <v>247</v>
      </c>
      <c r="C18" s="108">
        <v>60456</v>
      </c>
      <c r="D18" s="109">
        <v>7030</v>
      </c>
      <c r="E18" s="109">
        <v>26916</v>
      </c>
      <c r="F18" s="109">
        <v>13135</v>
      </c>
      <c r="G18" s="110"/>
      <c r="H18" s="111">
        <v>4615</v>
      </c>
      <c r="I18" s="109" t="s">
        <v>235</v>
      </c>
      <c r="J18" s="112">
        <v>76</v>
      </c>
      <c r="K18" s="112">
        <v>102</v>
      </c>
      <c r="L18" s="112">
        <v>38</v>
      </c>
      <c r="M18" s="112" t="s">
        <v>235</v>
      </c>
      <c r="N18" s="112" t="s">
        <v>235</v>
      </c>
      <c r="O18" s="115"/>
      <c r="P18" s="114">
        <v>272</v>
      </c>
      <c r="Q18" s="110"/>
      <c r="R18" s="114">
        <v>239</v>
      </c>
      <c r="S18" s="112" t="s">
        <v>235</v>
      </c>
      <c r="T18" s="115"/>
      <c r="U18" s="114" t="s">
        <v>235</v>
      </c>
      <c r="V18" s="109">
        <v>8033</v>
      </c>
      <c r="W18" s="116">
        <v>216</v>
      </c>
      <c r="X18" s="112">
        <v>511</v>
      </c>
      <c r="Y18" s="117">
        <v>59</v>
      </c>
    </row>
    <row r="19" spans="2:25" s="92" customFormat="1" ht="14.25">
      <c r="B19" s="118" t="s">
        <v>248</v>
      </c>
      <c r="C19" s="108">
        <v>60488</v>
      </c>
      <c r="D19" s="109">
        <v>7207</v>
      </c>
      <c r="E19" s="109">
        <v>26858</v>
      </c>
      <c r="F19" s="109">
        <v>12986</v>
      </c>
      <c r="G19" s="110"/>
      <c r="H19" s="111">
        <v>4598</v>
      </c>
      <c r="I19" s="109" t="s">
        <v>235</v>
      </c>
      <c r="J19" s="112">
        <v>76</v>
      </c>
      <c r="K19" s="112">
        <v>103</v>
      </c>
      <c r="L19" s="112">
        <v>46</v>
      </c>
      <c r="M19" s="112" t="s">
        <v>235</v>
      </c>
      <c r="N19" s="112" t="s">
        <v>235</v>
      </c>
      <c r="O19" s="115"/>
      <c r="P19" s="114">
        <v>280</v>
      </c>
      <c r="Q19" s="110"/>
      <c r="R19" s="114">
        <v>245</v>
      </c>
      <c r="S19" s="112" t="s">
        <v>235</v>
      </c>
      <c r="T19" s="129" t="s">
        <v>249</v>
      </c>
      <c r="U19" s="130" t="s">
        <v>235</v>
      </c>
      <c r="V19" s="109">
        <v>8089</v>
      </c>
      <c r="W19" s="116">
        <v>225</v>
      </c>
      <c r="X19" s="112">
        <v>525</v>
      </c>
      <c r="Y19" s="117">
        <v>60</v>
      </c>
    </row>
    <row r="20" spans="2:25" s="92" customFormat="1" ht="14.25">
      <c r="B20" s="119" t="s">
        <v>250</v>
      </c>
      <c r="C20" s="120">
        <v>60404</v>
      </c>
      <c r="D20" s="121">
        <v>7359</v>
      </c>
      <c r="E20" s="121">
        <v>26741</v>
      </c>
      <c r="F20" s="121">
        <v>12849</v>
      </c>
      <c r="G20" s="122"/>
      <c r="H20" s="123">
        <v>4602</v>
      </c>
      <c r="I20" s="121" t="s">
        <v>235</v>
      </c>
      <c r="J20" s="124">
        <v>76</v>
      </c>
      <c r="K20" s="124">
        <v>103</v>
      </c>
      <c r="L20" s="124">
        <v>64</v>
      </c>
      <c r="M20" s="124" t="s">
        <v>235</v>
      </c>
      <c r="N20" s="124" t="s">
        <v>235</v>
      </c>
      <c r="O20" s="125"/>
      <c r="P20" s="126">
        <v>290</v>
      </c>
      <c r="Q20" s="122"/>
      <c r="R20" s="126">
        <v>250</v>
      </c>
      <c r="S20" s="124" t="s">
        <v>235</v>
      </c>
      <c r="T20" s="131" t="s">
        <v>251</v>
      </c>
      <c r="U20" s="126">
        <v>9</v>
      </c>
      <c r="V20" s="121">
        <v>8061</v>
      </c>
      <c r="W20" s="127">
        <v>243</v>
      </c>
      <c r="X20" s="124">
        <v>549</v>
      </c>
      <c r="Y20" s="128">
        <v>61</v>
      </c>
    </row>
    <row r="21" spans="2:25" s="92" customFormat="1" ht="14.25">
      <c r="B21" s="118" t="s">
        <v>252</v>
      </c>
      <c r="C21" s="108">
        <v>60233</v>
      </c>
      <c r="D21" s="109">
        <v>7520</v>
      </c>
      <c r="E21" s="109">
        <v>26615</v>
      </c>
      <c r="F21" s="109">
        <v>12647</v>
      </c>
      <c r="G21" s="110"/>
      <c r="H21" s="111">
        <v>4637</v>
      </c>
      <c r="I21" s="109" t="s">
        <v>235</v>
      </c>
      <c r="J21" s="112">
        <v>78</v>
      </c>
      <c r="K21" s="112">
        <v>105</v>
      </c>
      <c r="L21" s="112">
        <v>86</v>
      </c>
      <c r="M21" s="112" t="s">
        <v>235</v>
      </c>
      <c r="N21" s="112">
        <v>19</v>
      </c>
      <c r="O21" s="115"/>
      <c r="P21" s="114">
        <v>305</v>
      </c>
      <c r="Q21" s="110"/>
      <c r="R21" s="114">
        <v>260</v>
      </c>
      <c r="S21" s="112" t="s">
        <v>235</v>
      </c>
      <c r="T21" s="129" t="s">
        <v>253</v>
      </c>
      <c r="U21" s="114">
        <v>9</v>
      </c>
      <c r="V21" s="109">
        <v>7952</v>
      </c>
      <c r="W21" s="116">
        <v>269</v>
      </c>
      <c r="X21" s="112">
        <v>593</v>
      </c>
      <c r="Y21" s="117">
        <v>62</v>
      </c>
    </row>
    <row r="22" spans="2:25" s="92" customFormat="1" ht="14.25">
      <c r="B22" s="118" t="s">
        <v>254</v>
      </c>
      <c r="C22" s="108">
        <v>60286</v>
      </c>
      <c r="D22" s="109">
        <v>7687</v>
      </c>
      <c r="E22" s="109">
        <v>26423</v>
      </c>
      <c r="F22" s="109">
        <v>12502</v>
      </c>
      <c r="G22" s="132">
        <v>3</v>
      </c>
      <c r="H22" s="111">
        <v>4811</v>
      </c>
      <c r="I22" s="109" t="s">
        <v>235</v>
      </c>
      <c r="J22" s="112">
        <v>77</v>
      </c>
      <c r="K22" s="112">
        <v>105</v>
      </c>
      <c r="L22" s="112">
        <v>107</v>
      </c>
      <c r="M22" s="112" t="s">
        <v>235</v>
      </c>
      <c r="N22" s="112">
        <v>34</v>
      </c>
      <c r="O22" s="115"/>
      <c r="P22" s="114">
        <v>321</v>
      </c>
      <c r="Q22" s="110"/>
      <c r="R22" s="114">
        <v>270</v>
      </c>
      <c r="S22" s="112" t="s">
        <v>235</v>
      </c>
      <c r="T22" s="129" t="s">
        <v>255</v>
      </c>
      <c r="U22" s="114">
        <v>9</v>
      </c>
      <c r="V22" s="109">
        <v>7940</v>
      </c>
      <c r="W22" s="116">
        <v>289</v>
      </c>
      <c r="X22" s="112">
        <v>634</v>
      </c>
      <c r="Y22" s="117">
        <v>63</v>
      </c>
    </row>
    <row r="23" spans="2:25" s="92" customFormat="1" ht="14.25">
      <c r="B23" s="118" t="s">
        <v>256</v>
      </c>
      <c r="C23" s="108">
        <v>60314</v>
      </c>
      <c r="D23" s="109">
        <v>8022</v>
      </c>
      <c r="E23" s="109">
        <v>26210</v>
      </c>
      <c r="F23" s="109">
        <v>12310</v>
      </c>
      <c r="G23" s="132">
        <v>7</v>
      </c>
      <c r="H23" s="111">
        <v>4847</v>
      </c>
      <c r="I23" s="109" t="s">
        <v>235</v>
      </c>
      <c r="J23" s="112">
        <v>77</v>
      </c>
      <c r="K23" s="112">
        <v>106</v>
      </c>
      <c r="L23" s="112">
        <v>126</v>
      </c>
      <c r="M23" s="112" t="s">
        <v>235</v>
      </c>
      <c r="N23" s="112">
        <v>46</v>
      </c>
      <c r="O23" s="115"/>
      <c r="P23" s="114">
        <v>339</v>
      </c>
      <c r="Q23" s="110"/>
      <c r="R23" s="114">
        <v>291</v>
      </c>
      <c r="S23" s="112" t="s">
        <v>235</v>
      </c>
      <c r="T23" s="129" t="s">
        <v>257</v>
      </c>
      <c r="U23" s="114">
        <v>9</v>
      </c>
      <c r="V23" s="109">
        <v>7931</v>
      </c>
      <c r="W23" s="116">
        <v>309</v>
      </c>
      <c r="X23" s="112">
        <v>685</v>
      </c>
      <c r="Y23" s="117">
        <v>64</v>
      </c>
    </row>
    <row r="24" spans="2:25" s="92" customFormat="1" ht="14.25">
      <c r="B24" s="118" t="s">
        <v>258</v>
      </c>
      <c r="C24" s="108">
        <v>60377</v>
      </c>
      <c r="D24" s="109">
        <v>8551</v>
      </c>
      <c r="E24" s="109">
        <v>25977</v>
      </c>
      <c r="F24" s="109">
        <v>12079</v>
      </c>
      <c r="G24" s="132">
        <v>7</v>
      </c>
      <c r="H24" s="111">
        <v>4849</v>
      </c>
      <c r="I24" s="109" t="s">
        <v>235</v>
      </c>
      <c r="J24" s="112">
        <v>77</v>
      </c>
      <c r="K24" s="112">
        <v>107</v>
      </c>
      <c r="L24" s="112">
        <v>151</v>
      </c>
      <c r="M24" s="112" t="s">
        <v>235</v>
      </c>
      <c r="N24" s="112">
        <v>54</v>
      </c>
      <c r="O24" s="115"/>
      <c r="P24" s="114">
        <v>369</v>
      </c>
      <c r="Q24" s="110"/>
      <c r="R24" s="114">
        <v>317</v>
      </c>
      <c r="S24" s="112" t="s">
        <v>235</v>
      </c>
      <c r="T24" s="129" t="s">
        <v>259</v>
      </c>
      <c r="U24" s="114">
        <v>9</v>
      </c>
      <c r="V24" s="109">
        <v>7837</v>
      </c>
      <c r="W24" s="116">
        <v>335</v>
      </c>
      <c r="X24" s="112">
        <v>749</v>
      </c>
      <c r="Y24" s="117">
        <v>65</v>
      </c>
    </row>
    <row r="25" spans="2:25" s="92" customFormat="1" ht="14.25">
      <c r="B25" s="119" t="s">
        <v>260</v>
      </c>
      <c r="C25" s="120">
        <v>60543</v>
      </c>
      <c r="D25" s="121">
        <v>9083</v>
      </c>
      <c r="E25" s="121">
        <v>25687</v>
      </c>
      <c r="F25" s="121">
        <v>11851</v>
      </c>
      <c r="G25" s="133">
        <v>9</v>
      </c>
      <c r="H25" s="123">
        <v>4845</v>
      </c>
      <c r="I25" s="121" t="s">
        <v>235</v>
      </c>
      <c r="J25" s="124">
        <v>77</v>
      </c>
      <c r="K25" s="124">
        <v>108</v>
      </c>
      <c r="L25" s="124">
        <v>168</v>
      </c>
      <c r="M25" s="124" t="s">
        <v>235</v>
      </c>
      <c r="N25" s="124">
        <v>54</v>
      </c>
      <c r="O25" s="125"/>
      <c r="P25" s="126">
        <v>413</v>
      </c>
      <c r="Q25" s="122"/>
      <c r="R25" s="126">
        <v>346</v>
      </c>
      <c r="S25" s="124">
        <v>5</v>
      </c>
      <c r="T25" s="131" t="s">
        <v>261</v>
      </c>
      <c r="U25" s="126">
        <v>9</v>
      </c>
      <c r="V25" s="121">
        <v>7897</v>
      </c>
      <c r="W25" s="127">
        <v>353</v>
      </c>
      <c r="X25" s="124">
        <v>827</v>
      </c>
      <c r="Y25" s="128">
        <v>66</v>
      </c>
    </row>
    <row r="26" spans="2:25" s="92" customFormat="1" ht="14.25">
      <c r="B26" s="118" t="s">
        <v>262</v>
      </c>
      <c r="C26" s="108">
        <v>60773</v>
      </c>
      <c r="D26" s="109">
        <v>9588</v>
      </c>
      <c r="E26" s="109">
        <v>25487</v>
      </c>
      <c r="F26" s="109">
        <v>11684</v>
      </c>
      <c r="G26" s="132">
        <v>10</v>
      </c>
      <c r="H26" s="111">
        <v>4827</v>
      </c>
      <c r="I26" s="109" t="s">
        <v>235</v>
      </c>
      <c r="J26" s="112">
        <v>75</v>
      </c>
      <c r="K26" s="112">
        <v>107</v>
      </c>
      <c r="L26" s="112">
        <v>192</v>
      </c>
      <c r="M26" s="112" t="s">
        <v>235</v>
      </c>
      <c r="N26" s="112">
        <v>54</v>
      </c>
      <c r="O26" s="115"/>
      <c r="P26" s="114">
        <v>451</v>
      </c>
      <c r="Q26" s="110"/>
      <c r="R26" s="114">
        <v>369</v>
      </c>
      <c r="S26" s="112">
        <v>5</v>
      </c>
      <c r="T26" s="129" t="s">
        <v>263</v>
      </c>
      <c r="U26" s="114">
        <v>9</v>
      </c>
      <c r="V26" s="109">
        <v>7925</v>
      </c>
      <c r="W26" s="116">
        <v>374</v>
      </c>
      <c r="X26" s="112">
        <v>888</v>
      </c>
      <c r="Y26" s="117">
        <v>67</v>
      </c>
    </row>
    <row r="27" spans="2:25" s="92" customFormat="1" ht="14.25">
      <c r="B27" s="118" t="s">
        <v>264</v>
      </c>
      <c r="C27" s="108">
        <v>60864</v>
      </c>
      <c r="D27" s="109">
        <v>10021</v>
      </c>
      <c r="E27" s="109">
        <v>25262</v>
      </c>
      <c r="F27" s="109">
        <v>11463</v>
      </c>
      <c r="G27" s="132">
        <v>13</v>
      </c>
      <c r="H27" s="111">
        <v>4817</v>
      </c>
      <c r="I27" s="109" t="s">
        <v>235</v>
      </c>
      <c r="J27" s="112">
        <v>75</v>
      </c>
      <c r="K27" s="112">
        <v>107</v>
      </c>
      <c r="L27" s="112">
        <v>206</v>
      </c>
      <c r="M27" s="112" t="s">
        <v>235</v>
      </c>
      <c r="N27" s="112">
        <v>60</v>
      </c>
      <c r="O27" s="115"/>
      <c r="P27" s="114">
        <v>468</v>
      </c>
      <c r="Q27" s="110"/>
      <c r="R27" s="114">
        <v>377</v>
      </c>
      <c r="S27" s="112">
        <v>8</v>
      </c>
      <c r="T27" s="129" t="s">
        <v>265</v>
      </c>
      <c r="U27" s="114">
        <v>9</v>
      </c>
      <c r="V27" s="109">
        <v>7991</v>
      </c>
      <c r="W27" s="116">
        <v>388</v>
      </c>
      <c r="X27" s="112">
        <v>922</v>
      </c>
      <c r="Y27" s="117">
        <v>68</v>
      </c>
    </row>
    <row r="28" spans="2:25" s="92" customFormat="1" ht="15">
      <c r="B28" s="118" t="s">
        <v>266</v>
      </c>
      <c r="C28" s="108">
        <v>60876</v>
      </c>
      <c r="D28" s="109">
        <v>10418</v>
      </c>
      <c r="E28" s="109">
        <v>25013</v>
      </c>
      <c r="F28" s="109">
        <v>11278</v>
      </c>
      <c r="G28" s="132">
        <v>14</v>
      </c>
      <c r="H28" s="111">
        <v>4817</v>
      </c>
      <c r="I28" s="109" t="s">
        <v>235</v>
      </c>
      <c r="J28" s="112">
        <v>75</v>
      </c>
      <c r="K28" s="112">
        <v>107</v>
      </c>
      <c r="L28" s="112">
        <v>224</v>
      </c>
      <c r="M28" s="112" t="s">
        <v>235</v>
      </c>
      <c r="N28" s="112">
        <v>60</v>
      </c>
      <c r="O28" s="115"/>
      <c r="P28" s="114">
        <v>473</v>
      </c>
      <c r="Q28" s="110"/>
      <c r="R28" s="114">
        <v>379</v>
      </c>
      <c r="S28" s="112">
        <v>8</v>
      </c>
      <c r="T28" s="115"/>
      <c r="U28" s="114" t="s">
        <v>235</v>
      </c>
      <c r="V28" s="109">
        <v>8024</v>
      </c>
      <c r="W28" s="116">
        <v>406</v>
      </c>
      <c r="X28" s="112">
        <v>920</v>
      </c>
      <c r="Y28" s="117">
        <v>69</v>
      </c>
    </row>
    <row r="29" spans="2:25" s="92" customFormat="1" ht="15">
      <c r="B29" s="118" t="s">
        <v>267</v>
      </c>
      <c r="C29" s="108">
        <v>60782</v>
      </c>
      <c r="D29" s="109">
        <v>10796</v>
      </c>
      <c r="E29" s="109">
        <v>24790</v>
      </c>
      <c r="F29" s="109">
        <v>11040</v>
      </c>
      <c r="G29" s="132">
        <v>14</v>
      </c>
      <c r="H29" s="111">
        <v>4798</v>
      </c>
      <c r="I29" s="109" t="s">
        <v>235</v>
      </c>
      <c r="J29" s="112">
        <v>75</v>
      </c>
      <c r="K29" s="112">
        <v>108</v>
      </c>
      <c r="L29" s="112">
        <v>234</v>
      </c>
      <c r="M29" s="112" t="s">
        <v>235</v>
      </c>
      <c r="N29" s="112">
        <v>60</v>
      </c>
      <c r="O29" s="115"/>
      <c r="P29" s="114">
        <v>479</v>
      </c>
      <c r="Q29" s="110"/>
      <c r="R29" s="114">
        <v>382</v>
      </c>
      <c r="S29" s="112">
        <v>9</v>
      </c>
      <c r="T29" s="115"/>
      <c r="U29" s="114" t="s">
        <v>235</v>
      </c>
      <c r="V29" s="109">
        <v>8011</v>
      </c>
      <c r="W29" s="116">
        <v>417</v>
      </c>
      <c r="X29" s="112">
        <v>930</v>
      </c>
      <c r="Y29" s="117">
        <v>70</v>
      </c>
    </row>
    <row r="30" spans="2:25" s="92" customFormat="1" ht="14.25">
      <c r="B30" s="119" t="s">
        <v>268</v>
      </c>
      <c r="C30" s="120">
        <v>60791</v>
      </c>
      <c r="D30" s="121">
        <v>11180</v>
      </c>
      <c r="E30" s="121">
        <v>24540</v>
      </c>
      <c r="F30" s="121">
        <v>10839</v>
      </c>
      <c r="G30" s="133">
        <v>15</v>
      </c>
      <c r="H30" s="123">
        <v>4791</v>
      </c>
      <c r="I30" s="121" t="s">
        <v>235</v>
      </c>
      <c r="J30" s="124">
        <v>75</v>
      </c>
      <c r="K30" s="124">
        <v>108</v>
      </c>
      <c r="L30" s="124">
        <v>255</v>
      </c>
      <c r="M30" s="124" t="s">
        <v>235</v>
      </c>
      <c r="N30" s="124">
        <v>63</v>
      </c>
      <c r="O30" s="125"/>
      <c r="P30" s="126">
        <v>486</v>
      </c>
      <c r="Q30" s="122"/>
      <c r="R30" s="126">
        <v>389</v>
      </c>
      <c r="S30" s="124">
        <v>9</v>
      </c>
      <c r="T30" s="125"/>
      <c r="U30" s="126" t="s">
        <v>235</v>
      </c>
      <c r="V30" s="121">
        <v>8056</v>
      </c>
      <c r="W30" s="127">
        <v>438</v>
      </c>
      <c r="X30" s="124">
        <v>947</v>
      </c>
      <c r="Y30" s="128">
        <v>71</v>
      </c>
    </row>
    <row r="31" spans="2:25" s="92" customFormat="1" ht="14.25">
      <c r="B31" s="118" t="s">
        <v>269</v>
      </c>
      <c r="C31" s="108">
        <v>60850</v>
      </c>
      <c r="D31" s="109">
        <v>11564</v>
      </c>
      <c r="E31" s="109">
        <v>24325</v>
      </c>
      <c r="F31" s="109">
        <v>10686</v>
      </c>
      <c r="G31" s="132">
        <v>14</v>
      </c>
      <c r="H31" s="111">
        <v>4810</v>
      </c>
      <c r="I31" s="109" t="s">
        <v>235</v>
      </c>
      <c r="J31" s="112">
        <v>75</v>
      </c>
      <c r="K31" s="112">
        <v>108</v>
      </c>
      <c r="L31" s="112">
        <v>276</v>
      </c>
      <c r="M31" s="112" t="s">
        <v>235</v>
      </c>
      <c r="N31" s="112">
        <v>63</v>
      </c>
      <c r="O31" s="115"/>
      <c r="P31" s="114">
        <v>491</v>
      </c>
      <c r="Q31" s="110"/>
      <c r="R31" s="114">
        <v>398</v>
      </c>
      <c r="S31" s="112">
        <v>9</v>
      </c>
      <c r="T31" s="115"/>
      <c r="U31" s="114" t="s">
        <v>235</v>
      </c>
      <c r="V31" s="109">
        <v>8045</v>
      </c>
      <c r="W31" s="116">
        <v>459</v>
      </c>
      <c r="X31" s="112">
        <v>961</v>
      </c>
      <c r="Y31" s="117">
        <v>72</v>
      </c>
    </row>
    <row r="32" spans="2:25" s="92" customFormat="1" ht="14.25">
      <c r="B32" s="118" t="s">
        <v>270</v>
      </c>
      <c r="C32" s="108">
        <v>61988</v>
      </c>
      <c r="D32" s="109">
        <v>12186</v>
      </c>
      <c r="E32" s="109">
        <v>24592</v>
      </c>
      <c r="F32" s="109">
        <v>10836</v>
      </c>
      <c r="G32" s="132">
        <v>14</v>
      </c>
      <c r="H32" s="111">
        <v>4862</v>
      </c>
      <c r="I32" s="109" t="s">
        <v>235</v>
      </c>
      <c r="J32" s="112">
        <v>76</v>
      </c>
      <c r="K32" s="112">
        <v>108</v>
      </c>
      <c r="L32" s="112">
        <v>316</v>
      </c>
      <c r="M32" s="112" t="s">
        <v>235</v>
      </c>
      <c r="N32" s="112">
        <v>63</v>
      </c>
      <c r="O32" s="115"/>
      <c r="P32" s="114">
        <v>500</v>
      </c>
      <c r="Q32" s="110"/>
      <c r="R32" s="114">
        <v>405</v>
      </c>
      <c r="S32" s="112">
        <v>9</v>
      </c>
      <c r="T32" s="115"/>
      <c r="U32" s="114" t="s">
        <v>235</v>
      </c>
      <c r="V32" s="109">
        <v>8035</v>
      </c>
      <c r="W32" s="116">
        <v>500</v>
      </c>
      <c r="X32" s="112">
        <v>977</v>
      </c>
      <c r="Y32" s="117">
        <v>73</v>
      </c>
    </row>
    <row r="33" spans="2:25" s="92" customFormat="1" ht="14.25">
      <c r="B33" s="118" t="s">
        <v>271</v>
      </c>
      <c r="C33" s="108">
        <v>62548</v>
      </c>
      <c r="D33" s="109">
        <v>12686</v>
      </c>
      <c r="E33" s="109">
        <v>24606</v>
      </c>
      <c r="F33" s="109">
        <v>10802</v>
      </c>
      <c r="G33" s="132">
        <v>14</v>
      </c>
      <c r="H33" s="111">
        <v>4916</v>
      </c>
      <c r="I33" s="109" t="s">
        <v>235</v>
      </c>
      <c r="J33" s="112">
        <v>77</v>
      </c>
      <c r="K33" s="112">
        <v>107</v>
      </c>
      <c r="L33" s="112">
        <v>368</v>
      </c>
      <c r="M33" s="112" t="s">
        <v>235</v>
      </c>
      <c r="N33" s="112">
        <v>63</v>
      </c>
      <c r="O33" s="115"/>
      <c r="P33" s="114">
        <v>505</v>
      </c>
      <c r="Q33" s="110"/>
      <c r="R33" s="114">
        <v>410</v>
      </c>
      <c r="S33" s="112">
        <v>9</v>
      </c>
      <c r="T33" s="115"/>
      <c r="U33" s="114" t="s">
        <v>235</v>
      </c>
      <c r="V33" s="109">
        <v>7999</v>
      </c>
      <c r="W33" s="116">
        <v>552</v>
      </c>
      <c r="X33" s="112">
        <v>987</v>
      </c>
      <c r="Y33" s="117">
        <v>74</v>
      </c>
    </row>
    <row r="34" spans="2:25" s="92" customFormat="1" ht="14.25">
      <c r="B34" s="118" t="s">
        <v>272</v>
      </c>
      <c r="C34" s="108">
        <v>62993</v>
      </c>
      <c r="D34" s="109">
        <v>13106</v>
      </c>
      <c r="E34" s="109">
        <v>24650</v>
      </c>
      <c r="F34" s="109">
        <v>10751</v>
      </c>
      <c r="G34" s="132">
        <v>14</v>
      </c>
      <c r="H34" s="111">
        <v>4946</v>
      </c>
      <c r="I34" s="109" t="s">
        <v>235</v>
      </c>
      <c r="J34" s="112">
        <v>77</v>
      </c>
      <c r="K34" s="112">
        <v>107</v>
      </c>
      <c r="L34" s="112">
        <v>393</v>
      </c>
      <c r="M34" s="112" t="s">
        <v>235</v>
      </c>
      <c r="N34" s="112">
        <v>65</v>
      </c>
      <c r="O34" s="115"/>
      <c r="P34" s="114">
        <v>513</v>
      </c>
      <c r="Q34" s="110"/>
      <c r="R34" s="114">
        <v>420</v>
      </c>
      <c r="S34" s="112">
        <v>9</v>
      </c>
      <c r="T34" s="115"/>
      <c r="U34" s="114" t="s">
        <v>235</v>
      </c>
      <c r="V34" s="109">
        <v>7956</v>
      </c>
      <c r="W34" s="116">
        <v>577</v>
      </c>
      <c r="X34" s="109">
        <v>1007</v>
      </c>
      <c r="Y34" s="117">
        <v>75</v>
      </c>
    </row>
    <row r="35" spans="2:25" s="92" customFormat="1" ht="14.25">
      <c r="B35" s="119" t="s">
        <v>273</v>
      </c>
      <c r="C35" s="120">
        <v>63410</v>
      </c>
      <c r="D35" s="121">
        <v>13492</v>
      </c>
      <c r="E35" s="121">
        <v>24717</v>
      </c>
      <c r="F35" s="121">
        <v>10719</v>
      </c>
      <c r="G35" s="133">
        <v>14</v>
      </c>
      <c r="H35" s="123">
        <v>4978</v>
      </c>
      <c r="I35" s="121" t="s">
        <v>235</v>
      </c>
      <c r="J35" s="124">
        <v>77</v>
      </c>
      <c r="K35" s="124">
        <v>107</v>
      </c>
      <c r="L35" s="124">
        <v>419</v>
      </c>
      <c r="M35" s="124" t="s">
        <v>235</v>
      </c>
      <c r="N35" s="124">
        <v>65</v>
      </c>
      <c r="O35" s="125"/>
      <c r="P35" s="126">
        <v>511</v>
      </c>
      <c r="Q35" s="122"/>
      <c r="R35" s="126">
        <v>423</v>
      </c>
      <c r="S35" s="124">
        <v>9</v>
      </c>
      <c r="T35" s="125"/>
      <c r="U35" s="126">
        <v>893</v>
      </c>
      <c r="V35" s="121">
        <v>7000</v>
      </c>
      <c r="W35" s="127">
        <v>603</v>
      </c>
      <c r="X35" s="121">
        <v>1008</v>
      </c>
      <c r="Y35" s="128">
        <v>76</v>
      </c>
    </row>
    <row r="36" spans="2:25" s="92" customFormat="1" ht="14.25">
      <c r="B36" s="118" t="s">
        <v>274</v>
      </c>
      <c r="C36" s="108">
        <v>64073</v>
      </c>
      <c r="D36" s="109">
        <v>13855</v>
      </c>
      <c r="E36" s="109">
        <v>24777</v>
      </c>
      <c r="F36" s="109">
        <v>10723</v>
      </c>
      <c r="G36" s="132">
        <v>15</v>
      </c>
      <c r="H36" s="111">
        <v>5028</v>
      </c>
      <c r="I36" s="109" t="s">
        <v>235</v>
      </c>
      <c r="J36" s="112">
        <v>76</v>
      </c>
      <c r="K36" s="112">
        <v>107</v>
      </c>
      <c r="L36" s="112">
        <v>452</v>
      </c>
      <c r="M36" s="112" t="s">
        <v>235</v>
      </c>
      <c r="N36" s="112">
        <v>65</v>
      </c>
      <c r="O36" s="115"/>
      <c r="P36" s="114">
        <v>515</v>
      </c>
      <c r="Q36" s="110"/>
      <c r="R36" s="114">
        <v>431</v>
      </c>
      <c r="S36" s="112">
        <v>9</v>
      </c>
      <c r="T36" s="134"/>
      <c r="U36" s="111">
        <v>1941</v>
      </c>
      <c r="V36" s="109">
        <v>6094</v>
      </c>
      <c r="W36" s="116">
        <v>635</v>
      </c>
      <c r="X36" s="109">
        <v>1020</v>
      </c>
      <c r="Y36" s="117">
        <v>77</v>
      </c>
    </row>
    <row r="37" spans="2:25" s="92" customFormat="1" ht="14.25">
      <c r="B37" s="118" t="s">
        <v>275</v>
      </c>
      <c r="C37" s="108">
        <v>64631</v>
      </c>
      <c r="D37" s="109">
        <v>14229</v>
      </c>
      <c r="E37" s="109">
        <v>24828</v>
      </c>
      <c r="F37" s="109">
        <v>10778</v>
      </c>
      <c r="G37" s="132">
        <v>13</v>
      </c>
      <c r="H37" s="111">
        <v>5098</v>
      </c>
      <c r="I37" s="109" t="s">
        <v>235</v>
      </c>
      <c r="J37" s="112">
        <v>73</v>
      </c>
      <c r="K37" s="112">
        <v>110</v>
      </c>
      <c r="L37" s="112">
        <v>502</v>
      </c>
      <c r="M37" s="112" t="s">
        <v>235</v>
      </c>
      <c r="N37" s="112">
        <v>64</v>
      </c>
      <c r="O37" s="115"/>
      <c r="P37" s="114">
        <v>519</v>
      </c>
      <c r="Q37" s="110"/>
      <c r="R37" s="114">
        <v>433</v>
      </c>
      <c r="S37" s="112">
        <v>7</v>
      </c>
      <c r="T37" s="134"/>
      <c r="U37" s="111">
        <v>2253</v>
      </c>
      <c r="V37" s="109">
        <v>5737</v>
      </c>
      <c r="W37" s="116">
        <v>685</v>
      </c>
      <c r="X37" s="109">
        <v>1023</v>
      </c>
      <c r="Y37" s="117">
        <v>78</v>
      </c>
    </row>
    <row r="38" spans="2:25" s="92" customFormat="1" ht="14.25">
      <c r="B38" s="118" t="s">
        <v>276</v>
      </c>
      <c r="C38" s="108">
        <v>65164</v>
      </c>
      <c r="D38" s="109">
        <v>14627</v>
      </c>
      <c r="E38" s="109">
        <v>24899</v>
      </c>
      <c r="F38" s="109">
        <v>10746</v>
      </c>
      <c r="G38" s="132">
        <v>14</v>
      </c>
      <c r="H38" s="111">
        <v>5135</v>
      </c>
      <c r="I38" s="109" t="s">
        <v>235</v>
      </c>
      <c r="J38" s="112">
        <v>73</v>
      </c>
      <c r="K38" s="112">
        <v>110</v>
      </c>
      <c r="L38" s="112">
        <v>654</v>
      </c>
      <c r="M38" s="112" t="s">
        <v>235</v>
      </c>
      <c r="N38" s="112">
        <v>62</v>
      </c>
      <c r="O38" s="115"/>
      <c r="P38" s="114">
        <v>518</v>
      </c>
      <c r="Q38" s="110"/>
      <c r="R38" s="114">
        <v>443</v>
      </c>
      <c r="S38" s="112">
        <v>2</v>
      </c>
      <c r="T38" s="134"/>
      <c r="U38" s="111">
        <v>2387</v>
      </c>
      <c r="V38" s="109">
        <v>5508</v>
      </c>
      <c r="W38" s="116">
        <v>837</v>
      </c>
      <c r="X38" s="109">
        <v>1025</v>
      </c>
      <c r="Y38" s="117">
        <v>79</v>
      </c>
    </row>
    <row r="39" spans="2:25" s="92" customFormat="1" ht="14.25">
      <c r="B39" s="118" t="s">
        <v>277</v>
      </c>
      <c r="C39" s="108">
        <v>65533</v>
      </c>
      <c r="D39" s="109">
        <v>14893</v>
      </c>
      <c r="E39" s="109">
        <v>24945</v>
      </c>
      <c r="F39" s="109">
        <v>10780</v>
      </c>
      <c r="G39" s="132">
        <v>14</v>
      </c>
      <c r="H39" s="111">
        <v>5208</v>
      </c>
      <c r="I39" s="109" t="s">
        <v>235</v>
      </c>
      <c r="J39" s="112">
        <v>73</v>
      </c>
      <c r="K39" s="112">
        <v>110</v>
      </c>
      <c r="L39" s="112">
        <v>677</v>
      </c>
      <c r="M39" s="112" t="s">
        <v>235</v>
      </c>
      <c r="N39" s="112">
        <v>62</v>
      </c>
      <c r="O39" s="115"/>
      <c r="P39" s="114">
        <v>517</v>
      </c>
      <c r="Q39" s="110"/>
      <c r="R39" s="114">
        <v>446</v>
      </c>
      <c r="S39" s="112" t="s">
        <v>235</v>
      </c>
      <c r="T39" s="134"/>
      <c r="U39" s="111">
        <v>2520</v>
      </c>
      <c r="V39" s="109">
        <v>5302</v>
      </c>
      <c r="W39" s="116">
        <v>860</v>
      </c>
      <c r="X39" s="109">
        <v>1025</v>
      </c>
      <c r="Y39" s="117">
        <v>80</v>
      </c>
    </row>
    <row r="40" spans="2:25" s="92" customFormat="1" ht="14.25">
      <c r="B40" s="119" t="s">
        <v>278</v>
      </c>
      <c r="C40" s="120">
        <v>65778</v>
      </c>
      <c r="D40" s="121">
        <v>15059</v>
      </c>
      <c r="E40" s="121">
        <v>25005</v>
      </c>
      <c r="F40" s="121">
        <v>10810</v>
      </c>
      <c r="G40" s="133">
        <v>13</v>
      </c>
      <c r="H40" s="123">
        <v>5219</v>
      </c>
      <c r="I40" s="121" t="s">
        <v>235</v>
      </c>
      <c r="J40" s="124">
        <v>72</v>
      </c>
      <c r="K40" s="124">
        <v>110</v>
      </c>
      <c r="L40" s="124">
        <v>695</v>
      </c>
      <c r="M40" s="124" t="s">
        <v>235</v>
      </c>
      <c r="N40" s="124">
        <v>62</v>
      </c>
      <c r="O40" s="125"/>
      <c r="P40" s="126">
        <v>523</v>
      </c>
      <c r="Q40" s="122"/>
      <c r="R40" s="126">
        <v>451</v>
      </c>
      <c r="S40" s="124" t="s">
        <v>235</v>
      </c>
      <c r="T40" s="135"/>
      <c r="U40" s="123">
        <v>2745</v>
      </c>
      <c r="V40" s="121">
        <v>5027</v>
      </c>
      <c r="W40" s="127">
        <v>877</v>
      </c>
      <c r="X40" s="121">
        <v>1036</v>
      </c>
      <c r="Y40" s="128">
        <v>81</v>
      </c>
    </row>
    <row r="41" spans="2:25" s="92" customFormat="1" ht="14.25">
      <c r="B41" s="118" t="s">
        <v>279</v>
      </c>
      <c r="C41" s="108">
        <v>65883</v>
      </c>
      <c r="D41" s="109">
        <v>15152</v>
      </c>
      <c r="E41" s="109">
        <v>25043</v>
      </c>
      <c r="F41" s="109">
        <v>10879</v>
      </c>
      <c r="G41" s="132">
        <v>12</v>
      </c>
      <c r="H41" s="111">
        <v>5213</v>
      </c>
      <c r="I41" s="109" t="s">
        <v>235</v>
      </c>
      <c r="J41" s="112">
        <v>72</v>
      </c>
      <c r="K41" s="112">
        <v>110</v>
      </c>
      <c r="L41" s="112">
        <v>700</v>
      </c>
      <c r="M41" s="112" t="s">
        <v>235</v>
      </c>
      <c r="N41" s="112">
        <v>62</v>
      </c>
      <c r="O41" s="115"/>
      <c r="P41" s="114">
        <v>526</v>
      </c>
      <c r="Q41" s="110"/>
      <c r="R41" s="114">
        <v>455</v>
      </c>
      <c r="S41" s="112" t="s">
        <v>235</v>
      </c>
      <c r="T41" s="134"/>
      <c r="U41" s="111">
        <v>2804</v>
      </c>
      <c r="V41" s="109">
        <v>4867</v>
      </c>
      <c r="W41" s="116">
        <v>882</v>
      </c>
      <c r="X41" s="109">
        <v>1043</v>
      </c>
      <c r="Y41" s="117">
        <v>82</v>
      </c>
    </row>
    <row r="42" spans="2:25" s="92" customFormat="1" ht="14.25">
      <c r="B42" s="118" t="s">
        <v>280</v>
      </c>
      <c r="C42" s="108">
        <v>66033</v>
      </c>
      <c r="D42" s="109">
        <v>15189</v>
      </c>
      <c r="E42" s="109">
        <v>25045</v>
      </c>
      <c r="F42" s="109">
        <v>10950</v>
      </c>
      <c r="G42" s="132">
        <v>12</v>
      </c>
      <c r="H42" s="111">
        <v>5369</v>
      </c>
      <c r="I42" s="109" t="s">
        <v>235</v>
      </c>
      <c r="J42" s="112">
        <v>72</v>
      </c>
      <c r="K42" s="112">
        <v>110</v>
      </c>
      <c r="L42" s="112">
        <v>713</v>
      </c>
      <c r="M42" s="112" t="s">
        <v>235</v>
      </c>
      <c r="N42" s="112">
        <v>62</v>
      </c>
      <c r="O42" s="115"/>
      <c r="P42" s="114">
        <v>532</v>
      </c>
      <c r="Q42" s="110">
        <v>1</v>
      </c>
      <c r="R42" s="114">
        <v>457</v>
      </c>
      <c r="S42" s="112" t="s">
        <v>235</v>
      </c>
      <c r="T42" s="134"/>
      <c r="U42" s="111">
        <v>2860</v>
      </c>
      <c r="V42" s="109">
        <v>4674</v>
      </c>
      <c r="W42" s="116">
        <v>895</v>
      </c>
      <c r="X42" s="109">
        <v>1051</v>
      </c>
      <c r="Y42" s="117">
        <v>83</v>
      </c>
    </row>
    <row r="43" spans="2:25" s="92" customFormat="1" ht="14.25">
      <c r="B43" s="118" t="s">
        <v>281</v>
      </c>
      <c r="C43" s="108">
        <v>66119</v>
      </c>
      <c r="D43" s="109">
        <v>15211</v>
      </c>
      <c r="E43" s="109">
        <v>25064</v>
      </c>
      <c r="F43" s="109">
        <v>11047</v>
      </c>
      <c r="G43" s="132">
        <v>13</v>
      </c>
      <c r="H43" s="111">
        <v>5427</v>
      </c>
      <c r="I43" s="109" t="s">
        <v>235</v>
      </c>
      <c r="J43" s="112">
        <v>72</v>
      </c>
      <c r="K43" s="112">
        <v>110</v>
      </c>
      <c r="L43" s="112">
        <v>720</v>
      </c>
      <c r="M43" s="112" t="s">
        <v>235</v>
      </c>
      <c r="N43" s="112">
        <v>62</v>
      </c>
      <c r="O43" s="115"/>
      <c r="P43" s="114">
        <v>536</v>
      </c>
      <c r="Q43" s="110">
        <v>1</v>
      </c>
      <c r="R43" s="114">
        <v>460</v>
      </c>
      <c r="S43" s="112" t="s">
        <v>235</v>
      </c>
      <c r="T43" s="134"/>
      <c r="U43" s="111">
        <v>2936</v>
      </c>
      <c r="V43" s="109">
        <v>4474</v>
      </c>
      <c r="W43" s="116">
        <v>902</v>
      </c>
      <c r="X43" s="109">
        <v>1058</v>
      </c>
      <c r="Y43" s="117">
        <v>84</v>
      </c>
    </row>
    <row r="44" spans="2:25" s="92" customFormat="1" ht="14.25">
      <c r="B44" s="118" t="s">
        <v>282</v>
      </c>
      <c r="C44" s="108">
        <v>66136</v>
      </c>
      <c r="D44" s="109">
        <v>15220</v>
      </c>
      <c r="E44" s="109">
        <v>25040</v>
      </c>
      <c r="F44" s="109">
        <v>11131</v>
      </c>
      <c r="G44" s="132">
        <v>13</v>
      </c>
      <c r="H44" s="111">
        <v>5453</v>
      </c>
      <c r="I44" s="109" t="s">
        <v>235</v>
      </c>
      <c r="J44" s="112">
        <v>72</v>
      </c>
      <c r="K44" s="112">
        <v>107</v>
      </c>
      <c r="L44" s="112">
        <v>733</v>
      </c>
      <c r="M44" s="112" t="s">
        <v>235</v>
      </c>
      <c r="N44" s="112">
        <v>62</v>
      </c>
      <c r="O44" s="115"/>
      <c r="P44" s="114">
        <v>543</v>
      </c>
      <c r="Q44" s="110">
        <v>1</v>
      </c>
      <c r="R44" s="114">
        <v>460</v>
      </c>
      <c r="S44" s="112" t="s">
        <v>235</v>
      </c>
      <c r="T44" s="134"/>
      <c r="U44" s="111">
        <v>3015</v>
      </c>
      <c r="V44" s="109">
        <v>4300</v>
      </c>
      <c r="W44" s="116">
        <v>912</v>
      </c>
      <c r="X44" s="109">
        <v>1065</v>
      </c>
      <c r="Y44" s="117">
        <v>85</v>
      </c>
    </row>
    <row r="45" spans="2:25" s="92" customFormat="1" ht="14.25">
      <c r="B45" s="119" t="s">
        <v>283</v>
      </c>
      <c r="C45" s="120">
        <v>66057</v>
      </c>
      <c r="D45" s="121">
        <v>15189</v>
      </c>
      <c r="E45" s="121">
        <v>24982</v>
      </c>
      <c r="F45" s="121">
        <v>11190</v>
      </c>
      <c r="G45" s="133">
        <v>13</v>
      </c>
      <c r="H45" s="123">
        <v>5491</v>
      </c>
      <c r="I45" s="121" t="s">
        <v>235</v>
      </c>
      <c r="J45" s="124">
        <v>70</v>
      </c>
      <c r="K45" s="124">
        <v>107</v>
      </c>
      <c r="L45" s="124">
        <v>741</v>
      </c>
      <c r="M45" s="124" t="s">
        <v>235</v>
      </c>
      <c r="N45" s="124">
        <v>62</v>
      </c>
      <c r="O45" s="125"/>
      <c r="P45" s="126">
        <v>548</v>
      </c>
      <c r="Q45" s="122">
        <v>1</v>
      </c>
      <c r="R45" s="126">
        <v>465</v>
      </c>
      <c r="S45" s="124" t="s">
        <v>235</v>
      </c>
      <c r="T45" s="135"/>
      <c r="U45" s="123">
        <v>3088</v>
      </c>
      <c r="V45" s="121">
        <v>4124</v>
      </c>
      <c r="W45" s="127">
        <v>918</v>
      </c>
      <c r="X45" s="121">
        <v>1075</v>
      </c>
      <c r="Y45" s="128">
        <v>86</v>
      </c>
    </row>
    <row r="46" spans="2:25" s="92" customFormat="1" ht="14.25">
      <c r="B46" s="118" t="s">
        <v>284</v>
      </c>
      <c r="C46" s="108">
        <v>65917</v>
      </c>
      <c r="D46" s="109">
        <v>15156</v>
      </c>
      <c r="E46" s="109">
        <v>24933</v>
      </c>
      <c r="F46" s="109">
        <v>11230</v>
      </c>
      <c r="G46" s="132">
        <v>13</v>
      </c>
      <c r="H46" s="111">
        <v>5508</v>
      </c>
      <c r="I46" s="109" t="s">
        <v>235</v>
      </c>
      <c r="J46" s="112">
        <v>70</v>
      </c>
      <c r="K46" s="112">
        <v>107</v>
      </c>
      <c r="L46" s="112">
        <v>747</v>
      </c>
      <c r="M46" s="112" t="s">
        <v>235</v>
      </c>
      <c r="N46" s="112">
        <v>62</v>
      </c>
      <c r="O46" s="115"/>
      <c r="P46" s="114">
        <v>561</v>
      </c>
      <c r="Q46" s="110">
        <v>1</v>
      </c>
      <c r="R46" s="114">
        <v>474</v>
      </c>
      <c r="S46" s="112" t="s">
        <v>235</v>
      </c>
      <c r="T46" s="134"/>
      <c r="U46" s="111">
        <v>3151</v>
      </c>
      <c r="V46" s="109">
        <v>3918</v>
      </c>
      <c r="W46" s="116">
        <v>924</v>
      </c>
      <c r="X46" s="109">
        <v>1097</v>
      </c>
      <c r="Y46" s="117">
        <v>87</v>
      </c>
    </row>
    <row r="47" spans="2:25" s="92" customFormat="1" ht="14.25">
      <c r="B47" s="118" t="s">
        <v>285</v>
      </c>
      <c r="C47" s="108">
        <v>65724</v>
      </c>
      <c r="D47" s="109">
        <v>15115</v>
      </c>
      <c r="E47" s="109">
        <v>24901</v>
      </c>
      <c r="F47" s="109">
        <v>11266</v>
      </c>
      <c r="G47" s="132">
        <v>13</v>
      </c>
      <c r="H47" s="111">
        <v>5512</v>
      </c>
      <c r="I47" s="109" t="s">
        <v>235</v>
      </c>
      <c r="J47" s="112">
        <v>70</v>
      </c>
      <c r="K47" s="112">
        <v>107</v>
      </c>
      <c r="L47" s="112">
        <v>754</v>
      </c>
      <c r="M47" s="112" t="s">
        <v>235</v>
      </c>
      <c r="N47" s="112">
        <v>62</v>
      </c>
      <c r="O47" s="115"/>
      <c r="P47" s="114">
        <v>571</v>
      </c>
      <c r="Q47" s="110">
        <v>1</v>
      </c>
      <c r="R47" s="114">
        <v>490</v>
      </c>
      <c r="S47" s="112" t="s">
        <v>235</v>
      </c>
      <c r="T47" s="134"/>
      <c r="U47" s="111">
        <v>3191</v>
      </c>
      <c r="V47" s="109">
        <v>3685</v>
      </c>
      <c r="W47" s="116">
        <v>931</v>
      </c>
      <c r="X47" s="109">
        <v>1123</v>
      </c>
      <c r="Y47" s="117">
        <v>88</v>
      </c>
    </row>
    <row r="48" spans="2:25" s="92" customFormat="1" ht="14.25">
      <c r="B48" s="107" t="s">
        <v>286</v>
      </c>
      <c r="C48" s="108">
        <v>65613</v>
      </c>
      <c r="D48" s="109">
        <v>15080</v>
      </c>
      <c r="E48" s="109">
        <v>24851</v>
      </c>
      <c r="F48" s="109">
        <v>11264</v>
      </c>
      <c r="G48" s="132">
        <v>12</v>
      </c>
      <c r="H48" s="111">
        <v>5511</v>
      </c>
      <c r="I48" s="109" t="s">
        <v>235</v>
      </c>
      <c r="J48" s="112">
        <v>70</v>
      </c>
      <c r="K48" s="112">
        <v>108</v>
      </c>
      <c r="L48" s="112">
        <v>760</v>
      </c>
      <c r="M48" s="112" t="s">
        <v>235</v>
      </c>
      <c r="N48" s="112">
        <v>62</v>
      </c>
      <c r="O48" s="115"/>
      <c r="P48" s="114">
        <v>584</v>
      </c>
      <c r="Q48" s="110">
        <v>1</v>
      </c>
      <c r="R48" s="114">
        <v>499</v>
      </c>
      <c r="S48" s="112" t="s">
        <v>235</v>
      </c>
      <c r="T48" s="134"/>
      <c r="U48" s="111">
        <v>3254</v>
      </c>
      <c r="V48" s="109">
        <v>3570</v>
      </c>
      <c r="W48" s="116">
        <v>938</v>
      </c>
      <c r="X48" s="109">
        <v>1145</v>
      </c>
      <c r="Y48" s="117">
        <v>89</v>
      </c>
    </row>
    <row r="49" spans="2:25" s="92" customFormat="1" ht="14.25">
      <c r="B49" s="118" t="s">
        <v>287</v>
      </c>
      <c r="C49" s="108">
        <v>65529</v>
      </c>
      <c r="D49" s="109">
        <v>15076</v>
      </c>
      <c r="E49" s="109">
        <v>24827</v>
      </c>
      <c r="F49" s="109">
        <v>11275</v>
      </c>
      <c r="G49" s="132">
        <v>12</v>
      </c>
      <c r="H49" s="111">
        <v>5506</v>
      </c>
      <c r="I49" s="109" t="s">
        <v>235</v>
      </c>
      <c r="J49" s="112">
        <v>70</v>
      </c>
      <c r="K49" s="112">
        <v>108</v>
      </c>
      <c r="L49" s="112">
        <v>769</v>
      </c>
      <c r="M49" s="112" t="s">
        <v>235</v>
      </c>
      <c r="N49" s="112">
        <v>62</v>
      </c>
      <c r="O49" s="115"/>
      <c r="P49" s="114">
        <v>593</v>
      </c>
      <c r="Q49" s="110">
        <v>1</v>
      </c>
      <c r="R49" s="114">
        <v>507</v>
      </c>
      <c r="S49" s="112" t="s">
        <v>235</v>
      </c>
      <c r="T49" s="134"/>
      <c r="U49" s="111">
        <v>3300</v>
      </c>
      <c r="V49" s="109">
        <v>3436</v>
      </c>
      <c r="W49" s="116">
        <v>947</v>
      </c>
      <c r="X49" s="109">
        <v>1162</v>
      </c>
      <c r="Y49" s="117">
        <v>90</v>
      </c>
    </row>
    <row r="50" spans="2:25" s="92" customFormat="1" ht="14.25">
      <c r="B50" s="119" t="s">
        <v>288</v>
      </c>
      <c r="C50" s="120">
        <v>65440</v>
      </c>
      <c r="D50" s="121">
        <v>15041</v>
      </c>
      <c r="E50" s="121">
        <v>24798</v>
      </c>
      <c r="F50" s="121">
        <v>11290</v>
      </c>
      <c r="G50" s="133">
        <v>14</v>
      </c>
      <c r="H50" s="123">
        <v>5503</v>
      </c>
      <c r="I50" s="121" t="s">
        <v>235</v>
      </c>
      <c r="J50" s="124">
        <v>70</v>
      </c>
      <c r="K50" s="124">
        <v>107</v>
      </c>
      <c r="L50" s="124">
        <v>783</v>
      </c>
      <c r="M50" s="124" t="s">
        <v>235</v>
      </c>
      <c r="N50" s="124">
        <v>63</v>
      </c>
      <c r="O50" s="125"/>
      <c r="P50" s="126">
        <v>592</v>
      </c>
      <c r="Q50" s="122">
        <v>1</v>
      </c>
      <c r="R50" s="126">
        <v>514</v>
      </c>
      <c r="S50" s="124" t="s">
        <v>235</v>
      </c>
      <c r="T50" s="135"/>
      <c r="U50" s="123">
        <v>3370</v>
      </c>
      <c r="V50" s="121">
        <v>3309</v>
      </c>
      <c r="W50" s="127">
        <v>960</v>
      </c>
      <c r="X50" s="121">
        <v>1169</v>
      </c>
      <c r="Y50" s="128">
        <v>91</v>
      </c>
    </row>
    <row r="51" spans="2:25" s="92" customFormat="1" ht="14.25">
      <c r="B51" s="118" t="s">
        <v>289</v>
      </c>
      <c r="C51" s="108">
        <v>65287</v>
      </c>
      <c r="D51" s="109">
        <v>15006</v>
      </c>
      <c r="E51" s="109">
        <v>24730</v>
      </c>
      <c r="F51" s="109">
        <v>11300</v>
      </c>
      <c r="G51" s="132">
        <v>16</v>
      </c>
      <c r="H51" s="111">
        <v>5501</v>
      </c>
      <c r="I51" s="109" t="s">
        <v>235</v>
      </c>
      <c r="J51" s="112">
        <v>70</v>
      </c>
      <c r="K51" s="112">
        <v>107</v>
      </c>
      <c r="L51" s="112">
        <v>786</v>
      </c>
      <c r="M51" s="112" t="s">
        <v>235</v>
      </c>
      <c r="N51" s="112">
        <v>62</v>
      </c>
      <c r="O51" s="115"/>
      <c r="P51" s="114">
        <v>591</v>
      </c>
      <c r="Q51" s="110">
        <v>1</v>
      </c>
      <c r="R51" s="114">
        <v>523</v>
      </c>
      <c r="S51" s="112" t="s">
        <v>235</v>
      </c>
      <c r="T51" s="134"/>
      <c r="U51" s="111">
        <v>3409</v>
      </c>
      <c r="V51" s="109">
        <v>3202</v>
      </c>
      <c r="W51" s="116">
        <v>963</v>
      </c>
      <c r="X51" s="109">
        <v>1176</v>
      </c>
      <c r="Y51" s="117">
        <v>92</v>
      </c>
    </row>
    <row r="52" spans="2:25" s="92" customFormat="1" ht="14.25">
      <c r="B52" s="118" t="s">
        <v>290</v>
      </c>
      <c r="C52" s="108">
        <v>65068</v>
      </c>
      <c r="D52" s="109">
        <v>14958</v>
      </c>
      <c r="E52" s="109">
        <v>24676</v>
      </c>
      <c r="F52" s="109">
        <v>11292</v>
      </c>
      <c r="G52" s="132">
        <v>17</v>
      </c>
      <c r="H52" s="111">
        <v>5501</v>
      </c>
      <c r="I52" s="109" t="s">
        <v>235</v>
      </c>
      <c r="J52" s="112">
        <v>70</v>
      </c>
      <c r="K52" s="112">
        <v>107</v>
      </c>
      <c r="L52" s="112">
        <v>787</v>
      </c>
      <c r="M52" s="112" t="s">
        <v>235</v>
      </c>
      <c r="N52" s="112">
        <v>62</v>
      </c>
      <c r="O52" s="115"/>
      <c r="P52" s="114">
        <v>595</v>
      </c>
      <c r="Q52" s="110">
        <v>1</v>
      </c>
      <c r="R52" s="114">
        <v>534</v>
      </c>
      <c r="S52" s="112" t="s">
        <v>235</v>
      </c>
      <c r="T52" s="134"/>
      <c r="U52" s="111">
        <v>3431</v>
      </c>
      <c r="V52" s="109">
        <v>3055</v>
      </c>
      <c r="W52" s="116">
        <v>964</v>
      </c>
      <c r="X52" s="109">
        <v>1191</v>
      </c>
      <c r="Y52" s="117">
        <v>93</v>
      </c>
    </row>
    <row r="53" spans="2:25" s="92" customFormat="1" ht="14.25">
      <c r="B53" s="118" t="s">
        <v>291</v>
      </c>
      <c r="C53" s="108">
        <v>64868</v>
      </c>
      <c r="D53" s="109">
        <v>14901</v>
      </c>
      <c r="E53" s="109">
        <v>24635</v>
      </c>
      <c r="F53" s="109">
        <v>11289</v>
      </c>
      <c r="G53" s="132">
        <v>17</v>
      </c>
      <c r="H53" s="111">
        <v>5497</v>
      </c>
      <c r="I53" s="109" t="s">
        <v>235</v>
      </c>
      <c r="J53" s="112">
        <v>70</v>
      </c>
      <c r="K53" s="112">
        <v>107</v>
      </c>
      <c r="L53" s="112">
        <v>791</v>
      </c>
      <c r="M53" s="112" t="s">
        <v>235</v>
      </c>
      <c r="N53" s="112">
        <v>62</v>
      </c>
      <c r="O53" s="115"/>
      <c r="P53" s="114">
        <v>593</v>
      </c>
      <c r="Q53" s="110">
        <v>1</v>
      </c>
      <c r="R53" s="114">
        <v>552</v>
      </c>
      <c r="S53" s="112" t="s">
        <v>235</v>
      </c>
      <c r="T53" s="134"/>
      <c r="U53" s="111">
        <v>3437</v>
      </c>
      <c r="V53" s="109">
        <v>2934</v>
      </c>
      <c r="W53" s="116">
        <v>968</v>
      </c>
      <c r="X53" s="109">
        <v>1207</v>
      </c>
      <c r="Y53" s="117">
        <v>94</v>
      </c>
    </row>
    <row r="54" spans="2:25" s="92" customFormat="1" ht="14.25">
      <c r="B54" s="118" t="s">
        <v>292</v>
      </c>
      <c r="C54" s="108">
        <v>64666</v>
      </c>
      <c r="D54" s="109">
        <v>14856</v>
      </c>
      <c r="E54" s="109">
        <v>24548</v>
      </c>
      <c r="F54" s="109">
        <v>11274</v>
      </c>
      <c r="G54" s="132">
        <v>16</v>
      </c>
      <c r="H54" s="111">
        <v>5501</v>
      </c>
      <c r="I54" s="109" t="s">
        <v>235</v>
      </c>
      <c r="J54" s="112">
        <v>70</v>
      </c>
      <c r="K54" s="112">
        <v>107</v>
      </c>
      <c r="L54" s="112">
        <v>790</v>
      </c>
      <c r="M54" s="112" t="s">
        <v>235</v>
      </c>
      <c r="N54" s="112">
        <v>62</v>
      </c>
      <c r="O54" s="115"/>
      <c r="P54" s="114">
        <v>596</v>
      </c>
      <c r="Q54" s="110">
        <v>1</v>
      </c>
      <c r="R54" s="114">
        <v>565</v>
      </c>
      <c r="S54" s="112" t="s">
        <v>235</v>
      </c>
      <c r="T54" s="134"/>
      <c r="U54" s="111">
        <v>3476</v>
      </c>
      <c r="V54" s="109">
        <v>2821</v>
      </c>
      <c r="W54" s="116">
        <v>967</v>
      </c>
      <c r="X54" s="109">
        <v>1223</v>
      </c>
      <c r="Y54" s="117">
        <v>95</v>
      </c>
    </row>
    <row r="55" spans="2:25" s="92" customFormat="1" ht="14.25">
      <c r="B55" s="119" t="s">
        <v>293</v>
      </c>
      <c r="C55" s="120">
        <v>64474</v>
      </c>
      <c r="D55" s="121">
        <v>14790</v>
      </c>
      <c r="E55" s="121">
        <v>24482</v>
      </c>
      <c r="F55" s="121">
        <v>11269</v>
      </c>
      <c r="G55" s="133">
        <v>18</v>
      </c>
      <c r="H55" s="123">
        <v>5496</v>
      </c>
      <c r="I55" s="121" t="s">
        <v>235</v>
      </c>
      <c r="J55" s="124">
        <v>71</v>
      </c>
      <c r="K55" s="124">
        <v>107</v>
      </c>
      <c r="L55" s="124">
        <v>797</v>
      </c>
      <c r="M55" s="124" t="s">
        <v>235</v>
      </c>
      <c r="N55" s="124">
        <v>62</v>
      </c>
      <c r="O55" s="125"/>
      <c r="P55" s="126">
        <v>598</v>
      </c>
      <c r="Q55" s="122">
        <v>1</v>
      </c>
      <c r="R55" s="126">
        <v>576</v>
      </c>
      <c r="S55" s="124" t="s">
        <v>235</v>
      </c>
      <c r="T55" s="135"/>
      <c r="U55" s="123">
        <v>3512</v>
      </c>
      <c r="V55" s="121">
        <v>2714</v>
      </c>
      <c r="W55" s="127">
        <v>975</v>
      </c>
      <c r="X55" s="121">
        <v>1236</v>
      </c>
      <c r="Y55" s="128">
        <v>96</v>
      </c>
    </row>
    <row r="56" spans="2:25" s="92" customFormat="1" ht="14.25">
      <c r="B56" s="118" t="s">
        <v>294</v>
      </c>
      <c r="C56" s="108">
        <v>64187</v>
      </c>
      <c r="D56" s="109">
        <v>14690</v>
      </c>
      <c r="E56" s="109">
        <v>24376</v>
      </c>
      <c r="F56" s="109">
        <v>11257</v>
      </c>
      <c r="G56" s="132">
        <v>19</v>
      </c>
      <c r="H56" s="111">
        <v>5496</v>
      </c>
      <c r="I56" s="109" t="s">
        <v>235</v>
      </c>
      <c r="J56" s="112">
        <v>71</v>
      </c>
      <c r="K56" s="112">
        <v>107</v>
      </c>
      <c r="L56" s="112">
        <v>800</v>
      </c>
      <c r="M56" s="112" t="s">
        <v>235</v>
      </c>
      <c r="N56" s="112">
        <v>62</v>
      </c>
      <c r="O56" s="115"/>
      <c r="P56" s="114">
        <v>595</v>
      </c>
      <c r="Q56" s="110">
        <v>1</v>
      </c>
      <c r="R56" s="114">
        <v>586</v>
      </c>
      <c r="S56" s="112" t="s">
        <v>235</v>
      </c>
      <c r="T56" s="134"/>
      <c r="U56" s="111">
        <v>3546</v>
      </c>
      <c r="V56" s="109">
        <v>2601</v>
      </c>
      <c r="W56" s="116">
        <v>978</v>
      </c>
      <c r="X56" s="109">
        <v>1243</v>
      </c>
      <c r="Y56" s="117">
        <v>97</v>
      </c>
    </row>
    <row r="57" spans="2:25" s="92" customFormat="1" ht="14.25">
      <c r="B57" s="118" t="s">
        <v>295</v>
      </c>
      <c r="C57" s="108">
        <v>63919</v>
      </c>
      <c r="D57" s="109">
        <v>14603</v>
      </c>
      <c r="E57" s="109">
        <v>24295</v>
      </c>
      <c r="F57" s="109">
        <v>11236</v>
      </c>
      <c r="G57" s="132">
        <v>19</v>
      </c>
      <c r="H57" s="111">
        <v>5493</v>
      </c>
      <c r="I57" s="109" t="s">
        <v>235</v>
      </c>
      <c r="J57" s="112">
        <v>71</v>
      </c>
      <c r="K57" s="112">
        <v>107</v>
      </c>
      <c r="L57" s="112">
        <v>805</v>
      </c>
      <c r="M57" s="112" t="s">
        <v>235</v>
      </c>
      <c r="N57" s="112">
        <v>62</v>
      </c>
      <c r="O57" s="115"/>
      <c r="P57" s="114">
        <v>588</v>
      </c>
      <c r="Q57" s="110">
        <v>1</v>
      </c>
      <c r="R57" s="114">
        <v>604</v>
      </c>
      <c r="S57" s="112" t="s">
        <v>235</v>
      </c>
      <c r="T57" s="134"/>
      <c r="U57" s="111">
        <v>3573</v>
      </c>
      <c r="V57" s="136">
        <v>2482</v>
      </c>
      <c r="W57" s="116">
        <v>983</v>
      </c>
      <c r="X57" s="109">
        <v>1254</v>
      </c>
      <c r="Y57" s="117">
        <v>98</v>
      </c>
    </row>
    <row r="58" spans="2:25" s="92" customFormat="1" ht="14.25">
      <c r="B58" s="118" t="s">
        <v>296</v>
      </c>
      <c r="C58" s="108">
        <v>63600</v>
      </c>
      <c r="D58" s="109">
        <v>14527</v>
      </c>
      <c r="E58" s="109">
        <v>24188</v>
      </c>
      <c r="F58" s="109">
        <v>11220</v>
      </c>
      <c r="G58" s="132">
        <v>21</v>
      </c>
      <c r="H58" s="111">
        <v>5481</v>
      </c>
      <c r="I58" s="109">
        <v>1</v>
      </c>
      <c r="J58" s="112">
        <v>71</v>
      </c>
      <c r="K58" s="112">
        <v>107</v>
      </c>
      <c r="L58" s="112">
        <v>810</v>
      </c>
      <c r="M58" s="112" t="s">
        <v>235</v>
      </c>
      <c r="N58" s="112">
        <v>62</v>
      </c>
      <c r="O58" s="115"/>
      <c r="P58" s="114">
        <v>585</v>
      </c>
      <c r="Q58" s="110">
        <v>1</v>
      </c>
      <c r="R58" s="114">
        <v>622</v>
      </c>
      <c r="S58" s="112" t="s">
        <v>235</v>
      </c>
      <c r="T58" s="134"/>
      <c r="U58" s="111">
        <v>3565</v>
      </c>
      <c r="V58" s="136">
        <v>2361</v>
      </c>
      <c r="W58" s="137">
        <f>SUM(J58:L58)</f>
        <v>988</v>
      </c>
      <c r="X58" s="138">
        <v>1269</v>
      </c>
      <c r="Y58" s="117">
        <v>99</v>
      </c>
    </row>
    <row r="59" spans="2:25" s="92" customFormat="1" ht="14.25">
      <c r="B59" s="118" t="s">
        <v>297</v>
      </c>
      <c r="C59" s="139">
        <v>63352</v>
      </c>
      <c r="D59" s="140">
        <v>14451</v>
      </c>
      <c r="E59" s="140">
        <v>24106</v>
      </c>
      <c r="F59" s="140">
        <v>11209</v>
      </c>
      <c r="G59" s="141">
        <v>25</v>
      </c>
      <c r="H59" s="142">
        <v>5478</v>
      </c>
      <c r="I59" s="140">
        <v>4</v>
      </c>
      <c r="J59" s="143">
        <v>71</v>
      </c>
      <c r="K59" s="143">
        <v>107</v>
      </c>
      <c r="L59" s="143">
        <v>814</v>
      </c>
      <c r="M59" s="143" t="s">
        <v>235</v>
      </c>
      <c r="N59" s="143">
        <v>62</v>
      </c>
      <c r="O59" s="144"/>
      <c r="P59" s="145">
        <v>572</v>
      </c>
      <c r="Q59" s="146">
        <v>2</v>
      </c>
      <c r="R59" s="145">
        <v>649</v>
      </c>
      <c r="S59" s="143" t="s">
        <v>235</v>
      </c>
      <c r="T59" s="147"/>
      <c r="U59" s="142">
        <v>3551</v>
      </c>
      <c r="V59" s="148">
        <v>2278</v>
      </c>
      <c r="W59" s="149">
        <f>SUM(J59:L59)</f>
        <v>992</v>
      </c>
      <c r="X59" s="150">
        <f>SUM(N59:P59,R59)</f>
        <v>1283</v>
      </c>
      <c r="Y59" s="151">
        <v>2000</v>
      </c>
    </row>
    <row r="60" spans="2:25" s="92" customFormat="1" ht="14.25">
      <c r="B60" s="119" t="s">
        <v>298</v>
      </c>
      <c r="C60" s="108">
        <v>62961</v>
      </c>
      <c r="D60" s="109">
        <v>14375</v>
      </c>
      <c r="E60" s="109">
        <v>23964</v>
      </c>
      <c r="F60" s="109">
        <v>11191</v>
      </c>
      <c r="G60" s="132">
        <v>26</v>
      </c>
      <c r="H60" s="111">
        <v>5479</v>
      </c>
      <c r="I60" s="109">
        <v>7</v>
      </c>
      <c r="J60" s="112">
        <v>71</v>
      </c>
      <c r="K60" s="112">
        <v>107</v>
      </c>
      <c r="L60" s="112">
        <v>818</v>
      </c>
      <c r="M60" s="112" t="s">
        <v>235</v>
      </c>
      <c r="N60" s="112">
        <v>62</v>
      </c>
      <c r="O60" s="115"/>
      <c r="P60" s="114">
        <v>559</v>
      </c>
      <c r="Q60" s="110">
        <v>2</v>
      </c>
      <c r="R60" s="152">
        <v>669</v>
      </c>
      <c r="S60" s="112" t="s">
        <v>235</v>
      </c>
      <c r="T60" s="153"/>
      <c r="U60" s="153">
        <v>3495</v>
      </c>
      <c r="V60" s="136">
        <v>2164</v>
      </c>
      <c r="W60" s="137">
        <f>SUM(J60:L60)</f>
        <v>996</v>
      </c>
      <c r="X60" s="138">
        <f>SUM(N60:P60,R60)</f>
        <v>1290</v>
      </c>
      <c r="Y60" s="154" t="s">
        <v>299</v>
      </c>
    </row>
    <row r="61" spans="2:25" s="92" customFormat="1" ht="14.25">
      <c r="B61" s="118" t="s">
        <v>300</v>
      </c>
      <c r="C61" s="108">
        <v>62545</v>
      </c>
      <c r="D61" s="109">
        <v>14279</v>
      </c>
      <c r="E61" s="109">
        <v>23808</v>
      </c>
      <c r="F61" s="109">
        <v>11159</v>
      </c>
      <c r="G61" s="132">
        <v>35</v>
      </c>
      <c r="H61" s="111">
        <v>5472</v>
      </c>
      <c r="I61" s="109">
        <v>9</v>
      </c>
      <c r="J61" s="112">
        <v>71</v>
      </c>
      <c r="K61" s="112">
        <v>106</v>
      </c>
      <c r="L61" s="112">
        <v>816</v>
      </c>
      <c r="M61" s="112" t="s">
        <v>235</v>
      </c>
      <c r="N61" s="112">
        <v>62</v>
      </c>
      <c r="O61" s="115"/>
      <c r="P61" s="114">
        <v>541</v>
      </c>
      <c r="Q61" s="155">
        <v>2</v>
      </c>
      <c r="R61" s="152">
        <v>686</v>
      </c>
      <c r="S61" s="112" t="s">
        <v>301</v>
      </c>
      <c r="T61" s="153"/>
      <c r="U61" s="153">
        <v>3467</v>
      </c>
      <c r="V61" s="136">
        <v>2069</v>
      </c>
      <c r="W61" s="156">
        <f>SUM(J61:L61)</f>
        <v>993</v>
      </c>
      <c r="X61" s="157">
        <f>SUM(N61:P61,R61)</f>
        <v>1289</v>
      </c>
      <c r="Y61" s="154" t="s">
        <v>129</v>
      </c>
    </row>
    <row r="62" spans="2:25" s="92" customFormat="1" ht="14.25">
      <c r="B62" s="118" t="s">
        <v>302</v>
      </c>
      <c r="C62" s="108">
        <v>62085</v>
      </c>
      <c r="D62" s="109">
        <v>14174</v>
      </c>
      <c r="E62" s="109">
        <v>23633</v>
      </c>
      <c r="F62" s="109">
        <v>11134</v>
      </c>
      <c r="G62" s="132">
        <v>38</v>
      </c>
      <c r="H62" s="111">
        <v>5450</v>
      </c>
      <c r="I62" s="109">
        <v>16</v>
      </c>
      <c r="J62" s="112">
        <v>71</v>
      </c>
      <c r="K62" s="112">
        <v>106</v>
      </c>
      <c r="L62" s="112">
        <v>818</v>
      </c>
      <c r="M62" s="112" t="s">
        <v>235</v>
      </c>
      <c r="N62" s="112">
        <v>63</v>
      </c>
      <c r="O62" s="115"/>
      <c r="P62" s="114">
        <v>525</v>
      </c>
      <c r="Q62" s="155">
        <v>2</v>
      </c>
      <c r="R62" s="152">
        <v>702</v>
      </c>
      <c r="S62" s="112" t="s">
        <v>301</v>
      </c>
      <c r="T62" s="153"/>
      <c r="U62" s="153">
        <v>3439</v>
      </c>
      <c r="V62" s="136">
        <v>1955</v>
      </c>
      <c r="W62" s="156">
        <f>SUM(J62:L62)</f>
        <v>995</v>
      </c>
      <c r="X62" s="157">
        <f>SUM(N62:P62,R62)</f>
        <v>1290</v>
      </c>
      <c r="Y62" s="154" t="s">
        <v>130</v>
      </c>
    </row>
    <row r="63" spans="2:25" s="92" customFormat="1" ht="14.25">
      <c r="B63" s="118" t="s">
        <v>303</v>
      </c>
      <c r="C63" s="108">
        <v>61631</v>
      </c>
      <c r="D63" s="109">
        <v>14061</v>
      </c>
      <c r="E63" s="109">
        <v>23420</v>
      </c>
      <c r="F63" s="109">
        <v>11102</v>
      </c>
      <c r="G63" s="132">
        <v>47</v>
      </c>
      <c r="H63" s="111">
        <v>5429</v>
      </c>
      <c r="I63" s="109">
        <v>18</v>
      </c>
      <c r="J63" s="112">
        <v>71</v>
      </c>
      <c r="K63" s="112">
        <v>106</v>
      </c>
      <c r="L63" s="112">
        <v>822</v>
      </c>
      <c r="M63" s="112" t="s">
        <v>235</v>
      </c>
      <c r="N63" s="112">
        <v>63</v>
      </c>
      <c r="O63" s="115"/>
      <c r="P63" s="114">
        <v>508</v>
      </c>
      <c r="Q63" s="155">
        <v>4</v>
      </c>
      <c r="R63" s="152">
        <v>709</v>
      </c>
      <c r="S63" s="112" t="s">
        <v>235</v>
      </c>
      <c r="T63" s="153"/>
      <c r="U63" s="153">
        <v>3444</v>
      </c>
      <c r="V63" s="136">
        <v>1878</v>
      </c>
      <c r="W63" s="156">
        <v>999</v>
      </c>
      <c r="X63" s="157">
        <f>SUM(N63:P63,R63)</f>
        <v>1280</v>
      </c>
      <c r="Y63" s="154" t="s">
        <v>131</v>
      </c>
    </row>
    <row r="64" spans="2:25" s="92" customFormat="1" ht="14.25">
      <c r="B64" s="158" t="s">
        <v>304</v>
      </c>
      <c r="C64" s="139">
        <v>61092</v>
      </c>
      <c r="D64" s="140">
        <v>13949</v>
      </c>
      <c r="E64" s="140">
        <v>23123</v>
      </c>
      <c r="F64" s="140">
        <v>11035</v>
      </c>
      <c r="G64" s="141">
        <v>59</v>
      </c>
      <c r="H64" s="142">
        <v>5418</v>
      </c>
      <c r="I64" s="140">
        <v>19</v>
      </c>
      <c r="J64" s="143">
        <v>71</v>
      </c>
      <c r="K64" s="143">
        <v>106</v>
      </c>
      <c r="L64" s="143">
        <v>825</v>
      </c>
      <c r="M64" s="143" t="s">
        <v>235</v>
      </c>
      <c r="N64" s="143">
        <v>63</v>
      </c>
      <c r="O64" s="144"/>
      <c r="P64" s="145">
        <v>488</v>
      </c>
      <c r="Q64" s="159">
        <v>4</v>
      </c>
      <c r="R64" s="160">
        <v>726</v>
      </c>
      <c r="S64" s="161" t="s">
        <v>235</v>
      </c>
      <c r="T64" s="162"/>
      <c r="U64" s="163">
        <v>3439</v>
      </c>
      <c r="V64" s="148">
        <v>1830</v>
      </c>
      <c r="W64" s="164">
        <v>1002</v>
      </c>
      <c r="X64" s="165">
        <v>1277</v>
      </c>
      <c r="Y64" s="166" t="s">
        <v>132</v>
      </c>
    </row>
    <row r="65" spans="2:25" s="92" customFormat="1" ht="14.25">
      <c r="B65" s="118" t="s">
        <v>305</v>
      </c>
      <c r="C65" s="108">
        <v>60569</v>
      </c>
      <c r="D65" s="109">
        <v>13835</v>
      </c>
      <c r="E65" s="109">
        <v>22878</v>
      </c>
      <c r="F65" s="109">
        <v>10992</v>
      </c>
      <c r="G65" s="132">
        <v>67</v>
      </c>
      <c r="H65" s="111">
        <v>5385</v>
      </c>
      <c r="I65" s="109">
        <v>27</v>
      </c>
      <c r="J65" s="112">
        <v>71</v>
      </c>
      <c r="K65" s="112">
        <v>104</v>
      </c>
      <c r="L65" s="112">
        <v>831</v>
      </c>
      <c r="M65" s="112" t="s">
        <v>235</v>
      </c>
      <c r="N65" s="112">
        <v>64</v>
      </c>
      <c r="O65" s="155">
        <v>1</v>
      </c>
      <c r="P65" s="114">
        <v>468</v>
      </c>
      <c r="Q65" s="155">
        <v>4</v>
      </c>
      <c r="R65" s="152">
        <v>744</v>
      </c>
      <c r="S65" s="112" t="s">
        <v>235</v>
      </c>
      <c r="T65" s="153"/>
      <c r="U65" s="167">
        <v>3441</v>
      </c>
      <c r="V65" s="136">
        <v>1729</v>
      </c>
      <c r="W65" s="156">
        <v>1006</v>
      </c>
      <c r="X65" s="157">
        <v>1276</v>
      </c>
      <c r="Y65" s="154" t="s">
        <v>133</v>
      </c>
    </row>
    <row r="66" spans="2:25" s="92" customFormat="1" ht="14.25">
      <c r="B66" s="118" t="s">
        <v>306</v>
      </c>
      <c r="C66" s="108">
        <f aca="true" t="shared" si="0" ref="C66:C73">SUM(D66:V66)-O66-G66-Q66</f>
        <v>60072</v>
      </c>
      <c r="D66" s="109">
        <v>13723</v>
      </c>
      <c r="E66" s="109">
        <v>22693</v>
      </c>
      <c r="F66" s="109">
        <v>10955</v>
      </c>
      <c r="G66" s="132">
        <v>70</v>
      </c>
      <c r="H66" s="111">
        <v>5313</v>
      </c>
      <c r="I66" s="109">
        <v>32</v>
      </c>
      <c r="J66" s="112" t="s">
        <v>235</v>
      </c>
      <c r="K66" s="112" t="s">
        <v>235</v>
      </c>
      <c r="L66" s="112" t="s">
        <v>235</v>
      </c>
      <c r="M66" s="111">
        <v>1013</v>
      </c>
      <c r="N66" s="112">
        <v>64</v>
      </c>
      <c r="O66" s="155">
        <v>1</v>
      </c>
      <c r="P66" s="114">
        <v>434</v>
      </c>
      <c r="Q66" s="155">
        <v>5</v>
      </c>
      <c r="R66" s="152">
        <v>756</v>
      </c>
      <c r="S66" s="112" t="s">
        <v>235</v>
      </c>
      <c r="T66" s="134"/>
      <c r="U66" s="111">
        <v>3435</v>
      </c>
      <c r="V66" s="136">
        <v>1654</v>
      </c>
      <c r="W66" s="153" t="s">
        <v>307</v>
      </c>
      <c r="X66" s="134">
        <f aca="true" t="shared" si="1" ref="X66:X73">N66+P66+R66</f>
        <v>1254</v>
      </c>
      <c r="Y66" s="154" t="s">
        <v>308</v>
      </c>
    </row>
    <row r="67" spans="2:25" s="92" customFormat="1" ht="14.25">
      <c r="B67" s="118" t="s">
        <v>309</v>
      </c>
      <c r="C67" s="108">
        <f t="shared" si="0"/>
        <v>59555</v>
      </c>
      <c r="D67" s="109">
        <v>13626</v>
      </c>
      <c r="E67" s="109">
        <v>22476</v>
      </c>
      <c r="F67" s="109">
        <v>10915</v>
      </c>
      <c r="G67" s="132">
        <v>80</v>
      </c>
      <c r="H67" s="111">
        <v>5243</v>
      </c>
      <c r="I67" s="109">
        <v>37</v>
      </c>
      <c r="J67" s="112" t="s">
        <v>235</v>
      </c>
      <c r="K67" s="112" t="s">
        <v>235</v>
      </c>
      <c r="L67" s="112" t="s">
        <v>235</v>
      </c>
      <c r="M67" s="111">
        <v>1026</v>
      </c>
      <c r="N67" s="112">
        <v>64</v>
      </c>
      <c r="O67" s="155">
        <v>1</v>
      </c>
      <c r="P67" s="114">
        <v>417</v>
      </c>
      <c r="Q67" s="155">
        <v>6</v>
      </c>
      <c r="R67" s="152">
        <v>765</v>
      </c>
      <c r="S67" s="112" t="s">
        <v>235</v>
      </c>
      <c r="T67" s="134"/>
      <c r="U67" s="111">
        <v>3401</v>
      </c>
      <c r="V67" s="136">
        <v>1585</v>
      </c>
      <c r="W67" s="153" t="s">
        <v>307</v>
      </c>
      <c r="X67" s="134">
        <f t="shared" si="1"/>
        <v>1246</v>
      </c>
      <c r="Y67" s="154" t="s">
        <v>134</v>
      </c>
    </row>
    <row r="68" spans="2:25" s="92" customFormat="1" ht="14.25">
      <c r="B68" s="118" t="s">
        <v>310</v>
      </c>
      <c r="C68" s="108">
        <f t="shared" si="0"/>
        <v>59017</v>
      </c>
      <c r="D68" s="168">
        <v>13516</v>
      </c>
      <c r="E68" s="168">
        <v>22258</v>
      </c>
      <c r="F68" s="168">
        <v>10864</v>
      </c>
      <c r="G68" s="155">
        <v>87</v>
      </c>
      <c r="H68" s="169">
        <v>5183</v>
      </c>
      <c r="I68" s="168">
        <v>42</v>
      </c>
      <c r="J68" s="112" t="s">
        <v>235</v>
      </c>
      <c r="K68" s="112" t="s">
        <v>235</v>
      </c>
      <c r="L68" s="112" t="s">
        <v>235</v>
      </c>
      <c r="M68" s="169">
        <v>1030</v>
      </c>
      <c r="N68" s="134">
        <v>64</v>
      </c>
      <c r="O68" s="110">
        <v>1</v>
      </c>
      <c r="P68" s="153">
        <v>406</v>
      </c>
      <c r="Q68" s="110">
        <v>6</v>
      </c>
      <c r="R68" s="153">
        <v>773</v>
      </c>
      <c r="S68" s="112" t="s">
        <v>235</v>
      </c>
      <c r="T68" s="134"/>
      <c r="U68" s="170">
        <v>3348</v>
      </c>
      <c r="V68" s="171">
        <v>1533</v>
      </c>
      <c r="W68" s="153" t="s">
        <v>307</v>
      </c>
      <c r="X68" s="134">
        <f t="shared" si="1"/>
        <v>1243</v>
      </c>
      <c r="Y68" s="154" t="s">
        <v>135</v>
      </c>
    </row>
    <row r="69" spans="2:25" s="177" customFormat="1" ht="14.25">
      <c r="B69" s="158" t="s">
        <v>311</v>
      </c>
      <c r="C69" s="139">
        <f t="shared" si="0"/>
        <v>58418</v>
      </c>
      <c r="D69" s="172">
        <v>13392</v>
      </c>
      <c r="E69" s="172">
        <v>22000</v>
      </c>
      <c r="F69" s="172">
        <v>10815</v>
      </c>
      <c r="G69" s="159">
        <v>88</v>
      </c>
      <c r="H69" s="173">
        <v>5116</v>
      </c>
      <c r="I69" s="172">
        <v>48</v>
      </c>
      <c r="J69" s="143" t="s">
        <v>235</v>
      </c>
      <c r="K69" s="143" t="s">
        <v>235</v>
      </c>
      <c r="L69" s="143" t="s">
        <v>235</v>
      </c>
      <c r="M69" s="173">
        <v>1039</v>
      </c>
      <c r="N69" s="147">
        <v>58</v>
      </c>
      <c r="O69" s="110">
        <v>1</v>
      </c>
      <c r="P69" s="174">
        <v>395</v>
      </c>
      <c r="Q69" s="146">
        <v>6</v>
      </c>
      <c r="R69" s="174">
        <v>778</v>
      </c>
      <c r="S69" s="143" t="s">
        <v>235</v>
      </c>
      <c r="T69" s="147"/>
      <c r="U69" s="175">
        <v>3311</v>
      </c>
      <c r="V69" s="176">
        <v>1466</v>
      </c>
      <c r="W69" s="174" t="s">
        <v>307</v>
      </c>
      <c r="X69" s="147">
        <f t="shared" si="1"/>
        <v>1231</v>
      </c>
      <c r="Y69" s="166" t="s">
        <v>312</v>
      </c>
    </row>
    <row r="70" spans="2:25" s="177" customFormat="1" ht="14.25">
      <c r="B70" s="118" t="s">
        <v>313</v>
      </c>
      <c r="C70" s="108">
        <f t="shared" si="0"/>
        <v>57845</v>
      </c>
      <c r="D70" s="168">
        <v>13299</v>
      </c>
      <c r="E70" s="168">
        <v>21721</v>
      </c>
      <c r="F70" s="168">
        <v>10751</v>
      </c>
      <c r="G70" s="155">
        <v>89</v>
      </c>
      <c r="H70" s="169">
        <v>5060</v>
      </c>
      <c r="I70" s="168">
        <v>49</v>
      </c>
      <c r="J70" s="112" t="s">
        <v>307</v>
      </c>
      <c r="K70" s="112" t="s">
        <v>307</v>
      </c>
      <c r="L70" s="112" t="s">
        <v>307</v>
      </c>
      <c r="M70" s="169">
        <v>1049</v>
      </c>
      <c r="N70" s="121">
        <v>57</v>
      </c>
      <c r="O70" s="945">
        <v>1</v>
      </c>
      <c r="P70" s="123">
        <v>387</v>
      </c>
      <c r="Q70" s="155">
        <v>6</v>
      </c>
      <c r="R70" s="153">
        <v>780</v>
      </c>
      <c r="S70" s="112" t="s">
        <v>307</v>
      </c>
      <c r="T70" s="153"/>
      <c r="U70" s="169">
        <v>3266</v>
      </c>
      <c r="V70" s="171">
        <v>1426</v>
      </c>
      <c r="W70" s="153" t="s">
        <v>307</v>
      </c>
      <c r="X70" s="157">
        <f t="shared" si="1"/>
        <v>1224</v>
      </c>
      <c r="Y70" s="946">
        <v>11</v>
      </c>
    </row>
    <row r="71" spans="2:26" s="92" customFormat="1" ht="14.25" customHeight="1">
      <c r="B71" s="118" t="s">
        <v>995</v>
      </c>
      <c r="C71" s="108">
        <f t="shared" si="0"/>
        <v>57312</v>
      </c>
      <c r="D71" s="109">
        <v>13170</v>
      </c>
      <c r="E71" s="109">
        <v>21460</v>
      </c>
      <c r="F71" s="109">
        <v>10699</v>
      </c>
      <c r="G71" s="155">
        <v>91</v>
      </c>
      <c r="H71" s="111">
        <v>5022</v>
      </c>
      <c r="I71" s="109">
        <v>49</v>
      </c>
      <c r="J71" s="112" t="s">
        <v>235</v>
      </c>
      <c r="K71" s="112" t="s">
        <v>235</v>
      </c>
      <c r="L71" s="112" t="s">
        <v>235</v>
      </c>
      <c r="M71" s="169">
        <v>1059</v>
      </c>
      <c r="N71" s="112">
        <v>57</v>
      </c>
      <c r="O71" s="110">
        <v>1</v>
      </c>
      <c r="P71" s="114">
        <v>372</v>
      </c>
      <c r="Q71" s="155">
        <v>7</v>
      </c>
      <c r="R71" s="152">
        <v>783</v>
      </c>
      <c r="S71" s="112" t="s">
        <v>235</v>
      </c>
      <c r="T71" s="153"/>
      <c r="U71" s="153">
        <v>3249</v>
      </c>
      <c r="V71" s="136">
        <v>1392</v>
      </c>
      <c r="W71" s="153" t="s">
        <v>301</v>
      </c>
      <c r="X71" s="134">
        <f t="shared" si="1"/>
        <v>1212</v>
      </c>
      <c r="Y71" s="154">
        <v>12</v>
      </c>
      <c r="Z71" s="1018"/>
    </row>
    <row r="72" spans="2:26" s="92" customFormat="1" ht="14.25" customHeight="1">
      <c r="B72" s="1026" t="s">
        <v>1035</v>
      </c>
      <c r="C72" s="1027">
        <f t="shared" si="0"/>
        <v>56657</v>
      </c>
      <c r="D72" s="109">
        <v>13043</v>
      </c>
      <c r="E72" s="109">
        <v>21131</v>
      </c>
      <c r="F72" s="109">
        <v>10628</v>
      </c>
      <c r="G72" s="110">
        <v>93</v>
      </c>
      <c r="H72" s="111">
        <v>4981</v>
      </c>
      <c r="I72" s="109">
        <v>50</v>
      </c>
      <c r="J72" s="112" t="s">
        <v>235</v>
      </c>
      <c r="K72" s="112" t="s">
        <v>235</v>
      </c>
      <c r="L72" s="112" t="s">
        <v>235</v>
      </c>
      <c r="M72" s="169">
        <v>1080</v>
      </c>
      <c r="N72" s="112">
        <v>57</v>
      </c>
      <c r="O72" s="110">
        <v>1</v>
      </c>
      <c r="P72" s="152">
        <v>359</v>
      </c>
      <c r="Q72" s="110">
        <v>7</v>
      </c>
      <c r="R72" s="152">
        <v>782</v>
      </c>
      <c r="S72" s="112" t="s">
        <v>235</v>
      </c>
      <c r="T72" s="153"/>
      <c r="U72" s="153">
        <v>3216</v>
      </c>
      <c r="V72" s="136">
        <v>1330</v>
      </c>
      <c r="W72" s="116" t="s">
        <v>301</v>
      </c>
      <c r="X72" s="1028">
        <f t="shared" si="1"/>
        <v>1198</v>
      </c>
      <c r="Y72" s="154">
        <v>13</v>
      </c>
      <c r="Z72" s="1018"/>
    </row>
    <row r="73" spans="2:26" s="177" customFormat="1" ht="14.25" customHeight="1" thickBot="1">
      <c r="B73" s="986" t="s">
        <v>1044</v>
      </c>
      <c r="C73" s="983">
        <f t="shared" si="0"/>
        <v>56096</v>
      </c>
      <c r="D73" s="984">
        <v>12905</v>
      </c>
      <c r="E73" s="984">
        <v>20852</v>
      </c>
      <c r="F73" s="984">
        <v>10557</v>
      </c>
      <c r="G73" s="987">
        <v>98</v>
      </c>
      <c r="H73" s="988">
        <v>4963</v>
      </c>
      <c r="I73" s="984">
        <v>51</v>
      </c>
      <c r="J73" s="985" t="s">
        <v>235</v>
      </c>
      <c r="K73" s="985" t="s">
        <v>235</v>
      </c>
      <c r="L73" s="985" t="s">
        <v>235</v>
      </c>
      <c r="M73" s="1023">
        <v>1096</v>
      </c>
      <c r="N73" s="985">
        <v>57</v>
      </c>
      <c r="O73" s="1022">
        <v>1</v>
      </c>
      <c r="P73" s="982">
        <v>352</v>
      </c>
      <c r="Q73" s="987">
        <v>7</v>
      </c>
      <c r="R73" s="1024">
        <v>781</v>
      </c>
      <c r="S73" s="985" t="s">
        <v>235</v>
      </c>
      <c r="T73" s="1025"/>
      <c r="U73" s="988">
        <v>3206</v>
      </c>
      <c r="V73" s="981">
        <v>1276</v>
      </c>
      <c r="W73" s="1019" t="s">
        <v>301</v>
      </c>
      <c r="X73" s="981">
        <f t="shared" si="1"/>
        <v>1190</v>
      </c>
      <c r="Y73" s="989">
        <v>14</v>
      </c>
      <c r="Z73" s="1020"/>
    </row>
    <row r="74" spans="2:23" s="180" customFormat="1" ht="12.75" customHeight="1">
      <c r="B74" s="179" t="s">
        <v>1028</v>
      </c>
      <c r="L74" s="181" t="s">
        <v>1043</v>
      </c>
      <c r="M74" s="181"/>
      <c r="W74" s="182"/>
    </row>
    <row r="75" spans="2:23" s="180" customFormat="1" ht="12.75" customHeight="1">
      <c r="B75" s="179" t="s">
        <v>1012</v>
      </c>
      <c r="L75" s="181" t="s">
        <v>314</v>
      </c>
      <c r="M75" s="181"/>
      <c r="W75" s="182"/>
    </row>
    <row r="76" spans="2:23" s="180" customFormat="1" ht="12.75" customHeight="1">
      <c r="B76" s="179" t="s">
        <v>1013</v>
      </c>
      <c r="L76" s="181" t="s">
        <v>315</v>
      </c>
      <c r="M76" s="183"/>
      <c r="W76" s="182"/>
    </row>
    <row r="77" spans="2:23" s="180" customFormat="1" ht="12.75" customHeight="1">
      <c r="B77" s="179" t="s">
        <v>1014</v>
      </c>
      <c r="L77" s="183" t="s">
        <v>316</v>
      </c>
      <c r="W77" s="182"/>
    </row>
    <row r="78" spans="2:23" s="180" customFormat="1" ht="12.75" customHeight="1">
      <c r="B78" s="179" t="s">
        <v>1015</v>
      </c>
      <c r="W78" s="182"/>
    </row>
    <row r="79" spans="2:12" ht="13.5">
      <c r="B79" s="180" t="s">
        <v>1016</v>
      </c>
      <c r="L79" s="180"/>
    </row>
  </sheetData>
  <sheetProtection/>
  <mergeCells count="10">
    <mergeCell ref="B5:B6"/>
    <mergeCell ref="G5:H5"/>
    <mergeCell ref="O5:P5"/>
    <mergeCell ref="Q5:R5"/>
    <mergeCell ref="T5:U5"/>
    <mergeCell ref="Y5:Y6"/>
    <mergeCell ref="G6:H6"/>
    <mergeCell ref="O6:P6"/>
    <mergeCell ref="Q6:R6"/>
    <mergeCell ref="T6:U6"/>
  </mergeCells>
  <printOptions horizontalCentered="1"/>
  <pageMargins left="0" right="0" top="0" bottom="0" header="0" footer="0"/>
  <pageSetup blackAndWhite="1" horizontalDpi="600" verticalDpi="600" orientation="portrait" paperSize="9" scale="76" r:id="rId2"/>
  <colBreaks count="1" manualBreakCount="1">
    <brk id="11" max="78" man="1"/>
  </colBreaks>
  <drawing r:id="rId1"/>
</worksheet>
</file>

<file path=xl/worksheets/sheet2.xml><?xml version="1.0" encoding="utf-8"?>
<worksheet xmlns="http://schemas.openxmlformats.org/spreadsheetml/2006/main" xmlns:r="http://schemas.openxmlformats.org/officeDocument/2006/relationships">
  <dimension ref="A1:FJ102"/>
  <sheetViews>
    <sheetView showOutlineSymbols="0" zoomScale="98" zoomScaleNormal="98" zoomScaleSheetLayoutView="100" zoomScalePageLayoutView="0" workbookViewId="0" topLeftCell="A1">
      <selection activeCell="A1" sqref="A1"/>
    </sheetView>
  </sheetViews>
  <sheetFormatPr defaultColWidth="10.796875" defaultRowHeight="14.25"/>
  <cols>
    <col min="1" max="1" width="0.8984375" style="1227" customWidth="1"/>
    <col min="2" max="2" width="32.59765625" style="1227" customWidth="1"/>
    <col min="3" max="3" width="0.8984375" style="1227" customWidth="1"/>
    <col min="4" max="4" width="6.19921875" style="1227" customWidth="1"/>
    <col min="5" max="5" width="8.8984375" style="1227" customWidth="1"/>
    <col min="6" max="8" width="13.69921875" style="1227" customWidth="1"/>
    <col min="9" max="9" width="12.8984375" style="1227" customWidth="1"/>
    <col min="10" max="10" width="13.19921875" style="1227" customWidth="1"/>
    <col min="11" max="12" width="12.09765625" style="1227" customWidth="1"/>
    <col min="13" max="13" width="11.69921875" style="1227" customWidth="1"/>
    <col min="14" max="14" width="11.8984375" style="1227" customWidth="1"/>
    <col min="15" max="16" width="11.5" style="1227" customWidth="1"/>
    <col min="17" max="17" width="0.8984375" style="1227" customWidth="1"/>
    <col min="18" max="16384" width="10.69921875" style="1227" customWidth="1"/>
  </cols>
  <sheetData>
    <row r="1" spans="1:17" s="1150" customFormat="1" ht="14.25" customHeight="1">
      <c r="A1" s="1149" t="s">
        <v>62</v>
      </c>
      <c r="C1" s="1149"/>
      <c r="D1" s="1149"/>
      <c r="Q1" s="1151" t="s">
        <v>58</v>
      </c>
    </row>
    <row r="2" spans="1:17" s="1155" customFormat="1" ht="28.5" customHeight="1">
      <c r="A2" s="1152"/>
      <c r="B2" s="1152"/>
      <c r="C2" s="1152"/>
      <c r="D2" s="1152"/>
      <c r="E2" s="1152"/>
      <c r="F2" s="1152"/>
      <c r="G2" s="1152"/>
      <c r="H2" s="1152"/>
      <c r="I2" s="1153" t="s">
        <v>69</v>
      </c>
      <c r="J2" s="1152" t="s">
        <v>1579</v>
      </c>
      <c r="K2" s="1152"/>
      <c r="L2" s="1152"/>
      <c r="M2" s="1152"/>
      <c r="N2" s="1152"/>
      <c r="O2" s="1152"/>
      <c r="P2" s="1152"/>
      <c r="Q2" s="1152"/>
    </row>
    <row r="3" spans="1:17" s="1155" customFormat="1" ht="17.25" customHeight="1">
      <c r="A3" s="1156"/>
      <c r="B3" s="1154"/>
      <c r="C3" s="1154"/>
      <c r="D3" s="1154"/>
      <c r="E3" s="1154"/>
      <c r="F3" s="1154"/>
      <c r="G3" s="1148" t="s">
        <v>64</v>
      </c>
      <c r="I3" s="1157"/>
      <c r="J3" s="1148" t="s">
        <v>1649</v>
      </c>
      <c r="K3" s="1154"/>
      <c r="L3" s="1156"/>
      <c r="M3" s="1154"/>
      <c r="N3" s="1154"/>
      <c r="O3" s="1154"/>
      <c r="P3" s="1154"/>
      <c r="Q3" s="1154"/>
    </row>
    <row r="4" spans="2:16" s="1150" customFormat="1" ht="14.25" customHeight="1">
      <c r="B4" s="1149" t="s">
        <v>67</v>
      </c>
      <c r="P4" s="1151" t="s">
        <v>1650</v>
      </c>
    </row>
    <row r="5" s="1150" customFormat="1" ht="3.75" customHeight="1" thickBot="1"/>
    <row r="6" spans="1:166" s="1150" customFormat="1" ht="21" customHeight="1">
      <c r="A6" s="1158"/>
      <c r="B6" s="2665" t="s">
        <v>0</v>
      </c>
      <c r="C6" s="1159"/>
      <c r="D6" s="2668" t="s">
        <v>1319</v>
      </c>
      <c r="E6" s="2669"/>
      <c r="F6" s="1160" t="s">
        <v>17</v>
      </c>
      <c r="G6" s="1161"/>
      <c r="H6" s="1162"/>
      <c r="I6" s="1160" t="s">
        <v>18</v>
      </c>
      <c r="J6" s="1161"/>
      <c r="K6" s="1161"/>
      <c r="L6" s="1161"/>
      <c r="M6" s="1162"/>
      <c r="N6" s="2672" t="s">
        <v>45</v>
      </c>
      <c r="O6" s="1163" t="s">
        <v>1320</v>
      </c>
      <c r="P6" s="1161"/>
      <c r="Q6" s="1158"/>
      <c r="R6" s="1155"/>
      <c r="S6" s="1164"/>
      <c r="T6" s="1155"/>
      <c r="U6" s="1165"/>
      <c r="V6" s="1165"/>
      <c r="W6" s="1165"/>
      <c r="X6" s="1165"/>
      <c r="Y6" s="1165"/>
      <c r="Z6" s="1165"/>
      <c r="AA6" s="1165"/>
      <c r="AB6" s="1165"/>
      <c r="AC6" s="1165"/>
      <c r="AD6" s="1165"/>
      <c r="AE6" s="1165"/>
      <c r="AF6" s="1165"/>
      <c r="AG6" s="1165"/>
      <c r="AH6" s="1165"/>
      <c r="AI6" s="1165"/>
      <c r="AJ6" s="1165"/>
      <c r="AK6" s="1165"/>
      <c r="AL6" s="1165"/>
      <c r="AM6" s="1165"/>
      <c r="AN6" s="1165"/>
      <c r="AO6" s="1165"/>
      <c r="AP6" s="1165"/>
      <c r="AQ6" s="1165"/>
      <c r="AR6" s="1165"/>
      <c r="AS6" s="1165"/>
      <c r="AT6" s="1165"/>
      <c r="AU6" s="1165"/>
      <c r="AV6" s="1165"/>
      <c r="AW6" s="1165"/>
      <c r="AX6" s="1165"/>
      <c r="AY6" s="1165"/>
      <c r="AZ6" s="1165"/>
      <c r="BA6" s="1165"/>
      <c r="BB6" s="1165"/>
      <c r="BC6" s="1165"/>
      <c r="BD6" s="1165"/>
      <c r="BE6" s="1165"/>
      <c r="BF6" s="1165"/>
      <c r="BG6" s="1165"/>
      <c r="BH6" s="1165"/>
      <c r="BI6" s="1165"/>
      <c r="BJ6" s="1165"/>
      <c r="BK6" s="1165"/>
      <c r="BL6" s="1165"/>
      <c r="BM6" s="1165"/>
      <c r="BN6" s="1165"/>
      <c r="BO6" s="1165"/>
      <c r="BP6" s="1165"/>
      <c r="BQ6" s="1165"/>
      <c r="BR6" s="1165"/>
      <c r="BS6" s="1165"/>
      <c r="BT6" s="1165"/>
      <c r="BU6" s="1165"/>
      <c r="BV6" s="1165"/>
      <c r="BW6" s="1165"/>
      <c r="BX6" s="1165"/>
      <c r="BY6" s="1165"/>
      <c r="BZ6" s="1165"/>
      <c r="CA6" s="1165"/>
      <c r="CB6" s="1165"/>
      <c r="CC6" s="1165"/>
      <c r="CD6" s="1165"/>
      <c r="CE6" s="1165"/>
      <c r="CF6" s="1165"/>
      <c r="CG6" s="1165"/>
      <c r="CH6" s="1165"/>
      <c r="CI6" s="1165"/>
      <c r="CJ6" s="1165"/>
      <c r="CK6" s="1165"/>
      <c r="CL6" s="1165"/>
      <c r="CM6" s="1165"/>
      <c r="CN6" s="1165"/>
      <c r="CO6" s="1165"/>
      <c r="CP6" s="1165"/>
      <c r="CQ6" s="1165"/>
      <c r="CR6" s="1165"/>
      <c r="CS6" s="1165"/>
      <c r="CT6" s="1165"/>
      <c r="CU6" s="1165"/>
      <c r="CV6" s="1165"/>
      <c r="CW6" s="1165"/>
      <c r="CX6" s="1165"/>
      <c r="CY6" s="1165"/>
      <c r="CZ6" s="1165"/>
      <c r="DA6" s="1165"/>
      <c r="DB6" s="1165"/>
      <c r="DC6" s="1165"/>
      <c r="DD6" s="1165"/>
      <c r="DE6" s="1165"/>
      <c r="DF6" s="1165"/>
      <c r="DG6" s="1165"/>
      <c r="DH6" s="1165"/>
      <c r="DI6" s="1165"/>
      <c r="DJ6" s="1165"/>
      <c r="DK6" s="1165"/>
      <c r="DL6" s="1165"/>
      <c r="DM6" s="1165"/>
      <c r="DN6" s="1165"/>
      <c r="DO6" s="1165"/>
      <c r="DP6" s="1165"/>
      <c r="DQ6" s="1165"/>
      <c r="DR6" s="1165"/>
      <c r="DS6" s="1165"/>
      <c r="DT6" s="1165"/>
      <c r="DU6" s="1165"/>
      <c r="DV6" s="1165"/>
      <c r="DW6" s="1165"/>
      <c r="DX6" s="1165"/>
      <c r="DY6" s="1165"/>
      <c r="DZ6" s="1165"/>
      <c r="EA6" s="1165"/>
      <c r="EB6" s="1165"/>
      <c r="EC6" s="1165"/>
      <c r="ED6" s="1165"/>
      <c r="EE6" s="1165"/>
      <c r="EF6" s="1165"/>
      <c r="EG6" s="1165"/>
      <c r="EH6" s="1165"/>
      <c r="EI6" s="1165"/>
      <c r="EJ6" s="1165"/>
      <c r="EK6" s="1165"/>
      <c r="EL6" s="1165"/>
      <c r="EM6" s="1165"/>
      <c r="EN6" s="1165"/>
      <c r="EO6" s="1165"/>
      <c r="EP6" s="1165"/>
      <c r="EQ6" s="1165"/>
      <c r="ER6" s="1165"/>
      <c r="ES6" s="1165"/>
      <c r="ET6" s="1165"/>
      <c r="EU6" s="1165"/>
      <c r="EV6" s="1165"/>
      <c r="EW6" s="1165"/>
      <c r="EX6" s="1165"/>
      <c r="EY6" s="1165"/>
      <c r="EZ6" s="1165"/>
      <c r="FA6" s="1165"/>
      <c r="FB6" s="1165"/>
      <c r="FC6" s="1165"/>
      <c r="FD6" s="1165"/>
      <c r="FE6" s="1165"/>
      <c r="FF6" s="1165"/>
      <c r="FG6" s="1165"/>
      <c r="FH6" s="1165"/>
      <c r="FI6" s="1165"/>
      <c r="FJ6" s="1165"/>
    </row>
    <row r="7" spans="1:166" s="1150" customFormat="1" ht="21" customHeight="1">
      <c r="A7" s="1166"/>
      <c r="B7" s="2666"/>
      <c r="C7" s="1167"/>
      <c r="D7" s="2670"/>
      <c r="E7" s="2671"/>
      <c r="F7" s="2674" t="s">
        <v>42</v>
      </c>
      <c r="G7" s="2675"/>
      <c r="H7" s="2676"/>
      <c r="I7" s="1168" t="s">
        <v>43</v>
      </c>
      <c r="J7" s="1169"/>
      <c r="K7" s="1169"/>
      <c r="L7" s="1169"/>
      <c r="M7" s="1170"/>
      <c r="N7" s="2673"/>
      <c r="O7" s="2677" t="s">
        <v>49</v>
      </c>
      <c r="P7" s="2678"/>
      <c r="Q7" s="1171"/>
      <c r="R7" s="1165"/>
      <c r="S7" s="1165"/>
      <c r="T7" s="1165"/>
      <c r="U7" s="1165"/>
      <c r="V7" s="1165"/>
      <c r="W7" s="1165"/>
      <c r="X7" s="1165"/>
      <c r="Y7" s="1165"/>
      <c r="Z7" s="1165"/>
      <c r="AA7" s="1165"/>
      <c r="AB7" s="1165"/>
      <c r="AC7" s="1165"/>
      <c r="AD7" s="1165"/>
      <c r="AE7" s="1165"/>
      <c r="AF7" s="1165"/>
      <c r="AG7" s="1165"/>
      <c r="AH7" s="1165"/>
      <c r="AI7" s="1165"/>
      <c r="AJ7" s="1165"/>
      <c r="AK7" s="1165"/>
      <c r="AL7" s="1165"/>
      <c r="AM7" s="1165"/>
      <c r="AN7" s="1165"/>
      <c r="AO7" s="1165"/>
      <c r="AP7" s="1165"/>
      <c r="AQ7" s="1165"/>
      <c r="AR7" s="1165"/>
      <c r="AS7" s="1165"/>
      <c r="AT7" s="1165"/>
      <c r="AU7" s="1165"/>
      <c r="AV7" s="1165"/>
      <c r="AW7" s="1165"/>
      <c r="AX7" s="1165"/>
      <c r="AY7" s="1165"/>
      <c r="AZ7" s="1165"/>
      <c r="BA7" s="1165"/>
      <c r="BB7" s="1165"/>
      <c r="BC7" s="1165"/>
      <c r="BD7" s="1165"/>
      <c r="BE7" s="1165"/>
      <c r="BF7" s="1165"/>
      <c r="BG7" s="1165"/>
      <c r="BH7" s="1165"/>
      <c r="BI7" s="1165"/>
      <c r="BJ7" s="1165"/>
      <c r="BK7" s="1165"/>
      <c r="BL7" s="1165"/>
      <c r="BM7" s="1165"/>
      <c r="BN7" s="1165"/>
      <c r="BO7" s="1165"/>
      <c r="BP7" s="1165"/>
      <c r="BQ7" s="1165"/>
      <c r="BR7" s="1165"/>
      <c r="BS7" s="1165"/>
      <c r="BT7" s="1165"/>
      <c r="BU7" s="1165"/>
      <c r="BV7" s="1165"/>
      <c r="BW7" s="1165"/>
      <c r="BX7" s="1165"/>
      <c r="BY7" s="1165"/>
      <c r="BZ7" s="1165"/>
      <c r="CA7" s="1165"/>
      <c r="CB7" s="1165"/>
      <c r="CC7" s="1165"/>
      <c r="CD7" s="1165"/>
      <c r="CE7" s="1165"/>
      <c r="CF7" s="1165"/>
      <c r="CG7" s="1165"/>
      <c r="CH7" s="1165"/>
      <c r="CI7" s="1165"/>
      <c r="CJ7" s="1165"/>
      <c r="CK7" s="1165"/>
      <c r="CL7" s="1165"/>
      <c r="CM7" s="1165"/>
      <c r="CN7" s="1165"/>
      <c r="CO7" s="1165"/>
      <c r="CP7" s="1165"/>
      <c r="CQ7" s="1165"/>
      <c r="CR7" s="1165"/>
      <c r="CS7" s="1165"/>
      <c r="CT7" s="1165"/>
      <c r="CU7" s="1165"/>
      <c r="CV7" s="1165"/>
      <c r="CW7" s="1165"/>
      <c r="CX7" s="1165"/>
      <c r="CY7" s="1165"/>
      <c r="CZ7" s="1165"/>
      <c r="DA7" s="1165"/>
      <c r="DB7" s="1165"/>
      <c r="DC7" s="1165"/>
      <c r="DD7" s="1165"/>
      <c r="DE7" s="1165"/>
      <c r="DF7" s="1165"/>
      <c r="DG7" s="1165"/>
      <c r="DH7" s="1165"/>
      <c r="DI7" s="1165"/>
      <c r="DJ7" s="1165"/>
      <c r="DK7" s="1165"/>
      <c r="DL7" s="1165"/>
      <c r="DM7" s="1165"/>
      <c r="DN7" s="1165"/>
      <c r="DO7" s="1165"/>
      <c r="DP7" s="1165"/>
      <c r="DQ7" s="1165"/>
      <c r="DR7" s="1165"/>
      <c r="DS7" s="1165"/>
      <c r="DT7" s="1165"/>
      <c r="DU7" s="1165"/>
      <c r="DV7" s="1165"/>
      <c r="DW7" s="1165"/>
      <c r="DX7" s="1165"/>
      <c r="DY7" s="1165"/>
      <c r="DZ7" s="1165"/>
      <c r="EA7" s="1165"/>
      <c r="EB7" s="1165"/>
      <c r="EC7" s="1165"/>
      <c r="ED7" s="1165"/>
      <c r="EE7" s="1165"/>
      <c r="EF7" s="1165"/>
      <c r="EG7" s="1165"/>
      <c r="EH7" s="1165"/>
      <c r="EI7" s="1165"/>
      <c r="EJ7" s="1165"/>
      <c r="EK7" s="1165"/>
      <c r="EL7" s="1165"/>
      <c r="EM7" s="1165"/>
      <c r="EN7" s="1165"/>
      <c r="EO7" s="1165"/>
      <c r="EP7" s="1165"/>
      <c r="EQ7" s="1165"/>
      <c r="ER7" s="1165"/>
      <c r="ES7" s="1165"/>
      <c r="ET7" s="1165"/>
      <c r="EU7" s="1165"/>
      <c r="EV7" s="1165"/>
      <c r="EW7" s="1165"/>
      <c r="EX7" s="1165"/>
      <c r="EY7" s="1165"/>
      <c r="EZ7" s="1165"/>
      <c r="FA7" s="1165"/>
      <c r="FB7" s="1165"/>
      <c r="FC7" s="1165"/>
      <c r="FD7" s="1165"/>
      <c r="FE7" s="1165"/>
      <c r="FF7" s="1165"/>
      <c r="FG7" s="1165"/>
      <c r="FH7" s="1165"/>
      <c r="FI7" s="1165"/>
      <c r="FJ7" s="1165"/>
    </row>
    <row r="8" spans="1:166" s="1150" customFormat="1" ht="18" customHeight="1">
      <c r="A8" s="1166"/>
      <c r="B8" s="2666"/>
      <c r="C8" s="1167"/>
      <c r="D8" s="2670"/>
      <c r="E8" s="2671"/>
      <c r="F8" s="2679" t="s">
        <v>4</v>
      </c>
      <c r="G8" s="2679" t="s">
        <v>36</v>
      </c>
      <c r="H8" s="2679" t="s">
        <v>2</v>
      </c>
      <c r="I8" s="2679" t="s">
        <v>4</v>
      </c>
      <c r="J8" s="1172" t="s">
        <v>19</v>
      </c>
      <c r="K8" s="1173"/>
      <c r="L8" s="1174"/>
      <c r="M8" s="2679" t="s">
        <v>3</v>
      </c>
      <c r="N8" s="2682" t="s">
        <v>47</v>
      </c>
      <c r="O8" s="2683" t="s">
        <v>20</v>
      </c>
      <c r="P8" s="1175" t="s">
        <v>21</v>
      </c>
      <c r="Q8" s="1176"/>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65"/>
      <c r="BJ8" s="1165"/>
      <c r="BK8" s="1165"/>
      <c r="BL8" s="1165"/>
      <c r="BM8" s="1165"/>
      <c r="BN8" s="1165"/>
      <c r="BO8" s="1165"/>
      <c r="BP8" s="1165"/>
      <c r="BQ8" s="1165"/>
      <c r="BR8" s="1165"/>
      <c r="BS8" s="1165"/>
      <c r="BT8" s="1165"/>
      <c r="BU8" s="1165"/>
      <c r="BV8" s="1165"/>
      <c r="BW8" s="1165"/>
      <c r="BX8" s="1165"/>
      <c r="BY8" s="1165"/>
      <c r="BZ8" s="1165"/>
      <c r="CA8" s="1165"/>
      <c r="CB8" s="1165"/>
      <c r="CC8" s="1165"/>
      <c r="CD8" s="1165"/>
      <c r="CE8" s="1165"/>
      <c r="CF8" s="1165"/>
      <c r="CG8" s="1165"/>
      <c r="CH8" s="1165"/>
      <c r="CI8" s="1165"/>
      <c r="CJ8" s="1165"/>
      <c r="CK8" s="1165"/>
      <c r="CL8" s="1165"/>
      <c r="CM8" s="1165"/>
      <c r="CN8" s="1165"/>
      <c r="CO8" s="1165"/>
      <c r="CP8" s="1165"/>
      <c r="CQ8" s="1165"/>
      <c r="CR8" s="1165"/>
      <c r="CS8" s="1165"/>
      <c r="CT8" s="1165"/>
      <c r="CU8" s="1165"/>
      <c r="CV8" s="1165"/>
      <c r="CW8" s="1165"/>
      <c r="CX8" s="1165"/>
      <c r="CY8" s="1165"/>
      <c r="CZ8" s="1165"/>
      <c r="DA8" s="1165"/>
      <c r="DB8" s="1165"/>
      <c r="DC8" s="1165"/>
      <c r="DD8" s="1165"/>
      <c r="DE8" s="1165"/>
      <c r="DF8" s="1165"/>
      <c r="DG8" s="1165"/>
      <c r="DH8" s="1165"/>
      <c r="DI8" s="1165"/>
      <c r="DJ8" s="1165"/>
      <c r="DK8" s="1165"/>
      <c r="DL8" s="1165"/>
      <c r="DM8" s="1165"/>
      <c r="DN8" s="1165"/>
      <c r="DO8" s="1165"/>
      <c r="DP8" s="1165"/>
      <c r="DQ8" s="1165"/>
      <c r="DR8" s="1165"/>
      <c r="DS8" s="1165"/>
      <c r="DT8" s="1165"/>
      <c r="DU8" s="1165"/>
      <c r="DV8" s="1165"/>
      <c r="DW8" s="1165"/>
      <c r="DX8" s="1165"/>
      <c r="DY8" s="1165"/>
      <c r="DZ8" s="1165"/>
      <c r="EA8" s="1165"/>
      <c r="EB8" s="1165"/>
      <c r="EC8" s="1165"/>
      <c r="ED8" s="1165"/>
      <c r="EE8" s="1165"/>
      <c r="EF8" s="1165"/>
      <c r="EG8" s="1165"/>
      <c r="EH8" s="1165"/>
      <c r="EI8" s="1165"/>
      <c r="EJ8" s="1165"/>
      <c r="EK8" s="1165"/>
      <c r="EL8" s="1165"/>
      <c r="EM8" s="1165"/>
      <c r="EN8" s="1165"/>
      <c r="EO8" s="1165"/>
      <c r="EP8" s="1165"/>
      <c r="EQ8" s="1165"/>
      <c r="ER8" s="1165"/>
      <c r="ES8" s="1165"/>
      <c r="ET8" s="1165"/>
      <c r="EU8" s="1165"/>
      <c r="EV8" s="1165"/>
      <c r="EW8" s="1165"/>
      <c r="EX8" s="1165"/>
      <c r="EY8" s="1165"/>
      <c r="EZ8" s="1165"/>
      <c r="FA8" s="1165"/>
      <c r="FB8" s="1165"/>
      <c r="FC8" s="1165"/>
      <c r="FD8" s="1165"/>
      <c r="FE8" s="1165"/>
      <c r="FF8" s="1165"/>
      <c r="FG8" s="1165"/>
      <c r="FH8" s="1165"/>
      <c r="FI8" s="1165"/>
      <c r="FJ8" s="1165"/>
    </row>
    <row r="9" spans="1:166" s="1150" customFormat="1" ht="18" customHeight="1">
      <c r="A9" s="1166"/>
      <c r="B9" s="2666"/>
      <c r="C9" s="1167"/>
      <c r="D9" s="2670"/>
      <c r="E9" s="2671"/>
      <c r="F9" s="2680"/>
      <c r="G9" s="2680"/>
      <c r="H9" s="2680"/>
      <c r="I9" s="2680"/>
      <c r="J9" s="1178" t="s">
        <v>50</v>
      </c>
      <c r="K9" s="1179"/>
      <c r="L9" s="1180"/>
      <c r="M9" s="2680"/>
      <c r="N9" s="2682"/>
      <c r="O9" s="2684"/>
      <c r="P9" s="1181" t="s">
        <v>22</v>
      </c>
      <c r="Q9" s="1176"/>
      <c r="R9" s="1165"/>
      <c r="S9" s="1165"/>
      <c r="T9" s="1165"/>
      <c r="U9" s="1165"/>
      <c r="V9" s="1165"/>
      <c r="W9" s="1165"/>
      <c r="X9" s="1165"/>
      <c r="Y9" s="1165"/>
      <c r="Z9" s="1165"/>
      <c r="AA9" s="1165"/>
      <c r="AB9" s="1165"/>
      <c r="AC9" s="1165"/>
      <c r="AD9" s="1165"/>
      <c r="AE9" s="1165"/>
      <c r="AF9" s="1165"/>
      <c r="AG9" s="1165"/>
      <c r="AH9" s="1165"/>
      <c r="AI9" s="1165"/>
      <c r="AJ9" s="1165"/>
      <c r="AK9" s="1165"/>
      <c r="AL9" s="1165"/>
      <c r="AM9" s="1165"/>
      <c r="AN9" s="1165"/>
      <c r="AO9" s="1165"/>
      <c r="AP9" s="1165"/>
      <c r="AQ9" s="1165"/>
      <c r="AR9" s="1165"/>
      <c r="AS9" s="1165"/>
      <c r="AT9" s="1165"/>
      <c r="AU9" s="1165"/>
      <c r="AV9" s="1165"/>
      <c r="AW9" s="1165"/>
      <c r="AX9" s="1165"/>
      <c r="AY9" s="1165"/>
      <c r="AZ9" s="1165"/>
      <c r="BA9" s="1165"/>
      <c r="BB9" s="1165"/>
      <c r="BC9" s="1165"/>
      <c r="BD9" s="1165"/>
      <c r="BE9" s="1165"/>
      <c r="BF9" s="1165"/>
      <c r="BG9" s="1165"/>
      <c r="BH9" s="1165"/>
      <c r="BI9" s="1165"/>
      <c r="BJ9" s="1165"/>
      <c r="BK9" s="1165"/>
      <c r="BL9" s="1165"/>
      <c r="BM9" s="1165"/>
      <c r="BN9" s="1165"/>
      <c r="BO9" s="1165"/>
      <c r="BP9" s="1165"/>
      <c r="BQ9" s="1165"/>
      <c r="BR9" s="1165"/>
      <c r="BS9" s="1165"/>
      <c r="BT9" s="1165"/>
      <c r="BU9" s="1165"/>
      <c r="BV9" s="1165"/>
      <c r="BW9" s="1165"/>
      <c r="BX9" s="1165"/>
      <c r="BY9" s="1165"/>
      <c r="BZ9" s="1165"/>
      <c r="CA9" s="1165"/>
      <c r="CB9" s="1165"/>
      <c r="CC9" s="1165"/>
      <c r="CD9" s="1165"/>
      <c r="CE9" s="1165"/>
      <c r="CF9" s="1165"/>
      <c r="CG9" s="1165"/>
      <c r="CH9" s="1165"/>
      <c r="CI9" s="1165"/>
      <c r="CJ9" s="1165"/>
      <c r="CK9" s="1165"/>
      <c r="CL9" s="1165"/>
      <c r="CM9" s="1165"/>
      <c r="CN9" s="1165"/>
      <c r="CO9" s="1165"/>
      <c r="CP9" s="1165"/>
      <c r="CQ9" s="1165"/>
      <c r="CR9" s="1165"/>
      <c r="CS9" s="1165"/>
      <c r="CT9" s="1165"/>
      <c r="CU9" s="1165"/>
      <c r="CV9" s="1165"/>
      <c r="CW9" s="1165"/>
      <c r="CX9" s="1165"/>
      <c r="CY9" s="1165"/>
      <c r="CZ9" s="1165"/>
      <c r="DA9" s="1165"/>
      <c r="DB9" s="1165"/>
      <c r="DC9" s="1165"/>
      <c r="DD9" s="1165"/>
      <c r="DE9" s="1165"/>
      <c r="DF9" s="1165"/>
      <c r="DG9" s="1165"/>
      <c r="DH9" s="1165"/>
      <c r="DI9" s="1165"/>
      <c r="DJ9" s="1165"/>
      <c r="DK9" s="1165"/>
      <c r="DL9" s="1165"/>
      <c r="DM9" s="1165"/>
      <c r="DN9" s="1165"/>
      <c r="DO9" s="1165"/>
      <c r="DP9" s="1165"/>
      <c r="DQ9" s="1165"/>
      <c r="DR9" s="1165"/>
      <c r="DS9" s="1165"/>
      <c r="DT9" s="1165"/>
      <c r="DU9" s="1165"/>
      <c r="DV9" s="1165"/>
      <c r="DW9" s="1165"/>
      <c r="DX9" s="1165"/>
      <c r="DY9" s="1165"/>
      <c r="DZ9" s="1165"/>
      <c r="EA9" s="1165"/>
      <c r="EB9" s="1165"/>
      <c r="EC9" s="1165"/>
      <c r="ED9" s="1165"/>
      <c r="EE9" s="1165"/>
      <c r="EF9" s="1165"/>
      <c r="EG9" s="1165"/>
      <c r="EH9" s="1165"/>
      <c r="EI9" s="1165"/>
      <c r="EJ9" s="1165"/>
      <c r="EK9" s="1165"/>
      <c r="EL9" s="1165"/>
      <c r="EM9" s="1165"/>
      <c r="EN9" s="1165"/>
      <c r="EO9" s="1165"/>
      <c r="EP9" s="1165"/>
      <c r="EQ9" s="1165"/>
      <c r="ER9" s="1165"/>
      <c r="ES9" s="1165"/>
      <c r="ET9" s="1165"/>
      <c r="EU9" s="1165"/>
      <c r="EV9" s="1165"/>
      <c r="EW9" s="1165"/>
      <c r="EX9" s="1165"/>
      <c r="EY9" s="1165"/>
      <c r="EZ9" s="1165"/>
      <c r="FA9" s="1165"/>
      <c r="FB9" s="1165"/>
      <c r="FC9" s="1165"/>
      <c r="FD9" s="1165"/>
      <c r="FE9" s="1165"/>
      <c r="FF9" s="1165"/>
      <c r="FG9" s="1165"/>
      <c r="FH9" s="1165"/>
      <c r="FI9" s="1165"/>
      <c r="FJ9" s="1165"/>
    </row>
    <row r="10" spans="1:166" s="1150" customFormat="1" ht="18" customHeight="1">
      <c r="A10" s="1166"/>
      <c r="B10" s="2666"/>
      <c r="C10" s="1167"/>
      <c r="D10" s="2670" t="s">
        <v>35</v>
      </c>
      <c r="E10" s="2671"/>
      <c r="F10" s="2680"/>
      <c r="G10" s="2680"/>
      <c r="H10" s="2680"/>
      <c r="I10" s="2680"/>
      <c r="J10" s="2417" t="s">
        <v>4</v>
      </c>
      <c r="K10" s="2417" t="s">
        <v>1</v>
      </c>
      <c r="L10" s="2417" t="s">
        <v>2</v>
      </c>
      <c r="M10" s="2681"/>
      <c r="N10" s="1183" t="s">
        <v>46</v>
      </c>
      <c r="O10" s="2685"/>
      <c r="P10" s="1184" t="s">
        <v>43</v>
      </c>
      <c r="Q10" s="1176"/>
      <c r="R10" s="1165"/>
      <c r="S10" s="1165"/>
      <c r="T10" s="1165"/>
      <c r="U10" s="1165"/>
      <c r="V10" s="1165"/>
      <c r="W10" s="1165"/>
      <c r="X10" s="1165"/>
      <c r="Y10" s="1165"/>
      <c r="Z10" s="1165"/>
      <c r="AA10" s="1165"/>
      <c r="AB10" s="1165"/>
      <c r="AC10" s="1165"/>
      <c r="AD10" s="1165"/>
      <c r="AE10" s="1165"/>
      <c r="AF10" s="1165"/>
      <c r="AG10" s="1165"/>
      <c r="AH10" s="1165"/>
      <c r="AI10" s="1165"/>
      <c r="AJ10" s="1165"/>
      <c r="AK10" s="1165"/>
      <c r="AL10" s="1165"/>
      <c r="AM10" s="1165"/>
      <c r="AN10" s="1165"/>
      <c r="AO10" s="1165"/>
      <c r="AP10" s="1165"/>
      <c r="AQ10" s="1165"/>
      <c r="AR10" s="1165"/>
      <c r="AS10" s="1165"/>
      <c r="AT10" s="1165"/>
      <c r="AU10" s="1165"/>
      <c r="AV10" s="1165"/>
      <c r="AW10" s="1165"/>
      <c r="AX10" s="1165"/>
      <c r="AY10" s="1165"/>
      <c r="AZ10" s="1165"/>
      <c r="BA10" s="1165"/>
      <c r="BB10" s="1165"/>
      <c r="BC10" s="1165"/>
      <c r="BD10" s="1165"/>
      <c r="BE10" s="1165"/>
      <c r="BF10" s="1165"/>
      <c r="BG10" s="1165"/>
      <c r="BH10" s="1165"/>
      <c r="BI10" s="1165"/>
      <c r="BJ10" s="1165"/>
      <c r="BK10" s="1165"/>
      <c r="BL10" s="1165"/>
      <c r="BM10" s="1165"/>
      <c r="BN10" s="1165"/>
      <c r="BO10" s="1165"/>
      <c r="BP10" s="1165"/>
      <c r="BQ10" s="1165"/>
      <c r="BR10" s="1165"/>
      <c r="BS10" s="1165"/>
      <c r="BT10" s="1165"/>
      <c r="BU10" s="1165"/>
      <c r="BV10" s="1165"/>
      <c r="BW10" s="1165"/>
      <c r="BX10" s="1165"/>
      <c r="BY10" s="1165"/>
      <c r="BZ10" s="1165"/>
      <c r="CA10" s="1165"/>
      <c r="CB10" s="1165"/>
      <c r="CC10" s="1165"/>
      <c r="CD10" s="1165"/>
      <c r="CE10" s="1165"/>
      <c r="CF10" s="1165"/>
      <c r="CG10" s="1165"/>
      <c r="CH10" s="1165"/>
      <c r="CI10" s="1165"/>
      <c r="CJ10" s="1165"/>
      <c r="CK10" s="1165"/>
      <c r="CL10" s="1165"/>
      <c r="CM10" s="1165"/>
      <c r="CN10" s="1165"/>
      <c r="CO10" s="1165"/>
      <c r="CP10" s="1165"/>
      <c r="CQ10" s="1165"/>
      <c r="CR10" s="1165"/>
      <c r="CS10" s="1165"/>
      <c r="CT10" s="1165"/>
      <c r="CU10" s="1165"/>
      <c r="CV10" s="1165"/>
      <c r="CW10" s="1165"/>
      <c r="CX10" s="1165"/>
      <c r="CY10" s="1165"/>
      <c r="CZ10" s="1165"/>
      <c r="DA10" s="1165"/>
      <c r="DB10" s="1165"/>
      <c r="DC10" s="1165"/>
      <c r="DD10" s="1165"/>
      <c r="DE10" s="1165"/>
      <c r="DF10" s="1165"/>
      <c r="DG10" s="1165"/>
      <c r="DH10" s="1165"/>
      <c r="DI10" s="1165"/>
      <c r="DJ10" s="1165"/>
      <c r="DK10" s="1165"/>
      <c r="DL10" s="1165"/>
      <c r="DM10" s="1165"/>
      <c r="DN10" s="1165"/>
      <c r="DO10" s="1165"/>
      <c r="DP10" s="1165"/>
      <c r="DQ10" s="1165"/>
      <c r="DR10" s="1165"/>
      <c r="DS10" s="1165"/>
      <c r="DT10" s="1165"/>
      <c r="DU10" s="1165"/>
      <c r="DV10" s="1165"/>
      <c r="DW10" s="1165"/>
      <c r="DX10" s="1165"/>
      <c r="DY10" s="1165"/>
      <c r="DZ10" s="1165"/>
      <c r="EA10" s="1165"/>
      <c r="EB10" s="1165"/>
      <c r="EC10" s="1165"/>
      <c r="ED10" s="1165"/>
      <c r="EE10" s="1165"/>
      <c r="EF10" s="1165"/>
      <c r="EG10" s="1165"/>
      <c r="EH10" s="1165"/>
      <c r="EI10" s="1165"/>
      <c r="EJ10" s="1165"/>
      <c r="EK10" s="1165"/>
      <c r="EL10" s="1165"/>
      <c r="EM10" s="1165"/>
      <c r="EN10" s="1165"/>
      <c r="EO10" s="1165"/>
      <c r="EP10" s="1165"/>
      <c r="EQ10" s="1165"/>
      <c r="ER10" s="1165"/>
      <c r="ES10" s="1165"/>
      <c r="ET10" s="1165"/>
      <c r="EU10" s="1165"/>
      <c r="EV10" s="1165"/>
      <c r="EW10" s="1165"/>
      <c r="EX10" s="1165"/>
      <c r="EY10" s="1165"/>
      <c r="EZ10" s="1165"/>
      <c r="FA10" s="1165"/>
      <c r="FB10" s="1165"/>
      <c r="FC10" s="1165"/>
      <c r="FD10" s="1165"/>
      <c r="FE10" s="1165"/>
      <c r="FF10" s="1165"/>
      <c r="FG10" s="1165"/>
      <c r="FH10" s="1165"/>
      <c r="FI10" s="1165"/>
      <c r="FJ10" s="1165"/>
    </row>
    <row r="11" spans="1:166" s="1150" customFormat="1" ht="15" customHeight="1">
      <c r="A11" s="1185"/>
      <c r="B11" s="2667"/>
      <c r="C11" s="1186"/>
      <c r="D11" s="1187"/>
      <c r="E11" s="1187"/>
      <c r="F11" s="1188" t="s">
        <v>1321</v>
      </c>
      <c r="G11" s="1188" t="s">
        <v>1322</v>
      </c>
      <c r="H11" s="1188" t="s">
        <v>41</v>
      </c>
      <c r="I11" s="1189" t="s">
        <v>26</v>
      </c>
      <c r="J11" s="1188" t="s">
        <v>26</v>
      </c>
      <c r="K11" s="1188" t="s">
        <v>37</v>
      </c>
      <c r="L11" s="1188" t="s">
        <v>40</v>
      </c>
      <c r="M11" s="1187" t="s">
        <v>44</v>
      </c>
      <c r="N11" s="1190" t="s">
        <v>48</v>
      </c>
      <c r="O11" s="1187" t="s">
        <v>42</v>
      </c>
      <c r="P11" s="1191" t="s">
        <v>51</v>
      </c>
      <c r="Q11" s="1192"/>
      <c r="R11" s="1165"/>
      <c r="S11" s="1165"/>
      <c r="T11" s="1165"/>
      <c r="U11" s="11"/>
      <c r="V11" s="11"/>
      <c r="W11" s="1165"/>
      <c r="X11" s="1165"/>
      <c r="Y11" s="1165"/>
      <c r="Z11" s="1165"/>
      <c r="AA11" s="1165"/>
      <c r="AB11" s="1165"/>
      <c r="AC11" s="1165"/>
      <c r="AD11" s="1165"/>
      <c r="AE11" s="1165"/>
      <c r="AF11" s="1165"/>
      <c r="AG11" s="1165"/>
      <c r="AH11" s="1165"/>
      <c r="AI11" s="1165"/>
      <c r="AJ11" s="1165"/>
      <c r="AK11" s="1165"/>
      <c r="AL11" s="1165"/>
      <c r="AM11" s="1165"/>
      <c r="AN11" s="1165"/>
      <c r="AO11" s="1165"/>
      <c r="AP11" s="1165"/>
      <c r="AQ11" s="1165"/>
      <c r="AR11" s="1165"/>
      <c r="AS11" s="1165"/>
      <c r="AT11" s="1165"/>
      <c r="AU11" s="1165"/>
      <c r="AV11" s="1165"/>
      <c r="AW11" s="1165"/>
      <c r="AX11" s="1165"/>
      <c r="AY11" s="1165"/>
      <c r="AZ11" s="1165"/>
      <c r="BA11" s="1165"/>
      <c r="BB11" s="1165"/>
      <c r="BC11" s="1165"/>
      <c r="BD11" s="1165"/>
      <c r="BE11" s="1165"/>
      <c r="BF11" s="1165"/>
      <c r="BG11" s="1165"/>
      <c r="BH11" s="1165"/>
      <c r="BI11" s="1165"/>
      <c r="BJ11" s="1165"/>
      <c r="BK11" s="1165"/>
      <c r="BL11" s="1165"/>
      <c r="BM11" s="1165"/>
      <c r="BN11" s="1165"/>
      <c r="BO11" s="1165"/>
      <c r="BP11" s="1165"/>
      <c r="BQ11" s="1165"/>
      <c r="BR11" s="1165"/>
      <c r="BS11" s="1165"/>
      <c r="BT11" s="1165"/>
      <c r="BU11" s="1165"/>
      <c r="BV11" s="1165"/>
      <c r="BW11" s="1165"/>
      <c r="BX11" s="1165"/>
      <c r="BY11" s="1165"/>
      <c r="BZ11" s="1165"/>
      <c r="CA11" s="1165"/>
      <c r="CB11" s="1165"/>
      <c r="CC11" s="1165"/>
      <c r="CD11" s="1165"/>
      <c r="CE11" s="1165"/>
      <c r="CF11" s="1165"/>
      <c r="CG11" s="1165"/>
      <c r="CH11" s="1165"/>
      <c r="CI11" s="1165"/>
      <c r="CJ11" s="1165"/>
      <c r="CK11" s="1165"/>
      <c r="CL11" s="1165"/>
      <c r="CM11" s="1165"/>
      <c r="CN11" s="1165"/>
      <c r="CO11" s="1165"/>
      <c r="CP11" s="1165"/>
      <c r="CQ11" s="1165"/>
      <c r="CR11" s="1165"/>
      <c r="CS11" s="1165"/>
      <c r="CT11" s="1165"/>
      <c r="CU11" s="1165"/>
      <c r="CV11" s="1165"/>
      <c r="CW11" s="1165"/>
      <c r="CX11" s="1165"/>
      <c r="CY11" s="1165"/>
      <c r="CZ11" s="1165"/>
      <c r="DA11" s="1165"/>
      <c r="DB11" s="1165"/>
      <c r="DC11" s="1165"/>
      <c r="DD11" s="1165"/>
      <c r="DE11" s="1165"/>
      <c r="DF11" s="1165"/>
      <c r="DG11" s="1165"/>
      <c r="DH11" s="1165"/>
      <c r="DI11" s="1165"/>
      <c r="DJ11" s="1165"/>
      <c r="DK11" s="1165"/>
      <c r="DL11" s="1165"/>
      <c r="DM11" s="1165"/>
      <c r="DN11" s="1165"/>
      <c r="DO11" s="1165"/>
      <c r="DP11" s="1165"/>
      <c r="DQ11" s="1165"/>
      <c r="DR11" s="1165"/>
      <c r="DS11" s="1165"/>
      <c r="DT11" s="1165"/>
      <c r="DU11" s="1165"/>
      <c r="DV11" s="1165"/>
      <c r="DW11" s="1165"/>
      <c r="DX11" s="1165"/>
      <c r="DY11" s="1165"/>
      <c r="DZ11" s="1165"/>
      <c r="EA11" s="1165"/>
      <c r="EB11" s="1165"/>
      <c r="EC11" s="1165"/>
      <c r="ED11" s="1165"/>
      <c r="EE11" s="1165"/>
      <c r="EF11" s="1165"/>
      <c r="EG11" s="1165"/>
      <c r="EH11" s="1165"/>
      <c r="EI11" s="1165"/>
      <c r="EJ11" s="1165"/>
      <c r="EK11" s="1165"/>
      <c r="EL11" s="1165"/>
      <c r="EM11" s="1165"/>
      <c r="EN11" s="1165"/>
      <c r="EO11" s="1165"/>
      <c r="EP11" s="1165"/>
      <c r="EQ11" s="1165"/>
      <c r="ER11" s="1165"/>
      <c r="ES11" s="1165"/>
      <c r="ET11" s="1165"/>
      <c r="EU11" s="1165"/>
      <c r="EV11" s="1165"/>
      <c r="EW11" s="1165"/>
      <c r="EX11" s="1165"/>
      <c r="EY11" s="1165"/>
      <c r="EZ11" s="1165"/>
      <c r="FA11" s="1165"/>
      <c r="FB11" s="1165"/>
      <c r="FC11" s="1165"/>
      <c r="FD11" s="1165"/>
      <c r="FE11" s="1165"/>
      <c r="FF11" s="1165"/>
      <c r="FG11" s="1165"/>
      <c r="FH11" s="1165"/>
      <c r="FI11" s="1165"/>
      <c r="FJ11" s="1165"/>
    </row>
    <row r="12" spans="2:23" s="1193" customFormat="1" ht="29.25" customHeight="1">
      <c r="B12" s="1194" t="s">
        <v>4</v>
      </c>
      <c r="C12" s="1195"/>
      <c r="D12" s="1196"/>
      <c r="E12" s="1106">
        <v>401</v>
      </c>
      <c r="F12" s="1106">
        <v>746092</v>
      </c>
      <c r="G12" s="1197">
        <v>476825</v>
      </c>
      <c r="H12" s="1106">
        <v>269267</v>
      </c>
      <c r="I12" s="1106">
        <v>116615</v>
      </c>
      <c r="J12" s="1106">
        <v>74040</v>
      </c>
      <c r="K12" s="1106">
        <v>59739</v>
      </c>
      <c r="L12" s="1106">
        <v>14301</v>
      </c>
      <c r="M12" s="1106">
        <v>42575</v>
      </c>
      <c r="N12" s="1106">
        <v>87738</v>
      </c>
      <c r="O12" s="1107">
        <v>36.09032130085834</v>
      </c>
      <c r="P12" s="1107">
        <v>19.31523500810373</v>
      </c>
      <c r="Q12" s="1198"/>
      <c r="U12" s="2107"/>
      <c r="V12" s="2107"/>
      <c r="W12" s="1165"/>
    </row>
    <row r="13" spans="2:22" s="1193" customFormat="1" ht="15" customHeight="1">
      <c r="B13" s="1199" t="s">
        <v>26</v>
      </c>
      <c r="C13" s="1195"/>
      <c r="D13" s="1196"/>
      <c r="E13" s="1108"/>
      <c r="F13" s="1108"/>
      <c r="G13" s="1108"/>
      <c r="H13" s="1108"/>
      <c r="I13" s="1108"/>
      <c r="J13" s="1108"/>
      <c r="K13" s="1108"/>
      <c r="L13" s="1108"/>
      <c r="M13" s="1108"/>
      <c r="N13" s="1108"/>
      <c r="O13" s="1107"/>
      <c r="P13" s="1107"/>
      <c r="Q13" s="1198"/>
      <c r="U13" s="2107"/>
      <c r="V13" s="41"/>
    </row>
    <row r="14" spans="2:23" s="1150" customFormat="1" ht="29.25" customHeight="1">
      <c r="B14" s="1177" t="s">
        <v>5</v>
      </c>
      <c r="C14" s="1200"/>
      <c r="D14" s="1177"/>
      <c r="E14" s="1108">
        <v>49</v>
      </c>
      <c r="F14" s="1108">
        <v>5243</v>
      </c>
      <c r="G14" s="1118">
        <v>2575</v>
      </c>
      <c r="H14" s="1118">
        <v>2668</v>
      </c>
      <c r="I14" s="1108">
        <v>553</v>
      </c>
      <c r="J14" s="1108">
        <v>351</v>
      </c>
      <c r="K14" s="1118">
        <v>51</v>
      </c>
      <c r="L14" s="1118">
        <v>300</v>
      </c>
      <c r="M14" s="1118">
        <v>202</v>
      </c>
      <c r="N14" s="1108">
        <v>36</v>
      </c>
      <c r="O14" s="1109">
        <v>50.886896814800686</v>
      </c>
      <c r="P14" s="1109">
        <v>85.47008547008546</v>
      </c>
      <c r="Q14" s="1201"/>
      <c r="U14" s="2107"/>
      <c r="V14" s="2107"/>
      <c r="W14" s="1193"/>
    </row>
    <row r="15" spans="2:22" s="1150" customFormat="1" ht="15" customHeight="1">
      <c r="B15" s="1166" t="s">
        <v>27</v>
      </c>
      <c r="C15" s="1200"/>
      <c r="D15" s="1177"/>
      <c r="E15" s="1108"/>
      <c r="F15" s="1108"/>
      <c r="G15" s="1108"/>
      <c r="H15" s="1108"/>
      <c r="I15" s="1108"/>
      <c r="J15" s="1108"/>
      <c r="K15" s="1108"/>
      <c r="L15" s="1108"/>
      <c r="M15" s="1108"/>
      <c r="N15" s="1108"/>
      <c r="O15" s="1109"/>
      <c r="P15" s="1109"/>
      <c r="Q15" s="1201"/>
      <c r="U15" s="2107"/>
      <c r="V15" s="2107"/>
    </row>
    <row r="16" spans="2:22" s="1150" customFormat="1" ht="29.25" customHeight="1">
      <c r="B16" s="1177" t="s">
        <v>1238</v>
      </c>
      <c r="C16" s="1200"/>
      <c r="D16" s="1177"/>
      <c r="E16" s="1108">
        <v>0</v>
      </c>
      <c r="F16" s="1108">
        <v>0</v>
      </c>
      <c r="G16" s="1118">
        <v>0</v>
      </c>
      <c r="H16" s="1118">
        <v>0</v>
      </c>
      <c r="I16" s="1108">
        <v>0</v>
      </c>
      <c r="J16" s="1108">
        <v>0</v>
      </c>
      <c r="K16" s="1118">
        <v>0</v>
      </c>
      <c r="L16" s="1118">
        <v>0</v>
      </c>
      <c r="M16" s="1118">
        <v>0</v>
      </c>
      <c r="N16" s="1118">
        <v>0</v>
      </c>
      <c r="O16" s="2418" t="s">
        <v>236</v>
      </c>
      <c r="P16" s="2418" t="s">
        <v>236</v>
      </c>
      <c r="Q16" s="1201"/>
      <c r="U16" s="2107"/>
      <c r="V16" s="2107"/>
    </row>
    <row r="17" spans="2:22" s="1150" customFormat="1" ht="22.5" customHeight="1">
      <c r="B17" s="1202" t="s">
        <v>1251</v>
      </c>
      <c r="C17" s="1200"/>
      <c r="D17" s="1177"/>
      <c r="E17" s="1108"/>
      <c r="F17" s="1108"/>
      <c r="G17" s="1108"/>
      <c r="H17" s="1108"/>
      <c r="I17" s="1108"/>
      <c r="J17" s="1108"/>
      <c r="K17" s="1108"/>
      <c r="L17" s="1108"/>
      <c r="M17" s="1108"/>
      <c r="N17" s="1108"/>
      <c r="O17" s="1109"/>
      <c r="P17" s="1109"/>
      <c r="Q17" s="1201"/>
      <c r="U17" s="2107"/>
      <c r="V17" s="2107"/>
    </row>
    <row r="18" spans="2:22" s="1150" customFormat="1" ht="29.25" customHeight="1">
      <c r="B18" s="1177" t="s">
        <v>6</v>
      </c>
      <c r="C18" s="1200"/>
      <c r="D18" s="1177"/>
      <c r="E18" s="1108">
        <v>69</v>
      </c>
      <c r="F18" s="1108">
        <v>37347</v>
      </c>
      <c r="G18" s="1118">
        <v>18572</v>
      </c>
      <c r="H18" s="1118">
        <v>18775</v>
      </c>
      <c r="I18" s="1108">
        <v>2224</v>
      </c>
      <c r="J18" s="1108">
        <v>1771</v>
      </c>
      <c r="K18" s="1118">
        <v>1158</v>
      </c>
      <c r="L18" s="1118">
        <v>613</v>
      </c>
      <c r="M18" s="1118">
        <v>453</v>
      </c>
      <c r="N18" s="1118">
        <v>232</v>
      </c>
      <c r="O18" s="1109">
        <v>50.27177551075053</v>
      </c>
      <c r="P18" s="1109">
        <v>34.613212874082436</v>
      </c>
      <c r="Q18" s="1201"/>
      <c r="U18" s="2107"/>
      <c r="V18" s="2107"/>
    </row>
    <row r="19" spans="2:22" s="1150" customFormat="1" ht="15" customHeight="1">
      <c r="B19" s="1166" t="s">
        <v>28</v>
      </c>
      <c r="C19" s="1200"/>
      <c r="D19" s="1177"/>
      <c r="E19" s="1108"/>
      <c r="F19" s="1108"/>
      <c r="G19" s="1108"/>
      <c r="H19" s="1108"/>
      <c r="I19" s="1108"/>
      <c r="J19" s="1108"/>
      <c r="K19" s="1108"/>
      <c r="L19" s="1108"/>
      <c r="M19" s="1108"/>
      <c r="N19" s="1108"/>
      <c r="O19" s="1109"/>
      <c r="P19" s="1109"/>
      <c r="Q19" s="1201"/>
      <c r="U19" s="2107"/>
      <c r="V19" s="2107"/>
    </row>
    <row r="20" spans="2:22" s="1150" customFormat="1" ht="29.25" customHeight="1">
      <c r="B20" s="1177" t="s">
        <v>7</v>
      </c>
      <c r="C20" s="1200"/>
      <c r="D20" s="1177"/>
      <c r="E20" s="1108">
        <v>70</v>
      </c>
      <c r="F20" s="1108">
        <v>28700</v>
      </c>
      <c r="G20" s="1118">
        <v>14465</v>
      </c>
      <c r="H20" s="1118">
        <v>14235</v>
      </c>
      <c r="I20" s="1108">
        <v>2226</v>
      </c>
      <c r="J20" s="1108">
        <v>1578</v>
      </c>
      <c r="K20" s="1118">
        <v>1043</v>
      </c>
      <c r="L20" s="1118">
        <v>535</v>
      </c>
      <c r="M20" s="1118">
        <v>648</v>
      </c>
      <c r="N20" s="1118">
        <v>112</v>
      </c>
      <c r="O20" s="1109">
        <v>49.5993031358885</v>
      </c>
      <c r="P20" s="1109">
        <v>33.90367553865652</v>
      </c>
      <c r="Q20" s="1201"/>
      <c r="U20" s="2107"/>
      <c r="V20" s="2107"/>
    </row>
    <row r="21" spans="2:22" s="1150" customFormat="1" ht="15" customHeight="1">
      <c r="B21" s="1166" t="s">
        <v>29</v>
      </c>
      <c r="C21" s="1200"/>
      <c r="D21" s="1177"/>
      <c r="E21" s="1108"/>
      <c r="F21" s="1108"/>
      <c r="G21" s="1108"/>
      <c r="H21" s="1108"/>
      <c r="I21" s="1108"/>
      <c r="J21" s="1108"/>
      <c r="K21" s="1108"/>
      <c r="L21" s="1108"/>
      <c r="M21" s="1108"/>
      <c r="N21" s="1108"/>
      <c r="O21" s="1109"/>
      <c r="P21" s="1109"/>
      <c r="Q21" s="1201"/>
      <c r="U21" s="2107"/>
      <c r="V21" s="2107"/>
    </row>
    <row r="22" spans="2:22" s="1150" customFormat="1" ht="29.25" customHeight="1">
      <c r="B22" s="1177" t="s">
        <v>1261</v>
      </c>
      <c r="C22" s="1200"/>
      <c r="D22" s="1177"/>
      <c r="E22" s="1108">
        <v>3</v>
      </c>
      <c r="F22" s="1108">
        <v>2335</v>
      </c>
      <c r="G22" s="1118">
        <v>1139</v>
      </c>
      <c r="H22" s="1118">
        <v>1196</v>
      </c>
      <c r="I22" s="1108">
        <v>184</v>
      </c>
      <c r="J22" s="1108">
        <v>142</v>
      </c>
      <c r="K22" s="1118">
        <v>76</v>
      </c>
      <c r="L22" s="1118">
        <v>66</v>
      </c>
      <c r="M22" s="1118">
        <v>42</v>
      </c>
      <c r="N22" s="1118">
        <v>8</v>
      </c>
      <c r="O22" s="1109">
        <v>51.22055674518201</v>
      </c>
      <c r="P22" s="1109">
        <v>46.478873239436616</v>
      </c>
      <c r="Q22" s="1201"/>
      <c r="U22" s="2107"/>
      <c r="V22" s="2107"/>
    </row>
    <row r="23" spans="2:22" s="1150" customFormat="1" ht="15" customHeight="1">
      <c r="B23" s="1166" t="s">
        <v>1323</v>
      </c>
      <c r="C23" s="1200"/>
      <c r="D23" s="1177"/>
      <c r="E23" s="1108"/>
      <c r="F23" s="1108"/>
      <c r="G23" s="1108"/>
      <c r="H23" s="1108"/>
      <c r="I23" s="1108"/>
      <c r="J23" s="1108"/>
      <c r="K23" s="1108"/>
      <c r="L23" s="1108"/>
      <c r="M23" s="1108"/>
      <c r="N23" s="1108"/>
      <c r="O23" s="1109"/>
      <c r="P23" s="1109"/>
      <c r="Q23" s="1201"/>
      <c r="U23" s="2107"/>
      <c r="V23" s="2107"/>
    </row>
    <row r="24" spans="2:22" s="1150" customFormat="1" ht="29.25" customHeight="1">
      <c r="B24" s="1177" t="s">
        <v>8</v>
      </c>
      <c r="C24" s="1200"/>
      <c r="D24" s="1177"/>
      <c r="E24" s="1108">
        <v>15</v>
      </c>
      <c r="F24" s="1108">
        <v>8476</v>
      </c>
      <c r="G24" s="1118">
        <v>4314</v>
      </c>
      <c r="H24" s="1118">
        <v>4162</v>
      </c>
      <c r="I24" s="1108">
        <v>932</v>
      </c>
      <c r="J24" s="1108">
        <v>569</v>
      </c>
      <c r="K24" s="1118">
        <v>389</v>
      </c>
      <c r="L24" s="1118">
        <v>180</v>
      </c>
      <c r="M24" s="1118">
        <v>363</v>
      </c>
      <c r="N24" s="1118">
        <v>53</v>
      </c>
      <c r="O24" s="1109">
        <v>49.103350637092966</v>
      </c>
      <c r="P24" s="1109">
        <v>31.63444639718805</v>
      </c>
      <c r="Q24" s="1201"/>
      <c r="U24" s="2107"/>
      <c r="V24" s="2107"/>
    </row>
    <row r="25" spans="2:22" s="1150" customFormat="1" ht="15" customHeight="1">
      <c r="B25" s="1166" t="s">
        <v>1324</v>
      </c>
      <c r="C25" s="1200"/>
      <c r="D25" s="1177"/>
      <c r="E25" s="1108"/>
      <c r="F25" s="1108"/>
      <c r="G25" s="1108"/>
      <c r="H25" s="1108"/>
      <c r="I25" s="1108"/>
      <c r="J25" s="1108"/>
      <c r="K25" s="1108"/>
      <c r="L25" s="1108"/>
      <c r="M25" s="1108"/>
      <c r="N25" s="1108"/>
      <c r="O25" s="1109"/>
      <c r="P25" s="1109"/>
      <c r="Q25" s="1201"/>
      <c r="U25" s="2107"/>
      <c r="V25" s="2107"/>
    </row>
    <row r="26" spans="2:22" s="1150" customFormat="1" ht="29.25" customHeight="1">
      <c r="B26" s="1177" t="s">
        <v>53</v>
      </c>
      <c r="C26" s="1200"/>
      <c r="D26" s="1177"/>
      <c r="E26" s="1108">
        <v>4</v>
      </c>
      <c r="F26" s="1108">
        <v>2951</v>
      </c>
      <c r="G26" s="1118">
        <v>1361</v>
      </c>
      <c r="H26" s="1118">
        <v>1590</v>
      </c>
      <c r="I26" s="1108">
        <v>281</v>
      </c>
      <c r="J26" s="1108">
        <v>194</v>
      </c>
      <c r="K26" s="1118">
        <v>116</v>
      </c>
      <c r="L26" s="1118">
        <v>78</v>
      </c>
      <c r="M26" s="1118">
        <v>87</v>
      </c>
      <c r="N26" s="1118">
        <v>33</v>
      </c>
      <c r="O26" s="1109">
        <v>53.880040664181635</v>
      </c>
      <c r="P26" s="1109">
        <v>40.20618556701031</v>
      </c>
      <c r="Q26" s="1201"/>
      <c r="U26" s="2107"/>
      <c r="V26" s="2107"/>
    </row>
    <row r="27" spans="2:22" s="1150" customFormat="1" ht="15" customHeight="1">
      <c r="B27" s="1166" t="s">
        <v>30</v>
      </c>
      <c r="C27" s="1200"/>
      <c r="D27" s="1177"/>
      <c r="E27" s="1108"/>
      <c r="F27" s="1108"/>
      <c r="G27" s="1108"/>
      <c r="H27" s="1108"/>
      <c r="I27" s="1108"/>
      <c r="J27" s="1108"/>
      <c r="K27" s="1108"/>
      <c r="L27" s="1108"/>
      <c r="M27" s="1108"/>
      <c r="N27" s="1108"/>
      <c r="O27" s="1109"/>
      <c r="P27" s="1109"/>
      <c r="Q27" s="1201"/>
      <c r="U27" s="2107"/>
      <c r="V27" s="2107"/>
    </row>
    <row r="28" spans="2:22" s="1150" customFormat="1" ht="29.25" customHeight="1">
      <c r="B28" s="1177" t="s">
        <v>65</v>
      </c>
      <c r="C28" s="1200"/>
      <c r="D28" s="1177"/>
      <c r="E28" s="1108">
        <v>45</v>
      </c>
      <c r="F28" s="1108">
        <v>2951</v>
      </c>
      <c r="G28" s="1118">
        <v>1876</v>
      </c>
      <c r="H28" s="1118">
        <v>1075</v>
      </c>
      <c r="I28" s="1108">
        <v>1749</v>
      </c>
      <c r="J28" s="1108">
        <v>1528</v>
      </c>
      <c r="K28" s="1118">
        <v>688</v>
      </c>
      <c r="L28" s="1118">
        <v>840</v>
      </c>
      <c r="M28" s="1118">
        <v>221</v>
      </c>
      <c r="N28" s="1118">
        <v>155</v>
      </c>
      <c r="O28" s="1109">
        <v>36.42832937987123</v>
      </c>
      <c r="P28" s="1109">
        <v>54.973821989528794</v>
      </c>
      <c r="Q28" s="1201"/>
      <c r="U28" s="2107"/>
      <c r="V28" s="2107"/>
    </row>
    <row r="29" spans="2:22" s="1150" customFormat="1" ht="15" customHeight="1">
      <c r="B29" s="1203" t="s">
        <v>1325</v>
      </c>
      <c r="C29" s="1200"/>
      <c r="D29" s="1177"/>
      <c r="E29" s="1108"/>
      <c r="F29" s="1108"/>
      <c r="G29" s="1108"/>
      <c r="H29" s="1108"/>
      <c r="I29" s="1108"/>
      <c r="J29" s="1108"/>
      <c r="K29" s="1108"/>
      <c r="L29" s="1108"/>
      <c r="M29" s="1108"/>
      <c r="N29" s="1108"/>
      <c r="O29" s="1109"/>
      <c r="P29" s="1109"/>
      <c r="Q29" s="1201"/>
      <c r="U29" s="2107"/>
      <c r="V29" s="2107"/>
    </row>
    <row r="30" spans="2:22" s="1150" customFormat="1" ht="29.25" customHeight="1">
      <c r="B30" s="1177" t="s">
        <v>10</v>
      </c>
      <c r="C30" s="1200"/>
      <c r="D30" s="1177"/>
      <c r="E30" s="1108">
        <v>51</v>
      </c>
      <c r="F30" s="1108">
        <v>51298</v>
      </c>
      <c r="G30" s="1118">
        <v>40658</v>
      </c>
      <c r="H30" s="1118">
        <v>10640</v>
      </c>
      <c r="I30" s="1108">
        <v>5328</v>
      </c>
      <c r="J30" s="1108">
        <v>3715</v>
      </c>
      <c r="K30" s="1118">
        <v>3297</v>
      </c>
      <c r="L30" s="1118">
        <v>418</v>
      </c>
      <c r="M30" s="1118">
        <v>1613</v>
      </c>
      <c r="N30" s="1118">
        <v>2511</v>
      </c>
      <c r="O30" s="1109">
        <v>20.741549378143397</v>
      </c>
      <c r="P30" s="1109">
        <v>11.251682368775235</v>
      </c>
      <c r="Q30" s="1201"/>
      <c r="U30" s="2107"/>
      <c r="V30" s="2107"/>
    </row>
    <row r="31" spans="2:22" s="1150" customFormat="1" ht="15" customHeight="1">
      <c r="B31" s="1166" t="s">
        <v>31</v>
      </c>
      <c r="C31" s="1200"/>
      <c r="D31" s="1177"/>
      <c r="E31" s="1108"/>
      <c r="F31" s="1108"/>
      <c r="G31" s="1108"/>
      <c r="H31" s="1108"/>
      <c r="I31" s="1108"/>
      <c r="J31" s="1108"/>
      <c r="K31" s="1108"/>
      <c r="L31" s="1108"/>
      <c r="M31" s="1108"/>
      <c r="N31" s="1108"/>
      <c r="O31" s="1109"/>
      <c r="P31" s="1109"/>
      <c r="Q31" s="1201"/>
      <c r="U31" s="2107"/>
      <c r="V31" s="2107"/>
    </row>
    <row r="32" spans="2:22" s="1150" customFormat="1" ht="29.25" customHeight="1">
      <c r="B32" s="1177" t="s">
        <v>11</v>
      </c>
      <c r="C32" s="1200"/>
      <c r="D32" s="1177"/>
      <c r="E32" s="1108">
        <v>0</v>
      </c>
      <c r="F32" s="1108">
        <v>0</v>
      </c>
      <c r="G32" s="1118">
        <v>0</v>
      </c>
      <c r="H32" s="1118">
        <v>0</v>
      </c>
      <c r="I32" s="1108">
        <v>0</v>
      </c>
      <c r="J32" s="1108">
        <v>0</v>
      </c>
      <c r="K32" s="1118">
        <v>0</v>
      </c>
      <c r="L32" s="1118">
        <v>0</v>
      </c>
      <c r="M32" s="1118">
        <v>0</v>
      </c>
      <c r="N32" s="1118">
        <v>0</v>
      </c>
      <c r="O32" s="2418" t="s">
        <v>236</v>
      </c>
      <c r="P32" s="2418" t="s">
        <v>236</v>
      </c>
      <c r="Q32" s="1201"/>
      <c r="U32" s="2107"/>
      <c r="V32" s="2107"/>
    </row>
    <row r="33" spans="2:22" s="1150" customFormat="1" ht="15" customHeight="1">
      <c r="B33" s="1166" t="s">
        <v>32</v>
      </c>
      <c r="C33" s="1200"/>
      <c r="D33" s="1177"/>
      <c r="E33" s="1108"/>
      <c r="F33" s="1108"/>
      <c r="G33" s="1108"/>
      <c r="H33" s="1108"/>
      <c r="I33" s="1108"/>
      <c r="J33" s="1108"/>
      <c r="K33" s="1108"/>
      <c r="L33" s="1108"/>
      <c r="M33" s="1108"/>
      <c r="N33" s="1108"/>
      <c r="O33" s="1109"/>
      <c r="P33" s="1109"/>
      <c r="Q33" s="1201"/>
      <c r="U33" s="2107"/>
      <c r="V33" s="2107"/>
    </row>
    <row r="34" spans="2:22" s="1150" customFormat="1" ht="29.25" customHeight="1">
      <c r="B34" s="1177" t="s">
        <v>12</v>
      </c>
      <c r="C34" s="1200"/>
      <c r="D34" s="1177"/>
      <c r="E34" s="1108">
        <v>86</v>
      </c>
      <c r="F34" s="1108">
        <v>606449</v>
      </c>
      <c r="G34" s="1118">
        <v>391716</v>
      </c>
      <c r="H34" s="1118">
        <v>214733</v>
      </c>
      <c r="I34" s="1108">
        <v>102781</v>
      </c>
      <c r="J34" s="1108">
        <v>64094</v>
      </c>
      <c r="K34" s="1118">
        <v>52856</v>
      </c>
      <c r="L34" s="1118">
        <v>11238</v>
      </c>
      <c r="M34" s="1118">
        <v>38687</v>
      </c>
      <c r="N34" s="1118">
        <v>84535</v>
      </c>
      <c r="O34" s="1109">
        <v>35.408253620667196</v>
      </c>
      <c r="P34" s="1109">
        <v>17.533622491964927</v>
      </c>
      <c r="Q34" s="1201"/>
      <c r="U34" s="2107"/>
      <c r="V34" s="2107"/>
    </row>
    <row r="35" spans="2:22" s="1150" customFormat="1" ht="15" customHeight="1">
      <c r="B35" s="1166" t="s">
        <v>33</v>
      </c>
      <c r="C35" s="1200"/>
      <c r="D35" s="1177"/>
      <c r="E35" s="1108"/>
      <c r="F35" s="1108"/>
      <c r="G35" s="1108"/>
      <c r="H35" s="1108"/>
      <c r="I35" s="1108"/>
      <c r="J35" s="1108"/>
      <c r="K35" s="1108"/>
      <c r="L35" s="1108"/>
      <c r="M35" s="1108"/>
      <c r="N35" s="1108"/>
      <c r="O35" s="1109"/>
      <c r="P35" s="1109"/>
      <c r="Q35" s="1201"/>
      <c r="U35" s="2107"/>
      <c r="V35" s="2107"/>
    </row>
    <row r="36" spans="2:22" s="1150" customFormat="1" ht="29.25" customHeight="1">
      <c r="B36" s="1166" t="s">
        <v>13</v>
      </c>
      <c r="C36" s="1204"/>
      <c r="D36" s="1166"/>
      <c r="E36" s="1110">
        <v>86</v>
      </c>
      <c r="F36" s="1110">
        <v>152774</v>
      </c>
      <c r="G36" s="1110">
        <v>107825</v>
      </c>
      <c r="H36" s="1110">
        <v>44949</v>
      </c>
      <c r="I36" s="1110">
        <v>0</v>
      </c>
      <c r="J36" s="1110">
        <v>50492</v>
      </c>
      <c r="K36" s="1110">
        <v>42541</v>
      </c>
      <c r="L36" s="1110">
        <v>7951</v>
      </c>
      <c r="M36" s="1110">
        <v>0</v>
      </c>
      <c r="N36" s="1110">
        <v>0</v>
      </c>
      <c r="O36" s="1109">
        <v>29.42189115949049</v>
      </c>
      <c r="P36" s="1109">
        <v>15.747049037471283</v>
      </c>
      <c r="Q36" s="1205"/>
      <c r="U36" s="2107"/>
      <c r="V36" s="2107"/>
    </row>
    <row r="37" spans="2:22" s="1150" customFormat="1" ht="15" customHeight="1">
      <c r="B37" s="1166" t="s">
        <v>1326</v>
      </c>
      <c r="C37" s="1204"/>
      <c r="D37" s="1206"/>
      <c r="E37" s="1110"/>
      <c r="F37" s="1110"/>
      <c r="G37" s="1110"/>
      <c r="H37" s="1110"/>
      <c r="I37" s="1110"/>
      <c r="J37" s="1110"/>
      <c r="K37" s="1110"/>
      <c r="L37" s="1110"/>
      <c r="M37" s="1110"/>
      <c r="N37" s="1110"/>
      <c r="O37" s="1111"/>
      <c r="P37" s="1111"/>
      <c r="Q37" s="1205"/>
      <c r="U37" s="2107"/>
      <c r="V37" s="2107"/>
    </row>
    <row r="38" spans="2:22" s="1150" customFormat="1" ht="29.25" customHeight="1">
      <c r="B38" s="1177" t="s">
        <v>14</v>
      </c>
      <c r="C38" s="1200"/>
      <c r="D38" s="1177"/>
      <c r="E38" s="1108">
        <v>9</v>
      </c>
      <c r="F38" s="1108">
        <v>342</v>
      </c>
      <c r="G38" s="1118">
        <v>149</v>
      </c>
      <c r="H38" s="1118">
        <v>193</v>
      </c>
      <c r="I38" s="1108">
        <v>357</v>
      </c>
      <c r="J38" s="1108">
        <v>98</v>
      </c>
      <c r="K38" s="1118">
        <v>65</v>
      </c>
      <c r="L38" s="1118">
        <v>33</v>
      </c>
      <c r="M38" s="1118">
        <v>259</v>
      </c>
      <c r="N38" s="1118">
        <v>63</v>
      </c>
      <c r="O38" s="1109">
        <v>56.4327485380117</v>
      </c>
      <c r="P38" s="1109">
        <v>33.6734693877551</v>
      </c>
      <c r="Q38" s="1201"/>
      <c r="U38" s="2107"/>
      <c r="V38" s="2107"/>
    </row>
    <row r="39" spans="2:22" s="1150" customFormat="1" ht="15" customHeight="1">
      <c r="B39" s="1166" t="s">
        <v>34</v>
      </c>
      <c r="C39" s="1200"/>
      <c r="D39" s="1177"/>
      <c r="E39" s="1108"/>
      <c r="F39" s="1108"/>
      <c r="G39" s="1108"/>
      <c r="H39" s="1108"/>
      <c r="I39" s="1108"/>
      <c r="J39" s="1108"/>
      <c r="K39" s="1108"/>
      <c r="L39" s="1108"/>
      <c r="M39" s="1108"/>
      <c r="N39" s="1108"/>
      <c r="O39" s="1109"/>
      <c r="P39" s="1109"/>
      <c r="Q39" s="1201"/>
      <c r="U39" s="2107"/>
      <c r="V39" s="2107"/>
    </row>
    <row r="40" spans="2:22" s="1150" customFormat="1" ht="29.25" customHeight="1">
      <c r="B40" s="1177" t="s">
        <v>15</v>
      </c>
      <c r="C40" s="1200"/>
      <c r="D40" s="1177"/>
      <c r="E40" s="1108">
        <v>0</v>
      </c>
      <c r="F40" s="1108">
        <v>0</v>
      </c>
      <c r="G40" s="1108">
        <v>0</v>
      </c>
      <c r="H40" s="1108">
        <v>0</v>
      </c>
      <c r="I40" s="1108">
        <v>0</v>
      </c>
      <c r="J40" s="1108">
        <v>0</v>
      </c>
      <c r="K40" s="1108">
        <v>0</v>
      </c>
      <c r="L40" s="1108">
        <v>0</v>
      </c>
      <c r="M40" s="1108">
        <v>0</v>
      </c>
      <c r="N40" s="1108">
        <v>0</v>
      </c>
      <c r="O40" s="2418" t="s">
        <v>236</v>
      </c>
      <c r="P40" s="2418" t="s">
        <v>236</v>
      </c>
      <c r="Q40" s="1201"/>
      <c r="U40" s="2107"/>
      <c r="V40" s="2107"/>
    </row>
    <row r="41" spans="2:22" s="1150" customFormat="1" ht="15" customHeight="1">
      <c r="B41" s="1166" t="s">
        <v>1327</v>
      </c>
      <c r="C41" s="1200"/>
      <c r="D41" s="1177"/>
      <c r="E41" s="1108"/>
      <c r="F41" s="1108"/>
      <c r="G41" s="1108"/>
      <c r="H41" s="1108"/>
      <c r="I41" s="1108"/>
      <c r="J41" s="1108"/>
      <c r="K41" s="1108"/>
      <c r="L41" s="1108"/>
      <c r="M41" s="1108"/>
      <c r="N41" s="1108"/>
      <c r="O41" s="1109"/>
      <c r="P41" s="1109"/>
      <c r="Q41" s="1201"/>
      <c r="U41" s="2107"/>
      <c r="V41" s="2107"/>
    </row>
    <row r="42" spans="1:22" s="1150" customFormat="1" ht="15" customHeight="1">
      <c r="A42" s="1207"/>
      <c r="B42" s="1207" t="s">
        <v>63</v>
      </c>
      <c r="C42" s="1208"/>
      <c r="D42" s="1209"/>
      <c r="E42" s="1112"/>
      <c r="F42" s="1112"/>
      <c r="G42" s="1112"/>
      <c r="H42" s="1112"/>
      <c r="I42" s="1112"/>
      <c r="J42" s="1112"/>
      <c r="K42" s="1112"/>
      <c r="L42" s="1112"/>
      <c r="M42" s="1112"/>
      <c r="N42" s="1112"/>
      <c r="O42" s="1113"/>
      <c r="P42" s="1113"/>
      <c r="Q42" s="1210"/>
      <c r="U42" s="2107"/>
      <c r="V42" s="2107"/>
    </row>
    <row r="43" spans="1:22" s="1150" customFormat="1" ht="15" customHeight="1">
      <c r="A43" s="1166"/>
      <c r="B43" s="1211" t="s">
        <v>1328</v>
      </c>
      <c r="C43" s="1200"/>
      <c r="D43" s="1212"/>
      <c r="E43" s="1108"/>
      <c r="F43" s="1108"/>
      <c r="G43" s="1108"/>
      <c r="H43" s="1108"/>
      <c r="I43" s="1108"/>
      <c r="J43" s="1108"/>
      <c r="K43" s="1108"/>
      <c r="L43" s="1108"/>
      <c r="M43" s="1108"/>
      <c r="N43" s="1108"/>
      <c r="O43" s="1109"/>
      <c r="P43" s="1109"/>
      <c r="Q43" s="1201"/>
      <c r="U43" s="2107"/>
      <c r="V43" s="2107"/>
    </row>
    <row r="44" spans="1:22" s="1150" customFormat="1" ht="29.25" customHeight="1">
      <c r="A44" s="1166"/>
      <c r="B44" s="1211" t="s">
        <v>1329</v>
      </c>
      <c r="C44" s="1213"/>
      <c r="D44" s="1214"/>
      <c r="E44" s="1108">
        <v>0</v>
      </c>
      <c r="F44" s="1108">
        <v>0</v>
      </c>
      <c r="G44" s="1108">
        <v>0</v>
      </c>
      <c r="H44" s="1108">
        <v>0</v>
      </c>
      <c r="I44" s="1108">
        <v>0</v>
      </c>
      <c r="J44" s="1108">
        <v>0</v>
      </c>
      <c r="K44" s="1108">
        <v>0</v>
      </c>
      <c r="L44" s="1108">
        <v>0</v>
      </c>
      <c r="M44" s="1108">
        <v>0</v>
      </c>
      <c r="N44" s="1108">
        <v>0</v>
      </c>
      <c r="O44" s="2419">
        <v>0</v>
      </c>
      <c r="P44" s="2418" t="s">
        <v>236</v>
      </c>
      <c r="Q44" s="1201"/>
      <c r="U44" s="2107"/>
      <c r="V44" s="2107"/>
    </row>
    <row r="45" spans="1:22" s="1150" customFormat="1" ht="15" customHeight="1">
      <c r="A45" s="1166"/>
      <c r="B45" s="1166" t="s">
        <v>1330</v>
      </c>
      <c r="C45" s="1213"/>
      <c r="D45" s="1214"/>
      <c r="E45" s="1108"/>
      <c r="F45" s="1108"/>
      <c r="G45" s="1108"/>
      <c r="H45" s="1108"/>
      <c r="I45" s="1108"/>
      <c r="J45" s="1108"/>
      <c r="K45" s="1108"/>
      <c r="L45" s="1108"/>
      <c r="M45" s="1108"/>
      <c r="N45" s="1108"/>
      <c r="O45" s="1109"/>
      <c r="P45" s="1109"/>
      <c r="Q45" s="1201"/>
      <c r="U45" s="2107"/>
      <c r="V45" s="2107"/>
    </row>
    <row r="46" spans="2:22" s="1150" customFormat="1" ht="29.25" customHeight="1">
      <c r="B46" s="1211" t="s">
        <v>1331</v>
      </c>
      <c r="C46" s="1215"/>
      <c r="D46" s="1214"/>
      <c r="E46" s="1108">
        <v>0</v>
      </c>
      <c r="F46" s="1108">
        <v>0</v>
      </c>
      <c r="G46" s="1108">
        <v>0</v>
      </c>
      <c r="H46" s="1108">
        <v>0</v>
      </c>
      <c r="I46" s="1108">
        <v>0</v>
      </c>
      <c r="J46" s="1108">
        <v>0</v>
      </c>
      <c r="K46" s="1108">
        <v>0</v>
      </c>
      <c r="L46" s="1108">
        <v>0</v>
      </c>
      <c r="M46" s="1108">
        <v>0</v>
      </c>
      <c r="N46" s="1108">
        <v>0</v>
      </c>
      <c r="O46" s="2419">
        <v>0</v>
      </c>
      <c r="P46" s="2418" t="s">
        <v>236</v>
      </c>
      <c r="Q46" s="1201"/>
      <c r="U46" s="2107"/>
      <c r="V46" s="2107"/>
    </row>
    <row r="47" spans="2:22" s="1150" customFormat="1" ht="15" customHeight="1">
      <c r="B47" s="1211" t="s">
        <v>1332</v>
      </c>
      <c r="C47" s="1215"/>
      <c r="D47" s="1214"/>
      <c r="E47" s="1108"/>
      <c r="F47" s="1108"/>
      <c r="G47" s="1108"/>
      <c r="H47" s="1108"/>
      <c r="I47" s="1108"/>
      <c r="J47" s="1108"/>
      <c r="K47" s="1108"/>
      <c r="L47" s="1108"/>
      <c r="M47" s="1108"/>
      <c r="N47" s="1108"/>
      <c r="O47" s="1109"/>
      <c r="P47" s="1109"/>
      <c r="Q47" s="1201"/>
      <c r="U47" s="2107"/>
      <c r="V47" s="2107"/>
    </row>
    <row r="48" spans="2:22" s="1150" customFormat="1" ht="29.25" customHeight="1">
      <c r="B48" s="1211" t="s">
        <v>1333</v>
      </c>
      <c r="C48" s="1215"/>
      <c r="D48" s="1214"/>
      <c r="E48" s="1108">
        <v>0</v>
      </c>
      <c r="F48" s="1108">
        <v>0</v>
      </c>
      <c r="G48" s="1108">
        <v>0</v>
      </c>
      <c r="H48" s="1108">
        <v>0</v>
      </c>
      <c r="I48" s="1108">
        <v>0</v>
      </c>
      <c r="J48" s="1108">
        <v>0</v>
      </c>
      <c r="K48" s="1108">
        <v>0</v>
      </c>
      <c r="L48" s="1108">
        <v>0</v>
      </c>
      <c r="M48" s="1108">
        <v>0</v>
      </c>
      <c r="N48" s="1108">
        <v>0</v>
      </c>
      <c r="O48" s="2419">
        <v>0</v>
      </c>
      <c r="P48" s="2418" t="s">
        <v>236</v>
      </c>
      <c r="Q48" s="1201"/>
      <c r="U48" s="2107"/>
      <c r="V48" s="2107"/>
    </row>
    <row r="49" spans="2:22" s="1150" customFormat="1" ht="15" customHeight="1">
      <c r="B49" s="1211" t="s">
        <v>1334</v>
      </c>
      <c r="C49" s="1215"/>
      <c r="D49" s="1214"/>
      <c r="E49" s="1108"/>
      <c r="F49" s="1108"/>
      <c r="G49" s="1108"/>
      <c r="H49" s="1108"/>
      <c r="I49" s="1108"/>
      <c r="J49" s="1108"/>
      <c r="K49" s="1108"/>
      <c r="L49" s="1108"/>
      <c r="M49" s="1108"/>
      <c r="N49" s="1108"/>
      <c r="O49" s="1109"/>
      <c r="P49" s="1109"/>
      <c r="Q49" s="1201"/>
      <c r="U49" s="2107"/>
      <c r="V49" s="2107"/>
    </row>
    <row r="50" spans="2:22" s="1150" customFormat="1" ht="29.25" customHeight="1">
      <c r="B50" s="1211" t="s">
        <v>56</v>
      </c>
      <c r="C50" s="1215"/>
      <c r="D50" s="1214"/>
      <c r="E50" s="1108">
        <v>0</v>
      </c>
      <c r="F50" s="1108">
        <v>0</v>
      </c>
      <c r="G50" s="1108">
        <v>0</v>
      </c>
      <c r="H50" s="1108">
        <v>0</v>
      </c>
      <c r="I50" s="1108">
        <v>0</v>
      </c>
      <c r="J50" s="1108">
        <v>0</v>
      </c>
      <c r="K50" s="1108">
        <v>0</v>
      </c>
      <c r="L50" s="1108">
        <v>0</v>
      </c>
      <c r="M50" s="1108">
        <v>0</v>
      </c>
      <c r="N50" s="1108">
        <v>0</v>
      </c>
      <c r="O50" s="2419">
        <v>0</v>
      </c>
      <c r="P50" s="2418" t="s">
        <v>236</v>
      </c>
      <c r="Q50" s="1201"/>
      <c r="U50" s="2107"/>
      <c r="V50" s="2107"/>
    </row>
    <row r="51" spans="2:22" s="1150" customFormat="1" ht="15" customHeight="1">
      <c r="B51" s="1211" t="s">
        <v>1335</v>
      </c>
      <c r="C51" s="1215"/>
      <c r="D51" s="1214"/>
      <c r="E51" s="1108"/>
      <c r="F51" s="1108"/>
      <c r="G51" s="1108"/>
      <c r="H51" s="1108"/>
      <c r="I51" s="1108"/>
      <c r="J51" s="1108"/>
      <c r="K51" s="1108"/>
      <c r="L51" s="1108"/>
      <c r="M51" s="1108"/>
      <c r="N51" s="1108"/>
      <c r="O51" s="1109"/>
      <c r="P51" s="1114"/>
      <c r="Q51" s="1201"/>
      <c r="U51" s="2107"/>
      <c r="V51" s="2107"/>
    </row>
    <row r="52" spans="1:22" s="1150" customFormat="1" ht="29.25" customHeight="1">
      <c r="A52" s="1207"/>
      <c r="B52" s="1217" t="s">
        <v>23</v>
      </c>
      <c r="C52" s="1218"/>
      <c r="D52" s="1219"/>
      <c r="E52" s="1112"/>
      <c r="F52" s="1112"/>
      <c r="G52" s="1112"/>
      <c r="H52" s="1112"/>
      <c r="I52" s="1112"/>
      <c r="J52" s="1112"/>
      <c r="K52" s="1112"/>
      <c r="L52" s="1112"/>
      <c r="M52" s="1112"/>
      <c r="N52" s="1112"/>
      <c r="O52" s="1113"/>
      <c r="P52" s="1113"/>
      <c r="Q52" s="1210"/>
      <c r="U52" s="2107"/>
      <c r="V52" s="2107"/>
    </row>
    <row r="53" spans="1:22" s="1150" customFormat="1" ht="29.25" customHeight="1">
      <c r="A53" s="1166"/>
      <c r="B53" s="1220" t="s">
        <v>24</v>
      </c>
      <c r="C53" s="1221"/>
      <c r="D53" s="1216"/>
      <c r="E53" s="1108">
        <v>137</v>
      </c>
      <c r="F53" s="1108">
        <v>628206</v>
      </c>
      <c r="G53" s="1108">
        <v>409322</v>
      </c>
      <c r="H53" s="1108">
        <v>218884</v>
      </c>
      <c r="I53" s="1108">
        <v>108109</v>
      </c>
      <c r="J53" s="1108">
        <v>67809</v>
      </c>
      <c r="K53" s="1108">
        <v>56153</v>
      </c>
      <c r="L53" s="1108">
        <v>11656</v>
      </c>
      <c r="M53" s="1108">
        <v>40300</v>
      </c>
      <c r="N53" s="1108">
        <v>87046</v>
      </c>
      <c r="O53" s="1109">
        <v>34.84271083052374</v>
      </c>
      <c r="P53" s="1109">
        <v>17.189458626436018</v>
      </c>
      <c r="Q53" s="1201"/>
      <c r="U53" s="2107"/>
      <c r="V53" s="2107"/>
    </row>
    <row r="54" spans="1:22" s="1150" customFormat="1" ht="15" customHeight="1" thickBot="1">
      <c r="A54" s="1222"/>
      <c r="B54" s="1222" t="s">
        <v>1336</v>
      </c>
      <c r="C54" s="1223"/>
      <c r="D54" s="1224"/>
      <c r="E54" s="1116"/>
      <c r="F54" s="1116"/>
      <c r="G54" s="1116"/>
      <c r="H54" s="1116"/>
      <c r="I54" s="1116"/>
      <c r="J54" s="1116"/>
      <c r="K54" s="1116"/>
      <c r="L54" s="1116"/>
      <c r="M54" s="1116"/>
      <c r="N54" s="1116"/>
      <c r="O54" s="1117"/>
      <c r="P54" s="1117"/>
      <c r="Q54" s="1225"/>
      <c r="U54" s="3"/>
      <c r="V54" s="3"/>
    </row>
    <row r="55" spans="1:23" ht="3.75" customHeight="1">
      <c r="A55" s="1226"/>
      <c r="B55" s="1226"/>
      <c r="C55" s="1226"/>
      <c r="D55" s="1226"/>
      <c r="E55" s="1226"/>
      <c r="F55" s="1226"/>
      <c r="G55" s="1226"/>
      <c r="H55" s="1226"/>
      <c r="I55" s="1226"/>
      <c r="J55" s="1226"/>
      <c r="K55" s="1226"/>
      <c r="L55" s="1226"/>
      <c r="M55" s="1226"/>
      <c r="N55" s="1226"/>
      <c r="O55" s="1226"/>
      <c r="P55" s="1226"/>
      <c r="Q55" s="1226"/>
      <c r="U55" s="1150"/>
      <c r="V55" s="1150"/>
      <c r="W55" s="1150"/>
    </row>
    <row r="56" spans="1:23" s="1232" customFormat="1" ht="12.75" customHeight="1">
      <c r="A56" s="1228"/>
      <c r="B56" s="1228"/>
      <c r="C56" s="1229"/>
      <c r="D56" s="1229"/>
      <c r="E56" s="1230"/>
      <c r="F56" s="1230"/>
      <c r="G56" s="1230"/>
      <c r="H56" s="1230"/>
      <c r="I56" s="1230"/>
      <c r="J56" s="1231"/>
      <c r="K56" s="1230"/>
      <c r="L56" s="1230"/>
      <c r="M56" s="1230"/>
      <c r="N56" s="1230"/>
      <c r="O56" s="1230"/>
      <c r="P56" s="1230"/>
      <c r="Q56" s="1230"/>
      <c r="U56" s="1227"/>
      <c r="V56" s="1227"/>
      <c r="W56" s="1227"/>
    </row>
    <row r="57" spans="1:17" s="1232" customFormat="1" ht="12.75" customHeight="1">
      <c r="A57" s="1233"/>
      <c r="B57" s="1233"/>
      <c r="C57" s="1234"/>
      <c r="D57" s="1234"/>
      <c r="E57" s="1231"/>
      <c r="F57" s="1231"/>
      <c r="G57" s="1231"/>
      <c r="H57" s="1231"/>
      <c r="I57" s="1231"/>
      <c r="J57" s="1231"/>
      <c r="K57" s="1231"/>
      <c r="L57" s="1231"/>
      <c r="M57" s="1231"/>
      <c r="N57" s="1231"/>
      <c r="O57" s="1231"/>
      <c r="P57" s="1231"/>
      <c r="Q57" s="1231"/>
    </row>
    <row r="58" spans="1:17" s="1232" customFormat="1" ht="12.75" customHeight="1">
      <c r="A58" s="1233"/>
      <c r="B58" s="1233"/>
      <c r="C58" s="1234"/>
      <c r="D58" s="1234"/>
      <c r="E58" s="1231"/>
      <c r="F58" s="1231"/>
      <c r="G58" s="1231"/>
      <c r="H58" s="1231"/>
      <c r="I58" s="1231"/>
      <c r="J58" s="1235"/>
      <c r="K58" s="1231"/>
      <c r="L58" s="1231"/>
      <c r="M58" s="1231"/>
      <c r="N58" s="1231"/>
      <c r="O58" s="1231"/>
      <c r="P58" s="1231"/>
      <c r="Q58" s="1231"/>
    </row>
    <row r="59" spans="1:17" s="1232" customFormat="1" ht="12.75" customHeight="1">
      <c r="A59" s="1234"/>
      <c r="B59" s="1233"/>
      <c r="C59" s="1233"/>
      <c r="D59" s="1233"/>
      <c r="E59" s="1231"/>
      <c r="F59" s="1231"/>
      <c r="G59" s="1231"/>
      <c r="H59" s="1231"/>
      <c r="I59" s="1231"/>
      <c r="J59" s="1235"/>
      <c r="K59" s="1231"/>
      <c r="L59" s="1231"/>
      <c r="M59" s="1231"/>
      <c r="N59" s="1231"/>
      <c r="O59" s="1231"/>
      <c r="P59" s="1231"/>
      <c r="Q59" s="1231"/>
    </row>
    <row r="60" spans="1:17" s="1232" customFormat="1" ht="12.75" customHeight="1">
      <c r="A60" s="1234"/>
      <c r="B60" s="1233"/>
      <c r="C60" s="1234"/>
      <c r="D60" s="1234"/>
      <c r="E60" s="1231"/>
      <c r="F60" s="1231"/>
      <c r="G60" s="1231"/>
      <c r="H60" s="1231"/>
      <c r="I60" s="1231"/>
      <c r="J60" s="1231"/>
      <c r="K60" s="1231"/>
      <c r="L60" s="1231"/>
      <c r="M60" s="1231"/>
      <c r="N60" s="1231"/>
      <c r="O60" s="1231"/>
      <c r="P60" s="1231"/>
      <c r="Q60" s="1231"/>
    </row>
    <row r="61" spans="1:17" s="1232" customFormat="1" ht="12.75" customHeight="1">
      <c r="A61" s="1233"/>
      <c r="B61" s="1233"/>
      <c r="C61" s="1233"/>
      <c r="D61" s="1233"/>
      <c r="E61" s="1231"/>
      <c r="F61" s="1231"/>
      <c r="G61" s="1231"/>
      <c r="H61" s="1231"/>
      <c r="I61" s="1231"/>
      <c r="J61" s="1231"/>
      <c r="K61" s="1231"/>
      <c r="L61" s="1231"/>
      <c r="M61" s="1231"/>
      <c r="N61" s="1231"/>
      <c r="O61" s="1231"/>
      <c r="P61" s="1231"/>
      <c r="Q61" s="1231"/>
    </row>
    <row r="62" spans="1:17" s="1232" customFormat="1" ht="12.75" customHeight="1">
      <c r="A62" s="1234"/>
      <c r="B62" s="1233"/>
      <c r="C62" s="1234"/>
      <c r="D62" s="1234"/>
      <c r="E62" s="1231"/>
      <c r="F62" s="1231"/>
      <c r="G62" s="1231"/>
      <c r="H62" s="1231"/>
      <c r="I62" s="1231"/>
      <c r="J62" s="1231"/>
      <c r="K62" s="1231"/>
      <c r="L62" s="1231"/>
      <c r="M62" s="1231"/>
      <c r="N62" s="1231"/>
      <c r="O62" s="1231"/>
      <c r="P62" s="1231"/>
      <c r="Q62" s="1231"/>
    </row>
    <row r="63" spans="1:23" ht="13.5">
      <c r="A63" s="1233"/>
      <c r="B63" s="1233"/>
      <c r="C63" s="1236"/>
      <c r="D63" s="1236"/>
      <c r="E63" s="1236"/>
      <c r="F63" s="1236"/>
      <c r="G63" s="1236"/>
      <c r="H63" s="1236"/>
      <c r="I63" s="1236"/>
      <c r="J63" s="1236"/>
      <c r="K63" s="1236"/>
      <c r="L63" s="1236"/>
      <c r="M63" s="1236"/>
      <c r="N63" s="1236"/>
      <c r="O63" s="1236"/>
      <c r="P63" s="1236"/>
      <c r="Q63" s="1236"/>
      <c r="U63" s="1232"/>
      <c r="V63" s="1232"/>
      <c r="W63" s="1232"/>
    </row>
    <row r="64" spans="1:17" ht="13.5">
      <c r="A64" s="1229"/>
      <c r="B64" s="1228"/>
      <c r="C64" s="2439"/>
      <c r="D64" s="2439"/>
      <c r="E64" s="2439"/>
      <c r="F64" s="2439"/>
      <c r="G64" s="2439"/>
      <c r="H64" s="2439"/>
      <c r="I64" s="2439"/>
      <c r="J64" s="2439"/>
      <c r="K64" s="1236"/>
      <c r="L64" s="1236"/>
      <c r="M64" s="1236"/>
      <c r="N64" s="1236"/>
      <c r="O64" s="1236"/>
      <c r="P64" s="1236"/>
      <c r="Q64" s="1236"/>
    </row>
    <row r="65" spans="1:17" ht="13.5">
      <c r="A65" s="1229"/>
      <c r="B65" s="1228"/>
      <c r="C65" s="2439"/>
      <c r="D65" s="2439"/>
      <c r="E65" s="2439"/>
      <c r="F65" s="2439"/>
      <c r="G65" s="2439"/>
      <c r="H65" s="2439"/>
      <c r="I65" s="2439"/>
      <c r="J65" s="2439"/>
      <c r="K65" s="1236"/>
      <c r="L65" s="1236"/>
      <c r="M65" s="1236"/>
      <c r="N65" s="1236"/>
      <c r="O65" s="1236"/>
      <c r="P65" s="1236"/>
      <c r="Q65" s="1236"/>
    </row>
    <row r="66" spans="1:10" ht="13.5">
      <c r="A66" s="1226"/>
      <c r="B66" s="1226"/>
      <c r="C66" s="1226"/>
      <c r="D66" s="1226"/>
      <c r="E66" s="1226"/>
      <c r="F66" s="1226"/>
      <c r="G66" s="1226"/>
      <c r="H66" s="1226"/>
      <c r="I66" s="1226"/>
      <c r="J66" s="1226"/>
    </row>
    <row r="67" spans="1:10" ht="13.5">
      <c r="A67" s="1226"/>
      <c r="B67" s="1226"/>
      <c r="C67" s="1226"/>
      <c r="D67" s="1226"/>
      <c r="E67" s="2440"/>
      <c r="F67" s="2440"/>
      <c r="G67" s="2440"/>
      <c r="H67" s="2440"/>
      <c r="I67" s="1226"/>
      <c r="J67" s="1226"/>
    </row>
    <row r="68" spans="1:10" ht="13.5">
      <c r="A68" s="1226"/>
      <c r="B68" s="1226"/>
      <c r="C68" s="1226"/>
      <c r="D68" s="1226"/>
      <c r="E68" s="1226"/>
      <c r="F68" s="2441"/>
      <c r="G68" s="2441"/>
      <c r="H68" s="2441"/>
      <c r="I68" s="1226"/>
      <c r="J68" s="1226"/>
    </row>
    <row r="69" spans="1:10" ht="13.5">
      <c r="A69" s="1226"/>
      <c r="B69" s="1226"/>
      <c r="C69" s="1226"/>
      <c r="D69" s="1226"/>
      <c r="E69" s="2442"/>
      <c r="F69" s="2438"/>
      <c r="G69" s="2438"/>
      <c r="H69" s="2438"/>
      <c r="I69" s="1226"/>
      <c r="J69" s="1226"/>
    </row>
    <row r="70" spans="1:10" ht="13.5">
      <c r="A70" s="1226"/>
      <c r="B70" s="1226"/>
      <c r="C70" s="1226"/>
      <c r="D70" s="1226"/>
      <c r="E70" s="2442"/>
      <c r="F70" s="2438"/>
      <c r="G70" s="2438"/>
      <c r="H70" s="2438"/>
      <c r="I70" s="1226"/>
      <c r="J70" s="1226"/>
    </row>
    <row r="71" spans="1:10" ht="13.5">
      <c r="A71" s="1226"/>
      <c r="B71" s="1226"/>
      <c r="C71" s="1226"/>
      <c r="D71" s="1226"/>
      <c r="E71" s="2441"/>
      <c r="F71" s="2438"/>
      <c r="G71" s="2438"/>
      <c r="H71" s="2438"/>
      <c r="I71" s="1226"/>
      <c r="J71" s="1226"/>
    </row>
    <row r="72" spans="1:10" ht="13.5">
      <c r="A72" s="1226"/>
      <c r="B72" s="1226"/>
      <c r="C72" s="1226"/>
      <c r="D72" s="1226"/>
      <c r="E72" s="2441"/>
      <c r="F72" s="2438"/>
      <c r="G72" s="2438"/>
      <c r="H72" s="2438"/>
      <c r="I72" s="1226"/>
      <c r="J72" s="1226"/>
    </row>
    <row r="73" spans="1:10" ht="13.5">
      <c r="A73" s="1226"/>
      <c r="B73" s="1226"/>
      <c r="C73" s="1226"/>
      <c r="D73" s="1226"/>
      <c r="E73" s="2441"/>
      <c r="F73" s="2443"/>
      <c r="G73" s="2443"/>
      <c r="H73" s="2443"/>
      <c r="I73" s="1226"/>
      <c r="J73" s="1226"/>
    </row>
    <row r="74" spans="1:10" ht="13.5">
      <c r="A74" s="1226"/>
      <c r="B74" s="1226"/>
      <c r="C74" s="1226"/>
      <c r="D74" s="1226"/>
      <c r="E74" s="1226"/>
      <c r="F74" s="1226"/>
      <c r="G74" s="1226"/>
      <c r="H74" s="1226"/>
      <c r="I74" s="1226"/>
      <c r="J74" s="1226"/>
    </row>
    <row r="75" spans="1:10" ht="13.5">
      <c r="A75" s="1226"/>
      <c r="B75" s="1226"/>
      <c r="C75" s="1226"/>
      <c r="D75" s="1226"/>
      <c r="E75" s="1226"/>
      <c r="F75" s="1226"/>
      <c r="G75" s="1226"/>
      <c r="H75" s="1226"/>
      <c r="I75" s="1226"/>
      <c r="J75" s="1226"/>
    </row>
    <row r="76" spans="1:14" ht="13.5">
      <c r="A76" s="1226"/>
      <c r="B76" s="2"/>
      <c r="C76" s="2"/>
      <c r="D76" s="2"/>
      <c r="E76" s="2"/>
      <c r="F76" s="2"/>
      <c r="G76" s="2"/>
      <c r="H76" s="2"/>
      <c r="I76" s="2"/>
      <c r="J76" s="2"/>
      <c r="K76" s="1"/>
      <c r="L76" s="1"/>
      <c r="M76" s="1"/>
      <c r="N76" s="1"/>
    </row>
    <row r="77" spans="2:14" ht="14.25">
      <c r="B77" s="42"/>
      <c r="C77" s="1"/>
      <c r="D77" s="1"/>
      <c r="E77" s="2106"/>
      <c r="F77" s="2106"/>
      <c r="G77" s="2106"/>
      <c r="H77" s="2106"/>
      <c r="I77" s="2106"/>
      <c r="J77" s="2106"/>
      <c r="K77" s="2106"/>
      <c r="L77" s="2106"/>
      <c r="M77" s="2106"/>
      <c r="N77" s="2106"/>
    </row>
    <row r="78" spans="2:14" ht="14.25">
      <c r="B78" s="45"/>
      <c r="C78" s="1"/>
      <c r="D78" s="1"/>
      <c r="E78" s="2106"/>
      <c r="F78" s="2106"/>
      <c r="G78" s="2106"/>
      <c r="H78" s="2106"/>
      <c r="I78" s="2106"/>
      <c r="J78" s="2106"/>
      <c r="K78" s="2106"/>
      <c r="L78" s="2106"/>
      <c r="M78" s="2106"/>
      <c r="N78" s="2106"/>
    </row>
    <row r="79" spans="2:14" ht="14.25">
      <c r="B79" s="13"/>
      <c r="C79" s="1"/>
      <c r="D79" s="1"/>
      <c r="E79" s="2106"/>
      <c r="F79" s="2106"/>
      <c r="G79" s="2106"/>
      <c r="H79" s="2106"/>
      <c r="I79" s="2106"/>
      <c r="J79" s="2106"/>
      <c r="K79" s="2106"/>
      <c r="L79" s="2106"/>
      <c r="M79" s="2106"/>
      <c r="N79" s="2106"/>
    </row>
    <row r="80" spans="2:14" ht="14.25">
      <c r="B80" s="12"/>
      <c r="C80" s="1"/>
      <c r="D80" s="1"/>
      <c r="E80" s="2106"/>
      <c r="F80" s="2106"/>
      <c r="G80" s="2106"/>
      <c r="H80" s="2106"/>
      <c r="I80" s="2106"/>
      <c r="J80" s="2106"/>
      <c r="K80" s="2106"/>
      <c r="L80" s="2106"/>
      <c r="M80" s="2106"/>
      <c r="N80" s="2106"/>
    </row>
    <row r="81" spans="2:14" ht="14.25">
      <c r="B81" s="13"/>
      <c r="C81" s="1"/>
      <c r="D81" s="1"/>
      <c r="E81" s="2106"/>
      <c r="F81" s="2106"/>
      <c r="G81" s="2106"/>
      <c r="H81" s="2106"/>
      <c r="I81" s="2106"/>
      <c r="J81" s="2106"/>
      <c r="K81" s="2106"/>
      <c r="L81" s="2106"/>
      <c r="M81" s="2106"/>
      <c r="N81" s="2106"/>
    </row>
    <row r="82" spans="2:14" ht="13.5">
      <c r="B82" s="1102"/>
      <c r="C82" s="1"/>
      <c r="D82" s="1"/>
      <c r="E82" s="2106"/>
      <c r="F82" s="2106"/>
      <c r="G82" s="2106"/>
      <c r="H82" s="2106"/>
      <c r="I82" s="2106"/>
      <c r="J82" s="2106"/>
      <c r="K82" s="2106"/>
      <c r="L82" s="2106"/>
      <c r="M82" s="2106"/>
      <c r="N82" s="2106"/>
    </row>
    <row r="83" spans="2:14" ht="14.25">
      <c r="B83" s="13"/>
      <c r="C83" s="1"/>
      <c r="D83" s="1"/>
      <c r="E83" s="2106"/>
      <c r="F83" s="2106"/>
      <c r="G83" s="2106"/>
      <c r="H83" s="2106"/>
      <c r="I83" s="2106"/>
      <c r="J83" s="2106"/>
      <c r="K83" s="2106"/>
      <c r="L83" s="2106"/>
      <c r="M83" s="2106"/>
      <c r="N83" s="2106"/>
    </row>
    <row r="84" spans="2:14" ht="14.25">
      <c r="B84" s="12"/>
      <c r="C84" s="1"/>
      <c r="D84" s="1"/>
      <c r="E84" s="2106"/>
      <c r="F84" s="2106"/>
      <c r="G84" s="2106"/>
      <c r="H84" s="2106"/>
      <c r="I84" s="2106"/>
      <c r="J84" s="2106"/>
      <c r="K84" s="2106"/>
      <c r="L84" s="2106"/>
      <c r="M84" s="2106"/>
      <c r="N84" s="2106"/>
    </row>
    <row r="85" spans="2:14" ht="14.25">
      <c r="B85" s="13"/>
      <c r="C85" s="1"/>
      <c r="D85" s="1"/>
      <c r="E85" s="2106"/>
      <c r="F85" s="2106"/>
      <c r="G85" s="2106"/>
      <c r="H85" s="2106"/>
      <c r="I85" s="2106"/>
      <c r="J85" s="2106"/>
      <c r="K85" s="2106"/>
      <c r="L85" s="2106"/>
      <c r="M85" s="2106"/>
      <c r="N85" s="2106"/>
    </row>
    <row r="86" spans="2:14" ht="14.25">
      <c r="B86" s="12"/>
      <c r="C86" s="1"/>
      <c r="D86" s="1"/>
      <c r="E86" s="2106"/>
      <c r="F86" s="2106"/>
      <c r="G86" s="2106"/>
      <c r="H86" s="2106"/>
      <c r="I86" s="2106"/>
      <c r="J86" s="2106"/>
      <c r="K86" s="2106"/>
      <c r="L86" s="2106"/>
      <c r="M86" s="2106"/>
      <c r="N86" s="2106"/>
    </row>
    <row r="87" spans="2:14" ht="14.25">
      <c r="B87" s="13"/>
      <c r="C87" s="1"/>
      <c r="D87" s="1"/>
      <c r="E87" s="2106"/>
      <c r="F87" s="2106"/>
      <c r="G87" s="2106"/>
      <c r="H87" s="2106"/>
      <c r="I87" s="2106"/>
      <c r="J87" s="2106"/>
      <c r="K87" s="2106"/>
      <c r="L87" s="2106"/>
      <c r="M87" s="2106"/>
      <c r="N87" s="2106"/>
    </row>
    <row r="88" spans="2:14" ht="14.25">
      <c r="B88" s="12"/>
      <c r="C88" s="1"/>
      <c r="D88" s="1"/>
      <c r="E88" s="2106"/>
      <c r="F88" s="2106"/>
      <c r="G88" s="2106"/>
      <c r="H88" s="2106"/>
      <c r="I88" s="2106"/>
      <c r="J88" s="2106"/>
      <c r="K88" s="2106"/>
      <c r="L88" s="2106"/>
      <c r="M88" s="2106"/>
      <c r="N88" s="2106"/>
    </row>
    <row r="89" spans="2:14" ht="14.25">
      <c r="B89" s="13"/>
      <c r="C89" s="1"/>
      <c r="D89" s="1"/>
      <c r="E89" s="2106"/>
      <c r="F89" s="2106"/>
      <c r="G89" s="2106"/>
      <c r="H89" s="2106"/>
      <c r="I89" s="2106"/>
      <c r="J89" s="2106"/>
      <c r="K89" s="2106"/>
      <c r="L89" s="2106"/>
      <c r="M89" s="2106"/>
      <c r="N89" s="2106"/>
    </row>
    <row r="90" spans="2:14" ht="14.25">
      <c r="B90" s="12"/>
      <c r="C90" s="1"/>
      <c r="D90" s="1"/>
      <c r="E90" s="2106"/>
      <c r="F90" s="2106"/>
      <c r="G90" s="2106"/>
      <c r="H90" s="2106"/>
      <c r="I90" s="2106"/>
      <c r="J90" s="2106"/>
      <c r="K90" s="2106"/>
      <c r="L90" s="2106"/>
      <c r="M90" s="2106"/>
      <c r="N90" s="2106"/>
    </row>
    <row r="91" spans="2:14" ht="14.25">
      <c r="B91" s="13"/>
      <c r="C91" s="1"/>
      <c r="D91" s="1"/>
      <c r="E91" s="2106"/>
      <c r="F91" s="2106"/>
      <c r="G91" s="2106"/>
      <c r="H91" s="2106"/>
      <c r="I91" s="2106"/>
      <c r="J91" s="2106"/>
      <c r="K91" s="2106"/>
      <c r="L91" s="2106"/>
      <c r="M91" s="2106"/>
      <c r="N91" s="2106"/>
    </row>
    <row r="92" spans="2:14" ht="14.25">
      <c r="B92" s="12"/>
      <c r="C92" s="1"/>
      <c r="D92" s="1"/>
      <c r="E92" s="2106"/>
      <c r="F92" s="2106"/>
      <c r="G92" s="2106"/>
      <c r="H92" s="2106"/>
      <c r="I92" s="2106"/>
      <c r="J92" s="2106"/>
      <c r="K92" s="2106"/>
      <c r="L92" s="2106"/>
      <c r="M92" s="2106"/>
      <c r="N92" s="2106"/>
    </row>
    <row r="93" spans="2:14" ht="14.25">
      <c r="B93" s="13"/>
      <c r="C93" s="1"/>
      <c r="D93" s="1"/>
      <c r="E93" s="2106"/>
      <c r="F93" s="2106"/>
      <c r="G93" s="2106"/>
      <c r="H93" s="2106"/>
      <c r="I93" s="2106"/>
      <c r="J93" s="2106"/>
      <c r="K93" s="2106"/>
      <c r="L93" s="2106"/>
      <c r="M93" s="2106"/>
      <c r="N93" s="2106"/>
    </row>
    <row r="94" spans="2:14" ht="13.5">
      <c r="B94" s="74"/>
      <c r="C94" s="1"/>
      <c r="D94" s="1"/>
      <c r="E94" s="2106"/>
      <c r="F94" s="2106"/>
      <c r="G94" s="2106"/>
      <c r="H94" s="2106"/>
      <c r="I94" s="2106"/>
      <c r="J94" s="2106"/>
      <c r="K94" s="2106"/>
      <c r="L94" s="2106"/>
      <c r="M94" s="2106"/>
      <c r="N94" s="2106"/>
    </row>
    <row r="95" spans="2:14" ht="14.25">
      <c r="B95" s="13"/>
      <c r="C95" s="1"/>
      <c r="D95" s="1"/>
      <c r="E95" s="2106"/>
      <c r="F95" s="2106"/>
      <c r="G95" s="2106"/>
      <c r="H95" s="2106"/>
      <c r="I95" s="2106"/>
      <c r="J95" s="2106"/>
      <c r="K95" s="2106"/>
      <c r="L95" s="2106"/>
      <c r="M95" s="2106"/>
      <c r="N95" s="2106"/>
    </row>
    <row r="96" spans="2:14" ht="14.25">
      <c r="B96" s="12"/>
      <c r="C96" s="1"/>
      <c r="D96" s="1"/>
      <c r="E96" s="2106"/>
      <c r="F96" s="2106"/>
      <c r="G96" s="2106"/>
      <c r="H96" s="2106"/>
      <c r="I96" s="2106"/>
      <c r="J96" s="2106"/>
      <c r="K96" s="2106"/>
      <c r="L96" s="2106"/>
      <c r="M96" s="2106"/>
      <c r="N96" s="2106"/>
    </row>
    <row r="97" spans="2:14" ht="14.25">
      <c r="B97" s="13"/>
      <c r="C97" s="1"/>
      <c r="D97" s="1"/>
      <c r="E97" s="2106"/>
      <c r="F97" s="2106"/>
      <c r="G97" s="2106"/>
      <c r="H97" s="2106"/>
      <c r="I97" s="2106"/>
      <c r="J97" s="2106"/>
      <c r="K97" s="2106"/>
      <c r="L97" s="2106"/>
      <c r="M97" s="2106"/>
      <c r="N97" s="2106"/>
    </row>
    <row r="98" spans="2:14" ht="14.25">
      <c r="B98" s="12"/>
      <c r="C98" s="1"/>
      <c r="D98" s="1"/>
      <c r="E98" s="2106"/>
      <c r="F98" s="2106"/>
      <c r="G98" s="2106"/>
      <c r="H98" s="2106"/>
      <c r="I98" s="2106"/>
      <c r="J98" s="2106"/>
      <c r="K98" s="2106"/>
      <c r="L98" s="2106"/>
      <c r="M98" s="2106"/>
      <c r="N98" s="2106"/>
    </row>
    <row r="99" spans="2:14" ht="14.25">
      <c r="B99" s="13"/>
      <c r="C99" s="1"/>
      <c r="D99" s="1"/>
      <c r="E99" s="2106"/>
      <c r="F99" s="2106"/>
      <c r="G99" s="2106"/>
      <c r="H99" s="2106"/>
      <c r="I99" s="2106"/>
      <c r="J99" s="2106"/>
      <c r="K99" s="2106"/>
      <c r="L99" s="2106"/>
      <c r="M99" s="2106"/>
      <c r="N99" s="2106"/>
    </row>
    <row r="100" spans="2:14" ht="14.25">
      <c r="B100" s="12"/>
      <c r="C100" s="1"/>
      <c r="D100" s="1"/>
      <c r="E100" s="2106"/>
      <c r="F100" s="2106"/>
      <c r="G100" s="2106"/>
      <c r="H100" s="2106"/>
      <c r="I100" s="2106"/>
      <c r="J100" s="2106"/>
      <c r="K100" s="2106"/>
      <c r="L100" s="2106"/>
      <c r="M100" s="2106"/>
      <c r="N100" s="2106"/>
    </row>
    <row r="101" spans="2:14" ht="14.25">
      <c r="B101" s="12"/>
      <c r="C101" s="1"/>
      <c r="D101" s="1"/>
      <c r="E101" s="2106"/>
      <c r="F101" s="2106"/>
      <c r="G101" s="2106"/>
      <c r="H101" s="2106"/>
      <c r="I101" s="2106"/>
      <c r="J101" s="2106"/>
      <c r="K101" s="2106"/>
      <c r="L101" s="2106"/>
      <c r="M101" s="2106"/>
      <c r="N101" s="2106"/>
    </row>
    <row r="102" spans="2:14" ht="14.25">
      <c r="B102" s="12"/>
      <c r="C102" s="1"/>
      <c r="D102" s="1"/>
      <c r="E102" s="2106"/>
      <c r="F102" s="2106"/>
      <c r="G102" s="2106"/>
      <c r="H102" s="2106"/>
      <c r="I102" s="2106"/>
      <c r="J102" s="2106"/>
      <c r="K102" s="2106"/>
      <c r="L102" s="2106"/>
      <c r="M102" s="2106"/>
      <c r="N102" s="2106"/>
    </row>
  </sheetData>
  <sheetProtection/>
  <mergeCells count="13">
    <mergeCell ref="N8:N9"/>
    <mergeCell ref="O8:O10"/>
    <mergeCell ref="D10:E10"/>
    <mergeCell ref="B6:B11"/>
    <mergeCell ref="D6:E9"/>
    <mergeCell ref="N6:N7"/>
    <mergeCell ref="F7:H7"/>
    <mergeCell ref="O7:P7"/>
    <mergeCell ref="F8:F10"/>
    <mergeCell ref="G8:G10"/>
    <mergeCell ref="H8:H10"/>
    <mergeCell ref="I8:I10"/>
    <mergeCell ref="M8:M10"/>
  </mergeCells>
  <printOptions horizontalCentered="1"/>
  <pageMargins left="0" right="0" top="0" bottom="0" header="0" footer="0"/>
  <pageSetup blackAndWhite="1" horizontalDpi="600" verticalDpi="600" orientation="portrait" paperSize="9" scale="75" r:id="rId2"/>
  <colBreaks count="1" manualBreakCount="1">
    <brk id="9" max="49" man="1"/>
  </colBreaks>
  <drawing r:id="rId1"/>
</worksheet>
</file>

<file path=xl/worksheets/sheet20.xml><?xml version="1.0" encoding="utf-8"?>
<worksheet xmlns="http://schemas.openxmlformats.org/spreadsheetml/2006/main" xmlns:r="http://schemas.openxmlformats.org/officeDocument/2006/relationships">
  <dimension ref="A1:AE83"/>
  <sheetViews>
    <sheetView showOutlineSymbols="0" view="pageBreakPreview" zoomScale="90" zoomScaleNormal="75" zoomScaleSheetLayoutView="90" zoomScalePageLayoutView="0" workbookViewId="0" topLeftCell="A52">
      <selection activeCell="K79" sqref="K79"/>
    </sheetView>
  </sheetViews>
  <sheetFormatPr defaultColWidth="10.796875" defaultRowHeight="14.25"/>
  <cols>
    <col min="1" max="1" width="2.19921875" style="285" customWidth="1"/>
    <col min="2" max="2" width="9.59765625" style="285" customWidth="1"/>
    <col min="3" max="12" width="17.59765625" style="285" customWidth="1"/>
    <col min="13" max="14" width="9.59765625" style="285" customWidth="1"/>
    <col min="15" max="16" width="17.59765625" style="285" customWidth="1"/>
    <col min="17" max="18" width="18.59765625" style="285" customWidth="1"/>
    <col min="19" max="19" width="5.09765625" style="285" customWidth="1"/>
    <col min="20" max="20" width="14.09765625" style="285" customWidth="1"/>
    <col min="21" max="23" width="18.59765625" style="285" customWidth="1"/>
    <col min="24" max="25" width="9.59765625" style="285" customWidth="1"/>
    <col min="26" max="31" width="8" style="285" customWidth="1"/>
    <col min="32" max="16384" width="10.69921875" style="285" customWidth="1"/>
  </cols>
  <sheetData>
    <row r="1" spans="2:25" s="186" customFormat="1" ht="14.25" customHeight="1">
      <c r="B1" s="185" t="s">
        <v>317</v>
      </c>
      <c r="M1" s="187" t="s">
        <v>318</v>
      </c>
      <c r="N1" s="185" t="s">
        <v>319</v>
      </c>
      <c r="X1" s="187" t="s">
        <v>320</v>
      </c>
      <c r="Y1" s="187"/>
    </row>
    <row r="2" spans="2:25" s="186" customFormat="1" ht="16.5" customHeight="1">
      <c r="B2" s="188"/>
      <c r="C2" s="2713" t="s">
        <v>321</v>
      </c>
      <c r="D2" s="2939"/>
      <c r="E2" s="2939"/>
      <c r="F2" s="2939"/>
      <c r="G2" s="2939"/>
      <c r="H2" s="2939"/>
      <c r="I2" s="2939"/>
      <c r="J2" s="2939"/>
      <c r="K2" s="2939"/>
      <c r="L2" s="190"/>
      <c r="M2" s="191"/>
      <c r="N2" s="188"/>
      <c r="O2" s="2713" t="s">
        <v>322</v>
      </c>
      <c r="P2" s="2939"/>
      <c r="Q2" s="2939"/>
      <c r="R2" s="2939"/>
      <c r="S2" s="2939"/>
      <c r="T2" s="2939"/>
      <c r="U2" s="2939"/>
      <c r="V2" s="2939"/>
      <c r="W2" s="2939"/>
      <c r="X2" s="191"/>
      <c r="Y2" s="191"/>
    </row>
    <row r="3" spans="2:25" s="186" customFormat="1" ht="16.5" customHeight="1">
      <c r="B3" s="191"/>
      <c r="D3" s="192"/>
      <c r="E3" s="193" t="s">
        <v>323</v>
      </c>
      <c r="H3" s="193" t="s">
        <v>1046</v>
      </c>
      <c r="I3" s="192"/>
      <c r="J3" s="192"/>
      <c r="K3" s="192"/>
      <c r="L3" s="192"/>
      <c r="M3" s="191"/>
      <c r="N3" s="188"/>
      <c r="O3" s="189"/>
      <c r="Q3" s="193" t="s">
        <v>324</v>
      </c>
      <c r="R3" s="193"/>
      <c r="S3" s="193" t="s">
        <v>1046</v>
      </c>
      <c r="T3" s="193"/>
      <c r="U3" s="193"/>
      <c r="V3" s="193"/>
      <c r="W3" s="193"/>
      <c r="X3" s="189"/>
      <c r="Y3" s="189"/>
    </row>
    <row r="4" spans="2:25" s="194" customFormat="1" ht="4.5" customHeight="1" thickBot="1">
      <c r="B4" s="191"/>
      <c r="C4" s="191"/>
      <c r="D4" s="191"/>
      <c r="E4" s="191"/>
      <c r="F4" s="191"/>
      <c r="G4" s="191"/>
      <c r="H4" s="191"/>
      <c r="I4" s="191"/>
      <c r="J4" s="191"/>
      <c r="K4" s="191"/>
      <c r="L4" s="191"/>
      <c r="M4" s="191"/>
      <c r="N4" s="191"/>
      <c r="O4" s="191"/>
      <c r="P4" s="191"/>
      <c r="Q4" s="191"/>
      <c r="R4" s="191"/>
      <c r="S4" s="191"/>
      <c r="T4" s="191"/>
      <c r="U4" s="191"/>
      <c r="V4" s="191"/>
      <c r="W4" s="191"/>
      <c r="X4" s="191"/>
      <c r="Y4" s="191"/>
    </row>
    <row r="5" spans="2:31" s="194" customFormat="1" ht="26.25" customHeight="1">
      <c r="B5" s="2719" t="s">
        <v>16</v>
      </c>
      <c r="C5" s="196" t="s">
        <v>4</v>
      </c>
      <c r="D5" s="197" t="s">
        <v>5</v>
      </c>
      <c r="E5" s="197" t="s">
        <v>6</v>
      </c>
      <c r="F5" s="197" t="s">
        <v>7</v>
      </c>
      <c r="G5" s="197" t="s">
        <v>8</v>
      </c>
      <c r="H5" s="197" t="s">
        <v>53</v>
      </c>
      <c r="I5" s="197" t="s">
        <v>9</v>
      </c>
      <c r="J5" s="197" t="s">
        <v>215</v>
      </c>
      <c r="K5" s="197" t="s">
        <v>325</v>
      </c>
      <c r="L5" s="195" t="s">
        <v>65</v>
      </c>
      <c r="M5" s="2709" t="s">
        <v>16</v>
      </c>
      <c r="N5" s="2714" t="s">
        <v>16</v>
      </c>
      <c r="O5" s="198" t="s">
        <v>326</v>
      </c>
      <c r="P5" s="199" t="s">
        <v>11</v>
      </c>
      <c r="Q5" s="199" t="s">
        <v>206</v>
      </c>
      <c r="R5" s="200" t="s">
        <v>327</v>
      </c>
      <c r="S5" s="2716" t="s">
        <v>14</v>
      </c>
      <c r="T5" s="2717"/>
      <c r="U5" s="199" t="s">
        <v>15</v>
      </c>
      <c r="V5" s="201" t="s">
        <v>328</v>
      </c>
      <c r="W5" s="202" t="s">
        <v>329</v>
      </c>
      <c r="X5" s="2709" t="s">
        <v>16</v>
      </c>
      <c r="Y5" s="203"/>
      <c r="Z5" s="186"/>
      <c r="AA5" s="186"/>
      <c r="AB5" s="186"/>
      <c r="AC5" s="186"/>
      <c r="AD5" s="186"/>
      <c r="AE5" s="186"/>
    </row>
    <row r="6" spans="2:31" s="194" customFormat="1" ht="26.25" customHeight="1">
      <c r="B6" s="2720"/>
      <c r="C6" s="204" t="s">
        <v>26</v>
      </c>
      <c r="D6" s="205" t="s">
        <v>27</v>
      </c>
      <c r="E6" s="205" t="s">
        <v>28</v>
      </c>
      <c r="F6" s="205" t="s">
        <v>223</v>
      </c>
      <c r="G6" s="205" t="s">
        <v>224</v>
      </c>
      <c r="H6" s="205" t="s">
        <v>30</v>
      </c>
      <c r="I6" s="206" t="s">
        <v>225</v>
      </c>
      <c r="J6" s="205" t="s">
        <v>226</v>
      </c>
      <c r="K6" s="205" t="s">
        <v>330</v>
      </c>
      <c r="L6" s="207" t="s">
        <v>228</v>
      </c>
      <c r="M6" s="2710"/>
      <c r="N6" s="2715"/>
      <c r="O6" s="208" t="s">
        <v>331</v>
      </c>
      <c r="P6" s="209" t="s">
        <v>332</v>
      </c>
      <c r="Q6" s="209" t="s">
        <v>333</v>
      </c>
      <c r="R6" s="209" t="s">
        <v>334</v>
      </c>
      <c r="S6" s="2711" t="s">
        <v>335</v>
      </c>
      <c r="T6" s="2712"/>
      <c r="U6" s="210" t="s">
        <v>336</v>
      </c>
      <c r="V6" s="211" t="s">
        <v>337</v>
      </c>
      <c r="W6" s="212" t="s">
        <v>338</v>
      </c>
      <c r="X6" s="2710"/>
      <c r="Y6" s="203"/>
      <c r="Z6" s="186"/>
      <c r="AA6" s="186"/>
      <c r="AB6" s="186"/>
      <c r="AC6" s="186"/>
      <c r="AD6" s="186"/>
      <c r="AE6" s="186"/>
    </row>
    <row r="7" spans="2:25" s="186" customFormat="1" ht="14.25">
      <c r="B7" s="213" t="s">
        <v>234</v>
      </c>
      <c r="C7" s="214">
        <v>17215747</v>
      </c>
      <c r="D7" s="215">
        <v>198946</v>
      </c>
      <c r="E7" s="215">
        <v>10774652</v>
      </c>
      <c r="F7" s="215">
        <v>4792504</v>
      </c>
      <c r="G7" s="215">
        <v>1203963</v>
      </c>
      <c r="H7" s="215" t="s">
        <v>235</v>
      </c>
      <c r="I7" s="215">
        <v>4457</v>
      </c>
      <c r="J7" s="215">
        <v>7930</v>
      </c>
      <c r="K7" s="216" t="s">
        <v>236</v>
      </c>
      <c r="L7" s="217" t="s">
        <v>235</v>
      </c>
      <c r="M7" s="218" t="s">
        <v>339</v>
      </c>
      <c r="N7" s="219" t="s">
        <v>234</v>
      </c>
      <c r="O7" s="216" t="s">
        <v>235</v>
      </c>
      <c r="P7" s="216" t="s">
        <v>235</v>
      </c>
      <c r="Q7" s="215">
        <v>11978</v>
      </c>
      <c r="R7" s="216" t="s">
        <v>235</v>
      </c>
      <c r="S7" s="220"/>
      <c r="T7" s="221" t="s">
        <v>235</v>
      </c>
      <c r="U7" s="215">
        <v>221317</v>
      </c>
      <c r="V7" s="222">
        <v>12387</v>
      </c>
      <c r="W7" s="215">
        <v>11978</v>
      </c>
      <c r="X7" s="223" t="s">
        <v>339</v>
      </c>
      <c r="Y7" s="224"/>
    </row>
    <row r="8" spans="2:25" s="186" customFormat="1" ht="14.25">
      <c r="B8" s="225" t="s">
        <v>237</v>
      </c>
      <c r="C8" s="214">
        <v>18621278</v>
      </c>
      <c r="D8" s="215">
        <v>228807</v>
      </c>
      <c r="E8" s="215">
        <v>10991927</v>
      </c>
      <c r="F8" s="215">
        <v>5186188</v>
      </c>
      <c r="G8" s="215">
        <v>1624625</v>
      </c>
      <c r="H8" s="215" t="s">
        <v>235</v>
      </c>
      <c r="I8" s="215">
        <v>4396</v>
      </c>
      <c r="J8" s="215">
        <v>9964</v>
      </c>
      <c r="K8" s="216">
        <v>89</v>
      </c>
      <c r="L8" s="217" t="s">
        <v>235</v>
      </c>
      <c r="M8" s="226">
        <v>49</v>
      </c>
      <c r="N8" s="227" t="s">
        <v>237</v>
      </c>
      <c r="O8" s="216" t="s">
        <v>235</v>
      </c>
      <c r="P8" s="216" t="s">
        <v>235</v>
      </c>
      <c r="Q8" s="215">
        <v>126868</v>
      </c>
      <c r="R8" s="216" t="s">
        <v>235</v>
      </c>
      <c r="S8" s="220"/>
      <c r="T8" s="221" t="s">
        <v>235</v>
      </c>
      <c r="U8" s="215">
        <v>448414</v>
      </c>
      <c r="V8" s="222">
        <v>14449</v>
      </c>
      <c r="W8" s="215">
        <v>126868</v>
      </c>
      <c r="X8" s="226">
        <v>49</v>
      </c>
      <c r="Y8" s="228"/>
    </row>
    <row r="9" spans="2:25" s="186" customFormat="1" ht="14.25">
      <c r="B9" s="225" t="s">
        <v>238</v>
      </c>
      <c r="C9" s="214">
        <v>19427182</v>
      </c>
      <c r="D9" s="215">
        <v>224653</v>
      </c>
      <c r="E9" s="215">
        <v>11191401</v>
      </c>
      <c r="F9" s="215">
        <v>5332515</v>
      </c>
      <c r="G9" s="215">
        <v>1935118</v>
      </c>
      <c r="H9" s="215" t="s">
        <v>235</v>
      </c>
      <c r="I9" s="215">
        <v>5155</v>
      </c>
      <c r="J9" s="215">
        <v>11600</v>
      </c>
      <c r="K9" s="216">
        <v>110</v>
      </c>
      <c r="L9" s="217" t="s">
        <v>235</v>
      </c>
      <c r="M9" s="226">
        <v>50</v>
      </c>
      <c r="N9" s="227" t="s">
        <v>238</v>
      </c>
      <c r="O9" s="216" t="s">
        <v>235</v>
      </c>
      <c r="P9" s="215">
        <v>15098</v>
      </c>
      <c r="Q9" s="215">
        <v>224923</v>
      </c>
      <c r="R9" s="216" t="s">
        <v>235</v>
      </c>
      <c r="S9" s="220"/>
      <c r="T9" s="221" t="s">
        <v>235</v>
      </c>
      <c r="U9" s="215">
        <v>486609</v>
      </c>
      <c r="V9" s="222">
        <v>16865</v>
      </c>
      <c r="W9" s="215">
        <v>240021</v>
      </c>
      <c r="X9" s="226">
        <v>50</v>
      </c>
      <c r="Y9" s="228"/>
    </row>
    <row r="10" spans="2:25" s="186" customFormat="1" ht="14.25">
      <c r="B10" s="229" t="s">
        <v>239</v>
      </c>
      <c r="C10" s="230">
        <v>19970331</v>
      </c>
      <c r="D10" s="231">
        <v>244423</v>
      </c>
      <c r="E10" s="231">
        <v>11422992</v>
      </c>
      <c r="F10" s="231">
        <v>5129482</v>
      </c>
      <c r="G10" s="231">
        <v>2193362</v>
      </c>
      <c r="H10" s="231" t="s">
        <v>235</v>
      </c>
      <c r="I10" s="231">
        <v>6161</v>
      </c>
      <c r="J10" s="231">
        <v>13345</v>
      </c>
      <c r="K10" s="232">
        <v>165</v>
      </c>
      <c r="L10" s="233" t="s">
        <v>235</v>
      </c>
      <c r="M10" s="234">
        <v>51</v>
      </c>
      <c r="N10" s="235" t="s">
        <v>239</v>
      </c>
      <c r="O10" s="232" t="s">
        <v>235</v>
      </c>
      <c r="P10" s="231">
        <v>36331</v>
      </c>
      <c r="Q10" s="231">
        <v>313158</v>
      </c>
      <c r="R10" s="232" t="s">
        <v>235</v>
      </c>
      <c r="S10" s="236"/>
      <c r="T10" s="237" t="s">
        <v>235</v>
      </c>
      <c r="U10" s="231">
        <v>610912</v>
      </c>
      <c r="V10" s="238">
        <v>19671</v>
      </c>
      <c r="W10" s="231">
        <v>349489</v>
      </c>
      <c r="X10" s="234">
        <v>51</v>
      </c>
      <c r="Y10" s="228"/>
    </row>
    <row r="11" spans="2:25" s="186" customFormat="1" ht="14.25">
      <c r="B11" s="225" t="s">
        <v>240</v>
      </c>
      <c r="C11" s="214">
        <v>20136770</v>
      </c>
      <c r="D11" s="215">
        <v>370667</v>
      </c>
      <c r="E11" s="215">
        <v>11148325</v>
      </c>
      <c r="F11" s="215">
        <v>5076495</v>
      </c>
      <c r="G11" s="215">
        <v>2342869</v>
      </c>
      <c r="H11" s="215" t="s">
        <v>235</v>
      </c>
      <c r="I11" s="215">
        <v>7136</v>
      </c>
      <c r="J11" s="215">
        <v>14784</v>
      </c>
      <c r="K11" s="216">
        <v>171</v>
      </c>
      <c r="L11" s="217" t="s">
        <v>235</v>
      </c>
      <c r="M11" s="226">
        <v>52</v>
      </c>
      <c r="N11" s="227" t="s">
        <v>240</v>
      </c>
      <c r="O11" s="216" t="s">
        <v>235</v>
      </c>
      <c r="P11" s="215">
        <v>53230</v>
      </c>
      <c r="Q11" s="215">
        <v>399513</v>
      </c>
      <c r="R11" s="216" t="s">
        <v>235</v>
      </c>
      <c r="S11" s="220"/>
      <c r="T11" s="221" t="s">
        <v>235</v>
      </c>
      <c r="U11" s="215">
        <v>723580</v>
      </c>
      <c r="V11" s="222">
        <v>22091</v>
      </c>
      <c r="W11" s="215">
        <v>452743</v>
      </c>
      <c r="X11" s="226">
        <v>52</v>
      </c>
      <c r="Y11" s="228"/>
    </row>
    <row r="12" spans="2:25" s="186" customFormat="1" ht="14.25">
      <c r="B12" s="225" t="s">
        <v>241</v>
      </c>
      <c r="C12" s="214">
        <v>20799743</v>
      </c>
      <c r="D12" s="215">
        <v>519750</v>
      </c>
      <c r="E12" s="215">
        <v>11225469</v>
      </c>
      <c r="F12" s="215">
        <v>5187378</v>
      </c>
      <c r="G12" s="215">
        <v>2528000</v>
      </c>
      <c r="H12" s="215" t="s">
        <v>235</v>
      </c>
      <c r="I12" s="215">
        <v>7901</v>
      </c>
      <c r="J12" s="215">
        <v>16143</v>
      </c>
      <c r="K12" s="216">
        <v>268</v>
      </c>
      <c r="L12" s="217" t="s">
        <v>235</v>
      </c>
      <c r="M12" s="226">
        <v>53</v>
      </c>
      <c r="N12" s="227" t="s">
        <v>241</v>
      </c>
      <c r="O12" s="216" t="s">
        <v>235</v>
      </c>
      <c r="P12" s="215">
        <v>64197</v>
      </c>
      <c r="Q12" s="215">
        <v>446927</v>
      </c>
      <c r="R12" s="216" t="s">
        <v>235</v>
      </c>
      <c r="S12" s="220"/>
      <c r="T12" s="221" t="s">
        <v>235</v>
      </c>
      <c r="U12" s="215">
        <v>803710</v>
      </c>
      <c r="V12" s="222">
        <v>24312</v>
      </c>
      <c r="W12" s="215">
        <v>511124</v>
      </c>
      <c r="X12" s="226">
        <v>53</v>
      </c>
      <c r="Y12" s="228"/>
    </row>
    <row r="13" spans="2:25" s="186" customFormat="1" ht="14.25">
      <c r="B13" s="225" t="s">
        <v>242</v>
      </c>
      <c r="C13" s="214">
        <v>22076027</v>
      </c>
      <c r="D13" s="215">
        <v>611609</v>
      </c>
      <c r="E13" s="215">
        <v>11750925</v>
      </c>
      <c r="F13" s="215">
        <v>5664066</v>
      </c>
      <c r="G13" s="215">
        <v>2545254</v>
      </c>
      <c r="H13" s="215" t="s">
        <v>235</v>
      </c>
      <c r="I13" s="215">
        <v>8604</v>
      </c>
      <c r="J13" s="215">
        <v>17555</v>
      </c>
      <c r="K13" s="216">
        <v>326</v>
      </c>
      <c r="L13" s="217" t="s">
        <v>235</v>
      </c>
      <c r="M13" s="226">
        <v>54</v>
      </c>
      <c r="N13" s="227" t="s">
        <v>242</v>
      </c>
      <c r="O13" s="216" t="s">
        <v>235</v>
      </c>
      <c r="P13" s="215">
        <v>73497</v>
      </c>
      <c r="Q13" s="215">
        <v>491956</v>
      </c>
      <c r="R13" s="216" t="s">
        <v>235</v>
      </c>
      <c r="S13" s="220"/>
      <c r="T13" s="221" t="s">
        <v>235</v>
      </c>
      <c r="U13" s="215">
        <v>912235</v>
      </c>
      <c r="V13" s="222">
        <v>26485</v>
      </c>
      <c r="W13" s="215">
        <v>565453</v>
      </c>
      <c r="X13" s="226">
        <v>54</v>
      </c>
      <c r="Y13" s="228"/>
    </row>
    <row r="14" spans="2:25" s="186" customFormat="1" ht="14.25">
      <c r="B14" s="225" t="s">
        <v>243</v>
      </c>
      <c r="C14" s="214">
        <v>22974002</v>
      </c>
      <c r="D14" s="215">
        <v>643683</v>
      </c>
      <c r="E14" s="215">
        <v>12266952</v>
      </c>
      <c r="F14" s="215">
        <v>5883692</v>
      </c>
      <c r="G14" s="215">
        <v>2592001</v>
      </c>
      <c r="H14" s="215" t="s">
        <v>235</v>
      </c>
      <c r="I14" s="215">
        <v>9090</v>
      </c>
      <c r="J14" s="215">
        <v>18694</v>
      </c>
      <c r="K14" s="216">
        <v>358</v>
      </c>
      <c r="L14" s="217" t="s">
        <v>235</v>
      </c>
      <c r="M14" s="226">
        <v>55</v>
      </c>
      <c r="N14" s="227" t="s">
        <v>243</v>
      </c>
      <c r="O14" s="216" t="s">
        <v>235</v>
      </c>
      <c r="P14" s="215">
        <v>77885</v>
      </c>
      <c r="Q14" s="215">
        <v>523355</v>
      </c>
      <c r="R14" s="216" t="s">
        <v>235</v>
      </c>
      <c r="S14" s="220"/>
      <c r="T14" s="221" t="s">
        <v>235</v>
      </c>
      <c r="U14" s="215">
        <v>958292</v>
      </c>
      <c r="V14" s="222">
        <v>28142</v>
      </c>
      <c r="W14" s="215">
        <v>601240</v>
      </c>
      <c r="X14" s="226">
        <v>55</v>
      </c>
      <c r="Y14" s="228"/>
    </row>
    <row r="15" spans="2:25" s="186" customFormat="1" ht="14.25">
      <c r="B15" s="229" t="s">
        <v>244</v>
      </c>
      <c r="C15" s="230">
        <v>23607342</v>
      </c>
      <c r="D15" s="231">
        <v>651235</v>
      </c>
      <c r="E15" s="231">
        <v>12616311</v>
      </c>
      <c r="F15" s="231">
        <v>5962449</v>
      </c>
      <c r="G15" s="231">
        <v>2702604</v>
      </c>
      <c r="H15" s="231" t="s">
        <v>235</v>
      </c>
      <c r="I15" s="231">
        <v>9460</v>
      </c>
      <c r="J15" s="231">
        <v>19505</v>
      </c>
      <c r="K15" s="232">
        <v>610</v>
      </c>
      <c r="L15" s="233" t="s">
        <v>235</v>
      </c>
      <c r="M15" s="234">
        <v>56</v>
      </c>
      <c r="N15" s="235" t="s">
        <v>244</v>
      </c>
      <c r="O15" s="232" t="s">
        <v>235</v>
      </c>
      <c r="P15" s="231">
        <v>77114</v>
      </c>
      <c r="Q15" s="231">
        <v>547253</v>
      </c>
      <c r="R15" s="232" t="s">
        <v>235</v>
      </c>
      <c r="S15" s="236"/>
      <c r="T15" s="237" t="s">
        <v>235</v>
      </c>
      <c r="U15" s="231">
        <v>1020801</v>
      </c>
      <c r="V15" s="238">
        <v>29575</v>
      </c>
      <c r="W15" s="231">
        <v>624367</v>
      </c>
      <c r="X15" s="234">
        <v>56</v>
      </c>
      <c r="Y15" s="228"/>
    </row>
    <row r="16" spans="2:25" s="186" customFormat="1" ht="14.25">
      <c r="B16" s="225" t="s">
        <v>245</v>
      </c>
      <c r="C16" s="214">
        <v>23974889</v>
      </c>
      <c r="D16" s="215">
        <v>663253</v>
      </c>
      <c r="E16" s="215">
        <v>12956285</v>
      </c>
      <c r="F16" s="215">
        <v>5718182</v>
      </c>
      <c r="G16" s="215">
        <v>2897646</v>
      </c>
      <c r="H16" s="215" t="s">
        <v>235</v>
      </c>
      <c r="I16" s="215">
        <v>9864</v>
      </c>
      <c r="J16" s="215">
        <v>20044</v>
      </c>
      <c r="K16" s="215">
        <v>1701</v>
      </c>
      <c r="L16" s="217" t="s">
        <v>235</v>
      </c>
      <c r="M16" s="226">
        <v>57</v>
      </c>
      <c r="N16" s="227" t="s">
        <v>245</v>
      </c>
      <c r="O16" s="216" t="s">
        <v>235</v>
      </c>
      <c r="P16" s="215">
        <v>73137</v>
      </c>
      <c r="Q16" s="215">
        <v>564454</v>
      </c>
      <c r="R16" s="216" t="s">
        <v>235</v>
      </c>
      <c r="S16" s="220"/>
      <c r="T16" s="221" t="s">
        <v>235</v>
      </c>
      <c r="U16" s="215">
        <v>1070323</v>
      </c>
      <c r="V16" s="222">
        <v>31609</v>
      </c>
      <c r="W16" s="215">
        <v>637591</v>
      </c>
      <c r="X16" s="226">
        <v>57</v>
      </c>
      <c r="Y16" s="228"/>
    </row>
    <row r="17" spans="2:25" s="186" customFormat="1" ht="14.25">
      <c r="B17" s="225" t="s">
        <v>246</v>
      </c>
      <c r="C17" s="214">
        <v>24248731</v>
      </c>
      <c r="D17" s="215">
        <v>673879</v>
      </c>
      <c r="E17" s="215">
        <v>13492087</v>
      </c>
      <c r="F17" s="215">
        <v>5209951</v>
      </c>
      <c r="G17" s="215">
        <v>3057190</v>
      </c>
      <c r="H17" s="215" t="s">
        <v>235</v>
      </c>
      <c r="I17" s="215">
        <v>10126</v>
      </c>
      <c r="J17" s="215">
        <v>20397</v>
      </c>
      <c r="K17" s="215">
        <v>2670</v>
      </c>
      <c r="L17" s="217" t="s">
        <v>235</v>
      </c>
      <c r="M17" s="226">
        <v>58</v>
      </c>
      <c r="N17" s="227" t="s">
        <v>246</v>
      </c>
      <c r="O17" s="216" t="s">
        <v>235</v>
      </c>
      <c r="P17" s="215">
        <v>71254</v>
      </c>
      <c r="Q17" s="215">
        <v>578060</v>
      </c>
      <c r="R17" s="216" t="s">
        <v>235</v>
      </c>
      <c r="S17" s="220"/>
      <c r="T17" s="221" t="s">
        <v>235</v>
      </c>
      <c r="U17" s="215">
        <v>1133117</v>
      </c>
      <c r="V17" s="222">
        <v>33193</v>
      </c>
      <c r="W17" s="215">
        <v>649314</v>
      </c>
      <c r="X17" s="226">
        <v>58</v>
      </c>
      <c r="Y17" s="228"/>
    </row>
    <row r="18" spans="2:25" s="186" customFormat="1" ht="14.25">
      <c r="B18" s="225" t="s">
        <v>247</v>
      </c>
      <c r="C18" s="214">
        <v>24357495</v>
      </c>
      <c r="D18" s="215">
        <v>699778</v>
      </c>
      <c r="E18" s="215">
        <v>13374700</v>
      </c>
      <c r="F18" s="215">
        <v>5180319</v>
      </c>
      <c r="G18" s="215">
        <v>3216152</v>
      </c>
      <c r="H18" s="215" t="s">
        <v>235</v>
      </c>
      <c r="I18" s="215">
        <v>10264</v>
      </c>
      <c r="J18" s="215">
        <v>20744</v>
      </c>
      <c r="K18" s="215">
        <v>3745</v>
      </c>
      <c r="L18" s="217" t="s">
        <v>235</v>
      </c>
      <c r="M18" s="226">
        <v>59</v>
      </c>
      <c r="N18" s="227" t="s">
        <v>247</v>
      </c>
      <c r="O18" s="216" t="s">
        <v>235</v>
      </c>
      <c r="P18" s="215">
        <v>75697</v>
      </c>
      <c r="Q18" s="215">
        <v>597697</v>
      </c>
      <c r="R18" s="216" t="s">
        <v>235</v>
      </c>
      <c r="S18" s="220"/>
      <c r="T18" s="221" t="s">
        <v>235</v>
      </c>
      <c r="U18" s="215">
        <v>1178399</v>
      </c>
      <c r="V18" s="222">
        <v>34753</v>
      </c>
      <c r="W18" s="215">
        <v>673394</v>
      </c>
      <c r="X18" s="226">
        <v>59</v>
      </c>
      <c r="Y18" s="228"/>
    </row>
    <row r="19" spans="2:25" s="186" customFormat="1" ht="14.25">
      <c r="B19" s="225" t="s">
        <v>248</v>
      </c>
      <c r="C19" s="214">
        <v>24457713</v>
      </c>
      <c r="D19" s="215">
        <v>742367</v>
      </c>
      <c r="E19" s="215">
        <v>12590680</v>
      </c>
      <c r="F19" s="215">
        <v>5899973</v>
      </c>
      <c r="G19" s="215">
        <v>3239416</v>
      </c>
      <c r="H19" s="215" t="s">
        <v>235</v>
      </c>
      <c r="I19" s="215">
        <v>10261</v>
      </c>
      <c r="J19" s="215">
        <v>20723</v>
      </c>
      <c r="K19" s="215">
        <v>4794</v>
      </c>
      <c r="L19" s="217" t="s">
        <v>235</v>
      </c>
      <c r="M19" s="226">
        <v>60</v>
      </c>
      <c r="N19" s="227" t="s">
        <v>248</v>
      </c>
      <c r="O19" s="216" t="s">
        <v>235</v>
      </c>
      <c r="P19" s="215">
        <v>83457</v>
      </c>
      <c r="Q19" s="215">
        <v>626421</v>
      </c>
      <c r="R19" s="216" t="s">
        <v>235</v>
      </c>
      <c r="S19" s="239" t="s">
        <v>249</v>
      </c>
      <c r="T19" s="221" t="s">
        <v>235</v>
      </c>
      <c r="U19" s="215">
        <v>1239621</v>
      </c>
      <c r="V19" s="222">
        <v>35778</v>
      </c>
      <c r="W19" s="215">
        <v>709878</v>
      </c>
      <c r="X19" s="226">
        <v>60</v>
      </c>
      <c r="Y19" s="228"/>
    </row>
    <row r="20" spans="2:25" s="186" customFormat="1" ht="15">
      <c r="B20" s="229" t="s">
        <v>250</v>
      </c>
      <c r="C20" s="230">
        <v>24696074</v>
      </c>
      <c r="D20" s="231">
        <v>799085</v>
      </c>
      <c r="E20" s="231">
        <v>11810874</v>
      </c>
      <c r="F20" s="231">
        <v>6924693</v>
      </c>
      <c r="G20" s="231">
        <v>3118896</v>
      </c>
      <c r="H20" s="231" t="s">
        <v>235</v>
      </c>
      <c r="I20" s="231">
        <v>10235</v>
      </c>
      <c r="J20" s="231">
        <v>20489</v>
      </c>
      <c r="K20" s="231">
        <v>6406</v>
      </c>
      <c r="L20" s="233" t="s">
        <v>235</v>
      </c>
      <c r="M20" s="234">
        <v>61</v>
      </c>
      <c r="N20" s="235" t="s">
        <v>250</v>
      </c>
      <c r="O20" s="232" t="s">
        <v>235</v>
      </c>
      <c r="P20" s="231">
        <v>93361</v>
      </c>
      <c r="Q20" s="231">
        <v>670192</v>
      </c>
      <c r="R20" s="232" t="s">
        <v>235</v>
      </c>
      <c r="S20" s="240" t="s">
        <v>251</v>
      </c>
      <c r="T20" s="241" t="s">
        <v>340</v>
      </c>
      <c r="U20" s="231">
        <v>1241044</v>
      </c>
      <c r="V20" s="238">
        <v>37130</v>
      </c>
      <c r="W20" s="231">
        <v>764352</v>
      </c>
      <c r="X20" s="234">
        <v>61</v>
      </c>
      <c r="Y20" s="228"/>
    </row>
    <row r="21" spans="2:25" s="186" customFormat="1" ht="15">
      <c r="B21" s="225" t="s">
        <v>252</v>
      </c>
      <c r="C21" s="214">
        <v>24696411</v>
      </c>
      <c r="D21" s="215">
        <v>855909</v>
      </c>
      <c r="E21" s="215">
        <v>11056915</v>
      </c>
      <c r="F21" s="215">
        <v>7328344</v>
      </c>
      <c r="G21" s="215">
        <v>3281522</v>
      </c>
      <c r="H21" s="215" t="s">
        <v>235</v>
      </c>
      <c r="I21" s="215">
        <v>10127</v>
      </c>
      <c r="J21" s="215">
        <v>20180</v>
      </c>
      <c r="K21" s="215">
        <v>8288</v>
      </c>
      <c r="L21" s="217" t="s">
        <v>235</v>
      </c>
      <c r="M21" s="226">
        <v>62</v>
      </c>
      <c r="N21" s="227" t="s">
        <v>252</v>
      </c>
      <c r="O21" s="215">
        <v>3375</v>
      </c>
      <c r="P21" s="215">
        <v>107714</v>
      </c>
      <c r="Q21" s="215">
        <v>727104</v>
      </c>
      <c r="R21" s="216" t="s">
        <v>235</v>
      </c>
      <c r="S21" s="239" t="s">
        <v>253</v>
      </c>
      <c r="T21" s="242" t="s">
        <v>341</v>
      </c>
      <c r="U21" s="215">
        <v>1295376</v>
      </c>
      <c r="V21" s="222">
        <v>38595</v>
      </c>
      <c r="W21" s="215">
        <v>836535</v>
      </c>
      <c r="X21" s="226">
        <v>62</v>
      </c>
      <c r="Y21" s="228"/>
    </row>
    <row r="22" spans="2:25" s="186" customFormat="1" ht="15">
      <c r="B22" s="225" t="s">
        <v>254</v>
      </c>
      <c r="C22" s="214">
        <v>24609675</v>
      </c>
      <c r="D22" s="215">
        <v>935805</v>
      </c>
      <c r="E22" s="215">
        <v>10471383</v>
      </c>
      <c r="F22" s="215">
        <v>6963975</v>
      </c>
      <c r="G22" s="215">
        <v>3896682</v>
      </c>
      <c r="H22" s="215" t="s">
        <v>235</v>
      </c>
      <c r="I22" s="215">
        <v>10099</v>
      </c>
      <c r="J22" s="215">
        <v>20036</v>
      </c>
      <c r="K22" s="215">
        <v>10398</v>
      </c>
      <c r="L22" s="217" t="s">
        <v>235</v>
      </c>
      <c r="M22" s="226">
        <v>63</v>
      </c>
      <c r="N22" s="227" t="s">
        <v>254</v>
      </c>
      <c r="O22" s="215">
        <v>8560</v>
      </c>
      <c r="P22" s="215">
        <v>122292</v>
      </c>
      <c r="Q22" s="215">
        <v>794100</v>
      </c>
      <c r="R22" s="216" t="s">
        <v>235</v>
      </c>
      <c r="S22" s="239" t="s">
        <v>255</v>
      </c>
      <c r="T22" s="242" t="s">
        <v>342</v>
      </c>
      <c r="U22" s="215">
        <v>1374033</v>
      </c>
      <c r="V22" s="222">
        <v>40533</v>
      </c>
      <c r="W22" s="215">
        <v>919175</v>
      </c>
      <c r="X22" s="226">
        <v>63</v>
      </c>
      <c r="Y22" s="228"/>
    </row>
    <row r="23" spans="2:25" s="186" customFormat="1" ht="15">
      <c r="B23" s="225" t="s">
        <v>256</v>
      </c>
      <c r="C23" s="214">
        <v>24629381</v>
      </c>
      <c r="D23" s="215">
        <v>1060968</v>
      </c>
      <c r="E23" s="215">
        <v>10030990</v>
      </c>
      <c r="F23" s="215">
        <v>6475693</v>
      </c>
      <c r="G23" s="215">
        <v>4634407</v>
      </c>
      <c r="H23" s="215" t="s">
        <v>235</v>
      </c>
      <c r="I23" s="215">
        <v>10011</v>
      </c>
      <c r="J23" s="215">
        <v>19890</v>
      </c>
      <c r="K23" s="215">
        <v>12856</v>
      </c>
      <c r="L23" s="217" t="s">
        <v>235</v>
      </c>
      <c r="M23" s="226">
        <v>64</v>
      </c>
      <c r="N23" s="227" t="s">
        <v>256</v>
      </c>
      <c r="O23" s="215">
        <v>15398</v>
      </c>
      <c r="P23" s="215">
        <v>127904</v>
      </c>
      <c r="Q23" s="215">
        <v>852572</v>
      </c>
      <c r="R23" s="216" t="s">
        <v>235</v>
      </c>
      <c r="S23" s="239" t="s">
        <v>257</v>
      </c>
      <c r="T23" s="242" t="s">
        <v>343</v>
      </c>
      <c r="U23" s="215">
        <v>1386475</v>
      </c>
      <c r="V23" s="222">
        <v>42757</v>
      </c>
      <c r="W23" s="215">
        <v>983440</v>
      </c>
      <c r="X23" s="226">
        <v>64</v>
      </c>
      <c r="Y23" s="228"/>
    </row>
    <row r="24" spans="2:25" s="186" customFormat="1" ht="15">
      <c r="B24" s="225" t="s">
        <v>258</v>
      </c>
      <c r="C24" s="214">
        <v>24481274</v>
      </c>
      <c r="D24" s="215">
        <v>1137733</v>
      </c>
      <c r="E24" s="215">
        <v>9775532</v>
      </c>
      <c r="F24" s="215">
        <v>5956630</v>
      </c>
      <c r="G24" s="215">
        <v>5073882</v>
      </c>
      <c r="H24" s="215" t="s">
        <v>235</v>
      </c>
      <c r="I24" s="215">
        <v>9933</v>
      </c>
      <c r="J24" s="215">
        <v>19684</v>
      </c>
      <c r="K24" s="215">
        <v>14699</v>
      </c>
      <c r="L24" s="217" t="s">
        <v>235</v>
      </c>
      <c r="M24" s="226">
        <v>65</v>
      </c>
      <c r="N24" s="227" t="s">
        <v>258</v>
      </c>
      <c r="O24" s="215">
        <v>22208</v>
      </c>
      <c r="P24" s="215">
        <v>147563</v>
      </c>
      <c r="Q24" s="215">
        <v>937556</v>
      </c>
      <c r="R24" s="216" t="s">
        <v>235</v>
      </c>
      <c r="S24" s="239" t="s">
        <v>259</v>
      </c>
      <c r="T24" s="242" t="s">
        <v>344</v>
      </c>
      <c r="U24" s="215">
        <v>1383712</v>
      </c>
      <c r="V24" s="222">
        <v>44316</v>
      </c>
      <c r="W24" s="215">
        <v>1090304</v>
      </c>
      <c r="X24" s="226">
        <v>65</v>
      </c>
      <c r="Y24" s="228"/>
    </row>
    <row r="25" spans="2:25" s="186" customFormat="1" ht="15">
      <c r="B25" s="229" t="s">
        <v>260</v>
      </c>
      <c r="C25" s="230">
        <v>24119005</v>
      </c>
      <c r="D25" s="231">
        <v>1221926</v>
      </c>
      <c r="E25" s="231">
        <v>9584061</v>
      </c>
      <c r="F25" s="231">
        <v>5555762</v>
      </c>
      <c r="G25" s="231">
        <v>4997385</v>
      </c>
      <c r="H25" s="231" t="s">
        <v>235</v>
      </c>
      <c r="I25" s="231">
        <v>10038</v>
      </c>
      <c r="J25" s="231">
        <v>19280</v>
      </c>
      <c r="K25" s="231">
        <v>17012</v>
      </c>
      <c r="L25" s="233" t="s">
        <v>235</v>
      </c>
      <c r="M25" s="234">
        <v>66</v>
      </c>
      <c r="N25" s="235" t="s">
        <v>260</v>
      </c>
      <c r="O25" s="231">
        <v>28795</v>
      </c>
      <c r="P25" s="231">
        <v>194997</v>
      </c>
      <c r="Q25" s="231">
        <v>1044296</v>
      </c>
      <c r="R25" s="232">
        <v>291</v>
      </c>
      <c r="S25" s="240" t="s">
        <v>261</v>
      </c>
      <c r="T25" s="241" t="s">
        <v>345</v>
      </c>
      <c r="U25" s="231">
        <v>1443382</v>
      </c>
      <c r="V25" s="238">
        <v>46330</v>
      </c>
      <c r="W25" s="231">
        <v>1248629</v>
      </c>
      <c r="X25" s="234">
        <v>66</v>
      </c>
      <c r="Y25" s="228"/>
    </row>
    <row r="26" spans="2:25" s="186" customFormat="1" ht="15">
      <c r="B26" s="225" t="s">
        <v>262</v>
      </c>
      <c r="C26" s="214">
        <v>23739579</v>
      </c>
      <c r="D26" s="215">
        <v>1314607</v>
      </c>
      <c r="E26" s="215">
        <v>9452071</v>
      </c>
      <c r="F26" s="215">
        <v>5270854</v>
      </c>
      <c r="G26" s="215">
        <v>4780628</v>
      </c>
      <c r="H26" s="215" t="s">
        <v>235</v>
      </c>
      <c r="I26" s="215">
        <v>10101</v>
      </c>
      <c r="J26" s="215">
        <v>18650</v>
      </c>
      <c r="K26" s="215">
        <v>19658</v>
      </c>
      <c r="L26" s="217" t="s">
        <v>235</v>
      </c>
      <c r="M26" s="226">
        <v>67</v>
      </c>
      <c r="N26" s="227" t="s">
        <v>262</v>
      </c>
      <c r="O26" s="215">
        <v>33998</v>
      </c>
      <c r="P26" s="215">
        <v>234748</v>
      </c>
      <c r="Q26" s="215">
        <v>1160425</v>
      </c>
      <c r="R26" s="216">
        <v>494</v>
      </c>
      <c r="S26" s="239" t="s">
        <v>263</v>
      </c>
      <c r="T26" s="242" t="s">
        <v>346</v>
      </c>
      <c r="U26" s="215">
        <v>1442235</v>
      </c>
      <c r="V26" s="222">
        <v>48409</v>
      </c>
      <c r="W26" s="215">
        <v>1407338</v>
      </c>
      <c r="X26" s="226">
        <v>67</v>
      </c>
      <c r="Y26" s="228"/>
    </row>
    <row r="27" spans="2:25" s="186" customFormat="1" ht="15">
      <c r="B27" s="225" t="s">
        <v>264</v>
      </c>
      <c r="C27" s="214">
        <v>23453082</v>
      </c>
      <c r="D27" s="215">
        <v>1419593</v>
      </c>
      <c r="E27" s="215">
        <v>9383182</v>
      </c>
      <c r="F27" s="215">
        <v>5043069</v>
      </c>
      <c r="G27" s="215">
        <v>4521956</v>
      </c>
      <c r="H27" s="215" t="s">
        <v>235</v>
      </c>
      <c r="I27" s="215">
        <v>9955</v>
      </c>
      <c r="J27" s="215">
        <v>18026</v>
      </c>
      <c r="K27" s="215">
        <v>21303</v>
      </c>
      <c r="L27" s="217" t="s">
        <v>235</v>
      </c>
      <c r="M27" s="226">
        <v>68</v>
      </c>
      <c r="N27" s="227" t="s">
        <v>264</v>
      </c>
      <c r="O27" s="215">
        <v>38365</v>
      </c>
      <c r="P27" s="215">
        <v>255262</v>
      </c>
      <c r="Q27" s="215">
        <v>1270189</v>
      </c>
      <c r="R27" s="216">
        <v>838</v>
      </c>
      <c r="S27" s="239" t="s">
        <v>265</v>
      </c>
      <c r="T27" s="242" t="s">
        <v>347</v>
      </c>
      <c r="U27" s="215">
        <v>1470869</v>
      </c>
      <c r="V27" s="222">
        <v>49284</v>
      </c>
      <c r="W27" s="215">
        <v>1539250</v>
      </c>
      <c r="X27" s="226">
        <v>68</v>
      </c>
      <c r="Y27" s="228"/>
    </row>
    <row r="28" spans="2:25" s="186" customFormat="1" ht="15">
      <c r="B28" s="225" t="s">
        <v>266</v>
      </c>
      <c r="C28" s="214">
        <v>23282466</v>
      </c>
      <c r="D28" s="215">
        <v>1551017</v>
      </c>
      <c r="E28" s="215">
        <v>9403193</v>
      </c>
      <c r="F28" s="215">
        <v>4865196</v>
      </c>
      <c r="G28" s="215">
        <v>4337772</v>
      </c>
      <c r="H28" s="215" t="s">
        <v>235</v>
      </c>
      <c r="I28" s="215">
        <v>9722</v>
      </c>
      <c r="J28" s="215">
        <v>17288</v>
      </c>
      <c r="K28" s="215">
        <v>23173</v>
      </c>
      <c r="L28" s="217" t="s">
        <v>235</v>
      </c>
      <c r="M28" s="226">
        <v>69</v>
      </c>
      <c r="N28" s="227" t="s">
        <v>266</v>
      </c>
      <c r="O28" s="215">
        <v>41637</v>
      </c>
      <c r="P28" s="215">
        <v>263362</v>
      </c>
      <c r="Q28" s="215">
        <v>1354827</v>
      </c>
      <c r="R28" s="216">
        <v>955</v>
      </c>
      <c r="S28" s="220"/>
      <c r="T28" s="221" t="s">
        <v>235</v>
      </c>
      <c r="U28" s="215">
        <v>1414324</v>
      </c>
      <c r="V28" s="222">
        <v>50183</v>
      </c>
      <c r="W28" s="215">
        <v>1632515</v>
      </c>
      <c r="X28" s="226">
        <v>69</v>
      </c>
      <c r="Y28" s="228"/>
    </row>
    <row r="29" spans="2:25" s="186" customFormat="1" ht="15">
      <c r="B29" s="225" t="s">
        <v>267</v>
      </c>
      <c r="C29" s="214">
        <v>23235009</v>
      </c>
      <c r="D29" s="215">
        <v>1674625</v>
      </c>
      <c r="E29" s="215">
        <v>9493485</v>
      </c>
      <c r="F29" s="215">
        <v>4716833</v>
      </c>
      <c r="G29" s="215">
        <v>4231542</v>
      </c>
      <c r="H29" s="215" t="s">
        <v>235</v>
      </c>
      <c r="I29" s="215">
        <v>9510</v>
      </c>
      <c r="J29" s="215">
        <v>16586</v>
      </c>
      <c r="K29" s="215">
        <v>24700</v>
      </c>
      <c r="L29" s="217" t="s">
        <v>235</v>
      </c>
      <c r="M29" s="226">
        <v>70</v>
      </c>
      <c r="N29" s="227" t="s">
        <v>267</v>
      </c>
      <c r="O29" s="215">
        <v>44314</v>
      </c>
      <c r="P29" s="215">
        <v>263219</v>
      </c>
      <c r="Q29" s="215">
        <v>1406521</v>
      </c>
      <c r="R29" s="216">
        <v>988</v>
      </c>
      <c r="S29" s="220"/>
      <c r="T29" s="221" t="s">
        <v>235</v>
      </c>
      <c r="U29" s="215">
        <v>1352686</v>
      </c>
      <c r="V29" s="222">
        <v>50796</v>
      </c>
      <c r="W29" s="215">
        <v>1685284</v>
      </c>
      <c r="X29" s="226">
        <v>70</v>
      </c>
      <c r="Y29" s="228"/>
    </row>
    <row r="30" spans="2:25" s="186" customFormat="1" ht="14.25">
      <c r="B30" s="229" t="s">
        <v>268</v>
      </c>
      <c r="C30" s="230">
        <v>23335987</v>
      </c>
      <c r="D30" s="231">
        <v>1715756</v>
      </c>
      <c r="E30" s="231">
        <v>9595021</v>
      </c>
      <c r="F30" s="231">
        <v>4694250</v>
      </c>
      <c r="G30" s="231">
        <v>4178327</v>
      </c>
      <c r="H30" s="231" t="s">
        <v>235</v>
      </c>
      <c r="I30" s="231">
        <v>9412</v>
      </c>
      <c r="J30" s="231">
        <v>15916</v>
      </c>
      <c r="K30" s="231">
        <v>26900</v>
      </c>
      <c r="L30" s="233" t="s">
        <v>235</v>
      </c>
      <c r="M30" s="234">
        <v>71</v>
      </c>
      <c r="N30" s="235" t="s">
        <v>268</v>
      </c>
      <c r="O30" s="231">
        <v>46707</v>
      </c>
      <c r="P30" s="231">
        <v>275256</v>
      </c>
      <c r="Q30" s="231">
        <v>1468538</v>
      </c>
      <c r="R30" s="231">
        <v>1013</v>
      </c>
      <c r="S30" s="236"/>
      <c r="T30" s="237" t="s">
        <v>235</v>
      </c>
      <c r="U30" s="231">
        <v>1308890</v>
      </c>
      <c r="V30" s="238">
        <v>52228</v>
      </c>
      <c r="W30" s="231">
        <v>1760799</v>
      </c>
      <c r="X30" s="234">
        <v>71</v>
      </c>
      <c r="Y30" s="228"/>
    </row>
    <row r="31" spans="2:25" s="186" customFormat="1" ht="14.25">
      <c r="B31" s="225" t="s">
        <v>269</v>
      </c>
      <c r="C31" s="214">
        <v>23565991</v>
      </c>
      <c r="D31" s="215">
        <v>1842458</v>
      </c>
      <c r="E31" s="215">
        <v>9696133</v>
      </c>
      <c r="F31" s="215">
        <v>4688444</v>
      </c>
      <c r="G31" s="215">
        <v>4154647</v>
      </c>
      <c r="H31" s="215" t="s">
        <v>235</v>
      </c>
      <c r="I31" s="215">
        <v>9296</v>
      </c>
      <c r="J31" s="215">
        <v>15372</v>
      </c>
      <c r="K31" s="215">
        <v>29840</v>
      </c>
      <c r="L31" s="217" t="s">
        <v>235</v>
      </c>
      <c r="M31" s="226">
        <v>72</v>
      </c>
      <c r="N31" s="227" t="s">
        <v>269</v>
      </c>
      <c r="O31" s="215">
        <v>47853</v>
      </c>
      <c r="P31" s="215">
        <v>287974</v>
      </c>
      <c r="Q31" s="215">
        <v>1529163</v>
      </c>
      <c r="R31" s="215">
        <v>1039</v>
      </c>
      <c r="S31" s="220"/>
      <c r="T31" s="221" t="s">
        <v>235</v>
      </c>
      <c r="U31" s="215">
        <v>1263772</v>
      </c>
      <c r="V31" s="222">
        <v>54508</v>
      </c>
      <c r="W31" s="215">
        <v>1835335</v>
      </c>
      <c r="X31" s="226">
        <v>72</v>
      </c>
      <c r="Y31" s="228"/>
    </row>
    <row r="32" spans="2:25" s="186" customFormat="1" ht="14.25">
      <c r="B32" s="225" t="s">
        <v>270</v>
      </c>
      <c r="C32" s="214">
        <v>24187529</v>
      </c>
      <c r="D32" s="215">
        <v>2129471</v>
      </c>
      <c r="E32" s="215">
        <v>9816536</v>
      </c>
      <c r="F32" s="215">
        <v>4779593</v>
      </c>
      <c r="G32" s="215">
        <v>4201223</v>
      </c>
      <c r="H32" s="215" t="s">
        <v>235</v>
      </c>
      <c r="I32" s="215">
        <v>9244</v>
      </c>
      <c r="J32" s="215">
        <v>15119</v>
      </c>
      <c r="K32" s="215">
        <v>34144</v>
      </c>
      <c r="L32" s="217" t="s">
        <v>235</v>
      </c>
      <c r="M32" s="226">
        <v>73</v>
      </c>
      <c r="N32" s="227" t="s">
        <v>270</v>
      </c>
      <c r="O32" s="215">
        <v>48288</v>
      </c>
      <c r="P32" s="215">
        <v>309824</v>
      </c>
      <c r="Q32" s="215">
        <v>1597282</v>
      </c>
      <c r="R32" s="215">
        <v>1100</v>
      </c>
      <c r="S32" s="220"/>
      <c r="T32" s="221" t="s">
        <v>235</v>
      </c>
      <c r="U32" s="215">
        <v>1245705</v>
      </c>
      <c r="V32" s="222">
        <v>58507</v>
      </c>
      <c r="W32" s="215">
        <v>1926108</v>
      </c>
      <c r="X32" s="226">
        <v>73</v>
      </c>
      <c r="Y32" s="228"/>
    </row>
    <row r="33" spans="2:25" s="186" customFormat="1" ht="14.25">
      <c r="B33" s="225" t="s">
        <v>271</v>
      </c>
      <c r="C33" s="214">
        <v>24641093</v>
      </c>
      <c r="D33" s="215">
        <v>2233470</v>
      </c>
      <c r="E33" s="215">
        <v>10088776</v>
      </c>
      <c r="F33" s="215">
        <v>4735705</v>
      </c>
      <c r="G33" s="215">
        <v>4270943</v>
      </c>
      <c r="H33" s="215" t="s">
        <v>235</v>
      </c>
      <c r="I33" s="215">
        <v>8938</v>
      </c>
      <c r="J33" s="215">
        <v>14558</v>
      </c>
      <c r="K33" s="215">
        <v>37899</v>
      </c>
      <c r="L33" s="217" t="s">
        <v>235</v>
      </c>
      <c r="M33" s="226">
        <v>74</v>
      </c>
      <c r="N33" s="227" t="s">
        <v>271</v>
      </c>
      <c r="O33" s="215">
        <v>48391</v>
      </c>
      <c r="P33" s="215">
        <v>330360</v>
      </c>
      <c r="Q33" s="215">
        <v>1659338</v>
      </c>
      <c r="R33" s="215">
        <v>1149</v>
      </c>
      <c r="S33" s="220"/>
      <c r="T33" s="221" t="s">
        <v>235</v>
      </c>
      <c r="U33" s="215">
        <v>1211566</v>
      </c>
      <c r="V33" s="222">
        <v>61395</v>
      </c>
      <c r="W33" s="215">
        <v>2009177</v>
      </c>
      <c r="X33" s="226">
        <v>74</v>
      </c>
      <c r="Y33" s="228"/>
    </row>
    <row r="34" spans="2:25" s="186" customFormat="1" ht="14.25">
      <c r="B34" s="225" t="s">
        <v>272</v>
      </c>
      <c r="C34" s="214">
        <v>25158719</v>
      </c>
      <c r="D34" s="215">
        <v>2292591</v>
      </c>
      <c r="E34" s="215">
        <v>10364846</v>
      </c>
      <c r="F34" s="215">
        <v>4762442</v>
      </c>
      <c r="G34" s="215">
        <v>4333079</v>
      </c>
      <c r="H34" s="215" t="s">
        <v>235</v>
      </c>
      <c r="I34" s="215">
        <v>9015</v>
      </c>
      <c r="J34" s="215">
        <v>13897</v>
      </c>
      <c r="K34" s="215">
        <v>40636</v>
      </c>
      <c r="L34" s="217" t="s">
        <v>235</v>
      </c>
      <c r="M34" s="226">
        <v>75</v>
      </c>
      <c r="N34" s="227" t="s">
        <v>272</v>
      </c>
      <c r="O34" s="215">
        <v>47955</v>
      </c>
      <c r="P34" s="215">
        <v>353782</v>
      </c>
      <c r="Q34" s="215">
        <v>1734082</v>
      </c>
      <c r="R34" s="215">
        <v>1076</v>
      </c>
      <c r="S34" s="220"/>
      <c r="T34" s="221" t="s">
        <v>235</v>
      </c>
      <c r="U34" s="215">
        <v>1205318</v>
      </c>
      <c r="V34" s="222">
        <v>63548</v>
      </c>
      <c r="W34" s="215">
        <v>2107074</v>
      </c>
      <c r="X34" s="226">
        <v>75</v>
      </c>
      <c r="Y34" s="228"/>
    </row>
    <row r="35" spans="2:25" s="186" customFormat="1" ht="14.25">
      <c r="B35" s="229" t="s">
        <v>273</v>
      </c>
      <c r="C35" s="230">
        <v>25690388</v>
      </c>
      <c r="D35" s="231">
        <v>2371422</v>
      </c>
      <c r="E35" s="231">
        <v>10609985</v>
      </c>
      <c r="F35" s="231">
        <v>4833902</v>
      </c>
      <c r="G35" s="231">
        <v>4386218</v>
      </c>
      <c r="H35" s="231" t="s">
        <v>235</v>
      </c>
      <c r="I35" s="231">
        <v>8802</v>
      </c>
      <c r="J35" s="231">
        <v>13342</v>
      </c>
      <c r="K35" s="231">
        <v>43522</v>
      </c>
      <c r="L35" s="233" t="s">
        <v>235</v>
      </c>
      <c r="M35" s="234">
        <v>76</v>
      </c>
      <c r="N35" s="235" t="s">
        <v>273</v>
      </c>
      <c r="O35" s="231">
        <v>47055</v>
      </c>
      <c r="P35" s="231">
        <v>364880</v>
      </c>
      <c r="Q35" s="231">
        <v>1791786</v>
      </c>
      <c r="R35" s="232">
        <v>845</v>
      </c>
      <c r="S35" s="243"/>
      <c r="T35" s="244">
        <v>131492</v>
      </c>
      <c r="U35" s="231">
        <v>1087137</v>
      </c>
      <c r="V35" s="238">
        <v>65666</v>
      </c>
      <c r="W35" s="231">
        <v>2175037</v>
      </c>
      <c r="X35" s="234">
        <v>76</v>
      </c>
      <c r="Y35" s="228"/>
    </row>
    <row r="36" spans="2:25" s="186" customFormat="1" ht="14.25">
      <c r="B36" s="225" t="s">
        <v>274</v>
      </c>
      <c r="C36" s="214">
        <v>26186777</v>
      </c>
      <c r="D36" s="215">
        <v>2453422</v>
      </c>
      <c r="E36" s="215">
        <v>10819651</v>
      </c>
      <c r="F36" s="215">
        <v>4977119</v>
      </c>
      <c r="G36" s="215">
        <v>4381137</v>
      </c>
      <c r="H36" s="215" t="s">
        <v>235</v>
      </c>
      <c r="I36" s="215">
        <v>8579</v>
      </c>
      <c r="J36" s="215">
        <v>12673</v>
      </c>
      <c r="K36" s="215">
        <v>46391</v>
      </c>
      <c r="L36" s="217" t="s">
        <v>235</v>
      </c>
      <c r="M36" s="226">
        <v>77</v>
      </c>
      <c r="N36" s="227" t="s">
        <v>274</v>
      </c>
      <c r="O36" s="215">
        <v>46762</v>
      </c>
      <c r="P36" s="215">
        <v>374244</v>
      </c>
      <c r="Q36" s="215">
        <v>1839363</v>
      </c>
      <c r="R36" s="216">
        <v>543</v>
      </c>
      <c r="S36" s="245"/>
      <c r="T36" s="246">
        <v>356790</v>
      </c>
      <c r="U36" s="215">
        <v>870103</v>
      </c>
      <c r="V36" s="222">
        <v>67643</v>
      </c>
      <c r="W36" s="215">
        <v>2232142</v>
      </c>
      <c r="X36" s="226">
        <v>77</v>
      </c>
      <c r="Y36" s="228"/>
    </row>
    <row r="37" spans="2:25" s="186" customFormat="1" ht="14.25">
      <c r="B37" s="225" t="s">
        <v>275</v>
      </c>
      <c r="C37" s="214">
        <v>26656819</v>
      </c>
      <c r="D37" s="215">
        <v>2497895</v>
      </c>
      <c r="E37" s="215">
        <v>11146874</v>
      </c>
      <c r="F37" s="215">
        <v>5048296</v>
      </c>
      <c r="G37" s="215">
        <v>4414896</v>
      </c>
      <c r="H37" s="215" t="s">
        <v>235</v>
      </c>
      <c r="I37" s="215">
        <v>8589</v>
      </c>
      <c r="J37" s="215">
        <v>12393</v>
      </c>
      <c r="K37" s="215">
        <v>50792</v>
      </c>
      <c r="L37" s="217" t="s">
        <v>235</v>
      </c>
      <c r="M37" s="226">
        <v>78</v>
      </c>
      <c r="N37" s="227" t="s">
        <v>275</v>
      </c>
      <c r="O37" s="215">
        <v>46636</v>
      </c>
      <c r="P37" s="215">
        <v>380299</v>
      </c>
      <c r="Q37" s="215">
        <v>1862262</v>
      </c>
      <c r="R37" s="216">
        <v>243</v>
      </c>
      <c r="S37" s="245"/>
      <c r="T37" s="246">
        <v>406613</v>
      </c>
      <c r="U37" s="215">
        <v>781031</v>
      </c>
      <c r="V37" s="222">
        <v>71774</v>
      </c>
      <c r="W37" s="215">
        <v>2260519</v>
      </c>
      <c r="X37" s="226">
        <v>78</v>
      </c>
      <c r="Y37" s="228"/>
    </row>
    <row r="38" spans="2:25" s="186" customFormat="1" ht="14.25">
      <c r="B38" s="225" t="s">
        <v>276</v>
      </c>
      <c r="C38" s="214">
        <v>27110438</v>
      </c>
      <c r="D38" s="215">
        <v>2486604</v>
      </c>
      <c r="E38" s="215">
        <v>11629110</v>
      </c>
      <c r="F38" s="215">
        <v>4966972</v>
      </c>
      <c r="G38" s="215">
        <v>4484870</v>
      </c>
      <c r="H38" s="215" t="s">
        <v>235</v>
      </c>
      <c r="I38" s="215">
        <v>8330</v>
      </c>
      <c r="J38" s="215">
        <v>11911</v>
      </c>
      <c r="K38" s="215">
        <v>68606</v>
      </c>
      <c r="L38" s="217" t="s">
        <v>235</v>
      </c>
      <c r="M38" s="226">
        <v>79</v>
      </c>
      <c r="N38" s="227" t="s">
        <v>276</v>
      </c>
      <c r="O38" s="215">
        <v>46187</v>
      </c>
      <c r="P38" s="215">
        <v>373996</v>
      </c>
      <c r="Q38" s="215">
        <v>1846368</v>
      </c>
      <c r="R38" s="216">
        <v>87</v>
      </c>
      <c r="S38" s="245"/>
      <c r="T38" s="246">
        <v>416438</v>
      </c>
      <c r="U38" s="215">
        <v>770959</v>
      </c>
      <c r="V38" s="222">
        <v>88847</v>
      </c>
      <c r="W38" s="215">
        <v>2237602</v>
      </c>
      <c r="X38" s="226">
        <v>79</v>
      </c>
      <c r="Y38" s="228"/>
    </row>
    <row r="39" spans="2:25" s="186" customFormat="1" ht="14.25">
      <c r="B39" s="225" t="s">
        <v>277</v>
      </c>
      <c r="C39" s="214">
        <v>27451909</v>
      </c>
      <c r="D39" s="215">
        <v>2407093</v>
      </c>
      <c r="E39" s="215">
        <v>11826573</v>
      </c>
      <c r="F39" s="215">
        <v>5094402</v>
      </c>
      <c r="G39" s="215">
        <v>4621930</v>
      </c>
      <c r="H39" s="215" t="s">
        <v>235</v>
      </c>
      <c r="I39" s="215">
        <v>8113</v>
      </c>
      <c r="J39" s="215">
        <v>11577</v>
      </c>
      <c r="K39" s="215">
        <v>72122</v>
      </c>
      <c r="L39" s="217" t="s">
        <v>235</v>
      </c>
      <c r="M39" s="226">
        <v>80</v>
      </c>
      <c r="N39" s="227" t="s">
        <v>277</v>
      </c>
      <c r="O39" s="215">
        <v>46348</v>
      </c>
      <c r="P39" s="215">
        <v>371124</v>
      </c>
      <c r="Q39" s="215">
        <v>1835312</v>
      </c>
      <c r="R39" s="216" t="s">
        <v>235</v>
      </c>
      <c r="S39" s="245"/>
      <c r="T39" s="246">
        <v>432914</v>
      </c>
      <c r="U39" s="215">
        <v>724401</v>
      </c>
      <c r="V39" s="222">
        <v>91812</v>
      </c>
      <c r="W39" s="215">
        <v>2223599</v>
      </c>
      <c r="X39" s="226">
        <v>80</v>
      </c>
      <c r="Y39" s="228"/>
    </row>
    <row r="40" spans="2:25" s="186" customFormat="1" ht="14.25">
      <c r="B40" s="229" t="s">
        <v>278</v>
      </c>
      <c r="C40" s="230">
        <v>27667407</v>
      </c>
      <c r="D40" s="231">
        <v>2292810</v>
      </c>
      <c r="E40" s="231">
        <v>11924653</v>
      </c>
      <c r="F40" s="231">
        <v>5299282</v>
      </c>
      <c r="G40" s="231">
        <v>4682827</v>
      </c>
      <c r="H40" s="231" t="s">
        <v>235</v>
      </c>
      <c r="I40" s="231">
        <v>7830</v>
      </c>
      <c r="J40" s="231">
        <v>11308</v>
      </c>
      <c r="K40" s="231">
        <v>74931</v>
      </c>
      <c r="L40" s="233" t="s">
        <v>235</v>
      </c>
      <c r="M40" s="234">
        <v>81</v>
      </c>
      <c r="N40" s="235" t="s">
        <v>278</v>
      </c>
      <c r="O40" s="231">
        <v>46468</v>
      </c>
      <c r="P40" s="231">
        <v>372406</v>
      </c>
      <c r="Q40" s="231">
        <v>1822117</v>
      </c>
      <c r="R40" s="232" t="s">
        <v>235</v>
      </c>
      <c r="S40" s="243"/>
      <c r="T40" s="244">
        <v>472808</v>
      </c>
      <c r="U40" s="231">
        <v>659967</v>
      </c>
      <c r="V40" s="238">
        <v>94069</v>
      </c>
      <c r="W40" s="231">
        <v>2211760</v>
      </c>
      <c r="X40" s="234">
        <v>81</v>
      </c>
      <c r="Y40" s="228"/>
    </row>
    <row r="41" spans="2:25" s="186" customFormat="1" ht="14.25">
      <c r="B41" s="225" t="s">
        <v>279</v>
      </c>
      <c r="C41" s="214">
        <v>27793979</v>
      </c>
      <c r="D41" s="215">
        <v>2227615</v>
      </c>
      <c r="E41" s="215">
        <v>11901520</v>
      </c>
      <c r="F41" s="215">
        <v>5623975</v>
      </c>
      <c r="G41" s="215">
        <v>4600551</v>
      </c>
      <c r="H41" s="215" t="s">
        <v>235</v>
      </c>
      <c r="I41" s="215">
        <v>7557</v>
      </c>
      <c r="J41" s="215">
        <v>10786</v>
      </c>
      <c r="K41" s="215">
        <v>76521</v>
      </c>
      <c r="L41" s="217" t="s">
        <v>235</v>
      </c>
      <c r="M41" s="226">
        <v>82</v>
      </c>
      <c r="N41" s="227" t="s">
        <v>279</v>
      </c>
      <c r="O41" s="215">
        <v>46909</v>
      </c>
      <c r="P41" s="215">
        <v>374273</v>
      </c>
      <c r="Q41" s="215">
        <v>1817650</v>
      </c>
      <c r="R41" s="216" t="s">
        <v>235</v>
      </c>
      <c r="S41" s="245"/>
      <c r="T41" s="246">
        <v>478934</v>
      </c>
      <c r="U41" s="215">
        <v>627688</v>
      </c>
      <c r="V41" s="222">
        <v>94864</v>
      </c>
      <c r="W41" s="215">
        <v>2209422</v>
      </c>
      <c r="X41" s="226">
        <v>82</v>
      </c>
      <c r="Y41" s="228"/>
    </row>
    <row r="42" spans="2:25" s="186" customFormat="1" ht="14.25">
      <c r="B42" s="225" t="s">
        <v>280</v>
      </c>
      <c r="C42" s="214">
        <v>27828833</v>
      </c>
      <c r="D42" s="215">
        <v>2192808</v>
      </c>
      <c r="E42" s="215">
        <v>11739452</v>
      </c>
      <c r="F42" s="215">
        <v>5706810</v>
      </c>
      <c r="G42" s="215">
        <v>4716105</v>
      </c>
      <c r="H42" s="215" t="s">
        <v>235</v>
      </c>
      <c r="I42" s="215">
        <v>7273</v>
      </c>
      <c r="J42" s="215">
        <v>10328</v>
      </c>
      <c r="K42" s="215">
        <v>76770</v>
      </c>
      <c r="L42" s="217" t="s">
        <v>235</v>
      </c>
      <c r="M42" s="226">
        <v>83</v>
      </c>
      <c r="N42" s="227" t="s">
        <v>280</v>
      </c>
      <c r="O42" s="215">
        <v>47245</v>
      </c>
      <c r="P42" s="215">
        <v>379425</v>
      </c>
      <c r="Q42" s="215">
        <v>1834493</v>
      </c>
      <c r="R42" s="216" t="s">
        <v>235</v>
      </c>
      <c r="S42" s="245"/>
      <c r="T42" s="246">
        <v>512180</v>
      </c>
      <c r="U42" s="215">
        <v>605944</v>
      </c>
      <c r="V42" s="222">
        <v>94371</v>
      </c>
      <c r="W42" s="215">
        <v>2231404</v>
      </c>
      <c r="X42" s="226">
        <v>83</v>
      </c>
      <c r="Y42" s="228"/>
    </row>
    <row r="43" spans="2:25" s="186" customFormat="1" ht="14.25">
      <c r="B43" s="225" t="s">
        <v>281</v>
      </c>
      <c r="C43" s="214">
        <v>27801187</v>
      </c>
      <c r="D43" s="215">
        <v>2132942</v>
      </c>
      <c r="E43" s="215">
        <v>11464221</v>
      </c>
      <c r="F43" s="215">
        <v>5828867</v>
      </c>
      <c r="G43" s="215">
        <v>4891917</v>
      </c>
      <c r="H43" s="215" t="s">
        <v>235</v>
      </c>
      <c r="I43" s="215">
        <v>7013</v>
      </c>
      <c r="J43" s="215">
        <v>9716</v>
      </c>
      <c r="K43" s="215">
        <v>78139</v>
      </c>
      <c r="L43" s="217" t="s">
        <v>235</v>
      </c>
      <c r="M43" s="226">
        <v>84</v>
      </c>
      <c r="N43" s="227" t="s">
        <v>281</v>
      </c>
      <c r="O43" s="215">
        <v>47527</v>
      </c>
      <c r="P43" s="215">
        <v>381873</v>
      </c>
      <c r="Q43" s="215">
        <v>1843153</v>
      </c>
      <c r="R43" s="216" t="s">
        <v>235</v>
      </c>
      <c r="S43" s="245"/>
      <c r="T43" s="246">
        <v>536545</v>
      </c>
      <c r="U43" s="215">
        <v>579274</v>
      </c>
      <c r="V43" s="222">
        <v>94868</v>
      </c>
      <c r="W43" s="215">
        <v>2242556</v>
      </c>
      <c r="X43" s="226">
        <v>84</v>
      </c>
      <c r="Y43" s="228"/>
    </row>
    <row r="44" spans="2:25" s="186" customFormat="1" ht="14.25">
      <c r="B44" s="225" t="s">
        <v>282</v>
      </c>
      <c r="C44" s="214">
        <v>27763003</v>
      </c>
      <c r="D44" s="215">
        <v>2067951</v>
      </c>
      <c r="E44" s="215">
        <v>11095372</v>
      </c>
      <c r="F44" s="215">
        <v>5990183</v>
      </c>
      <c r="G44" s="215">
        <v>5177681</v>
      </c>
      <c r="H44" s="215" t="s">
        <v>235</v>
      </c>
      <c r="I44" s="215">
        <v>6780</v>
      </c>
      <c r="J44" s="215">
        <v>9404</v>
      </c>
      <c r="K44" s="215">
        <v>79217</v>
      </c>
      <c r="L44" s="217" t="s">
        <v>235</v>
      </c>
      <c r="M44" s="226">
        <v>85</v>
      </c>
      <c r="N44" s="227" t="s">
        <v>282</v>
      </c>
      <c r="O44" s="215">
        <v>48288</v>
      </c>
      <c r="P44" s="215">
        <v>371095</v>
      </c>
      <c r="Q44" s="215">
        <v>1848698</v>
      </c>
      <c r="R44" s="216" t="s">
        <v>235</v>
      </c>
      <c r="S44" s="245"/>
      <c r="T44" s="246">
        <v>538175</v>
      </c>
      <c r="U44" s="215">
        <v>530159</v>
      </c>
      <c r="V44" s="222">
        <v>95401</v>
      </c>
      <c r="W44" s="215">
        <v>2237668</v>
      </c>
      <c r="X44" s="226">
        <v>85</v>
      </c>
      <c r="Y44" s="228"/>
    </row>
    <row r="45" spans="2:25" s="186" customFormat="1" ht="14.25">
      <c r="B45" s="229" t="s">
        <v>283</v>
      </c>
      <c r="C45" s="230">
        <v>27541049</v>
      </c>
      <c r="D45" s="231">
        <v>2018523</v>
      </c>
      <c r="E45" s="231">
        <v>10665404</v>
      </c>
      <c r="F45" s="231">
        <v>6105749</v>
      </c>
      <c r="G45" s="231">
        <v>5259307</v>
      </c>
      <c r="H45" s="231" t="s">
        <v>235</v>
      </c>
      <c r="I45" s="231">
        <v>6551</v>
      </c>
      <c r="J45" s="231">
        <v>9088</v>
      </c>
      <c r="K45" s="231">
        <v>80218</v>
      </c>
      <c r="L45" s="233" t="s">
        <v>235</v>
      </c>
      <c r="M45" s="234">
        <v>86</v>
      </c>
      <c r="N45" s="235" t="s">
        <v>283</v>
      </c>
      <c r="O45" s="231">
        <v>49174</v>
      </c>
      <c r="P45" s="231">
        <v>396455</v>
      </c>
      <c r="Q45" s="231">
        <v>1879532</v>
      </c>
      <c r="R45" s="232" t="s">
        <v>235</v>
      </c>
      <c r="S45" s="243"/>
      <c r="T45" s="244">
        <v>587609</v>
      </c>
      <c r="U45" s="231">
        <v>483439</v>
      </c>
      <c r="V45" s="238">
        <v>95857</v>
      </c>
      <c r="W45" s="231">
        <v>2294317</v>
      </c>
      <c r="X45" s="234">
        <v>86</v>
      </c>
      <c r="Y45" s="228"/>
    </row>
    <row r="46" spans="2:25" s="186" customFormat="1" ht="14.25">
      <c r="B46" s="225" t="s">
        <v>284</v>
      </c>
      <c r="C46" s="214">
        <v>27336289</v>
      </c>
      <c r="D46" s="215">
        <v>2016224</v>
      </c>
      <c r="E46" s="215">
        <v>10226323</v>
      </c>
      <c r="F46" s="215">
        <v>6081330</v>
      </c>
      <c r="G46" s="215">
        <v>5375107</v>
      </c>
      <c r="H46" s="215" t="s">
        <v>235</v>
      </c>
      <c r="I46" s="215">
        <v>6432</v>
      </c>
      <c r="J46" s="215">
        <v>8851</v>
      </c>
      <c r="K46" s="215">
        <v>80745</v>
      </c>
      <c r="L46" s="217" t="s">
        <v>235</v>
      </c>
      <c r="M46" s="226">
        <v>87</v>
      </c>
      <c r="N46" s="227" t="s">
        <v>284</v>
      </c>
      <c r="O46" s="215">
        <v>50078</v>
      </c>
      <c r="P46" s="215">
        <v>437641</v>
      </c>
      <c r="Q46" s="215">
        <v>1934483</v>
      </c>
      <c r="R46" s="216" t="s">
        <v>235</v>
      </c>
      <c r="S46" s="245"/>
      <c r="T46" s="246">
        <v>653026</v>
      </c>
      <c r="U46" s="215">
        <v>466049</v>
      </c>
      <c r="V46" s="222">
        <v>96028</v>
      </c>
      <c r="W46" s="215">
        <v>2390770</v>
      </c>
      <c r="X46" s="226">
        <v>87</v>
      </c>
      <c r="Y46" s="228"/>
    </row>
    <row r="47" spans="2:25" s="186" customFormat="1" ht="14.25">
      <c r="B47" s="225" t="s">
        <v>285</v>
      </c>
      <c r="C47" s="214">
        <v>27087146</v>
      </c>
      <c r="D47" s="215">
        <v>2041820</v>
      </c>
      <c r="E47" s="215">
        <v>9872520</v>
      </c>
      <c r="F47" s="215">
        <v>5896080</v>
      </c>
      <c r="G47" s="215">
        <v>5533393</v>
      </c>
      <c r="H47" s="215" t="s">
        <v>235</v>
      </c>
      <c r="I47" s="215">
        <v>6257</v>
      </c>
      <c r="J47" s="215">
        <v>8538</v>
      </c>
      <c r="K47" s="215">
        <v>81030</v>
      </c>
      <c r="L47" s="217" t="s">
        <v>235</v>
      </c>
      <c r="M47" s="226">
        <v>88</v>
      </c>
      <c r="N47" s="227" t="s">
        <v>285</v>
      </c>
      <c r="O47" s="215">
        <v>50934</v>
      </c>
      <c r="P47" s="215">
        <v>450436</v>
      </c>
      <c r="Q47" s="215">
        <v>1994616</v>
      </c>
      <c r="R47" s="216" t="s">
        <v>235</v>
      </c>
      <c r="S47" s="245"/>
      <c r="T47" s="246">
        <v>699534</v>
      </c>
      <c r="U47" s="215">
        <v>451988</v>
      </c>
      <c r="V47" s="222">
        <v>95825</v>
      </c>
      <c r="W47" s="215">
        <v>2463947</v>
      </c>
      <c r="X47" s="226">
        <v>88</v>
      </c>
      <c r="Y47" s="228"/>
    </row>
    <row r="48" spans="2:25" s="186" customFormat="1" ht="14.25">
      <c r="B48" s="224" t="s">
        <v>286</v>
      </c>
      <c r="C48" s="214">
        <v>26767567</v>
      </c>
      <c r="D48" s="215">
        <v>2037614</v>
      </c>
      <c r="E48" s="215">
        <v>9606627</v>
      </c>
      <c r="F48" s="215">
        <v>5619297</v>
      </c>
      <c r="G48" s="215">
        <v>5644376</v>
      </c>
      <c r="H48" s="215" t="s">
        <v>235</v>
      </c>
      <c r="I48" s="215">
        <v>6006</v>
      </c>
      <c r="J48" s="215">
        <v>8319</v>
      </c>
      <c r="K48" s="215">
        <v>80683</v>
      </c>
      <c r="L48" s="217" t="s">
        <v>235</v>
      </c>
      <c r="M48" s="226">
        <v>89</v>
      </c>
      <c r="N48" s="219" t="s">
        <v>286</v>
      </c>
      <c r="O48" s="215">
        <v>51966</v>
      </c>
      <c r="P48" s="215">
        <v>461849</v>
      </c>
      <c r="Q48" s="215">
        <v>2066962</v>
      </c>
      <c r="R48" s="216" t="s">
        <v>235</v>
      </c>
      <c r="S48" s="245"/>
      <c r="T48" s="246">
        <v>741682</v>
      </c>
      <c r="U48" s="215">
        <v>442186</v>
      </c>
      <c r="V48" s="222">
        <v>95008</v>
      </c>
      <c r="W48" s="215">
        <v>2548267</v>
      </c>
      <c r="X48" s="226">
        <v>89</v>
      </c>
      <c r="Y48" s="228"/>
    </row>
    <row r="49" spans="2:25" s="186" customFormat="1" ht="14.25">
      <c r="B49" s="247" t="s">
        <v>348</v>
      </c>
      <c r="C49" s="214">
        <v>26349707</v>
      </c>
      <c r="D49" s="215">
        <v>2007964</v>
      </c>
      <c r="E49" s="215">
        <v>9373295</v>
      </c>
      <c r="F49" s="215">
        <v>5369162</v>
      </c>
      <c r="G49" s="215">
        <v>5623336</v>
      </c>
      <c r="H49" s="215" t="s">
        <v>235</v>
      </c>
      <c r="I49" s="215">
        <v>5599</v>
      </c>
      <c r="J49" s="215">
        <v>8169</v>
      </c>
      <c r="K49" s="215">
        <v>79729</v>
      </c>
      <c r="L49" s="217" t="s">
        <v>235</v>
      </c>
      <c r="M49" s="226">
        <v>90</v>
      </c>
      <c r="N49" s="248" t="s">
        <v>348</v>
      </c>
      <c r="O49" s="215">
        <v>52930</v>
      </c>
      <c r="P49" s="215">
        <v>479389</v>
      </c>
      <c r="Q49" s="215">
        <v>2133362</v>
      </c>
      <c r="R49" s="216" t="s">
        <v>235</v>
      </c>
      <c r="S49" s="245"/>
      <c r="T49" s="246">
        <v>791431</v>
      </c>
      <c r="U49" s="215">
        <v>425341</v>
      </c>
      <c r="V49" s="222">
        <v>93497</v>
      </c>
      <c r="W49" s="215">
        <v>2632459</v>
      </c>
      <c r="X49" s="226">
        <v>90</v>
      </c>
      <c r="Y49" s="228"/>
    </row>
    <row r="50" spans="2:25" s="186" customFormat="1" ht="14.25">
      <c r="B50" s="249" t="s">
        <v>349</v>
      </c>
      <c r="C50" s="230">
        <v>25874430</v>
      </c>
      <c r="D50" s="231">
        <v>1977611</v>
      </c>
      <c r="E50" s="231">
        <v>9157429</v>
      </c>
      <c r="F50" s="231">
        <v>5188314</v>
      </c>
      <c r="G50" s="231">
        <v>5454929</v>
      </c>
      <c r="H50" s="231" t="s">
        <v>235</v>
      </c>
      <c r="I50" s="231">
        <v>5228</v>
      </c>
      <c r="J50" s="231">
        <v>8149</v>
      </c>
      <c r="K50" s="231">
        <v>78157</v>
      </c>
      <c r="L50" s="233" t="s">
        <v>235</v>
      </c>
      <c r="M50" s="234">
        <v>91</v>
      </c>
      <c r="N50" s="250" t="s">
        <v>349</v>
      </c>
      <c r="O50" s="231">
        <v>53698</v>
      </c>
      <c r="P50" s="231">
        <v>504087</v>
      </c>
      <c r="Q50" s="231">
        <v>2205516</v>
      </c>
      <c r="R50" s="232" t="s">
        <v>235</v>
      </c>
      <c r="S50" s="243"/>
      <c r="T50" s="244">
        <v>834713</v>
      </c>
      <c r="U50" s="231">
        <v>406599</v>
      </c>
      <c r="V50" s="238">
        <v>91534</v>
      </c>
      <c r="W50" s="231">
        <v>2729678</v>
      </c>
      <c r="X50" s="234">
        <v>91</v>
      </c>
      <c r="Y50" s="228"/>
    </row>
    <row r="51" spans="2:25" s="186" customFormat="1" ht="14.25">
      <c r="B51" s="247" t="s">
        <v>350</v>
      </c>
      <c r="C51" s="214">
        <v>25365318</v>
      </c>
      <c r="D51" s="215">
        <v>1948868</v>
      </c>
      <c r="E51" s="215">
        <v>8947226</v>
      </c>
      <c r="F51" s="215">
        <v>5036840</v>
      </c>
      <c r="G51" s="215">
        <v>5218497</v>
      </c>
      <c r="H51" s="215" t="s">
        <v>235</v>
      </c>
      <c r="I51" s="215">
        <v>4919</v>
      </c>
      <c r="J51" s="215">
        <v>7997</v>
      </c>
      <c r="K51" s="215">
        <v>76668</v>
      </c>
      <c r="L51" s="217" t="s">
        <v>235</v>
      </c>
      <c r="M51" s="226">
        <v>92</v>
      </c>
      <c r="N51" s="248" t="s">
        <v>350</v>
      </c>
      <c r="O51" s="215">
        <v>54786</v>
      </c>
      <c r="P51" s="215">
        <v>524538</v>
      </c>
      <c r="Q51" s="215">
        <v>2293269</v>
      </c>
      <c r="R51" s="216" t="s">
        <v>235</v>
      </c>
      <c r="S51" s="245"/>
      <c r="T51" s="246">
        <v>861903</v>
      </c>
      <c r="U51" s="215">
        <v>389807</v>
      </c>
      <c r="V51" s="222">
        <v>89584</v>
      </c>
      <c r="W51" s="215">
        <v>2838567</v>
      </c>
      <c r="X51" s="226">
        <v>92</v>
      </c>
      <c r="Y51" s="228"/>
    </row>
    <row r="52" spans="2:29" s="186" customFormat="1" ht="14.25">
      <c r="B52" s="247" t="s">
        <v>351</v>
      </c>
      <c r="C52" s="214">
        <v>24825745</v>
      </c>
      <c r="D52" s="215">
        <v>1907110</v>
      </c>
      <c r="E52" s="215">
        <v>8768881</v>
      </c>
      <c r="F52" s="215">
        <v>4850137</v>
      </c>
      <c r="G52" s="215">
        <v>5010472</v>
      </c>
      <c r="H52" s="215" t="s">
        <v>235</v>
      </c>
      <c r="I52" s="215">
        <v>4773</v>
      </c>
      <c r="J52" s="215">
        <v>7842</v>
      </c>
      <c r="K52" s="215">
        <v>75426</v>
      </c>
      <c r="L52" s="217" t="s">
        <v>235</v>
      </c>
      <c r="M52" s="226">
        <v>93</v>
      </c>
      <c r="N52" s="248" t="s">
        <v>351</v>
      </c>
      <c r="O52" s="215">
        <v>55453</v>
      </c>
      <c r="P52" s="215">
        <v>530294</v>
      </c>
      <c r="Q52" s="215">
        <v>2389648</v>
      </c>
      <c r="R52" s="216" t="s">
        <v>235</v>
      </c>
      <c r="S52" s="245"/>
      <c r="T52" s="246">
        <v>859173</v>
      </c>
      <c r="U52" s="215">
        <v>366536</v>
      </c>
      <c r="V52" s="222">
        <v>88041</v>
      </c>
      <c r="W52" s="215">
        <v>2941310</v>
      </c>
      <c r="X52" s="226">
        <v>93</v>
      </c>
      <c r="Y52" s="228"/>
      <c r="Z52" s="186" t="s">
        <v>1047</v>
      </c>
      <c r="AA52" s="186" t="s">
        <v>1047</v>
      </c>
      <c r="AC52" s="186" t="s">
        <v>1048</v>
      </c>
    </row>
    <row r="53" spans="2:31" s="186" customFormat="1" ht="14.25">
      <c r="B53" s="247" t="s">
        <v>352</v>
      </c>
      <c r="C53" s="214">
        <v>24300710</v>
      </c>
      <c r="D53" s="215">
        <v>1852183</v>
      </c>
      <c r="E53" s="215">
        <v>8582871</v>
      </c>
      <c r="F53" s="215">
        <v>4681166</v>
      </c>
      <c r="G53" s="215">
        <v>4862725</v>
      </c>
      <c r="H53" s="215" t="s">
        <v>235</v>
      </c>
      <c r="I53" s="215">
        <v>4696</v>
      </c>
      <c r="J53" s="215">
        <v>7557</v>
      </c>
      <c r="K53" s="215">
        <v>74966</v>
      </c>
      <c r="L53" s="217" t="s">
        <v>235</v>
      </c>
      <c r="M53" s="226">
        <v>94</v>
      </c>
      <c r="N53" s="248" t="s">
        <v>352</v>
      </c>
      <c r="O53" s="215">
        <v>55938</v>
      </c>
      <c r="P53" s="215">
        <v>520638</v>
      </c>
      <c r="Q53" s="215">
        <v>2481805</v>
      </c>
      <c r="R53" s="216" t="s">
        <v>235</v>
      </c>
      <c r="S53" s="245"/>
      <c r="T53" s="246">
        <v>837102</v>
      </c>
      <c r="U53" s="215">
        <v>339063</v>
      </c>
      <c r="V53" s="222">
        <v>87219</v>
      </c>
      <c r="W53" s="215">
        <v>3024258</v>
      </c>
      <c r="X53" s="226">
        <v>94</v>
      </c>
      <c r="Y53" s="228"/>
      <c r="Z53" s="251" t="s">
        <v>353</v>
      </c>
      <c r="AA53" s="251" t="s">
        <v>354</v>
      </c>
      <c r="AB53" s="252" t="s">
        <v>355</v>
      </c>
      <c r="AC53" s="252" t="s">
        <v>356</v>
      </c>
      <c r="AD53" s="252" t="s">
        <v>357</v>
      </c>
      <c r="AE53" s="252" t="s">
        <v>358</v>
      </c>
    </row>
    <row r="54" spans="2:31" s="186" customFormat="1" ht="14.25">
      <c r="B54" s="247" t="s">
        <v>359</v>
      </c>
      <c r="C54" s="214">
        <f>SUM(D54:K54)+SUM(O54:Q54)+T54+U54</f>
        <v>23796698</v>
      </c>
      <c r="D54" s="215">
        <v>1808432</v>
      </c>
      <c r="E54" s="215">
        <v>8370246</v>
      </c>
      <c r="F54" s="215">
        <v>4570390</v>
      </c>
      <c r="G54" s="215">
        <v>4724945</v>
      </c>
      <c r="H54" s="215" t="s">
        <v>235</v>
      </c>
      <c r="I54" s="215">
        <v>4611</v>
      </c>
      <c r="J54" s="215">
        <v>7257</v>
      </c>
      <c r="K54" s="215">
        <v>74966</v>
      </c>
      <c r="L54" s="253" t="s">
        <v>235</v>
      </c>
      <c r="M54" s="226">
        <v>95</v>
      </c>
      <c r="N54" s="248" t="s">
        <v>359</v>
      </c>
      <c r="O54" s="215">
        <v>56234</v>
      </c>
      <c r="P54" s="215">
        <v>498516</v>
      </c>
      <c r="Q54" s="215">
        <v>2546649</v>
      </c>
      <c r="R54" s="216" t="s">
        <v>235</v>
      </c>
      <c r="S54" s="245"/>
      <c r="T54" s="246">
        <v>813347</v>
      </c>
      <c r="U54" s="215">
        <v>321105</v>
      </c>
      <c r="V54" s="222">
        <v>86834</v>
      </c>
      <c r="W54" s="215">
        <v>3067242</v>
      </c>
      <c r="X54" s="226">
        <v>95</v>
      </c>
      <c r="Y54" s="228"/>
      <c r="Z54" s="254">
        <v>11153</v>
      </c>
      <c r="AA54" s="254">
        <v>10314</v>
      </c>
      <c r="AB54" s="254">
        <v>145</v>
      </c>
      <c r="AC54" s="254"/>
      <c r="AD54" s="254">
        <v>56234</v>
      </c>
      <c r="AE54" s="254">
        <v>55769</v>
      </c>
    </row>
    <row r="55" spans="2:31" s="186" customFormat="1" ht="14.25">
      <c r="B55" s="249" t="s">
        <v>360</v>
      </c>
      <c r="C55" s="230">
        <f>SUM(D55:K55)+SUM(O55:Q55)+T55+U55</f>
        <v>23297307</v>
      </c>
      <c r="D55" s="231">
        <v>1798051</v>
      </c>
      <c r="E55" s="231">
        <v>8105629</v>
      </c>
      <c r="F55" s="231">
        <v>4527400</v>
      </c>
      <c r="G55" s="231">
        <v>4547497</v>
      </c>
      <c r="H55" s="231" t="s">
        <v>235</v>
      </c>
      <c r="I55" s="231">
        <v>4442</v>
      </c>
      <c r="J55" s="231">
        <v>6999</v>
      </c>
      <c r="K55" s="231">
        <v>74852</v>
      </c>
      <c r="L55" s="233" t="s">
        <v>235</v>
      </c>
      <c r="M55" s="234">
        <v>96</v>
      </c>
      <c r="N55" s="250" t="s">
        <v>360</v>
      </c>
      <c r="O55" s="231">
        <v>56396</v>
      </c>
      <c r="P55" s="231">
        <v>473279</v>
      </c>
      <c r="Q55" s="231">
        <v>2596667</v>
      </c>
      <c r="R55" s="232" t="s">
        <v>235</v>
      </c>
      <c r="S55" s="243"/>
      <c r="T55" s="244">
        <v>799551</v>
      </c>
      <c r="U55" s="231">
        <v>306544</v>
      </c>
      <c r="V55" s="238">
        <v>86293</v>
      </c>
      <c r="W55" s="231">
        <v>3092195</v>
      </c>
      <c r="X55" s="234">
        <v>96</v>
      </c>
      <c r="Y55" s="228"/>
      <c r="Z55" s="254">
        <v>11048</v>
      </c>
      <c r="AA55" s="254">
        <v>10394</v>
      </c>
      <c r="AB55" s="254">
        <v>166</v>
      </c>
      <c r="AC55" s="254"/>
      <c r="AD55" s="254">
        <v>56396</v>
      </c>
      <c r="AE55" s="254">
        <v>55755</v>
      </c>
    </row>
    <row r="56" spans="2:31" s="186" customFormat="1" ht="14.25">
      <c r="B56" s="247" t="s">
        <v>361</v>
      </c>
      <c r="C56" s="214">
        <v>22789970</v>
      </c>
      <c r="D56" s="215">
        <v>1789523</v>
      </c>
      <c r="E56" s="215">
        <v>7855387</v>
      </c>
      <c r="F56" s="215">
        <v>4481480</v>
      </c>
      <c r="G56" s="215">
        <v>4371360</v>
      </c>
      <c r="H56" s="215" t="s">
        <v>235</v>
      </c>
      <c r="I56" s="215">
        <v>4323</v>
      </c>
      <c r="J56" s="215">
        <v>6841</v>
      </c>
      <c r="K56" s="215">
        <v>75280</v>
      </c>
      <c r="L56" s="217" t="s">
        <v>235</v>
      </c>
      <c r="M56" s="226">
        <v>97</v>
      </c>
      <c r="N56" s="248" t="s">
        <v>361</v>
      </c>
      <c r="O56" s="215">
        <v>56294</v>
      </c>
      <c r="P56" s="215">
        <v>446750</v>
      </c>
      <c r="Q56" s="215">
        <v>2633790</v>
      </c>
      <c r="R56" s="216" t="s">
        <v>235</v>
      </c>
      <c r="S56" s="245"/>
      <c r="T56" s="246">
        <v>788996</v>
      </c>
      <c r="U56" s="215">
        <v>279946</v>
      </c>
      <c r="V56" s="222">
        <v>86444</v>
      </c>
      <c r="W56" s="215">
        <v>3102565</v>
      </c>
      <c r="X56" s="226">
        <v>97</v>
      </c>
      <c r="Y56" s="228"/>
      <c r="Z56" s="254">
        <v>10815</v>
      </c>
      <c r="AA56" s="254">
        <v>10238</v>
      </c>
      <c r="AB56" s="254">
        <v>165</v>
      </c>
      <c r="AC56" s="254"/>
      <c r="AD56" s="254">
        <v>56294</v>
      </c>
      <c r="AE56" s="254">
        <v>55487</v>
      </c>
    </row>
    <row r="57" spans="2:31" s="186" customFormat="1" ht="14.25">
      <c r="B57" s="247" t="s">
        <v>362</v>
      </c>
      <c r="C57" s="214">
        <v>22331363</v>
      </c>
      <c r="D57" s="215">
        <v>1786129</v>
      </c>
      <c r="E57" s="215">
        <v>7663533</v>
      </c>
      <c r="F57" s="215">
        <v>4380604</v>
      </c>
      <c r="G57" s="215">
        <v>4258385</v>
      </c>
      <c r="H57" s="215" t="s">
        <v>235</v>
      </c>
      <c r="I57" s="215">
        <v>4199</v>
      </c>
      <c r="J57" s="215">
        <v>6826</v>
      </c>
      <c r="K57" s="215">
        <v>76420</v>
      </c>
      <c r="L57" s="217" t="s">
        <v>235</v>
      </c>
      <c r="M57" s="226">
        <v>98</v>
      </c>
      <c r="N57" s="248" t="s">
        <v>362</v>
      </c>
      <c r="O57" s="215">
        <v>56214</v>
      </c>
      <c r="P57" s="215">
        <v>416825</v>
      </c>
      <c r="Q57" s="215">
        <v>2668086</v>
      </c>
      <c r="R57" s="216" t="s">
        <v>235</v>
      </c>
      <c r="S57" s="245"/>
      <c r="T57" s="246">
        <v>761049</v>
      </c>
      <c r="U57" s="215">
        <v>253093</v>
      </c>
      <c r="V57" s="222">
        <v>87445</v>
      </c>
      <c r="W57" s="215">
        <v>3106932</v>
      </c>
      <c r="X57" s="226">
        <v>98</v>
      </c>
      <c r="Y57" s="228"/>
      <c r="Z57" s="254">
        <v>10885</v>
      </c>
      <c r="AA57" s="254">
        <v>10011</v>
      </c>
      <c r="AB57" s="254">
        <v>158</v>
      </c>
      <c r="AC57" s="254"/>
      <c r="AD57" s="254">
        <v>56214</v>
      </c>
      <c r="AE57" s="254">
        <v>55247</v>
      </c>
    </row>
    <row r="58" spans="2:31" s="186" customFormat="1" ht="14.25">
      <c r="B58" s="247" t="s">
        <v>363</v>
      </c>
      <c r="C58" s="214">
        <f>SUM(D58:K58)+SUM(O58:Q58)+T58+U58</f>
        <v>21942875</v>
      </c>
      <c r="D58" s="215">
        <v>1778286</v>
      </c>
      <c r="E58" s="215">
        <v>7500317</v>
      </c>
      <c r="F58" s="215">
        <v>4243762</v>
      </c>
      <c r="G58" s="215">
        <v>4211826</v>
      </c>
      <c r="H58" s="215">
        <v>236</v>
      </c>
      <c r="I58" s="215">
        <v>4172</v>
      </c>
      <c r="J58" s="215">
        <v>6824</v>
      </c>
      <c r="K58" s="215">
        <v>77818</v>
      </c>
      <c r="L58" s="217" t="s">
        <v>235</v>
      </c>
      <c r="M58" s="226">
        <v>99</v>
      </c>
      <c r="N58" s="248" t="s">
        <v>363</v>
      </c>
      <c r="O58" s="215">
        <v>56436</v>
      </c>
      <c r="P58" s="215">
        <v>377852</v>
      </c>
      <c r="Q58" s="215">
        <v>2701104</v>
      </c>
      <c r="R58" s="216" t="s">
        <v>235</v>
      </c>
      <c r="S58" s="245"/>
      <c r="T58" s="246">
        <v>753740</v>
      </c>
      <c r="U58" s="215">
        <v>230502</v>
      </c>
      <c r="V58" s="222">
        <f>SUM(I58:K58)</f>
        <v>88814</v>
      </c>
      <c r="W58" s="215">
        <f>P58+Q58+Z58+AA58+AB58+AD58-AE58</f>
        <v>3101132</v>
      </c>
      <c r="X58" s="226">
        <v>99</v>
      </c>
      <c r="Y58" s="228"/>
      <c r="Z58" s="254">
        <v>10768</v>
      </c>
      <c r="AA58" s="254">
        <v>10016</v>
      </c>
      <c r="AB58" s="254">
        <v>178</v>
      </c>
      <c r="AC58" s="254"/>
      <c r="AD58" s="254">
        <v>56436</v>
      </c>
      <c r="AE58" s="254">
        <v>55222</v>
      </c>
    </row>
    <row r="59" spans="2:31" s="186" customFormat="1" ht="14.25">
      <c r="B59" s="255" t="s">
        <v>364</v>
      </c>
      <c r="C59" s="256">
        <f>SUM(D59:K59)+SUM(O59:Q59)+T59+U59</f>
        <v>21598920</v>
      </c>
      <c r="D59" s="257">
        <v>1773682</v>
      </c>
      <c r="E59" s="257">
        <v>7366079</v>
      </c>
      <c r="F59" s="257">
        <v>4103717</v>
      </c>
      <c r="G59" s="257">
        <v>4165434</v>
      </c>
      <c r="H59" s="257">
        <v>1702</v>
      </c>
      <c r="I59" s="257">
        <v>4089</v>
      </c>
      <c r="J59" s="257">
        <v>6818</v>
      </c>
      <c r="K59" s="257">
        <v>79197</v>
      </c>
      <c r="L59" s="253" t="s">
        <v>235</v>
      </c>
      <c r="M59" s="258">
        <v>2000</v>
      </c>
      <c r="N59" s="259" t="s">
        <v>364</v>
      </c>
      <c r="O59" s="257">
        <v>56714</v>
      </c>
      <c r="P59" s="257">
        <v>327680</v>
      </c>
      <c r="Q59" s="257">
        <v>2740023</v>
      </c>
      <c r="R59" s="260" t="s">
        <v>235</v>
      </c>
      <c r="S59" s="261"/>
      <c r="T59" s="262">
        <v>750824</v>
      </c>
      <c r="U59" s="257">
        <v>222961</v>
      </c>
      <c r="V59" s="263">
        <f>SUM(I59:K59)</f>
        <v>90104</v>
      </c>
      <c r="W59" s="257">
        <f>P59+Q59+Z59+AA59+AB59+AD59-AE59</f>
        <v>3090211</v>
      </c>
      <c r="X59" s="258" t="s">
        <v>365</v>
      </c>
      <c r="Y59" s="264"/>
      <c r="Z59" s="254">
        <v>10864</v>
      </c>
      <c r="AA59" s="254">
        <v>9979</v>
      </c>
      <c r="AB59" s="254">
        <v>163</v>
      </c>
      <c r="AC59" s="254"/>
      <c r="AD59" s="254">
        <v>56714</v>
      </c>
      <c r="AE59" s="254">
        <v>55212</v>
      </c>
    </row>
    <row r="60" spans="2:31" s="266" customFormat="1" ht="14.25">
      <c r="B60" s="247" t="s">
        <v>366</v>
      </c>
      <c r="C60" s="214">
        <f>SUM(D60:K60)+SUM(O60:Q60)+T60+U60</f>
        <v>21270841</v>
      </c>
      <c r="D60" s="215">
        <v>1753422</v>
      </c>
      <c r="E60" s="215">
        <v>7296920</v>
      </c>
      <c r="F60" s="215">
        <v>3991911</v>
      </c>
      <c r="G60" s="215">
        <v>4061756</v>
      </c>
      <c r="H60" s="215">
        <v>2166</v>
      </c>
      <c r="I60" s="215">
        <v>4001</v>
      </c>
      <c r="J60" s="215">
        <v>6829</v>
      </c>
      <c r="K60" s="215">
        <v>81242</v>
      </c>
      <c r="L60" s="233" t="s">
        <v>235</v>
      </c>
      <c r="M60" s="265" t="s">
        <v>299</v>
      </c>
      <c r="N60" s="248" t="s">
        <v>366</v>
      </c>
      <c r="O60" s="215">
        <v>57017</v>
      </c>
      <c r="P60" s="215">
        <v>289198</v>
      </c>
      <c r="Q60" s="215">
        <v>2765705</v>
      </c>
      <c r="R60" s="216" t="s">
        <v>235</v>
      </c>
      <c r="S60" s="245"/>
      <c r="T60" s="246">
        <v>752420</v>
      </c>
      <c r="U60" s="215">
        <v>208254</v>
      </c>
      <c r="V60" s="222">
        <f>SUM(I60:K60)</f>
        <v>92072</v>
      </c>
      <c r="W60" s="215">
        <f>P60+Q60+Z60+AA60+AB60+AD60-AE60</f>
        <v>3077829</v>
      </c>
      <c r="X60" s="265" t="s">
        <v>299</v>
      </c>
      <c r="Y60" s="264"/>
      <c r="Z60" s="254">
        <v>10959</v>
      </c>
      <c r="AA60" s="254">
        <v>10071</v>
      </c>
      <c r="AB60" s="254">
        <v>139</v>
      </c>
      <c r="AC60" s="254"/>
      <c r="AD60" s="254">
        <v>57017</v>
      </c>
      <c r="AE60" s="254">
        <v>55260</v>
      </c>
    </row>
    <row r="61" spans="2:31" s="266" customFormat="1" ht="14.25">
      <c r="B61" s="247" t="s">
        <v>367</v>
      </c>
      <c r="C61" s="214">
        <f>SUM(D61:K61)+SUM(O61:Q61)+T61+U61</f>
        <v>20972428</v>
      </c>
      <c r="D61" s="215">
        <v>1769096</v>
      </c>
      <c r="E61" s="215">
        <v>7239327</v>
      </c>
      <c r="F61" s="215">
        <v>3862849</v>
      </c>
      <c r="G61" s="215">
        <v>3929352</v>
      </c>
      <c r="H61" s="215">
        <v>3020</v>
      </c>
      <c r="I61" s="215">
        <v>3926</v>
      </c>
      <c r="J61" s="215">
        <v>6719</v>
      </c>
      <c r="K61" s="215">
        <v>83526</v>
      </c>
      <c r="L61" s="217" t="s">
        <v>235</v>
      </c>
      <c r="M61" s="267" t="s">
        <v>368</v>
      </c>
      <c r="N61" s="248" t="s">
        <v>367</v>
      </c>
      <c r="O61" s="215">
        <v>57349</v>
      </c>
      <c r="P61" s="215">
        <v>267086</v>
      </c>
      <c r="Q61" s="215">
        <v>2786032</v>
      </c>
      <c r="R61" s="216" t="s">
        <v>235</v>
      </c>
      <c r="S61" s="245"/>
      <c r="T61" s="246">
        <v>765558</v>
      </c>
      <c r="U61" s="215">
        <v>198588</v>
      </c>
      <c r="V61" s="222">
        <f>SUM(I61:K61)</f>
        <v>94171</v>
      </c>
      <c r="W61" s="215">
        <v>3076412</v>
      </c>
      <c r="X61" s="265" t="s">
        <v>129</v>
      </c>
      <c r="Y61" s="264"/>
      <c r="Z61" s="254" t="s">
        <v>369</v>
      </c>
      <c r="AA61" s="254"/>
      <c r="AB61" s="254"/>
      <c r="AC61" s="254"/>
      <c r="AD61" s="254"/>
      <c r="AE61" s="268" t="s">
        <v>66</v>
      </c>
    </row>
    <row r="62" spans="2:31" s="266" customFormat="1" ht="14.25">
      <c r="B62" s="247" t="s">
        <v>370</v>
      </c>
      <c r="C62" s="214">
        <v>20734350</v>
      </c>
      <c r="D62" s="215">
        <v>1760494</v>
      </c>
      <c r="E62" s="215">
        <v>7226910</v>
      </c>
      <c r="F62" s="215">
        <v>3748319</v>
      </c>
      <c r="G62" s="215">
        <v>3809827</v>
      </c>
      <c r="H62" s="215">
        <v>4736</v>
      </c>
      <c r="I62" s="215">
        <v>3882</v>
      </c>
      <c r="J62" s="215">
        <v>6705</v>
      </c>
      <c r="K62" s="215">
        <v>85886</v>
      </c>
      <c r="L62" s="217" t="s">
        <v>235</v>
      </c>
      <c r="M62" s="267" t="s">
        <v>130</v>
      </c>
      <c r="N62" s="248" t="s">
        <v>370</v>
      </c>
      <c r="O62" s="215">
        <v>57875</v>
      </c>
      <c r="P62" s="215">
        <v>250062</v>
      </c>
      <c r="Q62" s="215">
        <v>2803980</v>
      </c>
      <c r="R62" s="216" t="s">
        <v>235</v>
      </c>
      <c r="S62" s="245"/>
      <c r="T62" s="246">
        <v>786091</v>
      </c>
      <c r="U62" s="215">
        <v>189583</v>
      </c>
      <c r="V62" s="222">
        <f>SUM(I62:K62)</f>
        <v>96473</v>
      </c>
      <c r="W62" s="215">
        <f>P62+Q62+Z62+AA62+AC62</f>
        <v>3077724</v>
      </c>
      <c r="X62" s="265" t="s">
        <v>130</v>
      </c>
      <c r="Y62" s="264"/>
      <c r="Z62" s="254">
        <v>11063</v>
      </c>
      <c r="AA62" s="254">
        <v>10355</v>
      </c>
      <c r="AB62" s="254"/>
      <c r="AC62" s="254">
        <v>2264</v>
      </c>
      <c r="AD62" s="254"/>
      <c r="AE62" s="254"/>
    </row>
    <row r="63" spans="2:31" s="266" customFormat="1" ht="13.5" customHeight="1">
      <c r="B63" s="247" t="s">
        <v>371</v>
      </c>
      <c r="C63" s="214">
        <v>20513652</v>
      </c>
      <c r="D63" s="215">
        <v>1753393</v>
      </c>
      <c r="E63" s="215">
        <v>7200933</v>
      </c>
      <c r="F63" s="215">
        <v>3663513</v>
      </c>
      <c r="G63" s="215">
        <v>3719048</v>
      </c>
      <c r="H63" s="215">
        <v>6051</v>
      </c>
      <c r="I63" s="215">
        <v>3870</v>
      </c>
      <c r="J63" s="215">
        <v>6573</v>
      </c>
      <c r="K63" s="215">
        <v>88353</v>
      </c>
      <c r="L63" s="217" t="s">
        <v>235</v>
      </c>
      <c r="M63" s="267" t="s">
        <v>372</v>
      </c>
      <c r="N63" s="248" t="s">
        <v>371</v>
      </c>
      <c r="O63" s="215">
        <v>58698</v>
      </c>
      <c r="P63" s="215">
        <v>233754</v>
      </c>
      <c r="Q63" s="215">
        <v>2809295</v>
      </c>
      <c r="R63" s="216" t="s">
        <v>235</v>
      </c>
      <c r="S63" s="245"/>
      <c r="T63" s="246">
        <v>792054</v>
      </c>
      <c r="U63" s="215">
        <v>178117</v>
      </c>
      <c r="V63" s="222">
        <f>SUM(I63:K63)</f>
        <v>98796</v>
      </c>
      <c r="W63" s="215">
        <f>P63+Q63+Z63+AA63+AC63+AE63</f>
        <v>3067252</v>
      </c>
      <c r="X63" s="265" t="s">
        <v>372</v>
      </c>
      <c r="Y63" s="264"/>
      <c r="Z63" s="254">
        <v>11192</v>
      </c>
      <c r="AA63" s="254">
        <v>10389</v>
      </c>
      <c r="AB63" s="254"/>
      <c r="AC63" s="254">
        <v>2544</v>
      </c>
      <c r="AD63" s="254"/>
      <c r="AE63" s="254">
        <v>78</v>
      </c>
    </row>
    <row r="64" spans="2:31" s="266" customFormat="1" ht="13.5" customHeight="1">
      <c r="B64" s="255" t="s">
        <v>373</v>
      </c>
      <c r="C64" s="256">
        <v>20367965</v>
      </c>
      <c r="D64" s="257">
        <v>1738766</v>
      </c>
      <c r="E64" s="257">
        <v>7197458</v>
      </c>
      <c r="F64" s="257">
        <v>3626415</v>
      </c>
      <c r="G64" s="257">
        <v>3605242</v>
      </c>
      <c r="H64" s="257">
        <v>7456</v>
      </c>
      <c r="I64" s="257">
        <v>3809</v>
      </c>
      <c r="J64" s="257">
        <v>6639</v>
      </c>
      <c r="K64" s="257">
        <v>91164</v>
      </c>
      <c r="L64" s="253" t="s">
        <v>235</v>
      </c>
      <c r="M64" s="269" t="s">
        <v>132</v>
      </c>
      <c r="N64" s="259" t="s">
        <v>373</v>
      </c>
      <c r="O64" s="256">
        <v>59160</v>
      </c>
      <c r="P64" s="257">
        <v>219355</v>
      </c>
      <c r="Q64" s="257">
        <v>2865051</v>
      </c>
      <c r="R64" s="260" t="s">
        <v>235</v>
      </c>
      <c r="S64" s="261"/>
      <c r="T64" s="262">
        <v>783783</v>
      </c>
      <c r="U64" s="257">
        <v>163667</v>
      </c>
      <c r="V64" s="263">
        <v>101612</v>
      </c>
      <c r="W64" s="215">
        <f>P64+Q64+Z64+AA64+AC64+AE64</f>
        <v>3108939</v>
      </c>
      <c r="X64" s="258" t="s">
        <v>132</v>
      </c>
      <c r="Y64" s="264"/>
      <c r="Z64" s="254">
        <v>11194</v>
      </c>
      <c r="AA64" s="254">
        <v>10491</v>
      </c>
      <c r="AB64" s="254"/>
      <c r="AC64" s="254">
        <v>2787</v>
      </c>
      <c r="AD64" s="254"/>
      <c r="AE64" s="254">
        <v>61</v>
      </c>
    </row>
    <row r="65" spans="2:31" s="266" customFormat="1" ht="13.5" customHeight="1">
      <c r="B65" s="247" t="s">
        <v>374</v>
      </c>
      <c r="C65" s="214">
        <v>20147205</v>
      </c>
      <c r="D65" s="215">
        <v>1726520</v>
      </c>
      <c r="E65" s="215">
        <v>7187417</v>
      </c>
      <c r="F65" s="215">
        <v>3601527</v>
      </c>
      <c r="G65" s="215">
        <v>3494513</v>
      </c>
      <c r="H65" s="215">
        <v>11648</v>
      </c>
      <c r="I65" s="215">
        <v>3688</v>
      </c>
      <c r="J65" s="215">
        <v>6544</v>
      </c>
      <c r="K65" s="215">
        <v>94360</v>
      </c>
      <c r="L65" s="233" t="s">
        <v>235</v>
      </c>
      <c r="M65" s="267" t="s">
        <v>133</v>
      </c>
      <c r="N65" s="248" t="s">
        <v>374</v>
      </c>
      <c r="O65" s="246">
        <v>59380</v>
      </c>
      <c r="P65" s="215">
        <v>202254</v>
      </c>
      <c r="Q65" s="215">
        <v>2859212</v>
      </c>
      <c r="R65" s="216" t="s">
        <v>235</v>
      </c>
      <c r="S65" s="245"/>
      <c r="T65" s="246">
        <v>750208</v>
      </c>
      <c r="U65" s="215">
        <v>149934</v>
      </c>
      <c r="V65" s="222">
        <v>104592</v>
      </c>
      <c r="W65" s="270">
        <f>P65+Q65+Z65+AA65+AC65+AE65</f>
        <v>3086262</v>
      </c>
      <c r="X65" s="265" t="s">
        <v>133</v>
      </c>
      <c r="Y65" s="264"/>
      <c r="Z65" s="254">
        <v>11195</v>
      </c>
      <c r="AA65" s="254">
        <v>10550</v>
      </c>
      <c r="AB65" s="254"/>
      <c r="AC65" s="254">
        <v>2993</v>
      </c>
      <c r="AD65" s="254"/>
      <c r="AE65" s="254">
        <v>58</v>
      </c>
    </row>
    <row r="66" spans="2:31" s="266" customFormat="1" ht="14.25">
      <c r="B66" s="247" t="s">
        <v>375</v>
      </c>
      <c r="C66" s="214">
        <f aca="true" t="shared" si="0" ref="C66:C73">SUM(D66:L66)+SUM(O66:Q66)+T66+U66</f>
        <v>19907976</v>
      </c>
      <c r="D66" s="215">
        <v>1705402</v>
      </c>
      <c r="E66" s="215">
        <v>7132874</v>
      </c>
      <c r="F66" s="215">
        <v>3614552</v>
      </c>
      <c r="G66" s="215">
        <v>3406561</v>
      </c>
      <c r="H66" s="215">
        <v>14902</v>
      </c>
      <c r="I66" s="215" t="s">
        <v>235</v>
      </c>
      <c r="J66" s="215" t="s">
        <v>235</v>
      </c>
      <c r="K66" s="215" t="s">
        <v>235</v>
      </c>
      <c r="L66" s="271">
        <v>108173</v>
      </c>
      <c r="M66" s="267" t="s">
        <v>376</v>
      </c>
      <c r="N66" s="248" t="s">
        <v>375</v>
      </c>
      <c r="O66" s="215">
        <v>59386</v>
      </c>
      <c r="P66" s="215">
        <v>186667</v>
      </c>
      <c r="Q66" s="215">
        <v>2828708</v>
      </c>
      <c r="R66" s="216" t="s">
        <v>235</v>
      </c>
      <c r="S66" s="245"/>
      <c r="T66" s="246">
        <v>703490</v>
      </c>
      <c r="U66" s="245">
        <v>147261</v>
      </c>
      <c r="V66" s="272" t="s">
        <v>235</v>
      </c>
      <c r="W66" s="215">
        <v>3040491</v>
      </c>
      <c r="X66" s="265" t="s">
        <v>376</v>
      </c>
      <c r="Y66" s="264"/>
      <c r="Z66" s="254">
        <v>11436</v>
      </c>
      <c r="AA66" s="254">
        <v>10512</v>
      </c>
      <c r="AB66" s="254"/>
      <c r="AC66" s="254">
        <v>3119</v>
      </c>
      <c r="AD66" s="254"/>
      <c r="AE66" s="254">
        <v>49</v>
      </c>
    </row>
    <row r="67" spans="2:31" s="266" customFormat="1" ht="14.25">
      <c r="B67" s="247" t="s">
        <v>377</v>
      </c>
      <c r="C67" s="214">
        <f t="shared" si="0"/>
        <v>19748904</v>
      </c>
      <c r="D67" s="215">
        <v>1674163</v>
      </c>
      <c r="E67" s="215">
        <v>7121781</v>
      </c>
      <c r="F67" s="215">
        <v>3592378</v>
      </c>
      <c r="G67" s="215">
        <v>3367489</v>
      </c>
      <c r="H67" s="215">
        <v>17689</v>
      </c>
      <c r="I67" s="215" t="s">
        <v>235</v>
      </c>
      <c r="J67" s="215" t="s">
        <v>235</v>
      </c>
      <c r="K67" s="215" t="s">
        <v>235</v>
      </c>
      <c r="L67" s="271">
        <v>112334</v>
      </c>
      <c r="M67" s="267" t="s">
        <v>134</v>
      </c>
      <c r="N67" s="248" t="s">
        <v>377</v>
      </c>
      <c r="O67" s="215">
        <v>59446</v>
      </c>
      <c r="P67" s="215">
        <v>172726</v>
      </c>
      <c r="Q67" s="215">
        <v>2836127</v>
      </c>
      <c r="R67" s="216" t="s">
        <v>235</v>
      </c>
      <c r="S67" s="245"/>
      <c r="T67" s="246">
        <v>657502</v>
      </c>
      <c r="U67" s="245">
        <v>137269</v>
      </c>
      <c r="V67" s="272" t="s">
        <v>235</v>
      </c>
      <c r="W67" s="215">
        <f aca="true" t="shared" si="1" ref="W67:W73">P67+Q67+Z67+AA67+AC67+AE67</f>
        <v>3034027</v>
      </c>
      <c r="X67" s="265" t="s">
        <v>134</v>
      </c>
      <c r="Y67" s="264"/>
      <c r="Z67" s="254">
        <v>10979</v>
      </c>
      <c r="AA67" s="254">
        <v>10884</v>
      </c>
      <c r="AB67" s="254"/>
      <c r="AC67" s="254">
        <v>3266</v>
      </c>
      <c r="AD67" s="254"/>
      <c r="AE67" s="254">
        <v>45</v>
      </c>
    </row>
    <row r="68" spans="2:31" s="266" customFormat="1" ht="14.25">
      <c r="B68" s="247" t="s">
        <v>378</v>
      </c>
      <c r="C68" s="214">
        <f t="shared" si="0"/>
        <v>19605281</v>
      </c>
      <c r="D68" s="273">
        <v>1630336</v>
      </c>
      <c r="E68" s="273">
        <v>7063606</v>
      </c>
      <c r="F68" s="273">
        <v>3600323</v>
      </c>
      <c r="G68" s="273">
        <v>3347311</v>
      </c>
      <c r="H68" s="273">
        <v>20544</v>
      </c>
      <c r="I68" s="215" t="s">
        <v>235</v>
      </c>
      <c r="J68" s="215" t="s">
        <v>235</v>
      </c>
      <c r="K68" s="215" t="s">
        <v>235</v>
      </c>
      <c r="L68" s="274">
        <v>117035</v>
      </c>
      <c r="M68" s="267" t="s">
        <v>135</v>
      </c>
      <c r="N68" s="248" t="s">
        <v>378</v>
      </c>
      <c r="O68" s="215">
        <v>59386</v>
      </c>
      <c r="P68" s="215">
        <v>160976</v>
      </c>
      <c r="Q68" s="215">
        <v>2845908</v>
      </c>
      <c r="R68" s="216" t="s">
        <v>235</v>
      </c>
      <c r="S68" s="245"/>
      <c r="T68" s="275">
        <v>624875</v>
      </c>
      <c r="U68" s="273">
        <v>134981</v>
      </c>
      <c r="V68" s="272" t="s">
        <v>235</v>
      </c>
      <c r="W68" s="215">
        <f t="shared" si="1"/>
        <v>3032019</v>
      </c>
      <c r="X68" s="265" t="s">
        <v>135</v>
      </c>
      <c r="Y68" s="264"/>
      <c r="Z68" s="254">
        <v>11072</v>
      </c>
      <c r="AA68" s="254">
        <v>10530</v>
      </c>
      <c r="AB68" s="254"/>
      <c r="AC68" s="254">
        <v>3453</v>
      </c>
      <c r="AD68" s="254"/>
      <c r="AE68" s="254">
        <v>80</v>
      </c>
    </row>
    <row r="69" spans="2:31" s="266" customFormat="1" ht="14.25">
      <c r="B69" s="255" t="s">
        <v>379</v>
      </c>
      <c r="C69" s="256">
        <f t="shared" si="0"/>
        <v>19541832</v>
      </c>
      <c r="D69" s="276">
        <v>1605912</v>
      </c>
      <c r="E69" s="276">
        <v>6993376</v>
      </c>
      <c r="F69" s="276">
        <v>3558166</v>
      </c>
      <c r="G69" s="276">
        <v>3368693</v>
      </c>
      <c r="H69" s="276">
        <v>23759</v>
      </c>
      <c r="I69" s="257" t="s">
        <v>235</v>
      </c>
      <c r="J69" s="257" t="s">
        <v>235</v>
      </c>
      <c r="K69" s="257" t="s">
        <v>235</v>
      </c>
      <c r="L69" s="277">
        <v>121815</v>
      </c>
      <c r="M69" s="269" t="s">
        <v>380</v>
      </c>
      <c r="N69" s="278" t="s">
        <v>381</v>
      </c>
      <c r="O69" s="257">
        <v>59542</v>
      </c>
      <c r="P69" s="257">
        <v>155273</v>
      </c>
      <c r="Q69" s="257">
        <v>2887414</v>
      </c>
      <c r="R69" s="260" t="s">
        <v>235</v>
      </c>
      <c r="S69" s="261"/>
      <c r="T69" s="279">
        <v>637897</v>
      </c>
      <c r="U69" s="276">
        <v>129985</v>
      </c>
      <c r="V69" s="280" t="s">
        <v>235</v>
      </c>
      <c r="W69" s="257">
        <f t="shared" si="1"/>
        <v>3068176</v>
      </c>
      <c r="X69" s="258" t="s">
        <v>380</v>
      </c>
      <c r="Y69" s="264"/>
      <c r="Z69" s="254">
        <v>11208</v>
      </c>
      <c r="AA69" s="254">
        <v>10566</v>
      </c>
      <c r="AB69" s="254"/>
      <c r="AC69" s="254">
        <v>3629</v>
      </c>
      <c r="AD69" s="254"/>
      <c r="AE69" s="254">
        <v>86</v>
      </c>
    </row>
    <row r="70" spans="2:31" s="283" customFormat="1" ht="14.25">
      <c r="B70" s="247" t="s">
        <v>382</v>
      </c>
      <c r="C70" s="214">
        <f t="shared" si="0"/>
        <v>19430606</v>
      </c>
      <c r="D70" s="273">
        <v>1596170</v>
      </c>
      <c r="E70" s="273">
        <v>6887292</v>
      </c>
      <c r="F70" s="273">
        <v>3573821</v>
      </c>
      <c r="G70" s="273">
        <v>3349255</v>
      </c>
      <c r="H70" s="273">
        <v>26759</v>
      </c>
      <c r="I70" s="215" t="s">
        <v>235</v>
      </c>
      <c r="J70" s="215" t="s">
        <v>235</v>
      </c>
      <c r="K70" s="215" t="s">
        <v>235</v>
      </c>
      <c r="L70" s="274">
        <v>126123</v>
      </c>
      <c r="M70" s="267" t="s">
        <v>383</v>
      </c>
      <c r="N70" s="248" t="s">
        <v>382</v>
      </c>
      <c r="O70" s="215">
        <v>59220</v>
      </c>
      <c r="P70" s="215">
        <v>150007</v>
      </c>
      <c r="Q70" s="215">
        <v>2893489</v>
      </c>
      <c r="R70" s="216" t="s">
        <v>235</v>
      </c>
      <c r="S70" s="245"/>
      <c r="T70" s="275">
        <v>645834</v>
      </c>
      <c r="U70" s="273">
        <v>122636</v>
      </c>
      <c r="V70" s="272" t="s">
        <v>235</v>
      </c>
      <c r="W70" s="215">
        <f t="shared" si="1"/>
        <v>3069019</v>
      </c>
      <c r="X70" s="265" t="s">
        <v>137</v>
      </c>
      <c r="Y70" s="281"/>
      <c r="Z70" s="282">
        <v>11214</v>
      </c>
      <c r="AA70" s="282">
        <v>10610</v>
      </c>
      <c r="AB70" s="282"/>
      <c r="AC70" s="282">
        <v>3610</v>
      </c>
      <c r="AD70" s="282"/>
      <c r="AE70" s="282">
        <v>89</v>
      </c>
    </row>
    <row r="71" spans="2:31" s="186" customFormat="1" ht="14.25" customHeight="1">
      <c r="B71" s="247" t="s">
        <v>237</v>
      </c>
      <c r="C71" s="214">
        <f t="shared" si="0"/>
        <v>19283319</v>
      </c>
      <c r="D71" s="273">
        <v>1604225</v>
      </c>
      <c r="E71" s="273">
        <v>6764619</v>
      </c>
      <c r="F71" s="273">
        <v>3552663</v>
      </c>
      <c r="G71" s="273">
        <v>3355609</v>
      </c>
      <c r="H71" s="273">
        <v>28644</v>
      </c>
      <c r="I71" s="215" t="s">
        <v>235</v>
      </c>
      <c r="J71" s="215" t="s">
        <v>235</v>
      </c>
      <c r="K71" s="215" t="s">
        <v>235</v>
      </c>
      <c r="L71" s="274">
        <v>129994</v>
      </c>
      <c r="M71" s="267" t="s">
        <v>138</v>
      </c>
      <c r="N71" s="248" t="s">
        <v>237</v>
      </c>
      <c r="O71" s="215">
        <v>58765</v>
      </c>
      <c r="P71" s="215">
        <v>141970</v>
      </c>
      <c r="Q71" s="215">
        <v>2876134</v>
      </c>
      <c r="R71" s="216" t="s">
        <v>235</v>
      </c>
      <c r="S71" s="245"/>
      <c r="T71" s="275">
        <v>650501</v>
      </c>
      <c r="U71" s="273">
        <v>120195</v>
      </c>
      <c r="V71" s="272" t="s">
        <v>235</v>
      </c>
      <c r="W71" s="215">
        <f t="shared" si="1"/>
        <v>3043569</v>
      </c>
      <c r="X71" s="265" t="s">
        <v>138</v>
      </c>
      <c r="Y71" s="264"/>
      <c r="Z71" s="254">
        <v>11390</v>
      </c>
      <c r="AA71" s="254">
        <v>10553</v>
      </c>
      <c r="AB71" s="254"/>
      <c r="AC71" s="254">
        <v>3434</v>
      </c>
      <c r="AD71" s="254"/>
      <c r="AE71" s="254">
        <v>88</v>
      </c>
    </row>
    <row r="72" spans="2:31" s="1034" customFormat="1" ht="14.25" customHeight="1">
      <c r="B72" s="247" t="s">
        <v>238</v>
      </c>
      <c r="C72" s="1035">
        <f t="shared" si="0"/>
        <v>19127474</v>
      </c>
      <c r="D72" s="273">
        <v>1583610</v>
      </c>
      <c r="E72" s="273">
        <v>6676920</v>
      </c>
      <c r="F72" s="273">
        <v>3536182</v>
      </c>
      <c r="G72" s="273">
        <v>3319640</v>
      </c>
      <c r="H72" s="273">
        <v>30226</v>
      </c>
      <c r="I72" s="215" t="s">
        <v>235</v>
      </c>
      <c r="J72" s="215" t="s">
        <v>235</v>
      </c>
      <c r="K72" s="215" t="s">
        <v>235</v>
      </c>
      <c r="L72" s="274">
        <v>132570</v>
      </c>
      <c r="M72" s="1093" t="s">
        <v>1036</v>
      </c>
      <c r="N72" s="247" t="s">
        <v>238</v>
      </c>
      <c r="O72" s="1035">
        <v>58226</v>
      </c>
      <c r="P72" s="215">
        <v>138260</v>
      </c>
      <c r="Q72" s="215">
        <v>2868872</v>
      </c>
      <c r="R72" s="216" t="s">
        <v>235</v>
      </c>
      <c r="S72" s="245"/>
      <c r="T72" s="275">
        <v>660078</v>
      </c>
      <c r="U72" s="344">
        <v>122890</v>
      </c>
      <c r="V72" s="1037" t="s">
        <v>235</v>
      </c>
      <c r="W72" s="1039">
        <f t="shared" si="1"/>
        <v>3032041</v>
      </c>
      <c r="X72" s="264">
        <v>13</v>
      </c>
      <c r="Y72" s="264"/>
      <c r="Z72" s="1038">
        <v>10785</v>
      </c>
      <c r="AA72" s="1038">
        <v>10762</v>
      </c>
      <c r="AB72" s="1038"/>
      <c r="AC72" s="1038">
        <v>3260</v>
      </c>
      <c r="AD72" s="1038"/>
      <c r="AE72" s="1038">
        <v>102</v>
      </c>
    </row>
    <row r="73" spans="1:31" s="1029" customFormat="1" ht="14.25" customHeight="1" thickBot="1">
      <c r="A73" s="1031"/>
      <c r="B73" s="990" t="s">
        <v>239</v>
      </c>
      <c r="C73" s="1032">
        <f t="shared" si="0"/>
        <v>18993974</v>
      </c>
      <c r="D73" s="991">
        <v>1557461</v>
      </c>
      <c r="E73" s="991">
        <v>6600006</v>
      </c>
      <c r="F73" s="991">
        <v>3504334</v>
      </c>
      <c r="G73" s="991">
        <v>3334019</v>
      </c>
      <c r="H73" s="991">
        <v>31499</v>
      </c>
      <c r="I73" s="992" t="s">
        <v>235</v>
      </c>
      <c r="J73" s="992" t="s">
        <v>235</v>
      </c>
      <c r="K73" s="992" t="s">
        <v>235</v>
      </c>
      <c r="L73" s="1033">
        <v>135617</v>
      </c>
      <c r="M73" s="997" t="s">
        <v>140</v>
      </c>
      <c r="N73" s="996" t="s">
        <v>239</v>
      </c>
      <c r="O73" s="1032">
        <v>57677</v>
      </c>
      <c r="P73" s="992">
        <v>136534</v>
      </c>
      <c r="Q73" s="992">
        <v>2855529</v>
      </c>
      <c r="R73" s="1021" t="s">
        <v>235</v>
      </c>
      <c r="S73" s="994"/>
      <c r="T73" s="995">
        <v>659452</v>
      </c>
      <c r="U73" s="991">
        <v>121846</v>
      </c>
      <c r="V73" s="993" t="s">
        <v>235</v>
      </c>
      <c r="W73" s="1036">
        <f t="shared" si="1"/>
        <v>3016314</v>
      </c>
      <c r="X73" s="998">
        <v>14</v>
      </c>
      <c r="Y73" s="281"/>
      <c r="Z73" s="1030">
        <v>10725</v>
      </c>
      <c r="AA73" s="1030">
        <v>10203</v>
      </c>
      <c r="AB73" s="1030"/>
      <c r="AC73" s="1030">
        <v>3262</v>
      </c>
      <c r="AD73" s="1030"/>
      <c r="AE73" s="1030">
        <v>61</v>
      </c>
    </row>
    <row r="74" spans="2:25" ht="3.75" customHeight="1">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row>
    <row r="75" spans="2:23" s="287" customFormat="1" ht="11.25" customHeight="1">
      <c r="B75" s="286" t="s">
        <v>384</v>
      </c>
      <c r="C75" s="286"/>
      <c r="H75" s="286" t="s">
        <v>385</v>
      </c>
      <c r="N75" s="288" t="s">
        <v>386</v>
      </c>
      <c r="O75" s="286"/>
      <c r="W75" s="289"/>
    </row>
    <row r="76" spans="2:30" s="287" customFormat="1" ht="11.25" customHeight="1">
      <c r="B76" s="286" t="s">
        <v>1017</v>
      </c>
      <c r="C76" s="286"/>
      <c r="H76" s="290" t="s">
        <v>387</v>
      </c>
      <c r="N76" s="288" t="s">
        <v>388</v>
      </c>
      <c r="AC76" s="287" t="s">
        <v>389</v>
      </c>
      <c r="AD76" s="287" t="s">
        <v>389</v>
      </c>
    </row>
    <row r="77" spans="2:14" s="287" customFormat="1" ht="11.25" customHeight="1">
      <c r="B77" s="286" t="s">
        <v>1018</v>
      </c>
      <c r="C77" s="286"/>
      <c r="H77" s="286" t="s">
        <v>390</v>
      </c>
      <c r="N77" s="288" t="s">
        <v>391</v>
      </c>
    </row>
    <row r="78" spans="2:14" s="287" customFormat="1" ht="11.25" customHeight="1">
      <c r="B78" s="286" t="s">
        <v>1019</v>
      </c>
      <c r="C78" s="286"/>
      <c r="H78" s="286" t="s">
        <v>392</v>
      </c>
      <c r="N78" s="286"/>
    </row>
    <row r="79" spans="2:15" s="287" customFormat="1" ht="11.25" customHeight="1">
      <c r="B79" s="286" t="s">
        <v>1020</v>
      </c>
      <c r="C79" s="286"/>
      <c r="H79" s="287" t="s">
        <v>1021</v>
      </c>
      <c r="N79" s="286"/>
      <c r="O79" s="286"/>
    </row>
    <row r="80" spans="3:15" s="287" customFormat="1" ht="11.25" customHeight="1">
      <c r="C80" s="286"/>
      <c r="N80" s="286"/>
      <c r="O80" s="286"/>
    </row>
    <row r="81" spans="3:15" s="287" customFormat="1" ht="11.25" customHeight="1">
      <c r="C81" s="286"/>
      <c r="N81" s="286"/>
      <c r="O81" s="286"/>
    </row>
    <row r="82" ht="13.5">
      <c r="G82" s="287"/>
    </row>
    <row r="83" ht="13.5">
      <c r="G83" s="287"/>
    </row>
  </sheetData>
  <sheetProtection/>
  <mergeCells count="8">
    <mergeCell ref="X5:X6"/>
    <mergeCell ref="S6:T6"/>
    <mergeCell ref="C2:K2"/>
    <mergeCell ref="O2:W2"/>
    <mergeCell ref="B5:B6"/>
    <mergeCell ref="M5:M6"/>
    <mergeCell ref="N5:N6"/>
    <mergeCell ref="S5:T5"/>
  </mergeCells>
  <printOptions horizontalCentered="1"/>
  <pageMargins left="0" right="0" top="0.15748031496062992" bottom="0" header="0" footer="0"/>
  <pageSetup blackAndWhite="1" fitToWidth="2" horizontalDpi="600" verticalDpi="600" orientation="portrait" paperSize="9" scale="78" r:id="rId2"/>
  <colBreaks count="3" manualBreakCount="3">
    <brk id="7" max="79" man="1"/>
    <brk id="13" max="65535" man="1"/>
    <brk id="18" max="79" man="1"/>
  </colBreaks>
  <drawing r:id="rId1"/>
</worksheet>
</file>

<file path=xl/worksheets/sheet21.xml><?xml version="1.0" encoding="utf-8"?>
<worksheet xmlns="http://schemas.openxmlformats.org/spreadsheetml/2006/main" xmlns:r="http://schemas.openxmlformats.org/officeDocument/2006/relationships">
  <dimension ref="A1:V81"/>
  <sheetViews>
    <sheetView showOutlineSymbols="0" view="pageBreakPreview" zoomScale="80" zoomScaleNormal="75" zoomScaleSheetLayoutView="80" zoomScalePageLayoutView="0" workbookViewId="0" topLeftCell="A52">
      <selection activeCell="K4" sqref="K4"/>
    </sheetView>
  </sheetViews>
  <sheetFormatPr defaultColWidth="10.796875" defaultRowHeight="14.25"/>
  <cols>
    <col min="1" max="1" width="2.19921875" style="350" customWidth="1"/>
    <col min="2" max="2" width="9.59765625" style="350" customWidth="1"/>
    <col min="3" max="3" width="12.3984375" style="350" customWidth="1"/>
    <col min="4" max="7" width="10.8984375" style="350" customWidth="1"/>
    <col min="8" max="8" width="8.8984375" style="350" customWidth="1"/>
    <col min="9" max="10" width="9.09765625" style="350" customWidth="1"/>
    <col min="11" max="11" width="8.59765625" style="350" customWidth="1"/>
    <col min="12" max="12" width="9.09765625" style="350" customWidth="1"/>
    <col min="13" max="13" width="9.69921875" style="350" customWidth="1"/>
    <col min="14" max="14" width="8.09765625" style="350" customWidth="1"/>
    <col min="15" max="15" width="9.3984375" style="350" customWidth="1"/>
    <col min="16" max="16" width="7.69921875" style="350" customWidth="1"/>
    <col min="17" max="17" width="3.5" style="350" customWidth="1"/>
    <col min="18" max="18" width="9.19921875" style="350" customWidth="1"/>
    <col min="19" max="19" width="8.59765625" style="350" customWidth="1"/>
    <col min="20" max="21" width="8.8984375" style="350" customWidth="1"/>
    <col min="22" max="22" width="7.59765625" style="350" customWidth="1"/>
    <col min="23" max="16384" width="10.69921875" style="350" customWidth="1"/>
  </cols>
  <sheetData>
    <row r="1" spans="2:22" s="292" customFormat="1" ht="14.25" customHeight="1">
      <c r="B1" s="291" t="s">
        <v>393</v>
      </c>
      <c r="V1" s="293" t="s">
        <v>394</v>
      </c>
    </row>
    <row r="2" spans="2:22" s="292" customFormat="1" ht="16.5" customHeight="1">
      <c r="B2" s="294" t="s">
        <v>395</v>
      </c>
      <c r="C2" s="295"/>
      <c r="D2" s="295"/>
      <c r="E2" s="295"/>
      <c r="F2" s="295"/>
      <c r="G2" s="295"/>
      <c r="H2" s="295"/>
      <c r="I2" s="295"/>
      <c r="J2" s="295"/>
      <c r="K2" s="295"/>
      <c r="L2" s="295"/>
      <c r="M2" s="295"/>
      <c r="N2" s="295"/>
      <c r="O2" s="295"/>
      <c r="P2" s="295"/>
      <c r="Q2" s="295"/>
      <c r="R2" s="295"/>
      <c r="S2" s="295"/>
      <c r="T2" s="295"/>
      <c r="U2" s="295"/>
      <c r="V2" s="295"/>
    </row>
    <row r="3" spans="2:22" s="292" customFormat="1" ht="16.5" customHeight="1">
      <c r="B3" s="294"/>
      <c r="C3" s="295"/>
      <c r="D3" s="295"/>
      <c r="E3" s="295"/>
      <c r="F3" s="295"/>
      <c r="G3" s="296" t="s">
        <v>396</v>
      </c>
      <c r="H3" s="295"/>
      <c r="I3" s="295"/>
      <c r="J3" s="295"/>
      <c r="K3" s="297" t="s">
        <v>1049</v>
      </c>
      <c r="L3" s="297"/>
      <c r="M3" s="295"/>
      <c r="N3" s="295"/>
      <c r="O3" s="295"/>
      <c r="P3" s="295"/>
      <c r="Q3" s="295"/>
      <c r="R3" s="295"/>
      <c r="S3" s="295"/>
      <c r="T3" s="295"/>
      <c r="U3" s="295"/>
      <c r="V3" s="295"/>
    </row>
    <row r="4" spans="2:22" s="297" customFormat="1" ht="4.5" customHeight="1" thickBot="1">
      <c r="B4" s="295"/>
      <c r="C4" s="295"/>
      <c r="D4" s="295"/>
      <c r="E4" s="295"/>
      <c r="F4" s="295"/>
      <c r="G4" s="295"/>
      <c r="H4" s="295"/>
      <c r="I4" s="295"/>
      <c r="J4" s="295"/>
      <c r="K4" s="295"/>
      <c r="L4" s="295"/>
      <c r="M4" s="295"/>
      <c r="N4" s="295"/>
      <c r="O4" s="295"/>
      <c r="P4" s="295"/>
      <c r="Q4" s="295"/>
      <c r="R4" s="295"/>
      <c r="S4" s="295"/>
      <c r="T4" s="295"/>
      <c r="U4" s="295"/>
      <c r="V4" s="295"/>
    </row>
    <row r="5" spans="2:22" s="297" customFormat="1" ht="42" customHeight="1">
      <c r="B5" s="2940" t="s">
        <v>16</v>
      </c>
      <c r="C5" s="298" t="s">
        <v>4</v>
      </c>
      <c r="D5" s="298" t="s">
        <v>5</v>
      </c>
      <c r="E5" s="298" t="s">
        <v>6</v>
      </c>
      <c r="F5" s="298" t="s">
        <v>7</v>
      </c>
      <c r="G5" s="298" t="s">
        <v>397</v>
      </c>
      <c r="H5" s="298" t="s">
        <v>53</v>
      </c>
      <c r="I5" s="298" t="s">
        <v>9</v>
      </c>
      <c r="J5" s="298" t="s">
        <v>215</v>
      </c>
      <c r="K5" s="298" t="s">
        <v>398</v>
      </c>
      <c r="L5" s="298" t="s">
        <v>65</v>
      </c>
      <c r="M5" s="299" t="s">
        <v>399</v>
      </c>
      <c r="N5" s="298" t="s">
        <v>400</v>
      </c>
      <c r="O5" s="298" t="s">
        <v>12</v>
      </c>
      <c r="P5" s="300" t="s">
        <v>219</v>
      </c>
      <c r="Q5" s="2942" t="s">
        <v>401</v>
      </c>
      <c r="R5" s="2943"/>
      <c r="S5" s="298" t="s">
        <v>402</v>
      </c>
      <c r="T5" s="301" t="s">
        <v>403</v>
      </c>
      <c r="U5" s="300" t="s">
        <v>404</v>
      </c>
      <c r="V5" s="2944" t="s">
        <v>0</v>
      </c>
    </row>
    <row r="6" spans="2:22" s="297" customFormat="1" ht="60" customHeight="1">
      <c r="B6" s="2941"/>
      <c r="C6" s="302" t="s">
        <v>405</v>
      </c>
      <c r="D6" s="303" t="s">
        <v>406</v>
      </c>
      <c r="E6" s="303" t="s">
        <v>407</v>
      </c>
      <c r="F6" s="304" t="s">
        <v>408</v>
      </c>
      <c r="G6" s="304" t="s">
        <v>409</v>
      </c>
      <c r="H6" s="305" t="s">
        <v>410</v>
      </c>
      <c r="I6" s="304" t="s">
        <v>225</v>
      </c>
      <c r="J6" s="304" t="s">
        <v>226</v>
      </c>
      <c r="K6" s="304" t="s">
        <v>330</v>
      </c>
      <c r="L6" s="306" t="s">
        <v>411</v>
      </c>
      <c r="M6" s="304" t="s">
        <v>412</v>
      </c>
      <c r="N6" s="304" t="s">
        <v>413</v>
      </c>
      <c r="O6" s="303" t="s">
        <v>414</v>
      </c>
      <c r="P6" s="304" t="s">
        <v>415</v>
      </c>
      <c r="Q6" s="2946" t="s">
        <v>416</v>
      </c>
      <c r="R6" s="2947"/>
      <c r="S6" s="307" t="s">
        <v>417</v>
      </c>
      <c r="T6" s="308" t="s">
        <v>418</v>
      </c>
      <c r="U6" s="309" t="s">
        <v>233</v>
      </c>
      <c r="V6" s="2945"/>
    </row>
    <row r="7" spans="2:22" s="292" customFormat="1" ht="16.5" customHeight="1">
      <c r="B7" s="310" t="s">
        <v>234</v>
      </c>
      <c r="C7" s="311">
        <v>534821</v>
      </c>
      <c r="D7" s="311">
        <v>5917</v>
      </c>
      <c r="E7" s="311">
        <v>282236</v>
      </c>
      <c r="F7" s="311">
        <v>169283</v>
      </c>
      <c r="G7" s="311">
        <v>68707</v>
      </c>
      <c r="H7" s="311" t="s">
        <v>235</v>
      </c>
      <c r="I7" s="312">
        <v>783</v>
      </c>
      <c r="J7" s="311">
        <v>1039</v>
      </c>
      <c r="K7" s="312" t="s">
        <v>236</v>
      </c>
      <c r="L7" s="312" t="s">
        <v>235</v>
      </c>
      <c r="M7" s="312" t="s">
        <v>235</v>
      </c>
      <c r="N7" s="312" t="s">
        <v>235</v>
      </c>
      <c r="O7" s="312" t="s">
        <v>235</v>
      </c>
      <c r="P7" s="312" t="s">
        <v>235</v>
      </c>
      <c r="Q7" s="313"/>
      <c r="R7" s="314" t="s">
        <v>235</v>
      </c>
      <c r="S7" s="311">
        <v>6856</v>
      </c>
      <c r="T7" s="315">
        <v>1822</v>
      </c>
      <c r="U7" s="312" t="s">
        <v>235</v>
      </c>
      <c r="V7" s="316" t="s">
        <v>419</v>
      </c>
    </row>
    <row r="8" spans="2:22" s="292" customFormat="1" ht="14.25">
      <c r="B8" s="317" t="s">
        <v>237</v>
      </c>
      <c r="C8" s="311">
        <v>591896</v>
      </c>
      <c r="D8" s="311">
        <v>7169</v>
      </c>
      <c r="E8" s="311">
        <v>302151</v>
      </c>
      <c r="F8" s="311">
        <v>182727</v>
      </c>
      <c r="G8" s="311">
        <v>75381</v>
      </c>
      <c r="H8" s="311" t="s">
        <v>235</v>
      </c>
      <c r="I8" s="312">
        <v>990</v>
      </c>
      <c r="J8" s="311">
        <v>1453</v>
      </c>
      <c r="K8" s="312">
        <v>7</v>
      </c>
      <c r="L8" s="312" t="s">
        <v>235</v>
      </c>
      <c r="M8" s="312" t="s">
        <v>235</v>
      </c>
      <c r="N8" s="312" t="s">
        <v>235</v>
      </c>
      <c r="O8" s="311">
        <v>7437</v>
      </c>
      <c r="P8" s="312" t="s">
        <v>235</v>
      </c>
      <c r="Q8" s="313"/>
      <c r="R8" s="314" t="s">
        <v>235</v>
      </c>
      <c r="S8" s="311">
        <v>14581</v>
      </c>
      <c r="T8" s="315">
        <v>2450</v>
      </c>
      <c r="U8" s="311">
        <v>7437</v>
      </c>
      <c r="V8" s="318">
        <v>49</v>
      </c>
    </row>
    <row r="9" spans="2:22" s="292" customFormat="1" ht="14.25">
      <c r="B9" s="317" t="s">
        <v>238</v>
      </c>
      <c r="C9" s="311">
        <v>610411</v>
      </c>
      <c r="D9" s="311">
        <v>8028</v>
      </c>
      <c r="E9" s="311">
        <v>305520</v>
      </c>
      <c r="F9" s="311">
        <v>182008</v>
      </c>
      <c r="G9" s="311">
        <v>82932</v>
      </c>
      <c r="H9" s="311" t="s">
        <v>235</v>
      </c>
      <c r="I9" s="311">
        <v>1168</v>
      </c>
      <c r="J9" s="311">
        <v>1791</v>
      </c>
      <c r="K9" s="312">
        <v>15</v>
      </c>
      <c r="L9" s="312" t="s">
        <v>235</v>
      </c>
      <c r="M9" s="312" t="s">
        <v>235</v>
      </c>
      <c r="N9" s="311">
        <v>2124</v>
      </c>
      <c r="O9" s="311">
        <v>11534</v>
      </c>
      <c r="P9" s="312" t="s">
        <v>235</v>
      </c>
      <c r="Q9" s="313"/>
      <c r="R9" s="314" t="s">
        <v>235</v>
      </c>
      <c r="S9" s="311">
        <v>15291</v>
      </c>
      <c r="T9" s="315">
        <v>2974</v>
      </c>
      <c r="U9" s="311">
        <v>13658</v>
      </c>
      <c r="V9" s="318">
        <v>50</v>
      </c>
    </row>
    <row r="10" spans="2:22" s="292" customFormat="1" ht="14.25">
      <c r="B10" s="319" t="s">
        <v>239</v>
      </c>
      <c r="C10" s="320">
        <v>637696</v>
      </c>
      <c r="D10" s="320">
        <v>9245</v>
      </c>
      <c r="E10" s="320">
        <v>313513</v>
      </c>
      <c r="F10" s="320">
        <v>181184</v>
      </c>
      <c r="G10" s="320">
        <v>91603</v>
      </c>
      <c r="H10" s="320" t="s">
        <v>235</v>
      </c>
      <c r="I10" s="320">
        <v>1375</v>
      </c>
      <c r="J10" s="320">
        <v>2058</v>
      </c>
      <c r="K10" s="321">
        <v>15</v>
      </c>
      <c r="L10" s="321" t="s">
        <v>235</v>
      </c>
      <c r="M10" s="321" t="s">
        <v>235</v>
      </c>
      <c r="N10" s="320">
        <v>2956</v>
      </c>
      <c r="O10" s="320">
        <v>17475</v>
      </c>
      <c r="P10" s="321" t="s">
        <v>235</v>
      </c>
      <c r="Q10" s="322"/>
      <c r="R10" s="323" t="s">
        <v>235</v>
      </c>
      <c r="S10" s="320">
        <v>18272</v>
      </c>
      <c r="T10" s="324">
        <v>3448</v>
      </c>
      <c r="U10" s="320">
        <v>20431</v>
      </c>
      <c r="V10" s="325">
        <v>51</v>
      </c>
    </row>
    <row r="11" spans="2:22" s="292" customFormat="1" ht="14.25">
      <c r="B11" s="317" t="s">
        <v>240</v>
      </c>
      <c r="C11" s="311">
        <v>671277</v>
      </c>
      <c r="D11" s="311">
        <v>12142</v>
      </c>
      <c r="E11" s="311">
        <v>322573</v>
      </c>
      <c r="F11" s="311">
        <v>183900</v>
      </c>
      <c r="G11" s="311">
        <v>100881</v>
      </c>
      <c r="H11" s="311" t="s">
        <v>235</v>
      </c>
      <c r="I11" s="311">
        <v>1520</v>
      </c>
      <c r="J11" s="311">
        <v>2330</v>
      </c>
      <c r="K11" s="312">
        <v>14</v>
      </c>
      <c r="L11" s="312" t="s">
        <v>235</v>
      </c>
      <c r="M11" s="312" t="s">
        <v>235</v>
      </c>
      <c r="N11" s="311">
        <v>3620</v>
      </c>
      <c r="O11" s="311">
        <v>23123</v>
      </c>
      <c r="P11" s="312" t="s">
        <v>235</v>
      </c>
      <c r="Q11" s="313"/>
      <c r="R11" s="314" t="s">
        <v>235</v>
      </c>
      <c r="S11" s="311">
        <v>21174</v>
      </c>
      <c r="T11" s="315">
        <v>3864</v>
      </c>
      <c r="U11" s="311">
        <v>26743</v>
      </c>
      <c r="V11" s="318">
        <v>52</v>
      </c>
    </row>
    <row r="12" spans="2:22" s="292" customFormat="1" ht="14.25">
      <c r="B12" s="317" t="s">
        <v>241</v>
      </c>
      <c r="C12" s="311">
        <v>695335</v>
      </c>
      <c r="D12" s="311">
        <v>16796</v>
      </c>
      <c r="E12" s="311">
        <v>323362</v>
      </c>
      <c r="F12" s="311">
        <v>185189</v>
      </c>
      <c r="G12" s="311">
        <v>105316</v>
      </c>
      <c r="H12" s="311" t="s">
        <v>235</v>
      </c>
      <c r="I12" s="311">
        <v>1650</v>
      </c>
      <c r="J12" s="311">
        <v>2575</v>
      </c>
      <c r="K12" s="312">
        <v>23</v>
      </c>
      <c r="L12" s="312" t="s">
        <v>235</v>
      </c>
      <c r="M12" s="312" t="s">
        <v>235</v>
      </c>
      <c r="N12" s="311">
        <v>4221</v>
      </c>
      <c r="O12" s="311">
        <v>32819</v>
      </c>
      <c r="P12" s="312" t="s">
        <v>235</v>
      </c>
      <c r="Q12" s="313"/>
      <c r="R12" s="314" t="s">
        <v>235</v>
      </c>
      <c r="S12" s="311">
        <v>23384</v>
      </c>
      <c r="T12" s="315">
        <v>4248</v>
      </c>
      <c r="U12" s="311">
        <v>37040</v>
      </c>
      <c r="V12" s="318">
        <v>53</v>
      </c>
    </row>
    <row r="13" spans="2:22" s="292" customFormat="1" ht="14.25">
      <c r="B13" s="317" t="s">
        <v>242</v>
      </c>
      <c r="C13" s="311">
        <v>726534</v>
      </c>
      <c r="D13" s="311">
        <v>21607</v>
      </c>
      <c r="E13" s="311">
        <v>331107</v>
      </c>
      <c r="F13" s="311">
        <v>193014</v>
      </c>
      <c r="G13" s="311">
        <v>108825</v>
      </c>
      <c r="H13" s="311" t="s">
        <v>235</v>
      </c>
      <c r="I13" s="311">
        <v>1737</v>
      </c>
      <c r="J13" s="311">
        <v>2747</v>
      </c>
      <c r="K13" s="312">
        <v>24</v>
      </c>
      <c r="L13" s="312" t="s">
        <v>235</v>
      </c>
      <c r="M13" s="312" t="s">
        <v>235</v>
      </c>
      <c r="N13" s="311">
        <v>5023</v>
      </c>
      <c r="O13" s="311">
        <v>36489</v>
      </c>
      <c r="P13" s="312" t="s">
        <v>235</v>
      </c>
      <c r="Q13" s="313"/>
      <c r="R13" s="314" t="s">
        <v>235</v>
      </c>
      <c r="S13" s="311">
        <v>25961</v>
      </c>
      <c r="T13" s="315">
        <v>4508</v>
      </c>
      <c r="U13" s="311">
        <v>41512</v>
      </c>
      <c r="V13" s="318">
        <v>54</v>
      </c>
    </row>
    <row r="14" spans="2:22" s="292" customFormat="1" ht="14.25">
      <c r="B14" s="317" t="s">
        <v>243</v>
      </c>
      <c r="C14" s="311">
        <v>752823</v>
      </c>
      <c r="D14" s="311">
        <v>24983</v>
      </c>
      <c r="E14" s="311">
        <v>340572</v>
      </c>
      <c r="F14" s="311">
        <v>199062</v>
      </c>
      <c r="G14" s="311">
        <v>111617</v>
      </c>
      <c r="H14" s="311" t="s">
        <v>235</v>
      </c>
      <c r="I14" s="311">
        <v>1839</v>
      </c>
      <c r="J14" s="311">
        <v>2957</v>
      </c>
      <c r="K14" s="312">
        <v>27</v>
      </c>
      <c r="L14" s="312" t="s">
        <v>235</v>
      </c>
      <c r="M14" s="312" t="s">
        <v>235</v>
      </c>
      <c r="N14" s="311">
        <v>5505</v>
      </c>
      <c r="O14" s="311">
        <v>38010</v>
      </c>
      <c r="P14" s="312" t="s">
        <v>235</v>
      </c>
      <c r="Q14" s="313"/>
      <c r="R14" s="314" t="s">
        <v>235</v>
      </c>
      <c r="S14" s="311">
        <v>28251</v>
      </c>
      <c r="T14" s="315">
        <v>4823</v>
      </c>
      <c r="U14" s="311">
        <v>43515</v>
      </c>
      <c r="V14" s="318">
        <v>55</v>
      </c>
    </row>
    <row r="15" spans="2:22" s="292" customFormat="1" ht="14.25">
      <c r="B15" s="319" t="s">
        <v>244</v>
      </c>
      <c r="C15" s="320">
        <v>767286</v>
      </c>
      <c r="D15" s="320">
        <v>26970</v>
      </c>
      <c r="E15" s="320">
        <v>345326</v>
      </c>
      <c r="F15" s="320">
        <v>200798</v>
      </c>
      <c r="G15" s="320">
        <v>113849</v>
      </c>
      <c r="H15" s="320" t="s">
        <v>235</v>
      </c>
      <c r="I15" s="320">
        <v>1859</v>
      </c>
      <c r="J15" s="320">
        <v>3082</v>
      </c>
      <c r="K15" s="321">
        <v>51</v>
      </c>
      <c r="L15" s="321" t="s">
        <v>235</v>
      </c>
      <c r="M15" s="321" t="s">
        <v>235</v>
      </c>
      <c r="N15" s="320">
        <v>5687</v>
      </c>
      <c r="O15" s="320">
        <v>39289</v>
      </c>
      <c r="P15" s="321" t="s">
        <v>235</v>
      </c>
      <c r="Q15" s="322"/>
      <c r="R15" s="323" t="s">
        <v>235</v>
      </c>
      <c r="S15" s="320">
        <v>30375</v>
      </c>
      <c r="T15" s="324">
        <v>4992</v>
      </c>
      <c r="U15" s="320">
        <v>44976</v>
      </c>
      <c r="V15" s="325">
        <v>56</v>
      </c>
    </row>
    <row r="16" spans="2:22" s="292" customFormat="1" ht="14.25">
      <c r="B16" s="317" t="s">
        <v>245</v>
      </c>
      <c r="C16" s="311">
        <v>778556</v>
      </c>
      <c r="D16" s="311">
        <v>28344</v>
      </c>
      <c r="E16" s="311">
        <v>351532</v>
      </c>
      <c r="F16" s="311">
        <v>195615</v>
      </c>
      <c r="G16" s="311">
        <v>118231</v>
      </c>
      <c r="H16" s="311" t="s">
        <v>235</v>
      </c>
      <c r="I16" s="311">
        <v>1911</v>
      </c>
      <c r="J16" s="311">
        <v>3212</v>
      </c>
      <c r="K16" s="312">
        <v>178</v>
      </c>
      <c r="L16" s="312" t="s">
        <v>235</v>
      </c>
      <c r="M16" s="312" t="s">
        <v>235</v>
      </c>
      <c r="N16" s="311">
        <v>6187</v>
      </c>
      <c r="O16" s="311">
        <v>40444</v>
      </c>
      <c r="P16" s="312" t="s">
        <v>235</v>
      </c>
      <c r="Q16" s="313"/>
      <c r="R16" s="314" t="s">
        <v>235</v>
      </c>
      <c r="S16" s="311">
        <v>32902</v>
      </c>
      <c r="T16" s="315">
        <v>5301</v>
      </c>
      <c r="U16" s="311">
        <v>46631</v>
      </c>
      <c r="V16" s="318">
        <v>57</v>
      </c>
    </row>
    <row r="17" spans="2:22" s="292" customFormat="1" ht="14.25">
      <c r="B17" s="317" t="s">
        <v>246</v>
      </c>
      <c r="C17" s="311">
        <v>790371</v>
      </c>
      <c r="D17" s="311">
        <v>29200</v>
      </c>
      <c r="E17" s="311">
        <v>364004</v>
      </c>
      <c r="F17" s="311">
        <v>187394</v>
      </c>
      <c r="G17" s="311">
        <v>123418</v>
      </c>
      <c r="H17" s="311" t="s">
        <v>235</v>
      </c>
      <c r="I17" s="311">
        <v>1942</v>
      </c>
      <c r="J17" s="311">
        <v>3310</v>
      </c>
      <c r="K17" s="312">
        <v>279</v>
      </c>
      <c r="L17" s="312" t="s">
        <v>235</v>
      </c>
      <c r="M17" s="312" t="s">
        <v>235</v>
      </c>
      <c r="N17" s="311">
        <v>6087</v>
      </c>
      <c r="O17" s="311">
        <v>41481</v>
      </c>
      <c r="P17" s="312" t="s">
        <v>235</v>
      </c>
      <c r="Q17" s="313"/>
      <c r="R17" s="314" t="s">
        <v>235</v>
      </c>
      <c r="S17" s="311">
        <v>33256</v>
      </c>
      <c r="T17" s="315">
        <v>5531</v>
      </c>
      <c r="U17" s="311">
        <v>47568</v>
      </c>
      <c r="V17" s="318">
        <v>58</v>
      </c>
    </row>
    <row r="18" spans="2:22" s="292" customFormat="1" ht="14.25">
      <c r="B18" s="317" t="s">
        <v>247</v>
      </c>
      <c r="C18" s="311">
        <v>805097</v>
      </c>
      <c r="D18" s="311">
        <v>30134</v>
      </c>
      <c r="E18" s="311">
        <v>368077</v>
      </c>
      <c r="F18" s="311">
        <v>188766</v>
      </c>
      <c r="G18" s="311">
        <v>128394</v>
      </c>
      <c r="H18" s="311" t="s">
        <v>235</v>
      </c>
      <c r="I18" s="311">
        <v>2003</v>
      </c>
      <c r="J18" s="311">
        <v>3430</v>
      </c>
      <c r="K18" s="312">
        <v>402</v>
      </c>
      <c r="L18" s="312" t="s">
        <v>235</v>
      </c>
      <c r="M18" s="312" t="s">
        <v>235</v>
      </c>
      <c r="N18" s="311">
        <v>6161</v>
      </c>
      <c r="O18" s="311">
        <v>42775</v>
      </c>
      <c r="P18" s="312" t="s">
        <v>235</v>
      </c>
      <c r="Q18" s="313"/>
      <c r="R18" s="314" t="s">
        <v>235</v>
      </c>
      <c r="S18" s="311">
        <v>34955</v>
      </c>
      <c r="T18" s="315">
        <v>5835</v>
      </c>
      <c r="U18" s="311">
        <v>48936</v>
      </c>
      <c r="V18" s="318">
        <v>59</v>
      </c>
    </row>
    <row r="19" spans="2:22" s="292" customFormat="1" ht="14.25">
      <c r="B19" s="317" t="s">
        <v>248</v>
      </c>
      <c r="C19" s="311">
        <v>823303</v>
      </c>
      <c r="D19" s="311">
        <v>31330</v>
      </c>
      <c r="E19" s="311">
        <v>360660</v>
      </c>
      <c r="F19" s="311">
        <v>205988</v>
      </c>
      <c r="G19" s="311">
        <v>131719</v>
      </c>
      <c r="H19" s="311" t="s">
        <v>235</v>
      </c>
      <c r="I19" s="311">
        <v>2055</v>
      </c>
      <c r="J19" s="311">
        <v>3501</v>
      </c>
      <c r="K19" s="312">
        <v>534</v>
      </c>
      <c r="L19" s="312" t="s">
        <v>235</v>
      </c>
      <c r="M19" s="312" t="s">
        <v>235</v>
      </c>
      <c r="N19" s="311">
        <v>6394</v>
      </c>
      <c r="O19" s="311">
        <v>44434</v>
      </c>
      <c r="P19" s="312" t="s">
        <v>235</v>
      </c>
      <c r="Q19" s="313" t="s">
        <v>249</v>
      </c>
      <c r="R19" s="314" t="s">
        <v>235</v>
      </c>
      <c r="S19" s="311">
        <v>36688</v>
      </c>
      <c r="T19" s="315">
        <v>6090</v>
      </c>
      <c r="U19" s="311">
        <v>50828</v>
      </c>
      <c r="V19" s="318">
        <v>60</v>
      </c>
    </row>
    <row r="20" spans="2:22" s="292" customFormat="1" ht="14.25">
      <c r="B20" s="319" t="s">
        <v>250</v>
      </c>
      <c r="C20" s="320">
        <v>843928</v>
      </c>
      <c r="D20" s="320">
        <v>32789</v>
      </c>
      <c r="E20" s="320">
        <v>348876</v>
      </c>
      <c r="F20" s="320">
        <v>231593</v>
      </c>
      <c r="G20" s="320">
        <v>134378</v>
      </c>
      <c r="H20" s="320" t="s">
        <v>235</v>
      </c>
      <c r="I20" s="320">
        <v>2104</v>
      </c>
      <c r="J20" s="320">
        <v>3573</v>
      </c>
      <c r="K20" s="321">
        <v>720</v>
      </c>
      <c r="L20" s="321" t="s">
        <v>235</v>
      </c>
      <c r="M20" s="321" t="s">
        <v>235</v>
      </c>
      <c r="N20" s="320">
        <v>6743</v>
      </c>
      <c r="O20" s="320">
        <v>45471</v>
      </c>
      <c r="P20" s="321" t="s">
        <v>235</v>
      </c>
      <c r="Q20" s="322" t="s">
        <v>251</v>
      </c>
      <c r="R20" s="323">
        <v>55</v>
      </c>
      <c r="S20" s="320">
        <v>37626</v>
      </c>
      <c r="T20" s="324">
        <v>6397</v>
      </c>
      <c r="U20" s="320">
        <v>52269</v>
      </c>
      <c r="V20" s="325">
        <v>61</v>
      </c>
    </row>
    <row r="21" spans="2:22" s="292" customFormat="1" ht="14.25">
      <c r="B21" s="317" t="s">
        <v>252</v>
      </c>
      <c r="C21" s="311">
        <v>862276</v>
      </c>
      <c r="D21" s="311">
        <v>34703</v>
      </c>
      <c r="E21" s="311">
        <v>340838</v>
      </c>
      <c r="F21" s="311">
        <v>246555</v>
      </c>
      <c r="G21" s="311">
        <v>140186</v>
      </c>
      <c r="H21" s="311" t="s">
        <v>235</v>
      </c>
      <c r="I21" s="311">
        <v>2176</v>
      </c>
      <c r="J21" s="311">
        <v>3627</v>
      </c>
      <c r="K21" s="312">
        <v>980</v>
      </c>
      <c r="L21" s="312" t="s">
        <v>235</v>
      </c>
      <c r="M21" s="312">
        <v>298</v>
      </c>
      <c r="N21" s="311">
        <v>7284</v>
      </c>
      <c r="O21" s="311">
        <v>47850</v>
      </c>
      <c r="P21" s="312" t="s">
        <v>235</v>
      </c>
      <c r="Q21" s="313" t="s">
        <v>253</v>
      </c>
      <c r="R21" s="314">
        <v>85</v>
      </c>
      <c r="S21" s="311">
        <v>37694</v>
      </c>
      <c r="T21" s="315">
        <v>6783</v>
      </c>
      <c r="U21" s="311">
        <v>55517</v>
      </c>
      <c r="V21" s="318">
        <v>62</v>
      </c>
    </row>
    <row r="22" spans="2:22" s="292" customFormat="1" ht="14.25">
      <c r="B22" s="317" t="s">
        <v>254</v>
      </c>
      <c r="C22" s="311">
        <v>890294</v>
      </c>
      <c r="D22" s="311">
        <v>37041</v>
      </c>
      <c r="E22" s="311">
        <v>340216</v>
      </c>
      <c r="F22" s="311">
        <v>245952</v>
      </c>
      <c r="G22" s="311">
        <v>158629</v>
      </c>
      <c r="H22" s="311" t="s">
        <v>235</v>
      </c>
      <c r="I22" s="311">
        <v>2220</v>
      </c>
      <c r="J22" s="311">
        <v>3687</v>
      </c>
      <c r="K22" s="311">
        <v>1317</v>
      </c>
      <c r="L22" s="311" t="s">
        <v>235</v>
      </c>
      <c r="M22" s="312">
        <v>680</v>
      </c>
      <c r="N22" s="311">
        <v>7918</v>
      </c>
      <c r="O22" s="311">
        <v>50911</v>
      </c>
      <c r="P22" s="312" t="s">
        <v>235</v>
      </c>
      <c r="Q22" s="313" t="s">
        <v>255</v>
      </c>
      <c r="R22" s="314">
        <v>129</v>
      </c>
      <c r="S22" s="311">
        <v>41594</v>
      </c>
      <c r="T22" s="315">
        <v>7224</v>
      </c>
      <c r="U22" s="311">
        <v>59638</v>
      </c>
      <c r="V22" s="318">
        <v>63</v>
      </c>
    </row>
    <row r="23" spans="2:22" s="292" customFormat="1" ht="14.25">
      <c r="B23" s="317" t="s">
        <v>256</v>
      </c>
      <c r="C23" s="311">
        <v>920934</v>
      </c>
      <c r="D23" s="311">
        <v>40975</v>
      </c>
      <c r="E23" s="311">
        <v>343306</v>
      </c>
      <c r="F23" s="311">
        <v>241630</v>
      </c>
      <c r="G23" s="311">
        <v>178735</v>
      </c>
      <c r="H23" s="311" t="s">
        <v>235</v>
      </c>
      <c r="I23" s="311">
        <v>2266</v>
      </c>
      <c r="J23" s="311">
        <v>3775</v>
      </c>
      <c r="K23" s="311">
        <v>1848</v>
      </c>
      <c r="L23" s="311" t="s">
        <v>235</v>
      </c>
      <c r="M23" s="311">
        <v>1166</v>
      </c>
      <c r="N23" s="311">
        <v>8704</v>
      </c>
      <c r="O23" s="311">
        <v>54408</v>
      </c>
      <c r="P23" s="312" t="s">
        <v>235</v>
      </c>
      <c r="Q23" s="313" t="s">
        <v>257</v>
      </c>
      <c r="R23" s="314">
        <v>155</v>
      </c>
      <c r="S23" s="311">
        <v>43966</v>
      </c>
      <c r="T23" s="315">
        <v>7889</v>
      </c>
      <c r="U23" s="311">
        <v>64433</v>
      </c>
      <c r="V23" s="318">
        <v>64</v>
      </c>
    </row>
    <row r="24" spans="2:22" s="292" customFormat="1" ht="14.25">
      <c r="B24" s="317" t="s">
        <v>258</v>
      </c>
      <c r="C24" s="311">
        <v>943458</v>
      </c>
      <c r="D24" s="311">
        <v>45193</v>
      </c>
      <c r="E24" s="311">
        <v>345118</v>
      </c>
      <c r="F24" s="311">
        <v>237750</v>
      </c>
      <c r="G24" s="311">
        <v>193524</v>
      </c>
      <c r="H24" s="311" t="s">
        <v>235</v>
      </c>
      <c r="I24" s="311">
        <v>2344</v>
      </c>
      <c r="J24" s="311">
        <v>3871</v>
      </c>
      <c r="K24" s="311">
        <v>2322</v>
      </c>
      <c r="L24" s="311" t="s">
        <v>235</v>
      </c>
      <c r="M24" s="311">
        <v>1691</v>
      </c>
      <c r="N24" s="311">
        <v>9321</v>
      </c>
      <c r="O24" s="311">
        <v>57445</v>
      </c>
      <c r="P24" s="312" t="s">
        <v>235</v>
      </c>
      <c r="Q24" s="313" t="s">
        <v>259</v>
      </c>
      <c r="R24" s="314">
        <v>155</v>
      </c>
      <c r="S24" s="311">
        <v>44724</v>
      </c>
      <c r="T24" s="315">
        <v>8537</v>
      </c>
      <c r="U24" s="311">
        <v>68612</v>
      </c>
      <c r="V24" s="318">
        <v>65</v>
      </c>
    </row>
    <row r="25" spans="2:22" s="292" customFormat="1" ht="14.25">
      <c r="B25" s="319" t="s">
        <v>260</v>
      </c>
      <c r="C25" s="320">
        <v>962987</v>
      </c>
      <c r="D25" s="320">
        <v>49821</v>
      </c>
      <c r="E25" s="320">
        <v>347438</v>
      </c>
      <c r="F25" s="320">
        <v>233986</v>
      </c>
      <c r="G25" s="320">
        <v>198559</v>
      </c>
      <c r="H25" s="320" t="s">
        <v>235</v>
      </c>
      <c r="I25" s="320">
        <v>2399</v>
      </c>
      <c r="J25" s="320">
        <v>3921</v>
      </c>
      <c r="K25" s="320">
        <v>2864</v>
      </c>
      <c r="L25" s="320" t="s">
        <v>235</v>
      </c>
      <c r="M25" s="320">
        <v>2198</v>
      </c>
      <c r="N25" s="320">
        <v>11492</v>
      </c>
      <c r="O25" s="320">
        <v>62642</v>
      </c>
      <c r="P25" s="321">
        <v>14</v>
      </c>
      <c r="Q25" s="322" t="s">
        <v>261</v>
      </c>
      <c r="R25" s="323">
        <v>162</v>
      </c>
      <c r="S25" s="320">
        <v>47491</v>
      </c>
      <c r="T25" s="324">
        <v>9184</v>
      </c>
      <c r="U25" s="320">
        <v>76508</v>
      </c>
      <c r="V25" s="325">
        <v>66</v>
      </c>
    </row>
    <row r="26" spans="2:22" s="292" customFormat="1" ht="14.25">
      <c r="B26" s="317" t="s">
        <v>262</v>
      </c>
      <c r="C26" s="311">
        <v>977175</v>
      </c>
      <c r="D26" s="311">
        <v>53406</v>
      </c>
      <c r="E26" s="311">
        <v>351416</v>
      </c>
      <c r="F26" s="311">
        <v>232138</v>
      </c>
      <c r="G26" s="311">
        <v>199880</v>
      </c>
      <c r="H26" s="311" t="s">
        <v>235</v>
      </c>
      <c r="I26" s="311">
        <v>2451</v>
      </c>
      <c r="J26" s="311">
        <v>3992</v>
      </c>
      <c r="K26" s="311">
        <v>3470</v>
      </c>
      <c r="L26" s="311" t="s">
        <v>235</v>
      </c>
      <c r="M26" s="311">
        <v>2506</v>
      </c>
      <c r="N26" s="311">
        <v>13449</v>
      </c>
      <c r="O26" s="311">
        <v>66738</v>
      </c>
      <c r="P26" s="312">
        <v>26</v>
      </c>
      <c r="Q26" s="313" t="s">
        <v>263</v>
      </c>
      <c r="R26" s="314">
        <v>137</v>
      </c>
      <c r="S26" s="311">
        <v>47565</v>
      </c>
      <c r="T26" s="315">
        <v>9913</v>
      </c>
      <c r="U26" s="311">
        <v>82856</v>
      </c>
      <c r="V26" s="318">
        <v>67</v>
      </c>
    </row>
    <row r="27" spans="2:22" s="292" customFormat="1" ht="14.25">
      <c r="B27" s="317" t="s">
        <v>264</v>
      </c>
      <c r="C27" s="311">
        <v>993111</v>
      </c>
      <c r="D27" s="311">
        <v>57625</v>
      </c>
      <c r="E27" s="311">
        <v>356012</v>
      </c>
      <c r="F27" s="311">
        <v>230516</v>
      </c>
      <c r="G27" s="311">
        <v>199971</v>
      </c>
      <c r="H27" s="311" t="s">
        <v>235</v>
      </c>
      <c r="I27" s="311">
        <v>2501</v>
      </c>
      <c r="J27" s="311">
        <v>4081</v>
      </c>
      <c r="K27" s="311">
        <v>3992</v>
      </c>
      <c r="L27" s="311" t="s">
        <v>235</v>
      </c>
      <c r="M27" s="311">
        <v>2855</v>
      </c>
      <c r="N27" s="311">
        <v>14829</v>
      </c>
      <c r="O27" s="311">
        <v>71786</v>
      </c>
      <c r="P27" s="312">
        <v>49</v>
      </c>
      <c r="Q27" s="313" t="s">
        <v>265</v>
      </c>
      <c r="R27" s="314">
        <v>79</v>
      </c>
      <c r="S27" s="311">
        <v>48815</v>
      </c>
      <c r="T27" s="315">
        <v>10574</v>
      </c>
      <c r="U27" s="311">
        <v>89598</v>
      </c>
      <c r="V27" s="318">
        <v>68</v>
      </c>
    </row>
    <row r="28" spans="2:22" s="292" customFormat="1" ht="15">
      <c r="B28" s="317" t="s">
        <v>266</v>
      </c>
      <c r="C28" s="311">
        <v>1005513</v>
      </c>
      <c r="D28" s="311">
        <v>62481</v>
      </c>
      <c r="E28" s="311">
        <v>361149</v>
      </c>
      <c r="F28" s="311">
        <v>227407</v>
      </c>
      <c r="G28" s="311">
        <v>200804</v>
      </c>
      <c r="H28" s="311" t="s">
        <v>235</v>
      </c>
      <c r="I28" s="311">
        <v>2569</v>
      </c>
      <c r="J28" s="311">
        <v>4211</v>
      </c>
      <c r="K28" s="311">
        <v>4682</v>
      </c>
      <c r="L28" s="311" t="s">
        <v>235</v>
      </c>
      <c r="M28" s="311">
        <v>3081</v>
      </c>
      <c r="N28" s="311">
        <v>15445</v>
      </c>
      <c r="O28" s="311">
        <v>74706</v>
      </c>
      <c r="P28" s="312">
        <v>62</v>
      </c>
      <c r="Q28" s="313"/>
      <c r="R28" s="314" t="s">
        <v>235</v>
      </c>
      <c r="S28" s="311">
        <v>48916</v>
      </c>
      <c r="T28" s="315">
        <v>11462</v>
      </c>
      <c r="U28" s="311">
        <v>93294</v>
      </c>
      <c r="V28" s="318">
        <v>69</v>
      </c>
    </row>
    <row r="29" spans="2:22" s="292" customFormat="1" ht="14.25">
      <c r="B29" s="317" t="s">
        <v>267</v>
      </c>
      <c r="C29" s="311">
        <v>1016925</v>
      </c>
      <c r="D29" s="311">
        <v>66579</v>
      </c>
      <c r="E29" s="311">
        <v>367941</v>
      </c>
      <c r="F29" s="311">
        <v>224546</v>
      </c>
      <c r="G29" s="311">
        <v>202440</v>
      </c>
      <c r="H29" s="311" t="s">
        <v>235</v>
      </c>
      <c r="I29" s="311">
        <v>2682</v>
      </c>
      <c r="J29" s="311">
        <v>4337</v>
      </c>
      <c r="K29" s="311">
        <v>5310</v>
      </c>
      <c r="L29" s="311" t="s">
        <v>235</v>
      </c>
      <c r="M29" s="311">
        <v>3245</v>
      </c>
      <c r="N29" s="311">
        <v>15320</v>
      </c>
      <c r="O29" s="311">
        <v>76275</v>
      </c>
      <c r="P29" s="312">
        <v>75</v>
      </c>
      <c r="Q29" s="313"/>
      <c r="R29" s="314" t="s">
        <v>235</v>
      </c>
      <c r="S29" s="311">
        <v>48175</v>
      </c>
      <c r="T29" s="315">
        <v>12329</v>
      </c>
      <c r="U29" s="311">
        <v>94915</v>
      </c>
      <c r="V29" s="318">
        <v>70</v>
      </c>
    </row>
    <row r="30" spans="2:22" s="292" customFormat="1" ht="14.25">
      <c r="B30" s="319" t="s">
        <v>268</v>
      </c>
      <c r="C30" s="320">
        <v>1031376</v>
      </c>
      <c r="D30" s="320">
        <v>68607</v>
      </c>
      <c r="E30" s="320">
        <v>374883</v>
      </c>
      <c r="F30" s="320">
        <v>224646</v>
      </c>
      <c r="G30" s="320">
        <v>204541</v>
      </c>
      <c r="H30" s="320" t="s">
        <v>235</v>
      </c>
      <c r="I30" s="320">
        <v>2781</v>
      </c>
      <c r="J30" s="320">
        <v>4428</v>
      </c>
      <c r="K30" s="320">
        <v>6126</v>
      </c>
      <c r="L30" s="320" t="s">
        <v>235</v>
      </c>
      <c r="M30" s="320">
        <v>3369</v>
      </c>
      <c r="N30" s="320">
        <v>14910</v>
      </c>
      <c r="O30" s="320">
        <v>78848</v>
      </c>
      <c r="P30" s="321">
        <v>80</v>
      </c>
      <c r="Q30" s="322"/>
      <c r="R30" s="323" t="s">
        <v>235</v>
      </c>
      <c r="S30" s="320">
        <v>48155</v>
      </c>
      <c r="T30" s="324">
        <v>13335</v>
      </c>
      <c r="U30" s="320">
        <v>97207</v>
      </c>
      <c r="V30" s="325">
        <v>71</v>
      </c>
    </row>
    <row r="31" spans="2:22" s="292" customFormat="1" ht="14.25">
      <c r="B31" s="317" t="s">
        <v>269</v>
      </c>
      <c r="C31" s="311">
        <v>1048241</v>
      </c>
      <c r="D31" s="311">
        <v>72797</v>
      </c>
      <c r="E31" s="311">
        <v>381591</v>
      </c>
      <c r="F31" s="311">
        <v>225836</v>
      </c>
      <c r="G31" s="311">
        <v>207204</v>
      </c>
      <c r="H31" s="311" t="s">
        <v>235</v>
      </c>
      <c r="I31" s="311">
        <v>2851</v>
      </c>
      <c r="J31" s="311">
        <v>4480</v>
      </c>
      <c r="K31" s="311">
        <v>6985</v>
      </c>
      <c r="L31" s="311" t="s">
        <v>235</v>
      </c>
      <c r="M31" s="311">
        <v>3513</v>
      </c>
      <c r="N31" s="311">
        <v>14677</v>
      </c>
      <c r="O31" s="311">
        <v>80959</v>
      </c>
      <c r="P31" s="312">
        <v>82</v>
      </c>
      <c r="Q31" s="313"/>
      <c r="R31" s="314" t="s">
        <v>235</v>
      </c>
      <c r="S31" s="311">
        <v>47266</v>
      </c>
      <c r="T31" s="315">
        <v>14316</v>
      </c>
      <c r="U31" s="311">
        <v>99231</v>
      </c>
      <c r="V31" s="318">
        <v>72</v>
      </c>
    </row>
    <row r="32" spans="2:22" s="292" customFormat="1" ht="14.25">
      <c r="B32" s="317" t="s">
        <v>270</v>
      </c>
      <c r="C32" s="311">
        <v>1082873</v>
      </c>
      <c r="D32" s="311">
        <v>79826</v>
      </c>
      <c r="E32" s="311">
        <v>392937</v>
      </c>
      <c r="F32" s="311">
        <v>232123</v>
      </c>
      <c r="G32" s="311">
        <v>213431</v>
      </c>
      <c r="H32" s="311" t="s">
        <v>235</v>
      </c>
      <c r="I32" s="311">
        <v>2990</v>
      </c>
      <c r="J32" s="311">
        <v>4652</v>
      </c>
      <c r="K32" s="311">
        <v>8630</v>
      </c>
      <c r="L32" s="311" t="s">
        <v>235</v>
      </c>
      <c r="M32" s="311">
        <v>3605</v>
      </c>
      <c r="N32" s="311">
        <v>14868</v>
      </c>
      <c r="O32" s="311">
        <v>83838</v>
      </c>
      <c r="P32" s="312">
        <v>85</v>
      </c>
      <c r="Q32" s="313"/>
      <c r="R32" s="314" t="s">
        <v>235</v>
      </c>
      <c r="S32" s="311">
        <v>45888</v>
      </c>
      <c r="T32" s="315">
        <v>16272</v>
      </c>
      <c r="U32" s="311">
        <v>102396</v>
      </c>
      <c r="V32" s="318">
        <v>73</v>
      </c>
    </row>
    <row r="33" spans="2:22" s="292" customFormat="1" ht="14.25">
      <c r="B33" s="317" t="s">
        <v>271</v>
      </c>
      <c r="C33" s="311">
        <v>1106223</v>
      </c>
      <c r="D33" s="311">
        <v>82032</v>
      </c>
      <c r="E33" s="311">
        <v>403939</v>
      </c>
      <c r="F33" s="311">
        <v>232827</v>
      </c>
      <c r="G33" s="311">
        <v>218107</v>
      </c>
      <c r="H33" s="311" t="s">
        <v>235</v>
      </c>
      <c r="I33" s="311">
        <v>3065</v>
      </c>
      <c r="J33" s="311">
        <v>4712</v>
      </c>
      <c r="K33" s="311">
        <v>10489</v>
      </c>
      <c r="L33" s="311" t="s">
        <v>235</v>
      </c>
      <c r="M33" s="311">
        <v>3652</v>
      </c>
      <c r="N33" s="311">
        <v>15169</v>
      </c>
      <c r="O33" s="311">
        <v>86576</v>
      </c>
      <c r="P33" s="312">
        <v>85</v>
      </c>
      <c r="Q33" s="313"/>
      <c r="R33" s="314" t="s">
        <v>235</v>
      </c>
      <c r="S33" s="311">
        <v>45570</v>
      </c>
      <c r="T33" s="315">
        <v>18266</v>
      </c>
      <c r="U33" s="311">
        <v>105482</v>
      </c>
      <c r="V33" s="318">
        <v>74</v>
      </c>
    </row>
    <row r="34" spans="2:22" s="292" customFormat="1" ht="14.25">
      <c r="B34" s="317" t="s">
        <v>272</v>
      </c>
      <c r="C34" s="311">
        <v>1131608</v>
      </c>
      <c r="D34" s="311">
        <v>85680</v>
      </c>
      <c r="E34" s="311">
        <v>415071</v>
      </c>
      <c r="F34" s="311">
        <v>234844</v>
      </c>
      <c r="G34" s="311">
        <v>222915</v>
      </c>
      <c r="H34" s="311" t="s">
        <v>235</v>
      </c>
      <c r="I34" s="311">
        <v>3206</v>
      </c>
      <c r="J34" s="311">
        <v>4804</v>
      </c>
      <c r="K34" s="311">
        <v>12089</v>
      </c>
      <c r="L34" s="311" t="s">
        <v>235</v>
      </c>
      <c r="M34" s="311">
        <v>3691</v>
      </c>
      <c r="N34" s="311">
        <v>15557</v>
      </c>
      <c r="O34" s="311">
        <v>89648</v>
      </c>
      <c r="P34" s="312">
        <v>82</v>
      </c>
      <c r="Q34" s="313"/>
      <c r="R34" s="314" t="s">
        <v>235</v>
      </c>
      <c r="S34" s="311">
        <v>44021</v>
      </c>
      <c r="T34" s="315">
        <v>20099</v>
      </c>
      <c r="U34" s="311">
        <v>108978</v>
      </c>
      <c r="V34" s="318">
        <v>75</v>
      </c>
    </row>
    <row r="35" spans="2:22" s="292" customFormat="1" ht="14.25">
      <c r="B35" s="319" t="s">
        <v>273</v>
      </c>
      <c r="C35" s="320">
        <v>1156876</v>
      </c>
      <c r="D35" s="320">
        <v>89664</v>
      </c>
      <c r="E35" s="320">
        <v>424355</v>
      </c>
      <c r="F35" s="320">
        <v>237595</v>
      </c>
      <c r="G35" s="320">
        <v>226799</v>
      </c>
      <c r="H35" s="320" t="s">
        <v>235</v>
      </c>
      <c r="I35" s="320">
        <v>3201</v>
      </c>
      <c r="J35" s="320">
        <v>4772</v>
      </c>
      <c r="K35" s="320">
        <v>13254</v>
      </c>
      <c r="L35" s="320" t="s">
        <v>235</v>
      </c>
      <c r="M35" s="320">
        <v>3711</v>
      </c>
      <c r="N35" s="320">
        <v>15769</v>
      </c>
      <c r="O35" s="320">
        <v>92929</v>
      </c>
      <c r="P35" s="321">
        <v>74</v>
      </c>
      <c r="Q35" s="326"/>
      <c r="R35" s="327">
        <v>6593</v>
      </c>
      <c r="S35" s="320">
        <v>38160</v>
      </c>
      <c r="T35" s="324">
        <v>21227</v>
      </c>
      <c r="U35" s="320">
        <v>112483</v>
      </c>
      <c r="V35" s="325">
        <v>76</v>
      </c>
    </row>
    <row r="36" spans="2:22" s="292" customFormat="1" ht="14.25">
      <c r="B36" s="317" t="s">
        <v>274</v>
      </c>
      <c r="C36" s="311">
        <v>1185011</v>
      </c>
      <c r="D36" s="311">
        <v>93981</v>
      </c>
      <c r="E36" s="311">
        <v>433168</v>
      </c>
      <c r="F36" s="311">
        <v>243109</v>
      </c>
      <c r="G36" s="311">
        <v>230613</v>
      </c>
      <c r="H36" s="311" t="s">
        <v>235</v>
      </c>
      <c r="I36" s="311">
        <v>3233</v>
      </c>
      <c r="J36" s="311">
        <v>4746</v>
      </c>
      <c r="K36" s="311">
        <v>14774</v>
      </c>
      <c r="L36" s="311" t="s">
        <v>235</v>
      </c>
      <c r="M36" s="311">
        <v>3712</v>
      </c>
      <c r="N36" s="311">
        <v>15917</v>
      </c>
      <c r="O36" s="311">
        <v>95470</v>
      </c>
      <c r="P36" s="312">
        <v>47</v>
      </c>
      <c r="Q36" s="328"/>
      <c r="R36" s="329">
        <v>15796</v>
      </c>
      <c r="S36" s="311">
        <v>30445</v>
      </c>
      <c r="T36" s="315">
        <v>22753</v>
      </c>
      <c r="U36" s="311">
        <v>115146</v>
      </c>
      <c r="V36" s="318">
        <v>77</v>
      </c>
    </row>
    <row r="37" spans="2:22" s="292" customFormat="1" ht="14.25">
      <c r="B37" s="317" t="s">
        <v>275</v>
      </c>
      <c r="C37" s="311">
        <v>1214232</v>
      </c>
      <c r="D37" s="311">
        <v>97549</v>
      </c>
      <c r="E37" s="311">
        <v>445767</v>
      </c>
      <c r="F37" s="311">
        <v>247741</v>
      </c>
      <c r="G37" s="311">
        <v>233852</v>
      </c>
      <c r="H37" s="311" t="s">
        <v>235</v>
      </c>
      <c r="I37" s="311">
        <v>3310</v>
      </c>
      <c r="J37" s="311">
        <v>4874</v>
      </c>
      <c r="K37" s="311">
        <v>17028</v>
      </c>
      <c r="L37" s="311" t="s">
        <v>235</v>
      </c>
      <c r="M37" s="311">
        <v>3734</v>
      </c>
      <c r="N37" s="311">
        <v>16027</v>
      </c>
      <c r="O37" s="311">
        <v>98173</v>
      </c>
      <c r="P37" s="312">
        <v>27</v>
      </c>
      <c r="Q37" s="328"/>
      <c r="R37" s="329">
        <v>18214</v>
      </c>
      <c r="S37" s="311">
        <v>27936</v>
      </c>
      <c r="T37" s="315">
        <v>25212</v>
      </c>
      <c r="U37" s="311">
        <v>117961</v>
      </c>
      <c r="V37" s="318">
        <v>78</v>
      </c>
    </row>
    <row r="38" spans="2:22" s="292" customFormat="1" ht="14.25">
      <c r="B38" s="317" t="s">
        <v>276</v>
      </c>
      <c r="C38" s="311">
        <v>1242079</v>
      </c>
      <c r="D38" s="311">
        <v>100331</v>
      </c>
      <c r="E38" s="311">
        <v>459580</v>
      </c>
      <c r="F38" s="311">
        <v>246146</v>
      </c>
      <c r="G38" s="311">
        <v>237637</v>
      </c>
      <c r="H38" s="311" t="s">
        <v>235</v>
      </c>
      <c r="I38" s="311">
        <v>3346</v>
      </c>
      <c r="J38" s="311">
        <v>4800</v>
      </c>
      <c r="K38" s="311">
        <v>22796</v>
      </c>
      <c r="L38" s="311" t="s">
        <v>235</v>
      </c>
      <c r="M38" s="311">
        <v>3713</v>
      </c>
      <c r="N38" s="311">
        <v>16208</v>
      </c>
      <c r="O38" s="311">
        <v>100735</v>
      </c>
      <c r="P38" s="312">
        <v>11</v>
      </c>
      <c r="Q38" s="328"/>
      <c r="R38" s="329">
        <v>19056</v>
      </c>
      <c r="S38" s="311">
        <v>27720</v>
      </c>
      <c r="T38" s="315">
        <v>30942</v>
      </c>
      <c r="U38" s="311">
        <v>120667</v>
      </c>
      <c r="V38" s="318">
        <v>79</v>
      </c>
    </row>
    <row r="39" spans="2:22" s="292" customFormat="1" ht="14.25">
      <c r="B39" s="317" t="s">
        <v>277</v>
      </c>
      <c r="C39" s="311">
        <v>1267044</v>
      </c>
      <c r="D39" s="311">
        <v>100958</v>
      </c>
      <c r="E39" s="311">
        <v>467953</v>
      </c>
      <c r="F39" s="311">
        <v>251279</v>
      </c>
      <c r="G39" s="311">
        <v>243592</v>
      </c>
      <c r="H39" s="311" t="s">
        <v>235</v>
      </c>
      <c r="I39" s="311">
        <v>3363</v>
      </c>
      <c r="J39" s="311">
        <v>4755</v>
      </c>
      <c r="K39" s="311">
        <v>25373</v>
      </c>
      <c r="L39" s="311" t="s">
        <v>235</v>
      </c>
      <c r="M39" s="311">
        <v>3721</v>
      </c>
      <c r="N39" s="311">
        <v>16372</v>
      </c>
      <c r="O39" s="311">
        <v>102989</v>
      </c>
      <c r="P39" s="312" t="s">
        <v>235</v>
      </c>
      <c r="Q39" s="328"/>
      <c r="R39" s="329">
        <v>20211</v>
      </c>
      <c r="S39" s="311">
        <v>26478</v>
      </c>
      <c r="T39" s="315">
        <v>33491</v>
      </c>
      <c r="U39" s="311">
        <v>123082</v>
      </c>
      <c r="V39" s="318">
        <v>80</v>
      </c>
    </row>
    <row r="40" spans="2:22" s="292" customFormat="1" ht="14.25">
      <c r="B40" s="319" t="s">
        <v>278</v>
      </c>
      <c r="C40" s="320">
        <v>1287876</v>
      </c>
      <c r="D40" s="320">
        <v>100229</v>
      </c>
      <c r="E40" s="320">
        <v>473965</v>
      </c>
      <c r="F40" s="320">
        <v>258487</v>
      </c>
      <c r="G40" s="320">
        <v>247718</v>
      </c>
      <c r="H40" s="320" t="s">
        <v>235</v>
      </c>
      <c r="I40" s="320">
        <v>3352</v>
      </c>
      <c r="J40" s="320">
        <v>4749</v>
      </c>
      <c r="K40" s="320">
        <v>27081</v>
      </c>
      <c r="L40" s="320" t="s">
        <v>235</v>
      </c>
      <c r="M40" s="320">
        <v>3722</v>
      </c>
      <c r="N40" s="320">
        <v>16696</v>
      </c>
      <c r="O40" s="320">
        <v>105117</v>
      </c>
      <c r="P40" s="321" t="s">
        <v>235</v>
      </c>
      <c r="Q40" s="326"/>
      <c r="R40" s="327">
        <v>21867</v>
      </c>
      <c r="S40" s="320">
        <v>24893</v>
      </c>
      <c r="T40" s="324">
        <v>35182</v>
      </c>
      <c r="U40" s="320">
        <v>125535</v>
      </c>
      <c r="V40" s="325">
        <v>81</v>
      </c>
    </row>
    <row r="41" spans="2:22" s="292" customFormat="1" ht="14.25">
      <c r="B41" s="317" t="s">
        <v>279</v>
      </c>
      <c r="C41" s="311">
        <v>1303084</v>
      </c>
      <c r="D41" s="311">
        <v>99587</v>
      </c>
      <c r="E41" s="311">
        <v>475043</v>
      </c>
      <c r="F41" s="311">
        <v>269645</v>
      </c>
      <c r="G41" s="311">
        <v>248107</v>
      </c>
      <c r="H41" s="311" t="s">
        <v>235</v>
      </c>
      <c r="I41" s="311">
        <v>3378</v>
      </c>
      <c r="J41" s="311">
        <v>4718</v>
      </c>
      <c r="K41" s="311">
        <v>28271</v>
      </c>
      <c r="L41" s="311" t="s">
        <v>235</v>
      </c>
      <c r="M41" s="311">
        <v>3751</v>
      </c>
      <c r="N41" s="311">
        <v>16866</v>
      </c>
      <c r="O41" s="311">
        <v>107422</v>
      </c>
      <c r="P41" s="312" t="s">
        <v>235</v>
      </c>
      <c r="Q41" s="328"/>
      <c r="R41" s="329">
        <v>22213</v>
      </c>
      <c r="S41" s="311">
        <v>24083</v>
      </c>
      <c r="T41" s="315">
        <v>36367</v>
      </c>
      <c r="U41" s="311">
        <v>128039</v>
      </c>
      <c r="V41" s="318">
        <v>82</v>
      </c>
    </row>
    <row r="42" spans="2:22" s="292" customFormat="1" ht="14.25">
      <c r="B42" s="317" t="s">
        <v>280</v>
      </c>
      <c r="C42" s="311">
        <v>1313427</v>
      </c>
      <c r="D42" s="311">
        <v>99808</v>
      </c>
      <c r="E42" s="311">
        <v>473987</v>
      </c>
      <c r="F42" s="311">
        <v>273703</v>
      </c>
      <c r="G42" s="311">
        <v>252714</v>
      </c>
      <c r="H42" s="311" t="s">
        <v>235</v>
      </c>
      <c r="I42" s="311">
        <v>3353</v>
      </c>
      <c r="J42" s="311">
        <v>4709</v>
      </c>
      <c r="K42" s="311">
        <v>29268</v>
      </c>
      <c r="L42" s="311" t="s">
        <v>235</v>
      </c>
      <c r="M42" s="311">
        <v>3772</v>
      </c>
      <c r="N42" s="311">
        <v>17202</v>
      </c>
      <c r="O42" s="311">
        <v>109139</v>
      </c>
      <c r="P42" s="312" t="s">
        <v>235</v>
      </c>
      <c r="Q42" s="328"/>
      <c r="R42" s="329">
        <v>22616</v>
      </c>
      <c r="S42" s="311">
        <v>23156</v>
      </c>
      <c r="T42" s="315">
        <v>37330</v>
      </c>
      <c r="U42" s="311">
        <v>130113</v>
      </c>
      <c r="V42" s="318">
        <v>83</v>
      </c>
    </row>
    <row r="43" spans="2:22" s="292" customFormat="1" ht="14.25">
      <c r="B43" s="317" t="s">
        <v>281</v>
      </c>
      <c r="C43" s="311">
        <v>1321695</v>
      </c>
      <c r="D43" s="311">
        <v>99170</v>
      </c>
      <c r="E43" s="311">
        <v>468672</v>
      </c>
      <c r="F43" s="311">
        <v>278933</v>
      </c>
      <c r="G43" s="311">
        <v>258624</v>
      </c>
      <c r="H43" s="311" t="s">
        <v>235</v>
      </c>
      <c r="I43" s="311">
        <v>3351</v>
      </c>
      <c r="J43" s="311">
        <v>4600</v>
      </c>
      <c r="K43" s="311">
        <v>30239</v>
      </c>
      <c r="L43" s="311" t="s">
        <v>235</v>
      </c>
      <c r="M43" s="311">
        <v>3772</v>
      </c>
      <c r="N43" s="311">
        <v>17411</v>
      </c>
      <c r="O43" s="311">
        <v>110662</v>
      </c>
      <c r="P43" s="312" t="s">
        <v>235</v>
      </c>
      <c r="Q43" s="328"/>
      <c r="R43" s="329">
        <v>23530</v>
      </c>
      <c r="S43" s="311">
        <v>22731</v>
      </c>
      <c r="T43" s="315">
        <v>38190</v>
      </c>
      <c r="U43" s="311">
        <v>131845</v>
      </c>
      <c r="V43" s="318">
        <v>84</v>
      </c>
    </row>
    <row r="44" spans="2:22" s="292" customFormat="1" ht="14.25">
      <c r="B44" s="317" t="s">
        <v>282</v>
      </c>
      <c r="C44" s="311">
        <v>1330898</v>
      </c>
      <c r="D44" s="311">
        <v>98455</v>
      </c>
      <c r="E44" s="311">
        <v>461256</v>
      </c>
      <c r="F44" s="311">
        <v>285123</v>
      </c>
      <c r="G44" s="311">
        <v>266809</v>
      </c>
      <c r="H44" s="311" t="s">
        <v>235</v>
      </c>
      <c r="I44" s="311">
        <v>3328</v>
      </c>
      <c r="J44" s="311">
        <v>4560</v>
      </c>
      <c r="K44" s="311">
        <v>31340</v>
      </c>
      <c r="L44" s="311" t="s">
        <v>235</v>
      </c>
      <c r="M44" s="311">
        <v>3770</v>
      </c>
      <c r="N44" s="311">
        <v>17760</v>
      </c>
      <c r="O44" s="311">
        <v>112249</v>
      </c>
      <c r="P44" s="312" t="s">
        <v>235</v>
      </c>
      <c r="Q44" s="328"/>
      <c r="R44" s="329">
        <v>24238</v>
      </c>
      <c r="S44" s="311">
        <v>22010</v>
      </c>
      <c r="T44" s="315">
        <v>39228</v>
      </c>
      <c r="U44" s="311">
        <v>133779</v>
      </c>
      <c r="V44" s="318">
        <v>85</v>
      </c>
    </row>
    <row r="45" spans="2:22" s="292" customFormat="1" ht="14.25">
      <c r="B45" s="319" t="s">
        <v>283</v>
      </c>
      <c r="C45" s="320">
        <v>1335690</v>
      </c>
      <c r="D45" s="320">
        <v>97758</v>
      </c>
      <c r="E45" s="320">
        <v>454760</v>
      </c>
      <c r="F45" s="320">
        <v>289885</v>
      </c>
      <c r="G45" s="320">
        <v>270630</v>
      </c>
      <c r="H45" s="320" t="s">
        <v>235</v>
      </c>
      <c r="I45" s="320">
        <v>3279</v>
      </c>
      <c r="J45" s="320">
        <v>4537</v>
      </c>
      <c r="K45" s="320">
        <v>32258</v>
      </c>
      <c r="L45" s="320" t="s">
        <v>235</v>
      </c>
      <c r="M45" s="320">
        <v>3797</v>
      </c>
      <c r="N45" s="320">
        <v>18205</v>
      </c>
      <c r="O45" s="320">
        <v>113877</v>
      </c>
      <c r="P45" s="321" t="s">
        <v>235</v>
      </c>
      <c r="Q45" s="326"/>
      <c r="R45" s="327">
        <v>25622</v>
      </c>
      <c r="S45" s="320">
        <v>21082</v>
      </c>
      <c r="T45" s="324">
        <v>40074</v>
      </c>
      <c r="U45" s="320">
        <v>135879</v>
      </c>
      <c r="V45" s="325">
        <v>86</v>
      </c>
    </row>
    <row r="46" spans="2:22" s="292" customFormat="1" ht="14.25">
      <c r="B46" s="317" t="s">
        <v>420</v>
      </c>
      <c r="C46" s="311">
        <v>1341343</v>
      </c>
      <c r="D46" s="311">
        <v>98095</v>
      </c>
      <c r="E46" s="311">
        <v>448977</v>
      </c>
      <c r="F46" s="311">
        <v>292057</v>
      </c>
      <c r="G46" s="311">
        <v>274913</v>
      </c>
      <c r="H46" s="311" t="s">
        <v>235</v>
      </c>
      <c r="I46" s="311">
        <v>3309</v>
      </c>
      <c r="J46" s="311">
        <v>4545</v>
      </c>
      <c r="K46" s="311">
        <v>33266</v>
      </c>
      <c r="L46" s="311" t="s">
        <v>235</v>
      </c>
      <c r="M46" s="311">
        <v>3841</v>
      </c>
      <c r="N46" s="311">
        <v>18774</v>
      </c>
      <c r="O46" s="311">
        <v>115863</v>
      </c>
      <c r="P46" s="312" t="s">
        <v>235</v>
      </c>
      <c r="Q46" s="328"/>
      <c r="R46" s="329">
        <v>27171</v>
      </c>
      <c r="S46" s="311">
        <v>20532</v>
      </c>
      <c r="T46" s="315">
        <v>41120</v>
      </c>
      <c r="U46" s="311">
        <v>138478</v>
      </c>
      <c r="V46" s="318">
        <v>87</v>
      </c>
    </row>
    <row r="47" spans="2:22" s="292" customFormat="1" ht="14.25">
      <c r="B47" s="317" t="s">
        <v>285</v>
      </c>
      <c r="C47" s="311">
        <v>1346224</v>
      </c>
      <c r="D47" s="311">
        <v>99331</v>
      </c>
      <c r="E47" s="311">
        <v>445222</v>
      </c>
      <c r="F47" s="311">
        <v>288641</v>
      </c>
      <c r="G47" s="311">
        <v>280325</v>
      </c>
      <c r="H47" s="311" t="s">
        <v>235</v>
      </c>
      <c r="I47" s="311">
        <v>3325</v>
      </c>
      <c r="J47" s="311">
        <v>4543</v>
      </c>
      <c r="K47" s="311">
        <v>34293</v>
      </c>
      <c r="L47" s="311" t="s">
        <v>235</v>
      </c>
      <c r="M47" s="311">
        <v>3881</v>
      </c>
      <c r="N47" s="311">
        <v>19264</v>
      </c>
      <c r="O47" s="311">
        <v>118513</v>
      </c>
      <c r="P47" s="312" t="s">
        <v>235</v>
      </c>
      <c r="Q47" s="328"/>
      <c r="R47" s="329">
        <v>28780</v>
      </c>
      <c r="S47" s="311">
        <v>20106</v>
      </c>
      <c r="T47" s="315">
        <v>42161</v>
      </c>
      <c r="U47" s="311">
        <v>141658</v>
      </c>
      <c r="V47" s="318">
        <v>88</v>
      </c>
    </row>
    <row r="48" spans="2:22" s="292" customFormat="1" ht="14.25">
      <c r="B48" s="330" t="s">
        <v>421</v>
      </c>
      <c r="C48" s="311">
        <v>1354960</v>
      </c>
      <c r="D48" s="311">
        <v>100407</v>
      </c>
      <c r="E48" s="311">
        <v>445450</v>
      </c>
      <c r="F48" s="311">
        <v>286301</v>
      </c>
      <c r="G48" s="311">
        <v>284461</v>
      </c>
      <c r="H48" s="311" t="s">
        <v>235</v>
      </c>
      <c r="I48" s="311">
        <v>3346</v>
      </c>
      <c r="J48" s="311">
        <v>4563</v>
      </c>
      <c r="K48" s="311">
        <v>35391</v>
      </c>
      <c r="L48" s="311" t="s">
        <v>235</v>
      </c>
      <c r="M48" s="311">
        <v>3954</v>
      </c>
      <c r="N48" s="311">
        <v>19830</v>
      </c>
      <c r="O48" s="311">
        <v>121140</v>
      </c>
      <c r="P48" s="312" t="s">
        <v>235</v>
      </c>
      <c r="Q48" s="328"/>
      <c r="R48" s="329">
        <v>30277</v>
      </c>
      <c r="S48" s="311">
        <v>19840</v>
      </c>
      <c r="T48" s="315">
        <v>43300</v>
      </c>
      <c r="U48" s="311">
        <v>144924</v>
      </c>
      <c r="V48" s="318">
        <v>89</v>
      </c>
    </row>
    <row r="49" spans="2:22" s="292" customFormat="1" ht="14.25">
      <c r="B49" s="331" t="s">
        <v>422</v>
      </c>
      <c r="C49" s="311">
        <v>1361434</v>
      </c>
      <c r="D49" s="311">
        <v>100932</v>
      </c>
      <c r="E49" s="311">
        <v>444218</v>
      </c>
      <c r="F49" s="311">
        <v>286065</v>
      </c>
      <c r="G49" s="311">
        <v>286006</v>
      </c>
      <c r="H49" s="311" t="s">
        <v>235</v>
      </c>
      <c r="I49" s="311">
        <v>3381</v>
      </c>
      <c r="J49" s="311">
        <v>4605</v>
      </c>
      <c r="K49" s="311">
        <v>36812</v>
      </c>
      <c r="L49" s="311" t="s">
        <v>235</v>
      </c>
      <c r="M49" s="311">
        <v>4003</v>
      </c>
      <c r="N49" s="311">
        <v>20489</v>
      </c>
      <c r="O49" s="311">
        <v>123838</v>
      </c>
      <c r="P49" s="312" t="s">
        <v>235</v>
      </c>
      <c r="Q49" s="328"/>
      <c r="R49" s="329">
        <v>31773</v>
      </c>
      <c r="S49" s="311">
        <v>19312</v>
      </c>
      <c r="T49" s="315">
        <v>44798</v>
      </c>
      <c r="U49" s="311">
        <v>148330</v>
      </c>
      <c r="V49" s="318">
        <v>90</v>
      </c>
    </row>
    <row r="50" spans="2:22" s="292" customFormat="1" ht="14.25">
      <c r="B50" s="332" t="s">
        <v>423</v>
      </c>
      <c r="C50" s="320">
        <v>1370542</v>
      </c>
      <c r="D50" s="320">
        <v>101493</v>
      </c>
      <c r="E50" s="320">
        <v>444903</v>
      </c>
      <c r="F50" s="320">
        <v>286965</v>
      </c>
      <c r="G50" s="320">
        <v>286092</v>
      </c>
      <c r="H50" s="320" t="s">
        <v>235</v>
      </c>
      <c r="I50" s="320">
        <v>3481</v>
      </c>
      <c r="J50" s="320">
        <v>4765</v>
      </c>
      <c r="K50" s="320">
        <v>39147</v>
      </c>
      <c r="L50" s="320" t="s">
        <v>235</v>
      </c>
      <c r="M50" s="320">
        <v>4061</v>
      </c>
      <c r="N50" s="320">
        <v>20933</v>
      </c>
      <c r="O50" s="320">
        <v>126445</v>
      </c>
      <c r="P50" s="321" t="s">
        <v>235</v>
      </c>
      <c r="Q50" s="326"/>
      <c r="R50" s="327">
        <v>33512</v>
      </c>
      <c r="S50" s="320">
        <v>18745</v>
      </c>
      <c r="T50" s="324">
        <v>47393</v>
      </c>
      <c r="U50" s="320">
        <v>151439</v>
      </c>
      <c r="V50" s="325">
        <v>91</v>
      </c>
    </row>
    <row r="51" spans="2:22" s="292" customFormat="1" ht="14.25">
      <c r="B51" s="331" t="s">
        <v>424</v>
      </c>
      <c r="C51" s="311">
        <v>1367564</v>
      </c>
      <c r="D51" s="311">
        <v>102279</v>
      </c>
      <c r="E51" s="311">
        <v>440769</v>
      </c>
      <c r="F51" s="311">
        <v>282737</v>
      </c>
      <c r="G51" s="311">
        <v>284409</v>
      </c>
      <c r="H51" s="311" t="s">
        <v>235</v>
      </c>
      <c r="I51" s="311">
        <v>3572</v>
      </c>
      <c r="J51" s="311">
        <v>4900</v>
      </c>
      <c r="K51" s="311">
        <v>40767</v>
      </c>
      <c r="L51" s="311" t="s">
        <v>235</v>
      </c>
      <c r="M51" s="311">
        <v>4126</v>
      </c>
      <c r="N51" s="311">
        <v>21170</v>
      </c>
      <c r="O51" s="311">
        <v>129024</v>
      </c>
      <c r="P51" s="312" t="s">
        <v>235</v>
      </c>
      <c r="Q51" s="328"/>
      <c r="R51" s="329">
        <v>35211</v>
      </c>
      <c r="S51" s="311">
        <v>18600</v>
      </c>
      <c r="T51" s="315">
        <v>49239</v>
      </c>
      <c r="U51" s="311">
        <v>154320</v>
      </c>
      <c r="V51" s="318">
        <v>92</v>
      </c>
    </row>
    <row r="52" spans="2:22" s="292" customFormat="1" ht="14.25">
      <c r="B52" s="331" t="s">
        <v>425</v>
      </c>
      <c r="C52" s="311">
        <v>1362577</v>
      </c>
      <c r="D52" s="311">
        <v>102828</v>
      </c>
      <c r="E52" s="311">
        <v>438064</v>
      </c>
      <c r="F52" s="311">
        <v>278267</v>
      </c>
      <c r="G52" s="311">
        <v>282499</v>
      </c>
      <c r="H52" s="311" t="s">
        <v>235</v>
      </c>
      <c r="I52" s="311">
        <v>3547</v>
      </c>
      <c r="J52" s="311">
        <v>4884</v>
      </c>
      <c r="K52" s="311">
        <v>41786</v>
      </c>
      <c r="L52" s="311" t="s">
        <v>235</v>
      </c>
      <c r="M52" s="311">
        <v>4184</v>
      </c>
      <c r="N52" s="311">
        <v>21111</v>
      </c>
      <c r="O52" s="311">
        <v>131833</v>
      </c>
      <c r="P52" s="312" t="s">
        <v>235</v>
      </c>
      <c r="Q52" s="328"/>
      <c r="R52" s="329">
        <v>35818</v>
      </c>
      <c r="S52" s="311">
        <v>17756</v>
      </c>
      <c r="T52" s="315">
        <v>50217</v>
      </c>
      <c r="U52" s="311">
        <v>157128</v>
      </c>
      <c r="V52" s="318">
        <v>93</v>
      </c>
    </row>
    <row r="53" spans="2:22" s="292" customFormat="1" ht="14.25">
      <c r="B53" s="331" t="s">
        <v>426</v>
      </c>
      <c r="C53" s="311">
        <v>1357987</v>
      </c>
      <c r="D53" s="311">
        <v>103014</v>
      </c>
      <c r="E53" s="311">
        <v>434945</v>
      </c>
      <c r="F53" s="311">
        <v>273527</v>
      </c>
      <c r="G53" s="311">
        <v>282085</v>
      </c>
      <c r="H53" s="311" t="s">
        <v>235</v>
      </c>
      <c r="I53" s="311">
        <v>3517</v>
      </c>
      <c r="J53" s="311">
        <v>4880</v>
      </c>
      <c r="K53" s="311">
        <v>42720</v>
      </c>
      <c r="L53" s="311" t="s">
        <v>235</v>
      </c>
      <c r="M53" s="311">
        <v>4265</v>
      </c>
      <c r="N53" s="311">
        <v>20964</v>
      </c>
      <c r="O53" s="311">
        <v>134849</v>
      </c>
      <c r="P53" s="312" t="s">
        <v>235</v>
      </c>
      <c r="Q53" s="328"/>
      <c r="R53" s="329">
        <v>36073</v>
      </c>
      <c r="S53" s="311">
        <v>17148</v>
      </c>
      <c r="T53" s="315">
        <v>51117</v>
      </c>
      <c r="U53" s="311">
        <v>160078</v>
      </c>
      <c r="V53" s="318">
        <v>94</v>
      </c>
    </row>
    <row r="54" spans="2:22" s="292" customFormat="1" ht="14.25">
      <c r="B54" s="331" t="s">
        <v>427</v>
      </c>
      <c r="C54" s="311">
        <v>1353209</v>
      </c>
      <c r="D54" s="311">
        <v>102992</v>
      </c>
      <c r="E54" s="311">
        <v>430958</v>
      </c>
      <c r="F54" s="311">
        <v>271020</v>
      </c>
      <c r="G54" s="311">
        <v>281117</v>
      </c>
      <c r="H54" s="311" t="s">
        <v>235</v>
      </c>
      <c r="I54" s="311">
        <v>3528</v>
      </c>
      <c r="J54" s="311">
        <v>4830</v>
      </c>
      <c r="K54" s="311">
        <v>43555</v>
      </c>
      <c r="L54" s="311" t="s">
        <v>235</v>
      </c>
      <c r="M54" s="311">
        <v>4306</v>
      </c>
      <c r="N54" s="311">
        <v>20702</v>
      </c>
      <c r="O54" s="311">
        <v>137464</v>
      </c>
      <c r="P54" s="312" t="s">
        <v>235</v>
      </c>
      <c r="Q54" s="328"/>
      <c r="R54" s="329">
        <v>36433</v>
      </c>
      <c r="S54" s="311">
        <v>16304</v>
      </c>
      <c r="T54" s="315">
        <v>51913</v>
      </c>
      <c r="U54" s="311">
        <v>162472</v>
      </c>
      <c r="V54" s="318">
        <v>95</v>
      </c>
    </row>
    <row r="55" spans="2:22" s="292" customFormat="1" ht="14.25">
      <c r="B55" s="332" t="s">
        <v>428</v>
      </c>
      <c r="C55" s="320">
        <v>1348675</v>
      </c>
      <c r="D55" s="320">
        <v>103518</v>
      </c>
      <c r="E55" s="320">
        <v>425714</v>
      </c>
      <c r="F55" s="320">
        <v>270972</v>
      </c>
      <c r="G55" s="320">
        <v>278879</v>
      </c>
      <c r="H55" s="320" t="s">
        <v>235</v>
      </c>
      <c r="I55" s="320">
        <v>3523</v>
      </c>
      <c r="J55" s="320">
        <v>4830</v>
      </c>
      <c r="K55" s="320">
        <v>44370</v>
      </c>
      <c r="L55" s="320" t="s">
        <v>235</v>
      </c>
      <c r="M55" s="320">
        <v>4345</v>
      </c>
      <c r="N55" s="320">
        <v>20294</v>
      </c>
      <c r="O55" s="320">
        <v>139608</v>
      </c>
      <c r="P55" s="321" t="s">
        <v>235</v>
      </c>
      <c r="Q55" s="326"/>
      <c r="R55" s="327">
        <v>36830</v>
      </c>
      <c r="S55" s="320">
        <v>15792</v>
      </c>
      <c r="T55" s="324">
        <v>52723</v>
      </c>
      <c r="U55" s="320">
        <v>164247</v>
      </c>
      <c r="V55" s="325">
        <v>96</v>
      </c>
    </row>
    <row r="56" spans="2:22" s="292" customFormat="1" ht="14.25">
      <c r="B56" s="331" t="s">
        <v>429</v>
      </c>
      <c r="C56" s="311">
        <v>1343314</v>
      </c>
      <c r="D56" s="311">
        <v>103839</v>
      </c>
      <c r="E56" s="311">
        <v>420901</v>
      </c>
      <c r="F56" s="311">
        <v>270229</v>
      </c>
      <c r="G56" s="311">
        <v>276108</v>
      </c>
      <c r="H56" s="311" t="s">
        <v>235</v>
      </c>
      <c r="I56" s="311">
        <v>3500</v>
      </c>
      <c r="J56" s="311">
        <v>4861</v>
      </c>
      <c r="K56" s="311">
        <v>45630</v>
      </c>
      <c r="L56" s="311" t="s">
        <v>235</v>
      </c>
      <c r="M56" s="311">
        <v>4384</v>
      </c>
      <c r="N56" s="311">
        <v>19885</v>
      </c>
      <c r="O56" s="311">
        <v>141782</v>
      </c>
      <c r="P56" s="312" t="s">
        <v>235</v>
      </c>
      <c r="Q56" s="328"/>
      <c r="R56" s="329">
        <v>37220</v>
      </c>
      <c r="S56" s="311">
        <v>14975</v>
      </c>
      <c r="T56" s="315">
        <v>53991</v>
      </c>
      <c r="U56" s="311">
        <v>166051</v>
      </c>
      <c r="V56" s="318">
        <v>97</v>
      </c>
    </row>
    <row r="57" spans="2:22" s="292" customFormat="1" ht="14.25">
      <c r="B57" s="331" t="s">
        <v>430</v>
      </c>
      <c r="C57" s="311">
        <v>1335474</v>
      </c>
      <c r="D57" s="311">
        <v>104687</v>
      </c>
      <c r="E57" s="311">
        <v>415680</v>
      </c>
      <c r="F57" s="311">
        <v>266729</v>
      </c>
      <c r="G57" s="311">
        <v>273307</v>
      </c>
      <c r="H57" s="311" t="s">
        <v>235</v>
      </c>
      <c r="I57" s="311">
        <v>3479</v>
      </c>
      <c r="J57" s="311">
        <v>4864</v>
      </c>
      <c r="K57" s="311">
        <v>46913</v>
      </c>
      <c r="L57" s="311" t="s">
        <v>235</v>
      </c>
      <c r="M57" s="311">
        <v>4408</v>
      </c>
      <c r="N57" s="311">
        <v>19040</v>
      </c>
      <c r="O57" s="311">
        <v>144310</v>
      </c>
      <c r="P57" s="312" t="s">
        <v>235</v>
      </c>
      <c r="Q57" s="328"/>
      <c r="R57" s="329">
        <v>37415</v>
      </c>
      <c r="S57" s="311">
        <v>14642</v>
      </c>
      <c r="T57" s="315">
        <v>55256</v>
      </c>
      <c r="U57" s="311">
        <v>167758</v>
      </c>
      <c r="V57" s="318">
        <v>98</v>
      </c>
    </row>
    <row r="58" spans="2:22" s="292" customFormat="1" ht="14.25">
      <c r="B58" s="331" t="s">
        <v>363</v>
      </c>
      <c r="C58" s="311">
        <f aca="true" t="shared" si="0" ref="C58:C63">SUM(D58:O58)+R58+S58</f>
        <v>1328218</v>
      </c>
      <c r="D58" s="311">
        <v>105048</v>
      </c>
      <c r="E58" s="311">
        <v>411439</v>
      </c>
      <c r="F58" s="311">
        <v>262226</v>
      </c>
      <c r="G58" s="311">
        <v>271210</v>
      </c>
      <c r="H58" s="311">
        <v>37</v>
      </c>
      <c r="I58" s="311">
        <v>3467</v>
      </c>
      <c r="J58" s="311">
        <v>4883</v>
      </c>
      <c r="K58" s="311">
        <v>48143</v>
      </c>
      <c r="L58" s="311" t="s">
        <v>235</v>
      </c>
      <c r="M58" s="311">
        <v>4433</v>
      </c>
      <c r="N58" s="311">
        <v>18206</v>
      </c>
      <c r="O58" s="311">
        <v>147579</v>
      </c>
      <c r="P58" s="312" t="s">
        <v>235</v>
      </c>
      <c r="Q58" s="328"/>
      <c r="R58" s="329">
        <v>37463</v>
      </c>
      <c r="S58" s="311">
        <v>14084</v>
      </c>
      <c r="T58" s="315">
        <f>SUM(I58:K58)</f>
        <v>56493</v>
      </c>
      <c r="U58" s="311">
        <f>SUM(M58:O58)</f>
        <v>170218</v>
      </c>
      <c r="V58" s="318">
        <v>99</v>
      </c>
    </row>
    <row r="59" spans="2:22" s="292" customFormat="1" ht="14.25">
      <c r="B59" s="333" t="s">
        <v>431</v>
      </c>
      <c r="C59" s="334">
        <f t="shared" si="0"/>
        <v>1320810</v>
      </c>
      <c r="D59" s="334">
        <v>106067</v>
      </c>
      <c r="E59" s="334">
        <v>407598</v>
      </c>
      <c r="F59" s="334">
        <v>257605</v>
      </c>
      <c r="G59" s="334">
        <v>269027</v>
      </c>
      <c r="H59" s="334">
        <v>124</v>
      </c>
      <c r="I59" s="334">
        <v>3459</v>
      </c>
      <c r="J59" s="334">
        <v>4877</v>
      </c>
      <c r="K59" s="334">
        <v>49211</v>
      </c>
      <c r="L59" s="334" t="s">
        <v>235</v>
      </c>
      <c r="M59" s="334">
        <v>4459</v>
      </c>
      <c r="N59" s="334">
        <v>16752</v>
      </c>
      <c r="O59" s="334">
        <v>150563</v>
      </c>
      <c r="P59" s="335" t="s">
        <v>235</v>
      </c>
      <c r="Q59" s="336"/>
      <c r="R59" s="337">
        <v>37656</v>
      </c>
      <c r="S59" s="334">
        <v>13412</v>
      </c>
      <c r="T59" s="957">
        <f>SUM(I59:K59)</f>
        <v>57547</v>
      </c>
      <c r="U59" s="334">
        <f>SUM(M59:O59)</f>
        <v>171774</v>
      </c>
      <c r="V59" s="338" t="s">
        <v>432</v>
      </c>
    </row>
    <row r="60" spans="2:22" s="292" customFormat="1" ht="14.25">
      <c r="B60" s="331" t="s">
        <v>366</v>
      </c>
      <c r="C60" s="311">
        <f t="shared" si="0"/>
        <v>1319007</v>
      </c>
      <c r="D60" s="311">
        <v>106703</v>
      </c>
      <c r="E60" s="311">
        <v>407829</v>
      </c>
      <c r="F60" s="311">
        <v>255494</v>
      </c>
      <c r="G60" s="311">
        <v>266548</v>
      </c>
      <c r="H60" s="311">
        <v>194</v>
      </c>
      <c r="I60" s="311">
        <v>3439</v>
      </c>
      <c r="J60" s="311">
        <v>4896</v>
      </c>
      <c r="K60" s="311">
        <v>50282</v>
      </c>
      <c r="L60" s="311" t="s">
        <v>235</v>
      </c>
      <c r="M60" s="311">
        <v>4467</v>
      </c>
      <c r="N60" s="311">
        <v>15638</v>
      </c>
      <c r="O60" s="311">
        <v>152572</v>
      </c>
      <c r="P60" s="312" t="s">
        <v>235</v>
      </c>
      <c r="Q60" s="328"/>
      <c r="R60" s="329">
        <v>38163</v>
      </c>
      <c r="S60" s="311">
        <v>12782</v>
      </c>
      <c r="T60" s="315">
        <f>SUM(I60:K60)</f>
        <v>58617</v>
      </c>
      <c r="U60" s="311">
        <f>SUM(M60:O60)</f>
        <v>172677</v>
      </c>
      <c r="V60" s="339" t="s">
        <v>433</v>
      </c>
    </row>
    <row r="61" spans="2:22" s="292" customFormat="1" ht="14.25">
      <c r="B61" s="331" t="s">
        <v>367</v>
      </c>
      <c r="C61" s="311">
        <f t="shared" si="0"/>
        <v>1320257</v>
      </c>
      <c r="D61" s="311">
        <v>108051</v>
      </c>
      <c r="E61" s="311">
        <v>410505</v>
      </c>
      <c r="F61" s="311">
        <v>253954</v>
      </c>
      <c r="G61" s="311">
        <v>262371</v>
      </c>
      <c r="H61" s="311">
        <v>257</v>
      </c>
      <c r="I61" s="311">
        <v>3449</v>
      </c>
      <c r="J61" s="311">
        <v>4920</v>
      </c>
      <c r="K61" s="311">
        <v>51497</v>
      </c>
      <c r="L61" s="311" t="s">
        <v>235</v>
      </c>
      <c r="M61" s="311">
        <v>4465</v>
      </c>
      <c r="N61" s="311">
        <v>14491</v>
      </c>
      <c r="O61" s="311">
        <v>155050</v>
      </c>
      <c r="P61" s="312" t="s">
        <v>235</v>
      </c>
      <c r="Q61" s="328"/>
      <c r="R61" s="329">
        <v>39062</v>
      </c>
      <c r="S61" s="311">
        <v>12185</v>
      </c>
      <c r="T61" s="315">
        <f>SUM(I61:K61)</f>
        <v>59866</v>
      </c>
      <c r="U61" s="311">
        <f>SUM(M61:O61)</f>
        <v>174006</v>
      </c>
      <c r="V61" s="339" t="s">
        <v>129</v>
      </c>
    </row>
    <row r="62" spans="2:22" s="292" customFormat="1" ht="14.25">
      <c r="B62" s="331" t="s">
        <v>370</v>
      </c>
      <c r="C62" s="311">
        <f t="shared" si="0"/>
        <v>1320436</v>
      </c>
      <c r="D62" s="311">
        <v>108822</v>
      </c>
      <c r="E62" s="311">
        <v>413890</v>
      </c>
      <c r="F62" s="311">
        <v>252050</v>
      </c>
      <c r="G62" s="311">
        <v>258537</v>
      </c>
      <c r="H62" s="311">
        <v>380</v>
      </c>
      <c r="I62" s="311">
        <v>3401</v>
      </c>
      <c r="J62" s="311">
        <v>4915</v>
      </c>
      <c r="K62" s="311">
        <v>52778</v>
      </c>
      <c r="L62" s="311" t="s">
        <v>235</v>
      </c>
      <c r="M62" s="311">
        <v>4474</v>
      </c>
      <c r="N62" s="311">
        <v>13534</v>
      </c>
      <c r="O62" s="311">
        <v>156155</v>
      </c>
      <c r="P62" s="312" t="s">
        <v>235</v>
      </c>
      <c r="Q62" s="328"/>
      <c r="R62" s="329">
        <v>39764</v>
      </c>
      <c r="S62" s="311">
        <v>11736</v>
      </c>
      <c r="T62" s="315">
        <f>SUM(I62:K62)</f>
        <v>61094</v>
      </c>
      <c r="U62" s="311">
        <f>SUM(M62:O62)</f>
        <v>174163</v>
      </c>
      <c r="V62" s="339" t="s">
        <v>130</v>
      </c>
    </row>
    <row r="63" spans="2:22" s="292" customFormat="1" ht="14.25">
      <c r="B63" s="331" t="s">
        <v>434</v>
      </c>
      <c r="C63" s="311">
        <f t="shared" si="0"/>
        <v>1320752</v>
      </c>
      <c r="D63" s="311">
        <v>109806</v>
      </c>
      <c r="E63" s="311">
        <v>414908</v>
      </c>
      <c r="F63" s="311">
        <v>249794</v>
      </c>
      <c r="G63" s="311">
        <v>255605</v>
      </c>
      <c r="H63" s="311">
        <v>470</v>
      </c>
      <c r="I63" s="311">
        <v>3409</v>
      </c>
      <c r="J63" s="311">
        <v>4935</v>
      </c>
      <c r="K63" s="311">
        <v>53912</v>
      </c>
      <c r="L63" s="311" t="s">
        <v>235</v>
      </c>
      <c r="M63" s="311">
        <v>4473</v>
      </c>
      <c r="N63" s="311">
        <v>12740</v>
      </c>
      <c r="O63" s="311">
        <v>158770</v>
      </c>
      <c r="P63" s="312" t="s">
        <v>235</v>
      </c>
      <c r="Q63" s="328"/>
      <c r="R63" s="329">
        <v>40663</v>
      </c>
      <c r="S63" s="311">
        <v>11267</v>
      </c>
      <c r="T63" s="315">
        <f>SUM(I63:K63)</f>
        <v>62256</v>
      </c>
      <c r="U63" s="311">
        <f>SUM(M63:O63)</f>
        <v>175983</v>
      </c>
      <c r="V63" s="339" t="s">
        <v>435</v>
      </c>
    </row>
    <row r="64" spans="2:22" s="292" customFormat="1" ht="14.25">
      <c r="B64" s="333" t="s">
        <v>373</v>
      </c>
      <c r="C64" s="334">
        <v>1322460</v>
      </c>
      <c r="D64" s="334">
        <v>110393</v>
      </c>
      <c r="E64" s="334">
        <v>416833</v>
      </c>
      <c r="F64" s="334">
        <v>248694</v>
      </c>
      <c r="G64" s="334">
        <v>251408</v>
      </c>
      <c r="H64" s="334">
        <v>560</v>
      </c>
      <c r="I64" s="334">
        <v>3383</v>
      </c>
      <c r="J64" s="334">
        <v>4974</v>
      </c>
      <c r="K64" s="334">
        <v>55275</v>
      </c>
      <c r="L64" s="334" t="s">
        <v>235</v>
      </c>
      <c r="M64" s="334">
        <v>4469</v>
      </c>
      <c r="N64" s="334">
        <v>11960</v>
      </c>
      <c r="O64" s="334">
        <v>161690</v>
      </c>
      <c r="P64" s="335" t="s">
        <v>235</v>
      </c>
      <c r="Q64" s="336"/>
      <c r="R64" s="337">
        <v>41776</v>
      </c>
      <c r="S64" s="340">
        <v>11045</v>
      </c>
      <c r="T64" s="957">
        <v>63632</v>
      </c>
      <c r="U64" s="334">
        <v>178119</v>
      </c>
      <c r="V64" s="338" t="s">
        <v>132</v>
      </c>
    </row>
    <row r="65" spans="2:22" s="292" customFormat="1" ht="14.25">
      <c r="B65" s="331" t="s">
        <v>374</v>
      </c>
      <c r="C65" s="311">
        <v>1323418</v>
      </c>
      <c r="D65" s="311">
        <v>110807</v>
      </c>
      <c r="E65" s="311">
        <v>417858</v>
      </c>
      <c r="F65" s="311">
        <v>248280</v>
      </c>
      <c r="G65" s="311">
        <v>247804</v>
      </c>
      <c r="H65" s="311">
        <v>818</v>
      </c>
      <c r="I65" s="311">
        <v>3323</v>
      </c>
      <c r="J65" s="311">
        <v>4908</v>
      </c>
      <c r="K65" s="311">
        <v>56826</v>
      </c>
      <c r="L65" s="311" t="s">
        <v>235</v>
      </c>
      <c r="M65" s="311">
        <v>4471</v>
      </c>
      <c r="N65" s="311">
        <v>11278</v>
      </c>
      <c r="O65" s="311">
        <v>164473</v>
      </c>
      <c r="P65" s="312" t="s">
        <v>235</v>
      </c>
      <c r="Q65" s="328"/>
      <c r="R65" s="329">
        <v>42171</v>
      </c>
      <c r="S65" s="328">
        <v>10401</v>
      </c>
      <c r="T65" s="315">
        <v>65057</v>
      </c>
      <c r="U65" s="311">
        <v>180222</v>
      </c>
      <c r="V65" s="339" t="s">
        <v>133</v>
      </c>
    </row>
    <row r="66" spans="2:22" s="292" customFormat="1" ht="14.25">
      <c r="B66" s="331" t="s">
        <v>436</v>
      </c>
      <c r="C66" s="311">
        <f aca="true" t="shared" si="1" ref="C66:C73">SUM(D66:O66)+R66+S66</f>
        <v>1326480</v>
      </c>
      <c r="D66" s="311">
        <v>111239</v>
      </c>
      <c r="E66" s="311">
        <v>418246</v>
      </c>
      <c r="F66" s="311">
        <v>249645</v>
      </c>
      <c r="G66" s="311">
        <v>243953</v>
      </c>
      <c r="H66" s="311">
        <v>1148</v>
      </c>
      <c r="I66" s="311" t="s">
        <v>235</v>
      </c>
      <c r="J66" s="311" t="s">
        <v>235</v>
      </c>
      <c r="K66" s="311" t="s">
        <v>235</v>
      </c>
      <c r="L66" s="311">
        <v>66807</v>
      </c>
      <c r="M66" s="311">
        <v>4453</v>
      </c>
      <c r="N66" s="311">
        <v>11022</v>
      </c>
      <c r="O66" s="311">
        <v>167636</v>
      </c>
      <c r="P66" s="312" t="s">
        <v>235</v>
      </c>
      <c r="Q66" s="328"/>
      <c r="R66" s="329">
        <v>42103</v>
      </c>
      <c r="S66" s="341">
        <v>10228</v>
      </c>
      <c r="T66" s="314" t="s">
        <v>235</v>
      </c>
      <c r="U66" s="311">
        <f aca="true" t="shared" si="2" ref="U66:U73">SUM(M66:O66)</f>
        <v>183111</v>
      </c>
      <c r="V66" s="339" t="s">
        <v>308</v>
      </c>
    </row>
    <row r="67" spans="2:22" s="292" customFormat="1" ht="14.25">
      <c r="B67" s="331" t="s">
        <v>377</v>
      </c>
      <c r="C67" s="311">
        <f t="shared" si="1"/>
        <v>1327655</v>
      </c>
      <c r="D67" s="311">
        <v>111223</v>
      </c>
      <c r="E67" s="311">
        <v>419309</v>
      </c>
      <c r="F67" s="311">
        <v>249509</v>
      </c>
      <c r="G67" s="311">
        <v>241226</v>
      </c>
      <c r="H67" s="311">
        <v>1369</v>
      </c>
      <c r="I67" s="311" t="s">
        <v>235</v>
      </c>
      <c r="J67" s="311" t="s">
        <v>235</v>
      </c>
      <c r="K67" s="311" t="s">
        <v>235</v>
      </c>
      <c r="L67" s="311">
        <v>68677</v>
      </c>
      <c r="M67" s="311">
        <v>4432</v>
      </c>
      <c r="N67" s="311">
        <v>10521</v>
      </c>
      <c r="O67" s="311">
        <v>169914</v>
      </c>
      <c r="P67" s="312" t="s">
        <v>235</v>
      </c>
      <c r="Q67" s="328"/>
      <c r="R67" s="329">
        <v>41602</v>
      </c>
      <c r="S67" s="341">
        <v>9873</v>
      </c>
      <c r="T67" s="314" t="s">
        <v>235</v>
      </c>
      <c r="U67" s="311">
        <f t="shared" si="2"/>
        <v>184867</v>
      </c>
      <c r="V67" s="339" t="s">
        <v>134</v>
      </c>
    </row>
    <row r="68" spans="2:22" s="292" customFormat="1" ht="14.25">
      <c r="B68" s="331" t="s">
        <v>378</v>
      </c>
      <c r="C68" s="311">
        <f t="shared" si="1"/>
        <v>1329561</v>
      </c>
      <c r="D68" s="342">
        <v>110692</v>
      </c>
      <c r="E68" s="342">
        <v>419518</v>
      </c>
      <c r="F68" s="342">
        <v>250771</v>
      </c>
      <c r="G68" s="342">
        <v>239342</v>
      </c>
      <c r="H68" s="343">
        <v>1576</v>
      </c>
      <c r="I68" s="311" t="s">
        <v>235</v>
      </c>
      <c r="J68" s="311" t="s">
        <v>235</v>
      </c>
      <c r="K68" s="311" t="s">
        <v>235</v>
      </c>
      <c r="L68" s="274">
        <v>70518</v>
      </c>
      <c r="M68" s="311">
        <v>4400</v>
      </c>
      <c r="N68" s="311">
        <v>10128</v>
      </c>
      <c r="O68" s="311">
        <v>172039</v>
      </c>
      <c r="P68" s="312" t="s">
        <v>235</v>
      </c>
      <c r="Q68" s="328"/>
      <c r="R68" s="275">
        <v>40922</v>
      </c>
      <c r="S68" s="344">
        <v>9655</v>
      </c>
      <c r="T68" s="314" t="s">
        <v>235</v>
      </c>
      <c r="U68" s="311">
        <f t="shared" si="2"/>
        <v>186567</v>
      </c>
      <c r="V68" s="339" t="s">
        <v>135</v>
      </c>
    </row>
    <row r="69" spans="1:22" s="292" customFormat="1" ht="14.25">
      <c r="A69" s="311" t="s">
        <v>235</v>
      </c>
      <c r="B69" s="333" t="s">
        <v>437</v>
      </c>
      <c r="C69" s="334">
        <f t="shared" si="1"/>
        <v>1333019</v>
      </c>
      <c r="D69" s="345">
        <v>110580</v>
      </c>
      <c r="E69" s="345">
        <v>419776</v>
      </c>
      <c r="F69" s="345">
        <v>250899</v>
      </c>
      <c r="G69" s="345">
        <v>238929</v>
      </c>
      <c r="H69" s="346">
        <v>1893</v>
      </c>
      <c r="I69" s="334" t="s">
        <v>235</v>
      </c>
      <c r="J69" s="334" t="s">
        <v>235</v>
      </c>
      <c r="K69" s="334" t="s">
        <v>235</v>
      </c>
      <c r="L69" s="277">
        <v>72803</v>
      </c>
      <c r="M69" s="334">
        <v>4373</v>
      </c>
      <c r="N69" s="334">
        <v>9657</v>
      </c>
      <c r="O69" s="334">
        <v>174403</v>
      </c>
      <c r="P69" s="335" t="s">
        <v>235</v>
      </c>
      <c r="Q69" s="336"/>
      <c r="R69" s="279">
        <v>40416</v>
      </c>
      <c r="S69" s="347">
        <v>9290</v>
      </c>
      <c r="T69" s="348" t="s">
        <v>235</v>
      </c>
      <c r="U69" s="334">
        <f t="shared" si="2"/>
        <v>188433</v>
      </c>
      <c r="V69" s="338" t="s">
        <v>136</v>
      </c>
    </row>
    <row r="70" spans="2:22" s="349" customFormat="1" ht="14.25">
      <c r="B70" s="331" t="s">
        <v>382</v>
      </c>
      <c r="C70" s="311">
        <f t="shared" si="1"/>
        <v>1337391</v>
      </c>
      <c r="D70" s="947">
        <v>110402</v>
      </c>
      <c r="E70" s="947">
        <v>419467</v>
      </c>
      <c r="F70" s="947">
        <v>253104</v>
      </c>
      <c r="G70" s="947">
        <v>237526</v>
      </c>
      <c r="H70" s="947">
        <v>2046</v>
      </c>
      <c r="I70" s="311" t="s">
        <v>235</v>
      </c>
      <c r="J70" s="311" t="s">
        <v>235</v>
      </c>
      <c r="K70" s="311" t="s">
        <v>235</v>
      </c>
      <c r="L70" s="274">
        <v>74854</v>
      </c>
      <c r="M70" s="311">
        <v>4357</v>
      </c>
      <c r="N70" s="311">
        <v>9274</v>
      </c>
      <c r="O70" s="311">
        <v>176684</v>
      </c>
      <c r="P70" s="312" t="s">
        <v>235</v>
      </c>
      <c r="Q70" s="328"/>
      <c r="R70" s="275">
        <v>40509</v>
      </c>
      <c r="S70" s="948">
        <v>9168</v>
      </c>
      <c r="T70" s="949" t="s">
        <v>235</v>
      </c>
      <c r="U70" s="311">
        <f t="shared" si="2"/>
        <v>190315</v>
      </c>
      <c r="V70" s="339" t="s">
        <v>137</v>
      </c>
    </row>
    <row r="71" spans="2:22" s="292" customFormat="1" ht="14.25" customHeight="1">
      <c r="B71" s="331" t="s">
        <v>237</v>
      </c>
      <c r="C71" s="328">
        <f t="shared" si="1"/>
        <v>1339300</v>
      </c>
      <c r="D71" s="948">
        <v>110836</v>
      </c>
      <c r="E71" s="948">
        <v>418707</v>
      </c>
      <c r="F71" s="948">
        <v>253753</v>
      </c>
      <c r="G71" s="948">
        <v>237224</v>
      </c>
      <c r="H71" s="948">
        <v>2192</v>
      </c>
      <c r="I71" s="311" t="s">
        <v>235</v>
      </c>
      <c r="J71" s="311" t="s">
        <v>235</v>
      </c>
      <c r="K71" s="311" t="s">
        <v>235</v>
      </c>
      <c r="L71" s="274">
        <v>76387</v>
      </c>
      <c r="M71" s="311">
        <v>4337</v>
      </c>
      <c r="N71" s="311">
        <v>8916</v>
      </c>
      <c r="O71" s="311">
        <v>177570</v>
      </c>
      <c r="P71" s="312" t="s">
        <v>235</v>
      </c>
      <c r="Q71" s="328"/>
      <c r="R71" s="275">
        <v>40424</v>
      </c>
      <c r="S71" s="344">
        <v>8954</v>
      </c>
      <c r="T71" s="958" t="s">
        <v>235</v>
      </c>
      <c r="U71" s="959">
        <f t="shared" si="2"/>
        <v>190823</v>
      </c>
      <c r="V71" s="339" t="s">
        <v>996</v>
      </c>
    </row>
    <row r="72" spans="2:22" s="292" customFormat="1" ht="14.25" customHeight="1">
      <c r="B72" s="331" t="s">
        <v>238</v>
      </c>
      <c r="C72" s="311">
        <f t="shared" si="1"/>
        <v>1338854</v>
      </c>
      <c r="D72" s="273">
        <v>111111</v>
      </c>
      <c r="E72" s="273">
        <v>417553</v>
      </c>
      <c r="F72" s="273">
        <v>254235</v>
      </c>
      <c r="G72" s="273">
        <v>235062</v>
      </c>
      <c r="H72" s="273">
        <v>2369</v>
      </c>
      <c r="I72" s="311" t="s">
        <v>235</v>
      </c>
      <c r="J72" s="311" t="s">
        <v>235</v>
      </c>
      <c r="K72" s="311" t="s">
        <v>235</v>
      </c>
      <c r="L72" s="273">
        <v>77663</v>
      </c>
      <c r="M72" s="311">
        <v>4336</v>
      </c>
      <c r="N72" s="311">
        <v>8631</v>
      </c>
      <c r="O72" s="311">
        <v>178669</v>
      </c>
      <c r="P72" s="312" t="s">
        <v>235</v>
      </c>
      <c r="Q72" s="328"/>
      <c r="R72" s="275">
        <v>40380</v>
      </c>
      <c r="S72" s="948">
        <v>8845</v>
      </c>
      <c r="T72" s="958" t="s">
        <v>235</v>
      </c>
      <c r="U72" s="1055">
        <f t="shared" si="2"/>
        <v>191636</v>
      </c>
      <c r="V72" s="339" t="s">
        <v>139</v>
      </c>
    </row>
    <row r="73" spans="2:22" s="349" customFormat="1" ht="14.25" customHeight="1" thickBot="1">
      <c r="B73" s="1040" t="s">
        <v>239</v>
      </c>
      <c r="C73" s="1043">
        <f t="shared" si="1"/>
        <v>1341642</v>
      </c>
      <c r="D73" s="1044">
        <v>111059</v>
      </c>
      <c r="E73" s="1047">
        <v>416475</v>
      </c>
      <c r="F73" s="1047">
        <v>253832</v>
      </c>
      <c r="G73" s="1047">
        <v>235306</v>
      </c>
      <c r="H73" s="1044">
        <v>2432</v>
      </c>
      <c r="I73" s="1045" t="s">
        <v>235</v>
      </c>
      <c r="J73" s="1045" t="s">
        <v>235</v>
      </c>
      <c r="K73" s="1045" t="s">
        <v>235</v>
      </c>
      <c r="L73" s="1048">
        <v>79280</v>
      </c>
      <c r="M73" s="1045">
        <v>4344</v>
      </c>
      <c r="N73" s="1046">
        <v>8438</v>
      </c>
      <c r="O73" s="1050">
        <v>180879</v>
      </c>
      <c r="P73" s="1049"/>
      <c r="Q73" s="1053"/>
      <c r="R73" s="1054">
        <v>40774</v>
      </c>
      <c r="S73" s="1051">
        <v>8823</v>
      </c>
      <c r="T73" s="1052"/>
      <c r="U73" s="1041">
        <f t="shared" si="2"/>
        <v>193661</v>
      </c>
      <c r="V73" s="1042" t="s">
        <v>140</v>
      </c>
    </row>
    <row r="74" spans="2:22" ht="3.75" customHeight="1">
      <c r="B74" s="355"/>
      <c r="C74" s="355"/>
      <c r="D74" s="355"/>
      <c r="E74" s="355"/>
      <c r="F74" s="355"/>
      <c r="G74" s="355"/>
      <c r="H74" s="355"/>
      <c r="I74" s="355"/>
      <c r="J74" s="355"/>
      <c r="K74" s="355"/>
      <c r="L74" s="355"/>
      <c r="M74" s="355"/>
      <c r="N74" s="355"/>
      <c r="O74" s="355"/>
      <c r="P74" s="355"/>
      <c r="Q74" s="355"/>
      <c r="R74" s="355"/>
      <c r="S74" s="355"/>
      <c r="T74" s="355"/>
      <c r="U74" s="355"/>
      <c r="V74" s="355"/>
    </row>
    <row r="75" spans="2:21" s="352" customFormat="1" ht="12" customHeight="1">
      <c r="B75" s="351" t="s">
        <v>1008</v>
      </c>
      <c r="K75" s="353" t="s">
        <v>438</v>
      </c>
      <c r="L75" s="353"/>
      <c r="U75" s="950"/>
    </row>
    <row r="76" spans="2:12" s="352" customFormat="1" ht="12" customHeight="1">
      <c r="B76" s="351" t="s">
        <v>1029</v>
      </c>
      <c r="K76" s="353" t="s">
        <v>439</v>
      </c>
      <c r="L76" s="353"/>
    </row>
    <row r="77" spans="2:12" s="352" customFormat="1" ht="12" customHeight="1">
      <c r="B77" s="351" t="s">
        <v>1030</v>
      </c>
      <c r="K77" s="354" t="s">
        <v>440</v>
      </c>
      <c r="L77" s="354"/>
    </row>
    <row r="78" s="352" customFormat="1" ht="12" customHeight="1">
      <c r="B78" s="351" t="s">
        <v>1031</v>
      </c>
    </row>
    <row r="79" ht="13.5">
      <c r="B79" s="350" t="s">
        <v>441</v>
      </c>
    </row>
    <row r="81" spans="15:18" ht="13.5">
      <c r="O81" s="355"/>
      <c r="R81" s="355"/>
    </row>
  </sheetData>
  <sheetProtection/>
  <mergeCells count="4">
    <mergeCell ref="B5:B6"/>
    <mergeCell ref="Q5:R5"/>
    <mergeCell ref="V5:V6"/>
    <mergeCell ref="Q6:R6"/>
  </mergeCells>
  <printOptions horizontalCentered="1"/>
  <pageMargins left="0" right="0" top="0" bottom="0" header="0" footer="0"/>
  <pageSetup blackAndWhite="1" fitToWidth="2" horizontalDpi="600" verticalDpi="600" orientation="portrait" paperSize="9" scale="77" r:id="rId2"/>
  <colBreaks count="1" manualBreakCount="1">
    <brk id="10" max="75" man="1"/>
  </colBreaks>
  <drawing r:id="rId1"/>
</worksheet>
</file>

<file path=xl/worksheets/sheet22.xml><?xml version="1.0" encoding="utf-8"?>
<worksheet xmlns="http://schemas.openxmlformats.org/spreadsheetml/2006/main" xmlns:r="http://schemas.openxmlformats.org/officeDocument/2006/relationships">
  <dimension ref="B1:S83"/>
  <sheetViews>
    <sheetView view="pageBreakPreview" zoomScaleNormal="75" zoomScaleSheetLayoutView="100" zoomScalePageLayoutView="0" workbookViewId="0" topLeftCell="A64">
      <selection activeCell="C75" sqref="C75"/>
    </sheetView>
  </sheetViews>
  <sheetFormatPr defaultColWidth="8.796875" defaultRowHeight="14.25"/>
  <cols>
    <col min="1" max="1" width="3" style="433" customWidth="1"/>
    <col min="2" max="2" width="9.8984375" style="433" customWidth="1"/>
    <col min="3" max="5" width="15.69921875" style="433" customWidth="1"/>
    <col min="6" max="6" width="12.59765625" style="433" customWidth="1"/>
    <col min="7" max="7" width="13.3984375" style="433" customWidth="1"/>
    <col min="8" max="8" width="12.59765625" style="433" customWidth="1"/>
    <col min="9" max="11" width="10.09765625" style="433" customWidth="1"/>
    <col min="12" max="12" width="7.5" style="433" customWidth="1"/>
    <col min="13" max="13" width="3.59765625" style="433" customWidth="1"/>
    <col min="14" max="14" width="9.59765625" style="433" customWidth="1"/>
    <col min="15" max="15" width="12.19921875" style="433" customWidth="1"/>
    <col min="16" max="16" width="12.59765625" style="433" customWidth="1"/>
    <col min="17" max="17" width="7.69921875" style="433" customWidth="1"/>
    <col min="18" max="18" width="4.59765625" style="433" customWidth="1"/>
    <col min="19" max="16384" width="9" style="433" customWidth="1"/>
  </cols>
  <sheetData>
    <row r="1" spans="2:17" s="357" customFormat="1" ht="14.25" customHeight="1">
      <c r="B1" s="356" t="s">
        <v>442</v>
      </c>
      <c r="Q1" s="358" t="s">
        <v>443</v>
      </c>
    </row>
    <row r="2" spans="2:17" s="361" customFormat="1" ht="19.5" customHeight="1">
      <c r="B2" s="359" t="s">
        <v>444</v>
      </c>
      <c r="C2" s="360"/>
      <c r="D2" s="360"/>
      <c r="E2" s="360"/>
      <c r="F2" s="360"/>
      <c r="G2" s="360"/>
      <c r="H2" s="360"/>
      <c r="I2" s="360"/>
      <c r="J2" s="360"/>
      <c r="K2" s="360"/>
      <c r="L2" s="360"/>
      <c r="M2" s="360"/>
      <c r="N2" s="360"/>
      <c r="O2" s="360"/>
      <c r="P2" s="360"/>
      <c r="Q2" s="360"/>
    </row>
    <row r="3" spans="2:17" s="361" customFormat="1" ht="19.5" customHeight="1">
      <c r="B3" s="359"/>
      <c r="C3" s="360"/>
      <c r="D3" s="360"/>
      <c r="F3" s="361" t="s">
        <v>445</v>
      </c>
      <c r="G3" s="360"/>
      <c r="H3" s="361" t="s">
        <v>1049</v>
      </c>
      <c r="I3" s="360"/>
      <c r="J3" s="360"/>
      <c r="K3" s="360"/>
      <c r="L3" s="360"/>
      <c r="M3" s="360"/>
      <c r="N3" s="360"/>
      <c r="O3" s="360"/>
      <c r="P3" s="360"/>
      <c r="Q3" s="360"/>
    </row>
    <row r="4" spans="2:17" s="357" customFormat="1" ht="4.5" customHeight="1" thickBot="1">
      <c r="B4" s="360"/>
      <c r="C4" s="360"/>
      <c r="D4" s="360"/>
      <c r="E4" s="360"/>
      <c r="F4" s="360"/>
      <c r="G4" s="360"/>
      <c r="H4" s="360"/>
      <c r="I4" s="360"/>
      <c r="J4" s="360"/>
      <c r="K4" s="360"/>
      <c r="L4" s="360"/>
      <c r="M4" s="360"/>
      <c r="N4" s="360"/>
      <c r="O4" s="360"/>
      <c r="P4" s="360"/>
      <c r="Q4" s="360"/>
    </row>
    <row r="5" spans="2:17" s="357" customFormat="1" ht="18" customHeight="1">
      <c r="B5" s="2966" t="s">
        <v>446</v>
      </c>
      <c r="C5" s="2969" t="s">
        <v>5</v>
      </c>
      <c r="D5" s="2948" t="s">
        <v>6</v>
      </c>
      <c r="E5" s="2948" t="s">
        <v>8</v>
      </c>
      <c r="F5" s="2973" t="s">
        <v>447</v>
      </c>
      <c r="G5" s="2948" t="s">
        <v>11</v>
      </c>
      <c r="H5" s="2948" t="s">
        <v>206</v>
      </c>
      <c r="I5" s="362" t="s">
        <v>448</v>
      </c>
      <c r="J5" s="363"/>
      <c r="K5" s="364"/>
      <c r="L5" s="2951" t="s">
        <v>449</v>
      </c>
      <c r="M5" s="2954" t="s">
        <v>450</v>
      </c>
      <c r="N5" s="2955"/>
      <c r="O5" s="2958" t="s">
        <v>15</v>
      </c>
      <c r="P5" s="365" t="s">
        <v>451</v>
      </c>
      <c r="Q5" s="2961" t="s">
        <v>0</v>
      </c>
    </row>
    <row r="6" spans="2:17" s="357" customFormat="1" ht="18" customHeight="1">
      <c r="B6" s="2967"/>
      <c r="C6" s="2970"/>
      <c r="D6" s="2949"/>
      <c r="E6" s="2949"/>
      <c r="F6" s="2974"/>
      <c r="G6" s="2949"/>
      <c r="H6" s="2949"/>
      <c r="I6" s="366" t="s">
        <v>452</v>
      </c>
      <c r="J6" s="367"/>
      <c r="K6" s="368"/>
      <c r="L6" s="2952"/>
      <c r="M6" s="2956"/>
      <c r="N6" s="2957"/>
      <c r="O6" s="2959"/>
      <c r="P6" s="369"/>
      <c r="Q6" s="2962"/>
    </row>
    <row r="7" spans="2:17" s="357" customFormat="1" ht="30" customHeight="1">
      <c r="B7" s="2967"/>
      <c r="C7" s="2971"/>
      <c r="D7" s="2972"/>
      <c r="E7" s="2949"/>
      <c r="F7" s="2975"/>
      <c r="G7" s="2950"/>
      <c r="H7" s="2950"/>
      <c r="I7" s="370" t="s">
        <v>453</v>
      </c>
      <c r="J7" s="371" t="s">
        <v>454</v>
      </c>
      <c r="K7" s="372" t="s">
        <v>455</v>
      </c>
      <c r="L7" s="2953"/>
      <c r="M7" s="2956"/>
      <c r="N7" s="2957"/>
      <c r="O7" s="2960"/>
      <c r="P7" s="373" t="s">
        <v>24</v>
      </c>
      <c r="Q7" s="2962"/>
    </row>
    <row r="8" spans="2:17" s="357" customFormat="1" ht="42" customHeight="1">
      <c r="B8" s="2968"/>
      <c r="C8" s="374" t="s">
        <v>27</v>
      </c>
      <c r="D8" s="375" t="s">
        <v>28</v>
      </c>
      <c r="E8" s="376" t="s">
        <v>224</v>
      </c>
      <c r="F8" s="375" t="s">
        <v>31</v>
      </c>
      <c r="G8" s="375" t="s">
        <v>32</v>
      </c>
      <c r="H8" s="377" t="s">
        <v>229</v>
      </c>
      <c r="I8" s="378" t="s">
        <v>456</v>
      </c>
      <c r="J8" s="379" t="s">
        <v>457</v>
      </c>
      <c r="K8" s="380" t="s">
        <v>458</v>
      </c>
      <c r="L8" s="381" t="s">
        <v>459</v>
      </c>
      <c r="M8" s="2964" t="s">
        <v>34</v>
      </c>
      <c r="N8" s="2965"/>
      <c r="O8" s="382" t="s">
        <v>231</v>
      </c>
      <c r="P8" s="383" t="s">
        <v>460</v>
      </c>
      <c r="Q8" s="2963"/>
    </row>
    <row r="9" spans="2:17" s="357" customFormat="1" ht="15.75" customHeight="1">
      <c r="B9" s="384" t="s">
        <v>234</v>
      </c>
      <c r="C9" s="385">
        <v>150691</v>
      </c>
      <c r="D9" s="385">
        <v>2054956</v>
      </c>
      <c r="E9" s="385">
        <v>606668</v>
      </c>
      <c r="F9" s="386" t="s">
        <v>235</v>
      </c>
      <c r="G9" s="386" t="s">
        <v>235</v>
      </c>
      <c r="H9" s="386" t="s">
        <v>235</v>
      </c>
      <c r="I9" s="387" t="s">
        <v>235</v>
      </c>
      <c r="J9" s="388" t="s">
        <v>235</v>
      </c>
      <c r="K9" s="389" t="s">
        <v>235</v>
      </c>
      <c r="L9" s="386" t="s">
        <v>235</v>
      </c>
      <c r="M9" s="390"/>
      <c r="N9" s="389" t="s">
        <v>235</v>
      </c>
      <c r="O9" s="386" t="s">
        <v>235</v>
      </c>
      <c r="P9" s="391" t="s">
        <v>235</v>
      </c>
      <c r="Q9" s="392" t="s">
        <v>461</v>
      </c>
    </row>
    <row r="10" spans="2:17" s="357" customFormat="1" ht="13.5" customHeight="1">
      <c r="B10" s="393" t="s">
        <v>237</v>
      </c>
      <c r="C10" s="385">
        <v>184715</v>
      </c>
      <c r="D10" s="385">
        <v>1955466</v>
      </c>
      <c r="E10" s="385">
        <v>727621</v>
      </c>
      <c r="F10" s="386" t="s">
        <v>235</v>
      </c>
      <c r="G10" s="386" t="s">
        <v>235</v>
      </c>
      <c r="H10" s="385">
        <v>89398</v>
      </c>
      <c r="I10" s="387" t="s">
        <v>235</v>
      </c>
      <c r="J10" s="388" t="s">
        <v>235</v>
      </c>
      <c r="K10" s="389" t="s">
        <v>235</v>
      </c>
      <c r="L10" s="386" t="s">
        <v>235</v>
      </c>
      <c r="M10" s="390"/>
      <c r="N10" s="389" t="s">
        <v>235</v>
      </c>
      <c r="O10" s="386" t="s">
        <v>235</v>
      </c>
      <c r="P10" s="394">
        <v>89398</v>
      </c>
      <c r="Q10" s="395">
        <v>49</v>
      </c>
    </row>
    <row r="11" spans="2:17" s="357" customFormat="1" ht="13.5" customHeight="1">
      <c r="B11" s="393" t="s">
        <v>238</v>
      </c>
      <c r="C11" s="385">
        <v>183052</v>
      </c>
      <c r="D11" s="385">
        <v>2026613</v>
      </c>
      <c r="E11" s="385">
        <v>722736</v>
      </c>
      <c r="F11" s="386" t="s">
        <v>235</v>
      </c>
      <c r="G11" s="385">
        <v>12646</v>
      </c>
      <c r="H11" s="385">
        <v>91472</v>
      </c>
      <c r="I11" s="387" t="s">
        <v>235</v>
      </c>
      <c r="J11" s="388" t="s">
        <v>235</v>
      </c>
      <c r="K11" s="389" t="s">
        <v>235</v>
      </c>
      <c r="L11" s="386" t="s">
        <v>235</v>
      </c>
      <c r="M11" s="390"/>
      <c r="N11" s="389" t="s">
        <v>235</v>
      </c>
      <c r="O11" s="386" t="s">
        <v>235</v>
      </c>
      <c r="P11" s="394">
        <v>104118</v>
      </c>
      <c r="Q11" s="395">
        <v>50</v>
      </c>
    </row>
    <row r="12" spans="2:17" s="357" customFormat="1" ht="13.5" customHeight="1">
      <c r="B12" s="396" t="s">
        <v>239</v>
      </c>
      <c r="C12" s="397" t="s">
        <v>235</v>
      </c>
      <c r="D12" s="398">
        <v>1820201</v>
      </c>
      <c r="E12" s="398">
        <v>821261</v>
      </c>
      <c r="F12" s="397" t="s">
        <v>235</v>
      </c>
      <c r="G12" s="398">
        <v>21802</v>
      </c>
      <c r="H12" s="398">
        <v>110255</v>
      </c>
      <c r="I12" s="399" t="s">
        <v>235</v>
      </c>
      <c r="J12" s="400" t="s">
        <v>235</v>
      </c>
      <c r="K12" s="401" t="s">
        <v>235</v>
      </c>
      <c r="L12" s="397" t="s">
        <v>235</v>
      </c>
      <c r="M12" s="402"/>
      <c r="N12" s="401" t="s">
        <v>235</v>
      </c>
      <c r="O12" s="397" t="s">
        <v>235</v>
      </c>
      <c r="P12" s="403">
        <v>132057</v>
      </c>
      <c r="Q12" s="404">
        <v>51</v>
      </c>
    </row>
    <row r="13" spans="2:17" s="357" customFormat="1" ht="13.5" customHeight="1">
      <c r="B13" s="393" t="s">
        <v>240</v>
      </c>
      <c r="C13" s="385">
        <v>285548</v>
      </c>
      <c r="D13" s="385">
        <v>1445872</v>
      </c>
      <c r="E13" s="385">
        <v>843386</v>
      </c>
      <c r="F13" s="386" t="s">
        <v>235</v>
      </c>
      <c r="G13" s="385">
        <v>29513</v>
      </c>
      <c r="H13" s="385">
        <v>123002</v>
      </c>
      <c r="I13" s="387" t="s">
        <v>235</v>
      </c>
      <c r="J13" s="388" t="s">
        <v>235</v>
      </c>
      <c r="K13" s="389" t="s">
        <v>235</v>
      </c>
      <c r="L13" s="386" t="s">
        <v>235</v>
      </c>
      <c r="M13" s="390"/>
      <c r="N13" s="389" t="s">
        <v>235</v>
      </c>
      <c r="O13" s="386" t="s">
        <v>235</v>
      </c>
      <c r="P13" s="394">
        <v>152515</v>
      </c>
      <c r="Q13" s="395">
        <v>52</v>
      </c>
    </row>
    <row r="14" spans="2:17" s="357" customFormat="1" ht="13.5" customHeight="1">
      <c r="B14" s="393" t="s">
        <v>241</v>
      </c>
      <c r="C14" s="385">
        <v>414984</v>
      </c>
      <c r="D14" s="385">
        <v>1999201</v>
      </c>
      <c r="E14" s="385">
        <v>883719</v>
      </c>
      <c r="F14" s="386" t="s">
        <v>235</v>
      </c>
      <c r="G14" s="385">
        <v>32967</v>
      </c>
      <c r="H14" s="385">
        <v>129848</v>
      </c>
      <c r="I14" s="387" t="s">
        <v>235</v>
      </c>
      <c r="J14" s="388" t="s">
        <v>235</v>
      </c>
      <c r="K14" s="389" t="s">
        <v>235</v>
      </c>
      <c r="L14" s="386" t="s">
        <v>235</v>
      </c>
      <c r="M14" s="390"/>
      <c r="N14" s="389" t="s">
        <v>235</v>
      </c>
      <c r="O14" s="386" t="s">
        <v>235</v>
      </c>
      <c r="P14" s="394">
        <v>162815</v>
      </c>
      <c r="Q14" s="395">
        <v>53</v>
      </c>
    </row>
    <row r="15" spans="2:17" s="357" customFormat="1" ht="13.5" customHeight="1">
      <c r="B15" s="393" t="s">
        <v>242</v>
      </c>
      <c r="C15" s="385">
        <v>498894</v>
      </c>
      <c r="D15" s="385">
        <v>2553530</v>
      </c>
      <c r="E15" s="385">
        <v>835551</v>
      </c>
      <c r="F15" s="386" t="s">
        <v>235</v>
      </c>
      <c r="G15" s="385">
        <v>36358</v>
      </c>
      <c r="H15" s="385">
        <v>135833</v>
      </c>
      <c r="I15" s="387" t="s">
        <v>235</v>
      </c>
      <c r="J15" s="388" t="s">
        <v>235</v>
      </c>
      <c r="K15" s="389" t="s">
        <v>235</v>
      </c>
      <c r="L15" s="386" t="s">
        <v>235</v>
      </c>
      <c r="M15" s="390"/>
      <c r="N15" s="389" t="s">
        <v>235</v>
      </c>
      <c r="O15" s="386" t="s">
        <v>235</v>
      </c>
      <c r="P15" s="394">
        <v>172191</v>
      </c>
      <c r="Q15" s="395">
        <v>54</v>
      </c>
    </row>
    <row r="16" spans="2:17" s="357" customFormat="1" ht="13.5" customHeight="1">
      <c r="B16" s="393" t="s">
        <v>243</v>
      </c>
      <c r="C16" s="385">
        <v>517889</v>
      </c>
      <c r="D16" s="385">
        <v>2482733</v>
      </c>
      <c r="E16" s="385">
        <v>886359</v>
      </c>
      <c r="F16" s="386" t="s">
        <v>235</v>
      </c>
      <c r="G16" s="385">
        <v>37544</v>
      </c>
      <c r="H16" s="385">
        <v>132296</v>
      </c>
      <c r="I16" s="405">
        <v>3870</v>
      </c>
      <c r="J16" s="388">
        <v>902</v>
      </c>
      <c r="K16" s="389" t="s">
        <v>235</v>
      </c>
      <c r="L16" s="386" t="s">
        <v>235</v>
      </c>
      <c r="M16" s="390"/>
      <c r="N16" s="389" t="s">
        <v>235</v>
      </c>
      <c r="O16" s="386" t="s">
        <v>235</v>
      </c>
      <c r="P16" s="394">
        <v>174612</v>
      </c>
      <c r="Q16" s="395">
        <v>55</v>
      </c>
    </row>
    <row r="17" spans="2:17" s="357" customFormat="1" ht="13.5" customHeight="1">
      <c r="B17" s="396" t="s">
        <v>244</v>
      </c>
      <c r="C17" s="398">
        <v>518853</v>
      </c>
      <c r="D17" s="398">
        <v>2404103</v>
      </c>
      <c r="E17" s="398">
        <v>976270</v>
      </c>
      <c r="F17" s="397" t="s">
        <v>235</v>
      </c>
      <c r="G17" s="398">
        <v>36285</v>
      </c>
      <c r="H17" s="398">
        <v>135740</v>
      </c>
      <c r="I17" s="406">
        <v>3632</v>
      </c>
      <c r="J17" s="400">
        <v>668</v>
      </c>
      <c r="K17" s="401" t="s">
        <v>235</v>
      </c>
      <c r="L17" s="397" t="s">
        <v>235</v>
      </c>
      <c r="M17" s="402"/>
      <c r="N17" s="401" t="s">
        <v>235</v>
      </c>
      <c r="O17" s="397" t="s">
        <v>235</v>
      </c>
      <c r="P17" s="403">
        <v>176325</v>
      </c>
      <c r="Q17" s="404">
        <v>56</v>
      </c>
    </row>
    <row r="18" spans="2:17" s="357" customFormat="1" ht="13.5" customHeight="1">
      <c r="B18" s="393" t="s">
        <v>245</v>
      </c>
      <c r="C18" s="385">
        <v>516793</v>
      </c>
      <c r="D18" s="385">
        <v>2168317</v>
      </c>
      <c r="E18" s="385">
        <v>1043455</v>
      </c>
      <c r="F18" s="386" t="s">
        <v>235</v>
      </c>
      <c r="G18" s="385">
        <v>34133</v>
      </c>
      <c r="H18" s="385">
        <v>137451</v>
      </c>
      <c r="I18" s="405">
        <v>3457</v>
      </c>
      <c r="J18" s="388">
        <v>712</v>
      </c>
      <c r="K18" s="389" t="s">
        <v>235</v>
      </c>
      <c r="L18" s="386" t="s">
        <v>235</v>
      </c>
      <c r="M18" s="390"/>
      <c r="N18" s="389" t="s">
        <v>235</v>
      </c>
      <c r="O18" s="386" t="s">
        <v>235</v>
      </c>
      <c r="P18" s="394">
        <v>175753</v>
      </c>
      <c r="Q18" s="395">
        <v>57</v>
      </c>
    </row>
    <row r="19" spans="2:17" s="357" customFormat="1" ht="13.5" customHeight="1">
      <c r="B19" s="393" t="s">
        <v>246</v>
      </c>
      <c r="C19" s="385">
        <v>518793</v>
      </c>
      <c r="D19" s="385">
        <v>1978147</v>
      </c>
      <c r="E19" s="385">
        <v>1049403</v>
      </c>
      <c r="F19" s="386" t="s">
        <v>235</v>
      </c>
      <c r="G19" s="385">
        <v>34888</v>
      </c>
      <c r="H19" s="385">
        <v>142584</v>
      </c>
      <c r="I19" s="405">
        <v>3536</v>
      </c>
      <c r="J19" s="407">
        <v>1793</v>
      </c>
      <c r="K19" s="389" t="s">
        <v>235</v>
      </c>
      <c r="L19" s="386" t="s">
        <v>235</v>
      </c>
      <c r="M19" s="390"/>
      <c r="N19" s="389" t="s">
        <v>235</v>
      </c>
      <c r="O19" s="386" t="s">
        <v>235</v>
      </c>
      <c r="P19" s="394">
        <v>182801</v>
      </c>
      <c r="Q19" s="395">
        <v>58</v>
      </c>
    </row>
    <row r="20" spans="2:17" s="357" customFormat="1" ht="13.5" customHeight="1">
      <c r="B20" s="393" t="s">
        <v>247</v>
      </c>
      <c r="C20" s="385">
        <v>531789</v>
      </c>
      <c r="D20" s="385">
        <v>1874453</v>
      </c>
      <c r="E20" s="385">
        <v>1118220</v>
      </c>
      <c r="F20" s="386" t="s">
        <v>235</v>
      </c>
      <c r="G20" s="385">
        <v>37889</v>
      </c>
      <c r="H20" s="385">
        <v>151879</v>
      </c>
      <c r="I20" s="405">
        <v>3172</v>
      </c>
      <c r="J20" s="407">
        <v>2429</v>
      </c>
      <c r="K20" s="389" t="s">
        <v>235</v>
      </c>
      <c r="L20" s="386" t="s">
        <v>235</v>
      </c>
      <c r="M20" s="390" t="s">
        <v>249</v>
      </c>
      <c r="N20" s="389" t="s">
        <v>235</v>
      </c>
      <c r="O20" s="386" t="s">
        <v>235</v>
      </c>
      <c r="P20" s="394">
        <v>195369</v>
      </c>
      <c r="Q20" s="395">
        <v>59</v>
      </c>
    </row>
    <row r="21" spans="2:17" s="357" customFormat="1" ht="13.5" customHeight="1">
      <c r="B21" s="393" t="s">
        <v>248</v>
      </c>
      <c r="C21" s="385">
        <v>555356</v>
      </c>
      <c r="D21" s="385">
        <v>1760960</v>
      </c>
      <c r="E21" s="385">
        <v>1060423</v>
      </c>
      <c r="F21" s="386" t="s">
        <v>235</v>
      </c>
      <c r="G21" s="385">
        <v>42318</v>
      </c>
      <c r="H21" s="385">
        <v>162922</v>
      </c>
      <c r="I21" s="405">
        <v>3460</v>
      </c>
      <c r="J21" s="407">
        <v>2223</v>
      </c>
      <c r="K21" s="389" t="s">
        <v>235</v>
      </c>
      <c r="L21" s="386" t="s">
        <v>235</v>
      </c>
      <c r="M21" s="390" t="s">
        <v>251</v>
      </c>
      <c r="N21" s="389" t="s">
        <v>235</v>
      </c>
      <c r="O21" s="386" t="s">
        <v>235</v>
      </c>
      <c r="P21" s="394">
        <v>210923</v>
      </c>
      <c r="Q21" s="395">
        <v>60</v>
      </c>
    </row>
    <row r="22" spans="2:17" s="357" customFormat="1" ht="13.5" customHeight="1">
      <c r="B22" s="396" t="s">
        <v>250</v>
      </c>
      <c r="C22" s="398">
        <v>583924</v>
      </c>
      <c r="D22" s="398">
        <v>1688107</v>
      </c>
      <c r="E22" s="398">
        <v>929068</v>
      </c>
      <c r="F22" s="397" t="s">
        <v>235</v>
      </c>
      <c r="G22" s="398">
        <v>47278</v>
      </c>
      <c r="H22" s="398">
        <v>175832</v>
      </c>
      <c r="I22" s="406">
        <v>3688</v>
      </c>
      <c r="J22" s="408">
        <v>2342</v>
      </c>
      <c r="K22" s="401" t="s">
        <v>235</v>
      </c>
      <c r="L22" s="397" t="s">
        <v>235</v>
      </c>
      <c r="M22" s="402" t="s">
        <v>253</v>
      </c>
      <c r="N22" s="401">
        <v>799</v>
      </c>
      <c r="O22" s="397" t="s">
        <v>235</v>
      </c>
      <c r="P22" s="403">
        <v>229939</v>
      </c>
      <c r="Q22" s="404">
        <v>61</v>
      </c>
    </row>
    <row r="23" spans="2:17" s="357" customFormat="1" ht="13.5" customHeight="1">
      <c r="B23" s="393" t="s">
        <v>252</v>
      </c>
      <c r="C23" s="385">
        <v>608625</v>
      </c>
      <c r="D23" s="385">
        <v>1640964</v>
      </c>
      <c r="E23" s="385">
        <v>1265757</v>
      </c>
      <c r="F23" s="385">
        <v>2781</v>
      </c>
      <c r="G23" s="385">
        <v>55613</v>
      </c>
      <c r="H23" s="385">
        <v>197211</v>
      </c>
      <c r="I23" s="405">
        <v>4247</v>
      </c>
      <c r="J23" s="407">
        <v>2490</v>
      </c>
      <c r="K23" s="389" t="s">
        <v>235</v>
      </c>
      <c r="L23" s="386" t="s">
        <v>235</v>
      </c>
      <c r="M23" s="390" t="s">
        <v>255</v>
      </c>
      <c r="N23" s="389">
        <v>839</v>
      </c>
      <c r="O23" s="386" t="s">
        <v>235</v>
      </c>
      <c r="P23" s="394">
        <v>260560</v>
      </c>
      <c r="Q23" s="395">
        <v>62</v>
      </c>
    </row>
    <row r="24" spans="2:17" s="357" customFormat="1" ht="13.5" customHeight="1">
      <c r="B24" s="393" t="s">
        <v>254</v>
      </c>
      <c r="C24" s="385">
        <v>651479</v>
      </c>
      <c r="D24" s="385">
        <v>1576861</v>
      </c>
      <c r="E24" s="385">
        <v>1691740</v>
      </c>
      <c r="F24" s="385">
        <v>5107</v>
      </c>
      <c r="G24" s="385">
        <v>61417</v>
      </c>
      <c r="H24" s="385">
        <v>211681</v>
      </c>
      <c r="I24" s="405">
        <v>5449</v>
      </c>
      <c r="J24" s="407">
        <v>2889</v>
      </c>
      <c r="K24" s="389" t="s">
        <v>235</v>
      </c>
      <c r="L24" s="386" t="s">
        <v>235</v>
      </c>
      <c r="M24" s="390" t="s">
        <v>257</v>
      </c>
      <c r="N24" s="389">
        <v>858</v>
      </c>
      <c r="O24" s="386" t="s">
        <v>235</v>
      </c>
      <c r="P24" s="394">
        <v>282607</v>
      </c>
      <c r="Q24" s="395">
        <v>63</v>
      </c>
    </row>
    <row r="25" spans="2:17" s="357" customFormat="1" ht="13.5" customHeight="1">
      <c r="B25" s="393" t="s">
        <v>256</v>
      </c>
      <c r="C25" s="385">
        <v>719519</v>
      </c>
      <c r="D25" s="385">
        <v>1534146</v>
      </c>
      <c r="E25" s="385">
        <v>1707721</v>
      </c>
      <c r="F25" s="385">
        <v>6559</v>
      </c>
      <c r="G25" s="385">
        <v>61070</v>
      </c>
      <c r="H25" s="385">
        <v>217763</v>
      </c>
      <c r="I25" s="405">
        <v>6778</v>
      </c>
      <c r="J25" s="407">
        <v>3206</v>
      </c>
      <c r="K25" s="389" t="s">
        <v>235</v>
      </c>
      <c r="L25" s="386" t="s">
        <v>235</v>
      </c>
      <c r="M25" s="390" t="s">
        <v>259</v>
      </c>
      <c r="N25" s="389">
        <v>690</v>
      </c>
      <c r="O25" s="386" t="s">
        <v>235</v>
      </c>
      <c r="P25" s="394">
        <v>289956</v>
      </c>
      <c r="Q25" s="395">
        <v>64</v>
      </c>
    </row>
    <row r="26" spans="2:17" s="357" customFormat="1" ht="13.5" customHeight="1">
      <c r="B26" s="393" t="s">
        <v>258</v>
      </c>
      <c r="C26" s="385">
        <v>755488</v>
      </c>
      <c r="D26" s="385">
        <v>1612844</v>
      </c>
      <c r="E26" s="385">
        <v>1699480</v>
      </c>
      <c r="F26" s="385">
        <v>7465</v>
      </c>
      <c r="G26" s="385">
        <v>80563</v>
      </c>
      <c r="H26" s="385">
        <v>249917</v>
      </c>
      <c r="I26" s="405">
        <v>8341</v>
      </c>
      <c r="J26" s="407">
        <v>3551</v>
      </c>
      <c r="K26" s="389" t="s">
        <v>235</v>
      </c>
      <c r="L26" s="386">
        <v>79</v>
      </c>
      <c r="M26" s="390" t="s">
        <v>261</v>
      </c>
      <c r="N26" s="389">
        <v>687</v>
      </c>
      <c r="O26" s="385">
        <v>894405</v>
      </c>
      <c r="P26" s="394">
        <v>345745</v>
      </c>
      <c r="Q26" s="395">
        <v>65</v>
      </c>
    </row>
    <row r="27" spans="2:17" s="357" customFormat="1" ht="13.5" customHeight="1">
      <c r="B27" s="396" t="s">
        <v>260</v>
      </c>
      <c r="C27" s="398">
        <v>790642</v>
      </c>
      <c r="D27" s="398">
        <v>1568223</v>
      </c>
      <c r="E27" s="398">
        <v>1580801</v>
      </c>
      <c r="F27" s="398">
        <v>7681</v>
      </c>
      <c r="G27" s="398">
        <v>108052</v>
      </c>
      <c r="H27" s="398">
        <v>292958</v>
      </c>
      <c r="I27" s="406">
        <v>10309</v>
      </c>
      <c r="J27" s="408">
        <v>3773</v>
      </c>
      <c r="K27" s="401" t="s">
        <v>235</v>
      </c>
      <c r="L27" s="397">
        <v>212</v>
      </c>
      <c r="M27" s="402" t="s">
        <v>263</v>
      </c>
      <c r="N27" s="401">
        <v>427</v>
      </c>
      <c r="O27" s="398">
        <v>925012</v>
      </c>
      <c r="P27" s="403">
        <v>420523</v>
      </c>
      <c r="Q27" s="404">
        <v>66</v>
      </c>
    </row>
    <row r="28" spans="2:17" s="357" customFormat="1" ht="13.5" customHeight="1">
      <c r="B28" s="393" t="s">
        <v>262</v>
      </c>
      <c r="C28" s="385">
        <v>839528</v>
      </c>
      <c r="D28" s="385">
        <v>1551803</v>
      </c>
      <c r="E28" s="385">
        <v>1479462</v>
      </c>
      <c r="F28" s="385">
        <v>8391</v>
      </c>
      <c r="G28" s="385">
        <v>121263</v>
      </c>
      <c r="H28" s="385">
        <v>312747</v>
      </c>
      <c r="I28" s="405">
        <v>10684</v>
      </c>
      <c r="J28" s="407">
        <v>3780</v>
      </c>
      <c r="K28" s="389" t="s">
        <v>235</v>
      </c>
      <c r="L28" s="386">
        <v>207</v>
      </c>
      <c r="M28" s="390" t="s">
        <v>265</v>
      </c>
      <c r="N28" s="389" t="s">
        <v>235</v>
      </c>
      <c r="O28" s="385">
        <v>897834</v>
      </c>
      <c r="P28" s="394">
        <v>454752</v>
      </c>
      <c r="Q28" s="395">
        <v>67</v>
      </c>
    </row>
    <row r="29" spans="2:17" s="357" customFormat="1" ht="13.5" customHeight="1">
      <c r="B29" s="393" t="s">
        <v>264</v>
      </c>
      <c r="C29" s="385">
        <v>889683</v>
      </c>
      <c r="D29" s="385">
        <v>1566817</v>
      </c>
      <c r="E29" s="385">
        <v>1439239</v>
      </c>
      <c r="F29" s="385">
        <v>9363</v>
      </c>
      <c r="G29" s="385">
        <v>127365</v>
      </c>
      <c r="H29" s="385">
        <v>325632</v>
      </c>
      <c r="I29" s="405">
        <v>10974</v>
      </c>
      <c r="J29" s="407">
        <v>3773</v>
      </c>
      <c r="K29" s="389" t="s">
        <v>235</v>
      </c>
      <c r="L29" s="386">
        <v>313</v>
      </c>
      <c r="M29" s="390"/>
      <c r="N29" s="389" t="s">
        <v>235</v>
      </c>
      <c r="O29" s="385">
        <v>918459</v>
      </c>
      <c r="P29" s="394">
        <v>474867</v>
      </c>
      <c r="Q29" s="395">
        <v>68</v>
      </c>
    </row>
    <row r="30" spans="2:17" s="357" customFormat="1" ht="13.5" customHeight="1">
      <c r="B30" s="393" t="s">
        <v>266</v>
      </c>
      <c r="C30" s="385">
        <v>970187</v>
      </c>
      <c r="D30" s="385">
        <v>1593870</v>
      </c>
      <c r="E30" s="385">
        <v>1395263</v>
      </c>
      <c r="F30" s="385">
        <v>9937</v>
      </c>
      <c r="G30" s="385">
        <v>128124</v>
      </c>
      <c r="H30" s="385">
        <v>329374</v>
      </c>
      <c r="I30" s="405">
        <v>11999</v>
      </c>
      <c r="J30" s="407">
        <v>3513</v>
      </c>
      <c r="K30" s="389" t="s">
        <v>235</v>
      </c>
      <c r="L30" s="386">
        <v>329</v>
      </c>
      <c r="M30" s="390"/>
      <c r="N30" s="389" t="s">
        <v>235</v>
      </c>
      <c r="O30" s="385">
        <v>852286</v>
      </c>
      <c r="P30" s="394">
        <v>480353</v>
      </c>
      <c r="Q30" s="395">
        <v>69</v>
      </c>
    </row>
    <row r="31" spans="2:17" s="357" customFormat="1" ht="13.5" customHeight="1">
      <c r="B31" s="393" t="s">
        <v>267</v>
      </c>
      <c r="C31" s="385">
        <v>1011640</v>
      </c>
      <c r="D31" s="385">
        <v>1621635</v>
      </c>
      <c r="E31" s="385">
        <v>1381998</v>
      </c>
      <c r="F31" s="385">
        <v>10318</v>
      </c>
      <c r="G31" s="385">
        <v>126659</v>
      </c>
      <c r="H31" s="385">
        <v>333037</v>
      </c>
      <c r="I31" s="405">
        <v>12357</v>
      </c>
      <c r="J31" s="407">
        <v>3336</v>
      </c>
      <c r="K31" s="389" t="s">
        <v>235</v>
      </c>
      <c r="L31" s="386">
        <v>328</v>
      </c>
      <c r="M31" s="390"/>
      <c r="N31" s="389" t="s">
        <v>235</v>
      </c>
      <c r="O31" s="385">
        <v>818433</v>
      </c>
      <c r="P31" s="394">
        <v>483838</v>
      </c>
      <c r="Q31" s="395">
        <v>70</v>
      </c>
    </row>
    <row r="32" spans="2:17" s="357" customFormat="1" ht="13.5" customHeight="1">
      <c r="B32" s="396" t="s">
        <v>268</v>
      </c>
      <c r="C32" s="398">
        <v>1020386</v>
      </c>
      <c r="D32" s="398">
        <v>1711196</v>
      </c>
      <c r="E32" s="398">
        <v>1391153</v>
      </c>
      <c r="F32" s="398">
        <v>10301</v>
      </c>
      <c r="G32" s="398">
        <v>136392</v>
      </c>
      <c r="H32" s="398">
        <v>357821</v>
      </c>
      <c r="I32" s="406">
        <v>13129</v>
      </c>
      <c r="J32" s="408">
        <v>3791</v>
      </c>
      <c r="K32" s="401" t="s">
        <v>235</v>
      </c>
      <c r="L32" s="397">
        <v>336</v>
      </c>
      <c r="M32" s="402"/>
      <c r="N32" s="401" t="s">
        <v>235</v>
      </c>
      <c r="O32" s="398">
        <v>786504</v>
      </c>
      <c r="P32" s="403">
        <v>519988</v>
      </c>
      <c r="Q32" s="404">
        <v>71</v>
      </c>
    </row>
    <row r="33" spans="2:17" s="357" customFormat="1" ht="13.5" customHeight="1">
      <c r="B33" s="393" t="s">
        <v>269</v>
      </c>
      <c r="C33" s="385">
        <v>1132228</v>
      </c>
      <c r="D33" s="385">
        <v>1666498</v>
      </c>
      <c r="E33" s="385">
        <v>1376779</v>
      </c>
      <c r="F33" s="385">
        <v>10015</v>
      </c>
      <c r="G33" s="385">
        <v>141631</v>
      </c>
      <c r="H33" s="385">
        <v>376147</v>
      </c>
      <c r="I33" s="405">
        <v>14723</v>
      </c>
      <c r="J33" s="407">
        <v>3979</v>
      </c>
      <c r="K33" s="389" t="s">
        <v>235</v>
      </c>
      <c r="L33" s="386">
        <v>382</v>
      </c>
      <c r="M33" s="390"/>
      <c r="N33" s="389" t="s">
        <v>235</v>
      </c>
      <c r="O33" s="385">
        <v>752117</v>
      </c>
      <c r="P33" s="394">
        <v>545909</v>
      </c>
      <c r="Q33" s="395">
        <v>72</v>
      </c>
    </row>
    <row r="34" spans="2:17" s="357" customFormat="1" ht="13.5" customHeight="1">
      <c r="B34" s="393" t="s">
        <v>270</v>
      </c>
      <c r="C34" s="385">
        <v>1257909</v>
      </c>
      <c r="D34" s="385">
        <v>1564124</v>
      </c>
      <c r="E34" s="385">
        <v>1393192</v>
      </c>
      <c r="F34" s="385">
        <v>9908</v>
      </c>
      <c r="G34" s="385">
        <v>154771</v>
      </c>
      <c r="H34" s="385">
        <v>389560</v>
      </c>
      <c r="I34" s="405">
        <v>14457</v>
      </c>
      <c r="J34" s="407">
        <v>4076</v>
      </c>
      <c r="K34" s="389" t="s">
        <v>235</v>
      </c>
      <c r="L34" s="386">
        <v>391</v>
      </c>
      <c r="M34" s="390"/>
      <c r="N34" s="389" t="s">
        <v>235</v>
      </c>
      <c r="O34" s="385">
        <v>743322</v>
      </c>
      <c r="P34" s="394">
        <v>572482</v>
      </c>
      <c r="Q34" s="395">
        <v>73</v>
      </c>
    </row>
    <row r="35" spans="2:17" s="357" customFormat="1" ht="13.5" customHeight="1">
      <c r="B35" s="393" t="s">
        <v>271</v>
      </c>
      <c r="C35" s="385">
        <v>1196140</v>
      </c>
      <c r="D35" s="385">
        <v>1859908</v>
      </c>
      <c r="E35" s="385">
        <v>1483981</v>
      </c>
      <c r="F35" s="385">
        <v>10006</v>
      </c>
      <c r="G35" s="385">
        <v>164077</v>
      </c>
      <c r="H35" s="385">
        <v>407528</v>
      </c>
      <c r="I35" s="405">
        <v>14448</v>
      </c>
      <c r="J35" s="407">
        <v>4182</v>
      </c>
      <c r="K35" s="389" t="s">
        <v>235</v>
      </c>
      <c r="L35" s="386">
        <v>392</v>
      </c>
      <c r="M35" s="390"/>
      <c r="N35" s="389" t="s">
        <v>235</v>
      </c>
      <c r="O35" s="385">
        <v>734396</v>
      </c>
      <c r="P35" s="394">
        <v>600012</v>
      </c>
      <c r="Q35" s="395">
        <v>74</v>
      </c>
    </row>
    <row r="36" spans="2:17" s="357" customFormat="1" ht="13.5" customHeight="1">
      <c r="B36" s="393" t="s">
        <v>272</v>
      </c>
      <c r="C36" s="385">
        <v>1310732</v>
      </c>
      <c r="D36" s="385">
        <v>1891543</v>
      </c>
      <c r="E36" s="385">
        <v>1467533</v>
      </c>
      <c r="F36" s="385">
        <v>9540</v>
      </c>
      <c r="G36" s="385">
        <v>174930</v>
      </c>
      <c r="H36" s="385">
        <v>423942</v>
      </c>
      <c r="I36" s="405">
        <v>15770</v>
      </c>
      <c r="J36" s="407">
        <v>4158</v>
      </c>
      <c r="K36" s="389" t="s">
        <v>235</v>
      </c>
      <c r="L36" s="386">
        <v>302</v>
      </c>
      <c r="M36" s="390"/>
      <c r="N36" s="389" t="s">
        <v>235</v>
      </c>
      <c r="O36" s="385">
        <v>732487</v>
      </c>
      <c r="P36" s="394">
        <v>628091</v>
      </c>
      <c r="Q36" s="395">
        <v>75</v>
      </c>
    </row>
    <row r="37" spans="2:17" s="357" customFormat="1" ht="13.5" customHeight="1">
      <c r="B37" s="396" t="s">
        <v>273</v>
      </c>
      <c r="C37" s="398">
        <v>1348187</v>
      </c>
      <c r="D37" s="398">
        <v>1889945</v>
      </c>
      <c r="E37" s="398">
        <v>1460191</v>
      </c>
      <c r="F37" s="398">
        <v>9581</v>
      </c>
      <c r="G37" s="398">
        <v>174683</v>
      </c>
      <c r="H37" s="398">
        <v>420616</v>
      </c>
      <c r="I37" s="406">
        <v>16941</v>
      </c>
      <c r="J37" s="408">
        <v>4466</v>
      </c>
      <c r="K37" s="401" t="s">
        <v>235</v>
      </c>
      <c r="L37" s="397">
        <v>156</v>
      </c>
      <c r="M37" s="409"/>
      <c r="N37" s="410">
        <v>76270</v>
      </c>
      <c r="O37" s="398">
        <v>629211</v>
      </c>
      <c r="P37" s="403">
        <v>625681</v>
      </c>
      <c r="Q37" s="404">
        <v>76</v>
      </c>
    </row>
    <row r="38" spans="2:17" s="357" customFormat="1" ht="13.5" customHeight="1">
      <c r="B38" s="393" t="s">
        <v>274</v>
      </c>
      <c r="C38" s="385">
        <v>1388078</v>
      </c>
      <c r="D38" s="385">
        <v>1941181</v>
      </c>
      <c r="E38" s="385">
        <v>1480811</v>
      </c>
      <c r="F38" s="385">
        <v>9539</v>
      </c>
      <c r="G38" s="385">
        <v>183224</v>
      </c>
      <c r="H38" s="385">
        <v>428412</v>
      </c>
      <c r="I38" s="405">
        <v>16687</v>
      </c>
      <c r="J38" s="407">
        <v>4539</v>
      </c>
      <c r="K38" s="389" t="s">
        <v>235</v>
      </c>
      <c r="L38" s="386">
        <v>86</v>
      </c>
      <c r="M38" s="411"/>
      <c r="N38" s="412">
        <v>204344</v>
      </c>
      <c r="O38" s="385">
        <v>482764</v>
      </c>
      <c r="P38" s="394">
        <v>642271</v>
      </c>
      <c r="Q38" s="395">
        <v>77</v>
      </c>
    </row>
    <row r="39" spans="2:17" s="357" customFormat="1" ht="13.5" customHeight="1">
      <c r="B39" s="393" t="s">
        <v>275</v>
      </c>
      <c r="C39" s="385">
        <v>1399741</v>
      </c>
      <c r="D39" s="385">
        <v>2012899</v>
      </c>
      <c r="E39" s="385">
        <v>1509919</v>
      </c>
      <c r="F39" s="385">
        <v>9637</v>
      </c>
      <c r="G39" s="385">
        <v>181181</v>
      </c>
      <c r="H39" s="385">
        <v>425718</v>
      </c>
      <c r="I39" s="405">
        <v>16258</v>
      </c>
      <c r="J39" s="407">
        <v>4623</v>
      </c>
      <c r="K39" s="389" t="s">
        <v>235</v>
      </c>
      <c r="L39" s="386" t="s">
        <v>235</v>
      </c>
      <c r="M39" s="411"/>
      <c r="N39" s="412">
        <v>229206</v>
      </c>
      <c r="O39" s="385">
        <v>434361</v>
      </c>
      <c r="P39" s="394">
        <v>636497</v>
      </c>
      <c r="Q39" s="395">
        <v>78</v>
      </c>
    </row>
    <row r="40" spans="2:17" s="357" customFormat="1" ht="13.5" customHeight="1">
      <c r="B40" s="393" t="s">
        <v>276</v>
      </c>
      <c r="C40" s="385">
        <v>1366172</v>
      </c>
      <c r="D40" s="385">
        <v>2051333</v>
      </c>
      <c r="E40" s="385">
        <v>1541753</v>
      </c>
      <c r="F40" s="385">
        <v>9715</v>
      </c>
      <c r="G40" s="385">
        <v>176979</v>
      </c>
      <c r="H40" s="385">
        <v>407635</v>
      </c>
      <c r="I40" s="405">
        <v>16187</v>
      </c>
      <c r="J40" s="407">
        <v>4845</v>
      </c>
      <c r="K40" s="389" t="s">
        <v>235</v>
      </c>
      <c r="L40" s="386" t="s">
        <v>235</v>
      </c>
      <c r="M40" s="411"/>
      <c r="N40" s="412">
        <v>235689</v>
      </c>
      <c r="O40" s="385">
        <v>419769</v>
      </c>
      <c r="P40" s="394">
        <v>614315</v>
      </c>
      <c r="Q40" s="395">
        <v>79</v>
      </c>
    </row>
    <row r="41" spans="2:17" s="357" customFormat="1" ht="13.5" customHeight="1">
      <c r="B41" s="393" t="s">
        <v>277</v>
      </c>
      <c r="C41" s="385">
        <v>1299741</v>
      </c>
      <c r="D41" s="385">
        <v>2055669</v>
      </c>
      <c r="E41" s="385">
        <v>1628069</v>
      </c>
      <c r="F41" s="385">
        <v>9729</v>
      </c>
      <c r="G41" s="385">
        <v>178215</v>
      </c>
      <c r="H41" s="385">
        <v>412437</v>
      </c>
      <c r="I41" s="405">
        <v>16844</v>
      </c>
      <c r="J41" s="407">
        <v>4669</v>
      </c>
      <c r="K41" s="389" t="s">
        <v>235</v>
      </c>
      <c r="L41" s="386" t="s">
        <v>235</v>
      </c>
      <c r="M41" s="411"/>
      <c r="N41" s="412">
        <v>245849</v>
      </c>
      <c r="O41" s="385">
        <v>394792</v>
      </c>
      <c r="P41" s="394">
        <v>620923</v>
      </c>
      <c r="Q41" s="395">
        <v>80</v>
      </c>
    </row>
    <row r="42" spans="2:17" s="357" customFormat="1" ht="13.5" customHeight="1">
      <c r="B42" s="396" t="s">
        <v>278</v>
      </c>
      <c r="C42" s="398">
        <v>1213061</v>
      </c>
      <c r="D42" s="398">
        <v>1987310</v>
      </c>
      <c r="E42" s="398">
        <v>1587885</v>
      </c>
      <c r="F42" s="398">
        <v>9764</v>
      </c>
      <c r="G42" s="398">
        <v>179071</v>
      </c>
      <c r="H42" s="398">
        <v>413236</v>
      </c>
      <c r="I42" s="406">
        <v>17857</v>
      </c>
      <c r="J42" s="408">
        <v>4753</v>
      </c>
      <c r="K42" s="401" t="s">
        <v>235</v>
      </c>
      <c r="L42" s="397" t="s">
        <v>235</v>
      </c>
      <c r="M42" s="409"/>
      <c r="N42" s="410">
        <v>274573</v>
      </c>
      <c r="O42" s="398">
        <v>346157</v>
      </c>
      <c r="P42" s="403">
        <v>623763</v>
      </c>
      <c r="Q42" s="404">
        <v>81</v>
      </c>
    </row>
    <row r="43" spans="2:17" s="357" customFormat="1" ht="13.5" customHeight="1">
      <c r="B43" s="393" t="s">
        <v>279</v>
      </c>
      <c r="C43" s="385">
        <v>1177305</v>
      </c>
      <c r="D43" s="385">
        <v>1865573</v>
      </c>
      <c r="E43" s="385">
        <v>1474789</v>
      </c>
      <c r="F43" s="385">
        <v>9814</v>
      </c>
      <c r="G43" s="385">
        <v>179601</v>
      </c>
      <c r="H43" s="385">
        <v>414536</v>
      </c>
      <c r="I43" s="405">
        <v>19717</v>
      </c>
      <c r="J43" s="407">
        <v>4914</v>
      </c>
      <c r="K43" s="389" t="s">
        <v>235</v>
      </c>
      <c r="L43" s="386" t="s">
        <v>235</v>
      </c>
      <c r="M43" s="411"/>
      <c r="N43" s="412">
        <v>277681</v>
      </c>
      <c r="O43" s="385">
        <v>334488</v>
      </c>
      <c r="P43" s="394">
        <v>627732</v>
      </c>
      <c r="Q43" s="395">
        <v>82</v>
      </c>
    </row>
    <row r="44" spans="2:17" s="357" customFormat="1" ht="13.5" customHeight="1">
      <c r="B44" s="393" t="s">
        <v>280</v>
      </c>
      <c r="C44" s="385">
        <v>1140550</v>
      </c>
      <c r="D44" s="385">
        <v>1778059</v>
      </c>
      <c r="E44" s="385">
        <v>1740335</v>
      </c>
      <c r="F44" s="385">
        <v>9985</v>
      </c>
      <c r="G44" s="385">
        <v>183871</v>
      </c>
      <c r="H44" s="385">
        <v>420458</v>
      </c>
      <c r="I44" s="405">
        <v>20549</v>
      </c>
      <c r="J44" s="407">
        <v>5322</v>
      </c>
      <c r="K44" s="389" t="s">
        <v>235</v>
      </c>
      <c r="L44" s="386" t="s">
        <v>235</v>
      </c>
      <c r="M44" s="411"/>
      <c r="N44" s="412">
        <v>305745</v>
      </c>
      <c r="O44" s="385">
        <v>323542</v>
      </c>
      <c r="P44" s="394">
        <v>639149</v>
      </c>
      <c r="Q44" s="395">
        <v>83</v>
      </c>
    </row>
    <row r="45" spans="2:17" s="357" customFormat="1" ht="13.5" customHeight="1">
      <c r="B45" s="393" t="s">
        <v>281</v>
      </c>
      <c r="C45" s="385">
        <v>1086094</v>
      </c>
      <c r="D45" s="385">
        <v>1735943</v>
      </c>
      <c r="E45" s="385">
        <v>1771300</v>
      </c>
      <c r="F45" s="385">
        <v>9968</v>
      </c>
      <c r="G45" s="385">
        <v>181223</v>
      </c>
      <c r="H45" s="385">
        <v>416002</v>
      </c>
      <c r="I45" s="405">
        <v>22201</v>
      </c>
      <c r="J45" s="407">
        <v>5749</v>
      </c>
      <c r="K45" s="389" t="s">
        <v>235</v>
      </c>
      <c r="L45" s="386" t="s">
        <v>235</v>
      </c>
      <c r="M45" s="411"/>
      <c r="N45" s="412">
        <v>310225</v>
      </c>
      <c r="O45" s="385">
        <v>370730</v>
      </c>
      <c r="P45" s="394">
        <v>634275</v>
      </c>
      <c r="Q45" s="395">
        <v>84</v>
      </c>
    </row>
    <row r="46" spans="2:17" s="357" customFormat="1" ht="13.5" customHeight="1">
      <c r="B46" s="393" t="s">
        <v>282</v>
      </c>
      <c r="C46" s="385">
        <v>1043684</v>
      </c>
      <c r="D46" s="385">
        <v>1682671</v>
      </c>
      <c r="E46" s="385">
        <v>1770884</v>
      </c>
      <c r="F46" s="385">
        <v>10207</v>
      </c>
      <c r="G46" s="385">
        <v>173503</v>
      </c>
      <c r="H46" s="385">
        <v>411993</v>
      </c>
      <c r="I46" s="405">
        <v>23594</v>
      </c>
      <c r="J46" s="407">
        <v>5877</v>
      </c>
      <c r="K46" s="389" t="s">
        <v>235</v>
      </c>
      <c r="L46" s="386" t="s">
        <v>235</v>
      </c>
      <c r="M46" s="411"/>
      <c r="N46" s="412">
        <v>300325</v>
      </c>
      <c r="O46" s="385">
        <v>330936</v>
      </c>
      <c r="P46" s="394">
        <v>624095</v>
      </c>
      <c r="Q46" s="395">
        <v>85</v>
      </c>
    </row>
    <row r="47" spans="2:17" s="357" customFormat="1" ht="13.5" customHeight="1">
      <c r="B47" s="396" t="s">
        <v>283</v>
      </c>
      <c r="C47" s="398">
        <v>1021886</v>
      </c>
      <c r="D47" s="398">
        <v>1624306</v>
      </c>
      <c r="E47" s="398">
        <v>1817582</v>
      </c>
      <c r="F47" s="398">
        <v>10432</v>
      </c>
      <c r="G47" s="398">
        <v>206083</v>
      </c>
      <c r="H47" s="398">
        <v>436896</v>
      </c>
      <c r="I47" s="406">
        <v>25164</v>
      </c>
      <c r="J47" s="408">
        <v>6645</v>
      </c>
      <c r="K47" s="401" t="s">
        <v>235</v>
      </c>
      <c r="L47" s="397" t="s">
        <v>235</v>
      </c>
      <c r="M47" s="409"/>
      <c r="N47" s="410">
        <v>351489</v>
      </c>
      <c r="O47" s="398">
        <v>294640</v>
      </c>
      <c r="P47" s="403">
        <v>684358</v>
      </c>
      <c r="Q47" s="404">
        <v>86</v>
      </c>
    </row>
    <row r="48" spans="2:17" s="357" customFormat="1" ht="13.5" customHeight="1">
      <c r="B48" s="393" t="s">
        <v>284</v>
      </c>
      <c r="C48" s="385">
        <v>1018450</v>
      </c>
      <c r="D48" s="385">
        <v>1546854</v>
      </c>
      <c r="E48" s="385">
        <v>1885836</v>
      </c>
      <c r="F48" s="385">
        <v>10439</v>
      </c>
      <c r="G48" s="385">
        <v>215088</v>
      </c>
      <c r="H48" s="385">
        <v>465503</v>
      </c>
      <c r="I48" s="405">
        <v>26644</v>
      </c>
      <c r="J48" s="407">
        <v>6848</v>
      </c>
      <c r="K48" s="389" t="s">
        <v>235</v>
      </c>
      <c r="L48" s="386" t="s">
        <v>235</v>
      </c>
      <c r="M48" s="411"/>
      <c r="N48" s="412">
        <v>383623</v>
      </c>
      <c r="O48" s="385">
        <v>287931</v>
      </c>
      <c r="P48" s="394">
        <v>723550</v>
      </c>
      <c r="Q48" s="395">
        <v>87</v>
      </c>
    </row>
    <row r="49" spans="2:17" s="357" customFormat="1" ht="13.5" customHeight="1">
      <c r="B49" s="393" t="s">
        <v>285</v>
      </c>
      <c r="C49" s="385">
        <v>1022126</v>
      </c>
      <c r="D49" s="385">
        <v>1511632</v>
      </c>
      <c r="E49" s="385">
        <v>1926817</v>
      </c>
      <c r="F49" s="385">
        <v>10824</v>
      </c>
      <c r="G49" s="385">
        <v>218036</v>
      </c>
      <c r="H49" s="385">
        <v>472965</v>
      </c>
      <c r="I49" s="405">
        <v>27342</v>
      </c>
      <c r="J49" s="407">
        <v>7170</v>
      </c>
      <c r="K49" s="389" t="s">
        <v>235</v>
      </c>
      <c r="L49" s="386" t="s">
        <v>235</v>
      </c>
      <c r="M49" s="411"/>
      <c r="N49" s="412">
        <v>404218</v>
      </c>
      <c r="O49" s="385">
        <v>280207</v>
      </c>
      <c r="P49" s="394">
        <v>735277</v>
      </c>
      <c r="Q49" s="395">
        <v>88</v>
      </c>
    </row>
    <row r="50" spans="2:17" s="357" customFormat="1" ht="13.5" customHeight="1">
      <c r="B50" s="384" t="s">
        <v>462</v>
      </c>
      <c r="C50" s="385">
        <v>999286</v>
      </c>
      <c r="D50" s="385">
        <v>1511870</v>
      </c>
      <c r="E50" s="385">
        <v>1930910</v>
      </c>
      <c r="F50" s="385">
        <v>10986</v>
      </c>
      <c r="G50" s="385">
        <v>225364</v>
      </c>
      <c r="H50" s="385">
        <v>476786</v>
      </c>
      <c r="I50" s="405">
        <v>28177</v>
      </c>
      <c r="J50" s="407">
        <v>7478</v>
      </c>
      <c r="K50" s="389" t="s">
        <v>235</v>
      </c>
      <c r="L50" s="386" t="s">
        <v>235</v>
      </c>
      <c r="M50" s="411"/>
      <c r="N50" s="412">
        <v>429307</v>
      </c>
      <c r="O50" s="385">
        <v>274012</v>
      </c>
      <c r="P50" s="394">
        <v>747837</v>
      </c>
      <c r="Q50" s="395">
        <v>89</v>
      </c>
    </row>
    <row r="51" spans="2:17" s="357" customFormat="1" ht="13.5" customHeight="1">
      <c r="B51" s="413" t="s">
        <v>463</v>
      </c>
      <c r="C51" s="385">
        <v>968422</v>
      </c>
      <c r="D51" s="385">
        <v>1501786</v>
      </c>
      <c r="E51" s="385">
        <v>1871333</v>
      </c>
      <c r="F51" s="385">
        <v>11127</v>
      </c>
      <c r="G51" s="385">
        <v>235195</v>
      </c>
      <c r="H51" s="385">
        <v>492340</v>
      </c>
      <c r="I51" s="405">
        <v>30733</v>
      </c>
      <c r="J51" s="407">
        <v>7813</v>
      </c>
      <c r="K51" s="389" t="s">
        <v>235</v>
      </c>
      <c r="L51" s="386" t="s">
        <v>235</v>
      </c>
      <c r="M51" s="411"/>
      <c r="N51" s="412">
        <v>454122</v>
      </c>
      <c r="O51" s="385">
        <v>263058</v>
      </c>
      <c r="P51" s="394">
        <v>776160</v>
      </c>
      <c r="Q51" s="395">
        <v>90</v>
      </c>
    </row>
    <row r="52" spans="2:17" s="357" customFormat="1" ht="13.5" customHeight="1">
      <c r="B52" s="414" t="s">
        <v>464</v>
      </c>
      <c r="C52" s="398">
        <v>942787</v>
      </c>
      <c r="D52" s="398">
        <v>1464220</v>
      </c>
      <c r="E52" s="398">
        <v>1760619</v>
      </c>
      <c r="F52" s="398">
        <v>11191</v>
      </c>
      <c r="G52" s="398">
        <v>249552</v>
      </c>
      <c r="H52" s="398">
        <v>521899</v>
      </c>
      <c r="I52" s="406">
        <v>34927</v>
      </c>
      <c r="J52" s="408">
        <v>8505</v>
      </c>
      <c r="K52" s="401" t="s">
        <v>235</v>
      </c>
      <c r="L52" s="397" t="s">
        <v>235</v>
      </c>
      <c r="M52" s="409"/>
      <c r="N52" s="410">
        <v>465454</v>
      </c>
      <c r="O52" s="398">
        <v>249696</v>
      </c>
      <c r="P52" s="403">
        <v>825337</v>
      </c>
      <c r="Q52" s="404">
        <v>91</v>
      </c>
    </row>
    <row r="53" spans="2:17" s="357" customFormat="1" ht="13.5" customHeight="1">
      <c r="B53" s="413" t="s">
        <v>465</v>
      </c>
      <c r="C53" s="385">
        <v>912068</v>
      </c>
      <c r="D53" s="385">
        <v>1410441</v>
      </c>
      <c r="E53" s="385">
        <v>1686055</v>
      </c>
      <c r="F53" s="385">
        <v>11300</v>
      </c>
      <c r="G53" s="385">
        <v>254676</v>
      </c>
      <c r="H53" s="385">
        <v>541604</v>
      </c>
      <c r="I53" s="405">
        <v>38709</v>
      </c>
      <c r="J53" s="407">
        <v>9481</v>
      </c>
      <c r="K53" s="389" t="s">
        <v>235</v>
      </c>
      <c r="L53" s="386" t="s">
        <v>235</v>
      </c>
      <c r="M53" s="411"/>
      <c r="N53" s="412">
        <v>471782</v>
      </c>
      <c r="O53" s="385">
        <v>243572</v>
      </c>
      <c r="P53" s="394">
        <v>855198</v>
      </c>
      <c r="Q53" s="395">
        <v>92</v>
      </c>
    </row>
    <row r="54" spans="2:17" s="357" customFormat="1" ht="13.5" customHeight="1">
      <c r="B54" s="413" t="s">
        <v>466</v>
      </c>
      <c r="C54" s="385">
        <v>868932</v>
      </c>
      <c r="D54" s="385">
        <v>1365860</v>
      </c>
      <c r="E54" s="385">
        <v>1649987</v>
      </c>
      <c r="F54" s="385">
        <v>11240</v>
      </c>
      <c r="G54" s="385">
        <v>254953</v>
      </c>
      <c r="H54" s="385">
        <v>554973</v>
      </c>
      <c r="I54" s="405">
        <v>44401</v>
      </c>
      <c r="J54" s="407">
        <v>10681</v>
      </c>
      <c r="K54" s="389" t="s">
        <v>235</v>
      </c>
      <c r="L54" s="386" t="s">
        <v>235</v>
      </c>
      <c r="M54" s="411"/>
      <c r="N54" s="412">
        <v>459160</v>
      </c>
      <c r="O54" s="385">
        <v>229307</v>
      </c>
      <c r="P54" s="394">
        <v>876042</v>
      </c>
      <c r="Q54" s="395">
        <v>93</v>
      </c>
    </row>
    <row r="55" spans="2:19" s="357" customFormat="1" ht="13.5" customHeight="1">
      <c r="B55" s="413" t="s">
        <v>467</v>
      </c>
      <c r="C55" s="385">
        <v>828908</v>
      </c>
      <c r="D55" s="385">
        <v>1325449</v>
      </c>
      <c r="E55" s="385">
        <v>1606178</v>
      </c>
      <c r="F55" s="385">
        <v>11175</v>
      </c>
      <c r="G55" s="385">
        <v>244895</v>
      </c>
      <c r="H55" s="385">
        <v>560815</v>
      </c>
      <c r="I55" s="405">
        <v>50852</v>
      </c>
      <c r="J55" s="407">
        <v>11852</v>
      </c>
      <c r="K55" s="389" t="s">
        <v>235</v>
      </c>
      <c r="L55" s="386" t="s">
        <v>235</v>
      </c>
      <c r="M55" s="411"/>
      <c r="N55" s="412">
        <v>439463</v>
      </c>
      <c r="O55" s="385">
        <v>203516</v>
      </c>
      <c r="P55" s="394">
        <v>879447</v>
      </c>
      <c r="Q55" s="395">
        <v>94</v>
      </c>
      <c r="S55" s="415" t="s">
        <v>353</v>
      </c>
    </row>
    <row r="56" spans="2:19" s="357" customFormat="1" ht="13.5" customHeight="1">
      <c r="B56" s="413" t="s">
        <v>468</v>
      </c>
      <c r="C56" s="385">
        <v>818048</v>
      </c>
      <c r="D56" s="385">
        <v>1300033</v>
      </c>
      <c r="E56" s="385">
        <v>1551685</v>
      </c>
      <c r="F56" s="385">
        <v>11313</v>
      </c>
      <c r="G56" s="385">
        <v>232741</v>
      </c>
      <c r="H56" s="385">
        <v>568576</v>
      </c>
      <c r="I56" s="405">
        <v>53842</v>
      </c>
      <c r="J56" s="407">
        <v>13074</v>
      </c>
      <c r="K56" s="389" t="s">
        <v>235</v>
      </c>
      <c r="L56" s="386" t="s">
        <v>235</v>
      </c>
      <c r="M56" s="411"/>
      <c r="N56" s="412">
        <v>431795</v>
      </c>
      <c r="O56" s="385">
        <v>185723</v>
      </c>
      <c r="P56" s="394">
        <v>879386</v>
      </c>
      <c r="Q56" s="395">
        <v>95</v>
      </c>
      <c r="S56" s="416">
        <v>11153</v>
      </c>
    </row>
    <row r="57" spans="2:19" s="357" customFormat="1" ht="13.5" customHeight="1">
      <c r="B57" s="414" t="s">
        <v>469</v>
      </c>
      <c r="C57" s="398">
        <v>805144</v>
      </c>
      <c r="D57" s="398">
        <v>1237685</v>
      </c>
      <c r="E57" s="398">
        <v>1478787</v>
      </c>
      <c r="F57" s="398">
        <v>11269</v>
      </c>
      <c r="G57" s="398">
        <v>220875</v>
      </c>
      <c r="H57" s="398">
        <v>579148</v>
      </c>
      <c r="I57" s="406">
        <v>56567</v>
      </c>
      <c r="J57" s="408">
        <v>14345</v>
      </c>
      <c r="K57" s="401" t="s">
        <v>235</v>
      </c>
      <c r="L57" s="397" t="s">
        <v>235</v>
      </c>
      <c r="M57" s="409"/>
      <c r="N57" s="410">
        <v>426538</v>
      </c>
      <c r="O57" s="398">
        <v>172903</v>
      </c>
      <c r="P57" s="403">
        <v>881983</v>
      </c>
      <c r="Q57" s="404">
        <v>96</v>
      </c>
      <c r="S57" s="416">
        <v>11048</v>
      </c>
    </row>
    <row r="58" spans="2:19" s="357" customFormat="1" ht="14.25">
      <c r="B58" s="413" t="s">
        <v>470</v>
      </c>
      <c r="C58" s="385">
        <v>787886</v>
      </c>
      <c r="D58" s="385">
        <v>1213244</v>
      </c>
      <c r="E58" s="385">
        <v>1446104</v>
      </c>
      <c r="F58" s="385">
        <v>11277</v>
      </c>
      <c r="G58" s="385">
        <v>207546</v>
      </c>
      <c r="H58" s="385">
        <v>586688</v>
      </c>
      <c r="I58" s="405">
        <v>57065</v>
      </c>
      <c r="J58" s="407">
        <v>14683</v>
      </c>
      <c r="K58" s="389" t="s">
        <v>235</v>
      </c>
      <c r="L58" s="386" t="s">
        <v>235</v>
      </c>
      <c r="M58" s="411"/>
      <c r="N58" s="412">
        <v>416011</v>
      </c>
      <c r="O58" s="385">
        <v>148482</v>
      </c>
      <c r="P58" s="394">
        <v>876797</v>
      </c>
      <c r="Q58" s="395">
        <v>97</v>
      </c>
      <c r="S58" s="416">
        <v>10815</v>
      </c>
    </row>
    <row r="59" spans="2:19" s="357" customFormat="1" ht="14.25">
      <c r="B59" s="413" t="s">
        <v>471</v>
      </c>
      <c r="C59" s="385">
        <v>789931</v>
      </c>
      <c r="D59" s="385">
        <v>1217059</v>
      </c>
      <c r="E59" s="385">
        <v>1446090</v>
      </c>
      <c r="F59" s="385">
        <v>11306</v>
      </c>
      <c r="G59" s="385">
        <v>191430</v>
      </c>
      <c r="H59" s="385">
        <v>590743</v>
      </c>
      <c r="I59" s="405">
        <v>60241</v>
      </c>
      <c r="J59" s="407">
        <v>15491</v>
      </c>
      <c r="K59" s="389" t="s">
        <v>235</v>
      </c>
      <c r="L59" s="386" t="s">
        <v>235</v>
      </c>
      <c r="M59" s="411"/>
      <c r="N59" s="412">
        <v>397858</v>
      </c>
      <c r="O59" s="385">
        <v>131354</v>
      </c>
      <c r="P59" s="394">
        <f>SUM(G59:J59,S59)</f>
        <v>868790</v>
      </c>
      <c r="Q59" s="395">
        <v>98</v>
      </c>
      <c r="S59" s="416">
        <v>10885</v>
      </c>
    </row>
    <row r="60" spans="2:19" s="357" customFormat="1" ht="14.25">
      <c r="B60" s="413" t="s">
        <v>363</v>
      </c>
      <c r="C60" s="385">
        <v>768764</v>
      </c>
      <c r="D60" s="385">
        <v>1203127</v>
      </c>
      <c r="E60" s="385">
        <v>1436437</v>
      </c>
      <c r="F60" s="385">
        <v>11330</v>
      </c>
      <c r="G60" s="385">
        <v>168973</v>
      </c>
      <c r="H60" s="385">
        <v>589559</v>
      </c>
      <c r="I60" s="405">
        <v>65382</v>
      </c>
      <c r="J60" s="407">
        <v>16276</v>
      </c>
      <c r="K60" s="389" t="s">
        <v>235</v>
      </c>
      <c r="L60" s="386" t="s">
        <v>235</v>
      </c>
      <c r="M60" s="411"/>
      <c r="N60" s="412">
        <v>385424</v>
      </c>
      <c r="O60" s="385">
        <v>122084</v>
      </c>
      <c r="P60" s="394">
        <f>SUM(G60:J60,S60)</f>
        <v>850958</v>
      </c>
      <c r="Q60" s="395">
        <v>99</v>
      </c>
      <c r="S60" s="416">
        <v>10768</v>
      </c>
    </row>
    <row r="61" spans="2:19" s="357" customFormat="1" ht="14.25">
      <c r="B61" s="417" t="s">
        <v>472</v>
      </c>
      <c r="C61" s="418">
        <v>759342</v>
      </c>
      <c r="D61" s="418">
        <v>1192258</v>
      </c>
      <c r="E61" s="418">
        <v>1400228</v>
      </c>
      <c r="F61" s="418">
        <v>11225</v>
      </c>
      <c r="G61" s="418">
        <v>141491</v>
      </c>
      <c r="H61" s="418">
        <v>599655</v>
      </c>
      <c r="I61" s="419">
        <v>70336</v>
      </c>
      <c r="J61" s="420">
        <v>17023</v>
      </c>
      <c r="K61" s="389" t="s">
        <v>235</v>
      </c>
      <c r="L61" s="421" t="s">
        <v>235</v>
      </c>
      <c r="M61" s="422"/>
      <c r="N61" s="423">
        <v>386471</v>
      </c>
      <c r="O61" s="418">
        <v>117098</v>
      </c>
      <c r="P61" s="424">
        <f>SUM(G61:J61,S61)</f>
        <v>839369</v>
      </c>
      <c r="Q61" s="425" t="s">
        <v>473</v>
      </c>
      <c r="S61" s="416">
        <v>10864</v>
      </c>
    </row>
    <row r="62" spans="2:19" s="357" customFormat="1" ht="14.25">
      <c r="B62" s="413" t="s">
        <v>366</v>
      </c>
      <c r="C62" s="426">
        <v>746889</v>
      </c>
      <c r="D62" s="398">
        <v>1232206</v>
      </c>
      <c r="E62" s="398">
        <v>1345838</v>
      </c>
      <c r="F62" s="398">
        <v>11315</v>
      </c>
      <c r="G62" s="385">
        <v>130246</v>
      </c>
      <c r="H62" s="385">
        <v>603953</v>
      </c>
      <c r="I62" s="405">
        <v>72561</v>
      </c>
      <c r="J62" s="407">
        <v>17128</v>
      </c>
      <c r="K62" s="401" t="s">
        <v>235</v>
      </c>
      <c r="L62" s="386" t="s">
        <v>235</v>
      </c>
      <c r="M62" s="411"/>
      <c r="N62" s="412">
        <v>386688</v>
      </c>
      <c r="O62" s="385">
        <v>113065</v>
      </c>
      <c r="P62" s="394">
        <f>SUM(G62:J62,S62)</f>
        <v>834847</v>
      </c>
      <c r="Q62" s="427" t="s">
        <v>299</v>
      </c>
      <c r="S62" s="416">
        <v>10959</v>
      </c>
    </row>
    <row r="63" spans="2:19" s="357" customFormat="1" ht="14.25">
      <c r="B63" s="413" t="s">
        <v>367</v>
      </c>
      <c r="C63" s="385">
        <v>737211</v>
      </c>
      <c r="D63" s="385">
        <v>1181629</v>
      </c>
      <c r="E63" s="385">
        <v>1302944</v>
      </c>
      <c r="F63" s="385">
        <v>11253</v>
      </c>
      <c r="G63" s="385">
        <v>121441</v>
      </c>
      <c r="H63" s="385">
        <v>609337</v>
      </c>
      <c r="I63" s="405">
        <v>73636</v>
      </c>
      <c r="J63" s="407">
        <v>17234</v>
      </c>
      <c r="K63" s="389" t="s">
        <v>235</v>
      </c>
      <c r="L63" s="386" t="s">
        <v>235</v>
      </c>
      <c r="M63" s="411"/>
      <c r="N63" s="412">
        <v>398049</v>
      </c>
      <c r="O63" s="385">
        <v>108484</v>
      </c>
      <c r="P63" s="394">
        <f>SUM(G63:J63,S63)</f>
        <v>832600</v>
      </c>
      <c r="Q63" s="427" t="s">
        <v>129</v>
      </c>
      <c r="S63" s="416">
        <v>10952</v>
      </c>
    </row>
    <row r="64" spans="2:19" s="357" customFormat="1" ht="14.25">
      <c r="B64" s="413" t="s">
        <v>370</v>
      </c>
      <c r="C64" s="385">
        <v>718307</v>
      </c>
      <c r="D64" s="385">
        <v>1201425</v>
      </c>
      <c r="E64" s="385">
        <v>1268027</v>
      </c>
      <c r="F64" s="385">
        <v>11335</v>
      </c>
      <c r="G64" s="385">
        <v>113029</v>
      </c>
      <c r="H64" s="385">
        <v>604785</v>
      </c>
      <c r="I64" s="405">
        <v>75698</v>
      </c>
      <c r="J64" s="407">
        <v>18232</v>
      </c>
      <c r="K64" s="428">
        <v>572</v>
      </c>
      <c r="L64" s="386" t="s">
        <v>235</v>
      </c>
      <c r="M64" s="411"/>
      <c r="N64" s="412">
        <v>407239</v>
      </c>
      <c r="O64" s="385">
        <v>102796</v>
      </c>
      <c r="P64" s="394">
        <f>SUM(G64:K64,S64)</f>
        <v>823379</v>
      </c>
      <c r="Q64" s="427" t="s">
        <v>130</v>
      </c>
      <c r="S64" s="416">
        <v>11063</v>
      </c>
    </row>
    <row r="65" spans="2:19" s="357" customFormat="1" ht="14.25">
      <c r="B65" s="413" t="s">
        <v>474</v>
      </c>
      <c r="C65" s="385">
        <v>703883</v>
      </c>
      <c r="D65" s="385">
        <v>1191708</v>
      </c>
      <c r="E65" s="385">
        <v>1242591</v>
      </c>
      <c r="F65" s="385">
        <v>11572</v>
      </c>
      <c r="G65" s="385">
        <v>106204</v>
      </c>
      <c r="H65" s="385">
        <v>598331</v>
      </c>
      <c r="I65" s="405">
        <v>76749</v>
      </c>
      <c r="J65" s="407">
        <v>17944</v>
      </c>
      <c r="K65" s="428">
        <v>7231</v>
      </c>
      <c r="L65" s="386" t="s">
        <v>235</v>
      </c>
      <c r="M65" s="411"/>
      <c r="N65" s="412">
        <v>400035</v>
      </c>
      <c r="O65" s="385">
        <v>95622</v>
      </c>
      <c r="P65" s="394">
        <f>SUM(G65:K65,S65)</f>
        <v>817651</v>
      </c>
      <c r="Q65" s="427" t="s">
        <v>475</v>
      </c>
      <c r="S65" s="416">
        <v>11192</v>
      </c>
    </row>
    <row r="66" spans="2:19" s="357" customFormat="1" ht="14.25">
      <c r="B66" s="417" t="s">
        <v>373</v>
      </c>
      <c r="C66" s="418">
        <v>692013</v>
      </c>
      <c r="D66" s="418">
        <v>1199756</v>
      </c>
      <c r="E66" s="418">
        <v>1183689</v>
      </c>
      <c r="F66" s="418">
        <v>11345</v>
      </c>
      <c r="G66" s="418">
        <v>99431</v>
      </c>
      <c r="H66" s="418">
        <v>603760</v>
      </c>
      <c r="I66" s="419">
        <v>77557</v>
      </c>
      <c r="J66" s="420">
        <v>17553</v>
      </c>
      <c r="K66" s="429">
        <v>5969</v>
      </c>
      <c r="L66" s="421" t="s">
        <v>235</v>
      </c>
      <c r="M66" s="422"/>
      <c r="N66" s="423">
        <v>386836</v>
      </c>
      <c r="O66" s="418">
        <v>84048</v>
      </c>
      <c r="P66" s="424">
        <v>815464</v>
      </c>
      <c r="Q66" s="425" t="s">
        <v>132</v>
      </c>
      <c r="S66" s="416">
        <v>11194</v>
      </c>
    </row>
    <row r="67" spans="2:19" s="357" customFormat="1" ht="14.25">
      <c r="B67" s="413" t="s">
        <v>374</v>
      </c>
      <c r="C67" s="385">
        <v>671531</v>
      </c>
      <c r="D67" s="385">
        <v>1181519</v>
      </c>
      <c r="E67" s="385">
        <v>1157291</v>
      </c>
      <c r="F67" s="385">
        <v>11330</v>
      </c>
      <c r="G67" s="385">
        <v>90740</v>
      </c>
      <c r="H67" s="385">
        <v>603054</v>
      </c>
      <c r="I67" s="405">
        <v>77851</v>
      </c>
      <c r="J67" s="407">
        <v>17131</v>
      </c>
      <c r="K67" s="430">
        <v>8899</v>
      </c>
      <c r="L67" s="386" t="s">
        <v>235</v>
      </c>
      <c r="M67" s="411"/>
      <c r="N67" s="412">
        <v>358241</v>
      </c>
      <c r="O67" s="385">
        <v>71540</v>
      </c>
      <c r="P67" s="394">
        <v>808870</v>
      </c>
      <c r="Q67" s="427" t="s">
        <v>133</v>
      </c>
      <c r="S67" s="416">
        <v>11195</v>
      </c>
    </row>
    <row r="68" spans="2:19" s="357" customFormat="1" ht="14.25">
      <c r="B68" s="413" t="s">
        <v>476</v>
      </c>
      <c r="C68" s="385">
        <v>653656</v>
      </c>
      <c r="D68" s="385">
        <v>1176236</v>
      </c>
      <c r="E68" s="385">
        <v>1158117</v>
      </c>
      <c r="F68" s="385">
        <v>11112</v>
      </c>
      <c r="G68" s="385">
        <v>84596</v>
      </c>
      <c r="H68" s="385">
        <v>613613</v>
      </c>
      <c r="I68" s="405">
        <v>77451</v>
      </c>
      <c r="J68" s="407">
        <v>16926</v>
      </c>
      <c r="K68" s="428">
        <v>9059</v>
      </c>
      <c r="L68" s="386" t="s">
        <v>235</v>
      </c>
      <c r="M68" s="411"/>
      <c r="N68" s="412">
        <v>334417</v>
      </c>
      <c r="O68" s="385">
        <v>67109</v>
      </c>
      <c r="P68" s="394">
        <f aca="true" t="shared" si="0" ref="P68:P75">SUM(G68:K68,S68)</f>
        <v>813081</v>
      </c>
      <c r="Q68" s="427" t="s">
        <v>477</v>
      </c>
      <c r="S68" s="416">
        <v>11436</v>
      </c>
    </row>
    <row r="69" spans="2:19" s="357" customFormat="1" ht="14.25">
      <c r="B69" s="413" t="s">
        <v>377</v>
      </c>
      <c r="C69" s="385">
        <v>630169</v>
      </c>
      <c r="D69" s="385">
        <v>1169396</v>
      </c>
      <c r="E69" s="385">
        <v>1143843</v>
      </c>
      <c r="F69" s="385">
        <v>11288</v>
      </c>
      <c r="G69" s="385">
        <v>77339</v>
      </c>
      <c r="H69" s="385">
        <v>607159</v>
      </c>
      <c r="I69" s="405">
        <v>77396</v>
      </c>
      <c r="J69" s="407">
        <v>16271</v>
      </c>
      <c r="K69" s="428">
        <v>9468</v>
      </c>
      <c r="L69" s="386" t="s">
        <v>235</v>
      </c>
      <c r="M69" s="411"/>
      <c r="N69" s="412">
        <v>306225</v>
      </c>
      <c r="O69" s="385">
        <v>64053</v>
      </c>
      <c r="P69" s="394">
        <f t="shared" si="0"/>
        <v>798612</v>
      </c>
      <c r="Q69" s="427" t="s">
        <v>134</v>
      </c>
      <c r="S69" s="416">
        <v>10979</v>
      </c>
    </row>
    <row r="70" spans="2:19" s="357" customFormat="1" ht="14.25">
      <c r="B70" s="413" t="s">
        <v>378</v>
      </c>
      <c r="C70" s="385">
        <v>596466</v>
      </c>
      <c r="D70" s="385">
        <v>1142706</v>
      </c>
      <c r="E70" s="385">
        <v>1130034</v>
      </c>
      <c r="F70" s="385">
        <v>11280</v>
      </c>
      <c r="G70" s="385">
        <v>73163</v>
      </c>
      <c r="H70" s="385">
        <v>608731</v>
      </c>
      <c r="I70" s="405">
        <v>78119</v>
      </c>
      <c r="J70" s="407">
        <v>15901</v>
      </c>
      <c r="K70" s="428">
        <v>9247</v>
      </c>
      <c r="L70" s="386" t="s">
        <v>235</v>
      </c>
      <c r="M70" s="411"/>
      <c r="N70" s="412">
        <v>297730</v>
      </c>
      <c r="O70" s="385">
        <v>62332</v>
      </c>
      <c r="P70" s="394">
        <f t="shared" si="0"/>
        <v>796233</v>
      </c>
      <c r="Q70" s="427" t="s">
        <v>135</v>
      </c>
      <c r="S70" s="416">
        <v>11072</v>
      </c>
    </row>
    <row r="71" spans="2:19" s="357" customFormat="1" ht="14.25">
      <c r="B71" s="417" t="s">
        <v>381</v>
      </c>
      <c r="C71" s="418">
        <v>596586</v>
      </c>
      <c r="D71" s="418">
        <v>1122283</v>
      </c>
      <c r="E71" s="418">
        <v>1165758</v>
      </c>
      <c r="F71" s="418">
        <v>10936</v>
      </c>
      <c r="G71" s="418">
        <v>72047</v>
      </c>
      <c r="H71" s="418">
        <v>619119</v>
      </c>
      <c r="I71" s="419">
        <v>82310</v>
      </c>
      <c r="J71" s="420">
        <v>16471</v>
      </c>
      <c r="K71" s="429">
        <v>8931</v>
      </c>
      <c r="L71" s="421" t="s">
        <v>235</v>
      </c>
      <c r="M71" s="422"/>
      <c r="N71" s="423">
        <v>318324</v>
      </c>
      <c r="O71" s="418">
        <v>60741</v>
      </c>
      <c r="P71" s="424">
        <f t="shared" si="0"/>
        <v>810086</v>
      </c>
      <c r="Q71" s="425" t="s">
        <v>478</v>
      </c>
      <c r="S71" s="416">
        <v>11208</v>
      </c>
    </row>
    <row r="72" spans="2:19" s="431" customFormat="1" ht="14.25">
      <c r="B72" s="413" t="s">
        <v>382</v>
      </c>
      <c r="C72" s="385">
        <v>591458</v>
      </c>
      <c r="D72" s="385">
        <v>1097148</v>
      </c>
      <c r="E72" s="385">
        <v>1118144</v>
      </c>
      <c r="F72" s="385">
        <v>10873</v>
      </c>
      <c r="G72" s="385">
        <v>68432</v>
      </c>
      <c r="H72" s="385">
        <v>612858</v>
      </c>
      <c r="I72" s="405">
        <v>79385</v>
      </c>
      <c r="J72" s="407">
        <v>15685</v>
      </c>
      <c r="K72" s="428">
        <v>8073</v>
      </c>
      <c r="L72" s="386" t="s">
        <v>235</v>
      </c>
      <c r="M72" s="411"/>
      <c r="N72" s="412">
        <v>312371</v>
      </c>
      <c r="O72" s="385">
        <v>55533</v>
      </c>
      <c r="P72" s="394">
        <f t="shared" si="0"/>
        <v>795647</v>
      </c>
      <c r="Q72" s="427" t="s">
        <v>137</v>
      </c>
      <c r="S72" s="432">
        <v>11214</v>
      </c>
    </row>
    <row r="73" spans="2:19" s="357" customFormat="1" ht="14.25" customHeight="1">
      <c r="B73" s="413" t="s">
        <v>237</v>
      </c>
      <c r="C73" s="385">
        <v>574998</v>
      </c>
      <c r="D73" s="385">
        <v>1061279</v>
      </c>
      <c r="E73" s="385">
        <v>1134515</v>
      </c>
      <c r="F73" s="385">
        <v>10994</v>
      </c>
      <c r="G73" s="385">
        <v>64063</v>
      </c>
      <c r="H73" s="385">
        <v>605390</v>
      </c>
      <c r="I73" s="405">
        <v>74985</v>
      </c>
      <c r="J73" s="407">
        <v>15557</v>
      </c>
      <c r="K73" s="428">
        <v>7545</v>
      </c>
      <c r="L73" s="386" t="s">
        <v>235</v>
      </c>
      <c r="M73" s="411"/>
      <c r="N73" s="412">
        <v>313321</v>
      </c>
      <c r="O73" s="385">
        <v>54182</v>
      </c>
      <c r="P73" s="394">
        <f t="shared" si="0"/>
        <v>778930</v>
      </c>
      <c r="Q73" s="427" t="s">
        <v>138</v>
      </c>
      <c r="S73" s="416">
        <v>11390</v>
      </c>
    </row>
    <row r="74" spans="2:19" s="357" customFormat="1" ht="14.25" customHeight="1">
      <c r="B74" s="1060" t="s">
        <v>238</v>
      </c>
      <c r="C74" s="1061">
        <v>559259</v>
      </c>
      <c r="D74" s="385">
        <v>1088481</v>
      </c>
      <c r="E74" s="385">
        <v>1125329</v>
      </c>
      <c r="F74" s="385">
        <v>10856</v>
      </c>
      <c r="G74" s="385">
        <v>64653</v>
      </c>
      <c r="H74" s="385">
        <v>614183</v>
      </c>
      <c r="I74" s="411">
        <v>73353</v>
      </c>
      <c r="J74" s="407">
        <v>15491</v>
      </c>
      <c r="K74" s="1062">
        <v>7208</v>
      </c>
      <c r="L74" s="386" t="s">
        <v>235</v>
      </c>
      <c r="M74" s="411"/>
      <c r="N74" s="412">
        <v>319527</v>
      </c>
      <c r="O74" s="385">
        <v>56823</v>
      </c>
      <c r="P74" s="1063">
        <f t="shared" si="0"/>
        <v>785673</v>
      </c>
      <c r="Q74" s="427" t="s">
        <v>139</v>
      </c>
      <c r="S74" s="416">
        <v>10785</v>
      </c>
    </row>
    <row r="75" spans="2:19" s="431" customFormat="1" ht="14.25" customHeight="1" thickBot="1">
      <c r="B75" s="975" t="s">
        <v>239</v>
      </c>
      <c r="C75" s="999">
        <v>544306</v>
      </c>
      <c r="D75" s="976">
        <v>1090643</v>
      </c>
      <c r="E75" s="976">
        <v>1132011</v>
      </c>
      <c r="F75" s="976">
        <v>10969</v>
      </c>
      <c r="G75" s="976">
        <v>61699</v>
      </c>
      <c r="H75" s="976">
        <v>608247</v>
      </c>
      <c r="I75" s="1057">
        <v>72856</v>
      </c>
      <c r="J75" s="1001">
        <v>15418</v>
      </c>
      <c r="K75" s="1058">
        <v>6638</v>
      </c>
      <c r="L75" s="977" t="s">
        <v>235</v>
      </c>
      <c r="M75" s="1057"/>
      <c r="N75" s="1057">
        <v>311023</v>
      </c>
      <c r="O75" s="1059">
        <v>53584</v>
      </c>
      <c r="P75" s="1057">
        <f t="shared" si="0"/>
        <v>775583</v>
      </c>
      <c r="Q75" s="1000" t="s">
        <v>140</v>
      </c>
      <c r="S75" s="432">
        <v>10725</v>
      </c>
    </row>
    <row r="76" spans="2:17" ht="3.75" customHeight="1">
      <c r="B76" s="960"/>
      <c r="C76" s="960"/>
      <c r="D76" s="960"/>
      <c r="E76" s="960"/>
      <c r="F76" s="960"/>
      <c r="G76" s="960"/>
      <c r="H76" s="960"/>
      <c r="I76" s="960"/>
      <c r="J76" s="960"/>
      <c r="K76" s="960"/>
      <c r="L76" s="960"/>
      <c r="M76" s="960"/>
      <c r="N76" s="960"/>
      <c r="O76" s="960"/>
      <c r="P76" s="961"/>
      <c r="Q76" s="1056"/>
    </row>
    <row r="77" spans="2:16" s="435" customFormat="1" ht="12.75" customHeight="1">
      <c r="B77" s="434" t="s">
        <v>384</v>
      </c>
      <c r="H77" s="434" t="s">
        <v>479</v>
      </c>
      <c r="P77" s="436"/>
    </row>
    <row r="78" spans="2:8" s="435" customFormat="1" ht="12.75" customHeight="1">
      <c r="B78" s="434" t="s">
        <v>480</v>
      </c>
      <c r="H78" s="437" t="s">
        <v>481</v>
      </c>
    </row>
    <row r="79" spans="2:8" s="435" customFormat="1" ht="12.75" customHeight="1">
      <c r="B79" s="434" t="s">
        <v>482</v>
      </c>
      <c r="H79" s="434" t="s">
        <v>483</v>
      </c>
    </row>
    <row r="80" spans="2:8" s="435" customFormat="1" ht="12.75" customHeight="1">
      <c r="B80" s="437" t="s">
        <v>1022</v>
      </c>
      <c r="H80" s="437" t="s">
        <v>484</v>
      </c>
    </row>
    <row r="81" s="435" customFormat="1" ht="12.75" customHeight="1">
      <c r="B81" s="434" t="s">
        <v>1023</v>
      </c>
    </row>
    <row r="82" spans="2:8" s="435" customFormat="1" ht="12.75" customHeight="1">
      <c r="B82" s="437" t="s">
        <v>1024</v>
      </c>
      <c r="H82" s="438" t="s">
        <v>485</v>
      </c>
    </row>
    <row r="83" spans="2:8" s="435" customFormat="1" ht="12.75" customHeight="1">
      <c r="B83" s="437"/>
      <c r="H83" s="438" t="s">
        <v>486</v>
      </c>
    </row>
    <row r="84" s="435" customFormat="1" ht="12.75" customHeight="1"/>
    <row r="85" s="435" customFormat="1" ht="12.75" customHeight="1"/>
    <row r="86" s="435" customFormat="1" ht="12.75" customHeight="1"/>
  </sheetData>
  <sheetProtection/>
  <mergeCells count="12">
    <mergeCell ref="B5:B8"/>
    <mergeCell ref="C5:C7"/>
    <mergeCell ref="D5:D7"/>
    <mergeCell ref="E5:E7"/>
    <mergeCell ref="F5:F7"/>
    <mergeCell ref="G5:G7"/>
    <mergeCell ref="H5:H7"/>
    <mergeCell ref="L5:L7"/>
    <mergeCell ref="M5:N7"/>
    <mergeCell ref="O5:O7"/>
    <mergeCell ref="Q5:Q8"/>
    <mergeCell ref="M8:N8"/>
  </mergeCells>
  <printOptions horizontalCentered="1"/>
  <pageMargins left="0" right="0" top="0" bottom="0" header="0" footer="0"/>
  <pageSetup blackAndWhite="1" horizontalDpi="600" verticalDpi="600" orientation="portrait" paperSize="9" scale="76" r:id="rId2"/>
  <colBreaks count="1" manualBreakCount="1">
    <brk id="7" max="80" man="1"/>
  </colBreaks>
  <drawing r:id="rId1"/>
</worksheet>
</file>

<file path=xl/worksheets/sheet23.xml><?xml version="1.0" encoding="utf-8"?>
<worksheet xmlns="http://schemas.openxmlformats.org/spreadsheetml/2006/main" xmlns:r="http://schemas.openxmlformats.org/officeDocument/2006/relationships">
  <dimension ref="B1:Z81"/>
  <sheetViews>
    <sheetView view="pageBreakPreview" zoomScale="80" zoomScaleNormal="75" zoomScaleSheetLayoutView="80" zoomScalePageLayoutView="0" workbookViewId="0" topLeftCell="D1">
      <selection activeCell="Q78" sqref="Q78"/>
    </sheetView>
  </sheetViews>
  <sheetFormatPr defaultColWidth="8.796875" defaultRowHeight="14.25"/>
  <cols>
    <col min="1" max="1" width="3.8984375" style="529" customWidth="1"/>
    <col min="2" max="2" width="10" style="529" customWidth="1"/>
    <col min="3" max="5" width="13.69921875" style="529" customWidth="1"/>
    <col min="6" max="7" width="10.5" style="529" customWidth="1"/>
    <col min="8" max="9" width="10.8984375" style="529" customWidth="1"/>
    <col min="10" max="10" width="11.59765625" style="529" customWidth="1"/>
    <col min="11" max="12" width="11.69921875" style="529" customWidth="1"/>
    <col min="13" max="14" width="9.69921875" style="529" customWidth="1"/>
    <col min="15" max="15" width="10.59765625" style="529" customWidth="1"/>
    <col min="16" max="16" width="8.3984375" style="529" customWidth="1"/>
    <col min="17" max="17" width="11.69921875" style="529" customWidth="1"/>
    <col min="18" max="18" width="13.69921875" style="529" customWidth="1"/>
    <col min="19" max="19" width="7.69921875" style="529" customWidth="1"/>
    <col min="20" max="20" width="9" style="529" customWidth="1"/>
    <col min="21" max="26" width="7.19921875" style="529" customWidth="1"/>
    <col min="27" max="16384" width="9" style="529" customWidth="1"/>
  </cols>
  <sheetData>
    <row r="1" spans="2:19" s="440" customFormat="1" ht="14.25" customHeight="1">
      <c r="B1" s="439" t="s">
        <v>487</v>
      </c>
      <c r="S1" s="441" t="s">
        <v>488</v>
      </c>
    </row>
    <row r="2" spans="2:19" s="444" customFormat="1" ht="17.25" customHeight="1">
      <c r="B2" s="442" t="s">
        <v>489</v>
      </c>
      <c r="C2" s="443"/>
      <c r="D2" s="443"/>
      <c r="E2" s="443"/>
      <c r="F2" s="443"/>
      <c r="G2" s="443"/>
      <c r="H2" s="443"/>
      <c r="I2" s="443"/>
      <c r="J2" s="443"/>
      <c r="K2" s="443"/>
      <c r="L2" s="443"/>
      <c r="M2" s="443"/>
      <c r="N2" s="443"/>
      <c r="O2" s="443"/>
      <c r="P2" s="443"/>
      <c r="Q2" s="443"/>
      <c r="R2" s="443"/>
      <c r="S2" s="443"/>
    </row>
    <row r="3" spans="2:19" s="444" customFormat="1" ht="17.25" customHeight="1">
      <c r="B3" s="442"/>
      <c r="C3" s="443"/>
      <c r="D3" s="443"/>
      <c r="E3" s="443"/>
      <c r="F3" s="443"/>
      <c r="G3" s="444" t="s">
        <v>490</v>
      </c>
      <c r="I3" s="443"/>
      <c r="J3" s="445" t="s">
        <v>1050</v>
      </c>
      <c r="K3" s="443"/>
      <c r="L3" s="443"/>
      <c r="M3" s="443"/>
      <c r="N3" s="443"/>
      <c r="O3" s="443"/>
      <c r="P3" s="443"/>
      <c r="Q3" s="443"/>
      <c r="R3" s="443"/>
      <c r="S3" s="443"/>
    </row>
    <row r="4" spans="2:19" s="440" customFormat="1" ht="4.5" customHeight="1" thickBot="1">
      <c r="B4" s="443"/>
      <c r="C4" s="446"/>
      <c r="D4" s="446"/>
      <c r="E4" s="446"/>
      <c r="F4" s="446"/>
      <c r="G4" s="446"/>
      <c r="H4" s="446"/>
      <c r="I4" s="446"/>
      <c r="J4" s="446"/>
      <c r="K4" s="446"/>
      <c r="L4" s="446"/>
      <c r="M4" s="446"/>
      <c r="N4" s="446"/>
      <c r="O4" s="446"/>
      <c r="P4" s="446"/>
      <c r="Q4" s="446"/>
      <c r="R4" s="446"/>
      <c r="S4" s="446"/>
    </row>
    <row r="5" spans="2:19" s="440" customFormat="1" ht="30" customHeight="1">
      <c r="B5" s="2985" t="s">
        <v>16</v>
      </c>
      <c r="C5" s="2988" t="s">
        <v>5</v>
      </c>
      <c r="D5" s="2976" t="s">
        <v>7</v>
      </c>
      <c r="E5" s="2976" t="s">
        <v>8</v>
      </c>
      <c r="F5" s="2991" t="s">
        <v>53</v>
      </c>
      <c r="G5" s="2992"/>
      <c r="H5" s="447" t="s">
        <v>491</v>
      </c>
      <c r="I5" s="448"/>
      <c r="J5" s="2993" t="s">
        <v>447</v>
      </c>
      <c r="K5" s="2976" t="s">
        <v>11</v>
      </c>
      <c r="L5" s="2976" t="s">
        <v>12</v>
      </c>
      <c r="M5" s="449" t="s">
        <v>492</v>
      </c>
      <c r="N5" s="448"/>
      <c r="O5" s="450"/>
      <c r="P5" s="2978" t="s">
        <v>493</v>
      </c>
      <c r="Q5" s="2976" t="s">
        <v>14</v>
      </c>
      <c r="R5" s="2980" t="s">
        <v>15</v>
      </c>
      <c r="S5" s="2982" t="s">
        <v>16</v>
      </c>
    </row>
    <row r="6" spans="2:19" s="440" customFormat="1" ht="18" customHeight="1">
      <c r="B6" s="2986"/>
      <c r="C6" s="2989"/>
      <c r="D6" s="2977"/>
      <c r="E6" s="2977"/>
      <c r="F6" s="2995" t="s">
        <v>30</v>
      </c>
      <c r="G6" s="2996"/>
      <c r="H6" s="451" t="s">
        <v>494</v>
      </c>
      <c r="I6" s="452"/>
      <c r="J6" s="2994"/>
      <c r="K6" s="2977"/>
      <c r="L6" s="2977"/>
      <c r="M6" s="453" t="s">
        <v>452</v>
      </c>
      <c r="N6" s="454"/>
      <c r="O6" s="455"/>
      <c r="P6" s="2979"/>
      <c r="Q6" s="2977"/>
      <c r="R6" s="2981"/>
      <c r="S6" s="2983"/>
    </row>
    <row r="7" spans="2:19" s="440" customFormat="1" ht="18" customHeight="1">
      <c r="B7" s="2986"/>
      <c r="C7" s="2990"/>
      <c r="D7" s="2977"/>
      <c r="E7" s="2977"/>
      <c r="F7" s="456" t="s">
        <v>495</v>
      </c>
      <c r="G7" s="457" t="s">
        <v>496</v>
      </c>
      <c r="H7" s="456" t="s">
        <v>497</v>
      </c>
      <c r="I7" s="458" t="s">
        <v>498</v>
      </c>
      <c r="J7" s="2994"/>
      <c r="K7" s="2977"/>
      <c r="L7" s="2977"/>
      <c r="M7" s="459" t="s">
        <v>453</v>
      </c>
      <c r="N7" s="460" t="s">
        <v>454</v>
      </c>
      <c r="O7" s="461" t="s">
        <v>455</v>
      </c>
      <c r="P7" s="2979"/>
      <c r="Q7" s="2977"/>
      <c r="R7" s="2981"/>
      <c r="S7" s="2983"/>
    </row>
    <row r="8" spans="2:19" s="440" customFormat="1" ht="43.5" customHeight="1">
      <c r="B8" s="2987"/>
      <c r="C8" s="462" t="s">
        <v>27</v>
      </c>
      <c r="D8" s="463" t="s">
        <v>223</v>
      </c>
      <c r="E8" s="463" t="s">
        <v>224</v>
      </c>
      <c r="F8" s="464" t="s">
        <v>499</v>
      </c>
      <c r="G8" s="465" t="s">
        <v>500</v>
      </c>
      <c r="H8" s="464" t="s">
        <v>501</v>
      </c>
      <c r="I8" s="465" t="s">
        <v>502</v>
      </c>
      <c r="J8" s="463" t="s">
        <v>31</v>
      </c>
      <c r="K8" s="463" t="s">
        <v>32</v>
      </c>
      <c r="L8" s="463" t="s">
        <v>229</v>
      </c>
      <c r="M8" s="464" t="s">
        <v>456</v>
      </c>
      <c r="N8" s="466" t="s">
        <v>457</v>
      </c>
      <c r="O8" s="465" t="s">
        <v>458</v>
      </c>
      <c r="P8" s="467" t="s">
        <v>503</v>
      </c>
      <c r="Q8" s="463" t="s">
        <v>34</v>
      </c>
      <c r="R8" s="468" t="s">
        <v>231</v>
      </c>
      <c r="S8" s="2984"/>
    </row>
    <row r="9" spans="2:19" s="440" customFormat="1" ht="15.75" customHeight="1">
      <c r="B9" s="469" t="s">
        <v>234</v>
      </c>
      <c r="C9" s="470">
        <v>150880</v>
      </c>
      <c r="D9" s="471" t="s">
        <v>235</v>
      </c>
      <c r="E9" s="471" t="s">
        <v>235</v>
      </c>
      <c r="F9" s="472" t="s">
        <v>235</v>
      </c>
      <c r="G9" s="473" t="s">
        <v>235</v>
      </c>
      <c r="H9" s="474">
        <v>1011</v>
      </c>
      <c r="I9" s="475">
        <v>442</v>
      </c>
      <c r="J9" s="471" t="s">
        <v>235</v>
      </c>
      <c r="K9" s="471" t="s">
        <v>235</v>
      </c>
      <c r="L9" s="471" t="s">
        <v>235</v>
      </c>
      <c r="M9" s="472" t="s">
        <v>235</v>
      </c>
      <c r="N9" s="476" t="s">
        <v>235</v>
      </c>
      <c r="O9" s="473" t="s">
        <v>235</v>
      </c>
      <c r="P9" s="471" t="s">
        <v>235</v>
      </c>
      <c r="Q9" s="471" t="s">
        <v>235</v>
      </c>
      <c r="R9" s="470">
        <v>268518</v>
      </c>
      <c r="S9" s="477" t="s">
        <v>504</v>
      </c>
    </row>
    <row r="10" spans="2:19" s="440" customFormat="1" ht="13.5" customHeight="1">
      <c r="B10" s="478" t="s">
        <v>237</v>
      </c>
      <c r="C10" s="470">
        <v>174918</v>
      </c>
      <c r="D10" s="471" t="s">
        <v>235</v>
      </c>
      <c r="E10" s="471" t="s">
        <v>235</v>
      </c>
      <c r="F10" s="472" t="s">
        <v>235</v>
      </c>
      <c r="G10" s="473" t="s">
        <v>235</v>
      </c>
      <c r="H10" s="472">
        <v>863</v>
      </c>
      <c r="I10" s="475">
        <v>454</v>
      </c>
      <c r="J10" s="471" t="s">
        <v>235</v>
      </c>
      <c r="K10" s="471" t="s">
        <v>235</v>
      </c>
      <c r="L10" s="471" t="s">
        <v>235</v>
      </c>
      <c r="M10" s="472" t="s">
        <v>235</v>
      </c>
      <c r="N10" s="476" t="s">
        <v>235</v>
      </c>
      <c r="O10" s="473" t="s">
        <v>235</v>
      </c>
      <c r="P10" s="471" t="s">
        <v>235</v>
      </c>
      <c r="Q10" s="471" t="s">
        <v>235</v>
      </c>
      <c r="R10" s="470">
        <v>372582</v>
      </c>
      <c r="S10" s="479">
        <v>49</v>
      </c>
    </row>
    <row r="11" spans="2:19" s="440" customFormat="1" ht="13.5" customHeight="1">
      <c r="B11" s="478" t="s">
        <v>238</v>
      </c>
      <c r="C11" s="470">
        <v>180221</v>
      </c>
      <c r="D11" s="470">
        <v>1588227</v>
      </c>
      <c r="E11" s="470">
        <v>253278</v>
      </c>
      <c r="F11" s="474" t="s">
        <v>235</v>
      </c>
      <c r="G11" s="480" t="s">
        <v>235</v>
      </c>
      <c r="H11" s="472">
        <v>947</v>
      </c>
      <c r="I11" s="475">
        <v>507</v>
      </c>
      <c r="J11" s="471" t="s">
        <v>235</v>
      </c>
      <c r="K11" s="471" t="s">
        <v>235</v>
      </c>
      <c r="L11" s="470">
        <v>1858</v>
      </c>
      <c r="M11" s="472" t="s">
        <v>235</v>
      </c>
      <c r="N11" s="476" t="s">
        <v>235</v>
      </c>
      <c r="O11" s="473" t="s">
        <v>235</v>
      </c>
      <c r="P11" s="471" t="s">
        <v>235</v>
      </c>
      <c r="Q11" s="471" t="s">
        <v>235</v>
      </c>
      <c r="R11" s="470">
        <v>415043</v>
      </c>
      <c r="S11" s="479">
        <v>50</v>
      </c>
    </row>
    <row r="12" spans="2:19" s="440" customFormat="1" ht="13.5" customHeight="1">
      <c r="B12" s="481" t="s">
        <v>239</v>
      </c>
      <c r="C12" s="482" t="s">
        <v>235</v>
      </c>
      <c r="D12" s="483">
        <v>1713361</v>
      </c>
      <c r="E12" s="483">
        <v>443851</v>
      </c>
      <c r="F12" s="484" t="s">
        <v>235</v>
      </c>
      <c r="G12" s="485" t="s">
        <v>235</v>
      </c>
      <c r="H12" s="486" t="s">
        <v>235</v>
      </c>
      <c r="I12" s="487" t="s">
        <v>235</v>
      </c>
      <c r="J12" s="482" t="s">
        <v>235</v>
      </c>
      <c r="K12" s="482">
        <v>838</v>
      </c>
      <c r="L12" s="483">
        <v>18997</v>
      </c>
      <c r="M12" s="486" t="s">
        <v>235</v>
      </c>
      <c r="N12" s="488" t="s">
        <v>235</v>
      </c>
      <c r="O12" s="489" t="s">
        <v>235</v>
      </c>
      <c r="P12" s="482" t="s">
        <v>235</v>
      </c>
      <c r="Q12" s="482" t="s">
        <v>235</v>
      </c>
      <c r="R12" s="482" t="s">
        <v>235</v>
      </c>
      <c r="S12" s="490">
        <v>51</v>
      </c>
    </row>
    <row r="13" spans="2:19" s="440" customFormat="1" ht="13.5" customHeight="1">
      <c r="B13" s="478" t="s">
        <v>240</v>
      </c>
      <c r="C13" s="470">
        <v>174684</v>
      </c>
      <c r="D13" s="470">
        <v>1682239</v>
      </c>
      <c r="E13" s="470">
        <v>565840</v>
      </c>
      <c r="F13" s="474" t="s">
        <v>235</v>
      </c>
      <c r="G13" s="480" t="s">
        <v>235</v>
      </c>
      <c r="H13" s="472" t="s">
        <v>235</v>
      </c>
      <c r="I13" s="475" t="s">
        <v>235</v>
      </c>
      <c r="J13" s="471" t="s">
        <v>235</v>
      </c>
      <c r="K13" s="470">
        <v>10293</v>
      </c>
      <c r="L13" s="470">
        <v>28122</v>
      </c>
      <c r="M13" s="472" t="s">
        <v>235</v>
      </c>
      <c r="N13" s="476" t="s">
        <v>235</v>
      </c>
      <c r="O13" s="473" t="s">
        <v>235</v>
      </c>
      <c r="P13" s="471" t="s">
        <v>235</v>
      </c>
      <c r="Q13" s="471" t="s">
        <v>235</v>
      </c>
      <c r="R13" s="471" t="s">
        <v>235</v>
      </c>
      <c r="S13" s="479">
        <v>52</v>
      </c>
    </row>
    <row r="14" spans="2:19" s="440" customFormat="1" ht="13.5" customHeight="1">
      <c r="B14" s="478" t="s">
        <v>241</v>
      </c>
      <c r="C14" s="470">
        <v>280288</v>
      </c>
      <c r="D14" s="470">
        <v>1746709</v>
      </c>
      <c r="E14" s="470">
        <v>585767</v>
      </c>
      <c r="F14" s="474" t="s">
        <v>235</v>
      </c>
      <c r="G14" s="480" t="s">
        <v>235</v>
      </c>
      <c r="H14" s="474">
        <v>1094</v>
      </c>
      <c r="I14" s="475">
        <v>712</v>
      </c>
      <c r="J14" s="471" t="s">
        <v>235</v>
      </c>
      <c r="K14" s="470">
        <v>17385</v>
      </c>
      <c r="L14" s="470">
        <v>79583</v>
      </c>
      <c r="M14" s="472" t="s">
        <v>235</v>
      </c>
      <c r="N14" s="476" t="s">
        <v>235</v>
      </c>
      <c r="O14" s="473" t="s">
        <v>235</v>
      </c>
      <c r="P14" s="471" t="s">
        <v>235</v>
      </c>
      <c r="Q14" s="471" t="s">
        <v>235</v>
      </c>
      <c r="R14" s="471" t="s">
        <v>235</v>
      </c>
      <c r="S14" s="479">
        <v>53</v>
      </c>
    </row>
    <row r="15" spans="2:19" s="440" customFormat="1" ht="13.5" customHeight="1">
      <c r="B15" s="478" t="s">
        <v>242</v>
      </c>
      <c r="C15" s="470">
        <v>435906</v>
      </c>
      <c r="D15" s="470">
        <v>1531488</v>
      </c>
      <c r="E15" s="470">
        <v>680191</v>
      </c>
      <c r="F15" s="474" t="s">
        <v>235</v>
      </c>
      <c r="G15" s="480" t="s">
        <v>235</v>
      </c>
      <c r="H15" s="474">
        <v>1065</v>
      </c>
      <c r="I15" s="475">
        <v>816</v>
      </c>
      <c r="J15" s="471" t="s">
        <v>235</v>
      </c>
      <c r="K15" s="470">
        <v>23903</v>
      </c>
      <c r="L15" s="470">
        <v>81887</v>
      </c>
      <c r="M15" s="472" t="s">
        <v>235</v>
      </c>
      <c r="N15" s="476" t="s">
        <v>235</v>
      </c>
      <c r="O15" s="473" t="s">
        <v>235</v>
      </c>
      <c r="P15" s="471" t="s">
        <v>235</v>
      </c>
      <c r="Q15" s="471" t="s">
        <v>235</v>
      </c>
      <c r="R15" s="470">
        <v>603882</v>
      </c>
      <c r="S15" s="479">
        <v>54</v>
      </c>
    </row>
    <row r="16" spans="2:19" s="440" customFormat="1" ht="21.75" customHeight="1">
      <c r="B16" s="478" t="s">
        <v>243</v>
      </c>
      <c r="C16" s="470">
        <v>500141</v>
      </c>
      <c r="D16" s="470">
        <v>1663184</v>
      </c>
      <c r="E16" s="470">
        <v>715916</v>
      </c>
      <c r="F16" s="474" t="s">
        <v>235</v>
      </c>
      <c r="G16" s="480" t="s">
        <v>235</v>
      </c>
      <c r="H16" s="472" t="s">
        <v>235</v>
      </c>
      <c r="I16" s="475">
        <v>773</v>
      </c>
      <c r="J16" s="471" t="s">
        <v>235</v>
      </c>
      <c r="K16" s="470">
        <v>28407</v>
      </c>
      <c r="L16" s="470">
        <v>94735</v>
      </c>
      <c r="M16" s="491">
        <v>2310</v>
      </c>
      <c r="N16" s="492"/>
      <c r="O16" s="473" t="s">
        <v>235</v>
      </c>
      <c r="P16" s="471" t="s">
        <v>235</v>
      </c>
      <c r="Q16" s="471" t="s">
        <v>235</v>
      </c>
      <c r="R16" s="470">
        <v>681506</v>
      </c>
      <c r="S16" s="479">
        <v>55</v>
      </c>
    </row>
    <row r="17" spans="2:19" s="440" customFormat="1" ht="13.5" customHeight="1">
      <c r="B17" s="481" t="s">
        <v>244</v>
      </c>
      <c r="C17" s="483">
        <v>523285</v>
      </c>
      <c r="D17" s="483">
        <v>1871682</v>
      </c>
      <c r="E17" s="483">
        <v>755847</v>
      </c>
      <c r="F17" s="484" t="s">
        <v>235</v>
      </c>
      <c r="G17" s="485" t="s">
        <v>235</v>
      </c>
      <c r="H17" s="484">
        <v>1542</v>
      </c>
      <c r="I17" s="487">
        <v>876</v>
      </c>
      <c r="J17" s="482" t="s">
        <v>235</v>
      </c>
      <c r="K17" s="483">
        <v>31117</v>
      </c>
      <c r="L17" s="483">
        <v>107867</v>
      </c>
      <c r="M17" s="493">
        <v>2702</v>
      </c>
      <c r="N17" s="494"/>
      <c r="O17" s="489" t="s">
        <v>235</v>
      </c>
      <c r="P17" s="482" t="s">
        <v>235</v>
      </c>
      <c r="Q17" s="482" t="s">
        <v>235</v>
      </c>
      <c r="R17" s="483">
        <v>681980</v>
      </c>
      <c r="S17" s="490">
        <v>56</v>
      </c>
    </row>
    <row r="18" spans="2:19" s="440" customFormat="1" ht="13.5" customHeight="1">
      <c r="B18" s="478" t="s">
        <v>245</v>
      </c>
      <c r="C18" s="470">
        <v>512310</v>
      </c>
      <c r="D18" s="470">
        <v>1997931</v>
      </c>
      <c r="E18" s="470">
        <v>731036</v>
      </c>
      <c r="F18" s="474" t="s">
        <v>235</v>
      </c>
      <c r="G18" s="480" t="s">
        <v>235</v>
      </c>
      <c r="H18" s="474">
        <v>2512</v>
      </c>
      <c r="I18" s="475">
        <v>947</v>
      </c>
      <c r="J18" s="471" t="s">
        <v>235</v>
      </c>
      <c r="K18" s="470">
        <v>31903</v>
      </c>
      <c r="L18" s="470">
        <v>113622</v>
      </c>
      <c r="M18" s="491">
        <v>2825</v>
      </c>
      <c r="N18" s="492"/>
      <c r="O18" s="473" t="s">
        <v>235</v>
      </c>
      <c r="P18" s="471" t="s">
        <v>301</v>
      </c>
      <c r="Q18" s="471" t="s">
        <v>235</v>
      </c>
      <c r="R18" s="470">
        <v>753888</v>
      </c>
      <c r="S18" s="479">
        <v>57</v>
      </c>
    </row>
    <row r="19" spans="2:19" s="440" customFormat="1" ht="13.5" customHeight="1">
      <c r="B19" s="478" t="s">
        <v>246</v>
      </c>
      <c r="C19" s="470">
        <v>498910</v>
      </c>
      <c r="D19" s="470">
        <v>1895967</v>
      </c>
      <c r="E19" s="470">
        <v>776753</v>
      </c>
      <c r="F19" s="474" t="s">
        <v>235</v>
      </c>
      <c r="G19" s="480" t="s">
        <v>235</v>
      </c>
      <c r="H19" s="474">
        <v>2669</v>
      </c>
      <c r="I19" s="495">
        <v>1018</v>
      </c>
      <c r="J19" s="471" t="s">
        <v>235</v>
      </c>
      <c r="K19" s="470">
        <v>31096</v>
      </c>
      <c r="L19" s="470">
        <v>116083</v>
      </c>
      <c r="M19" s="491">
        <v>2980</v>
      </c>
      <c r="N19" s="492"/>
      <c r="O19" s="473" t="s">
        <v>235</v>
      </c>
      <c r="P19" s="471" t="s">
        <v>301</v>
      </c>
      <c r="Q19" s="471" t="s">
        <v>235</v>
      </c>
      <c r="R19" s="470">
        <v>786114</v>
      </c>
      <c r="S19" s="479">
        <v>58</v>
      </c>
    </row>
    <row r="20" spans="2:19" s="440" customFormat="1" ht="13.5" customHeight="1">
      <c r="B20" s="478" t="s">
        <v>247</v>
      </c>
      <c r="C20" s="470">
        <v>501689</v>
      </c>
      <c r="D20" s="470">
        <v>1974872</v>
      </c>
      <c r="E20" s="470">
        <v>854377</v>
      </c>
      <c r="F20" s="474" t="s">
        <v>235</v>
      </c>
      <c r="G20" s="480" t="s">
        <v>235</v>
      </c>
      <c r="H20" s="474">
        <v>2903</v>
      </c>
      <c r="I20" s="495">
        <v>1136</v>
      </c>
      <c r="J20" s="471" t="s">
        <v>235</v>
      </c>
      <c r="K20" s="470">
        <v>29197</v>
      </c>
      <c r="L20" s="470">
        <v>117974</v>
      </c>
      <c r="M20" s="491">
        <v>3139</v>
      </c>
      <c r="N20" s="492"/>
      <c r="O20" s="473" t="s">
        <v>235</v>
      </c>
      <c r="P20" s="471" t="s">
        <v>301</v>
      </c>
      <c r="Q20" s="471" t="s">
        <v>235</v>
      </c>
      <c r="R20" s="470">
        <v>842544</v>
      </c>
      <c r="S20" s="479">
        <v>59</v>
      </c>
    </row>
    <row r="21" spans="2:19" s="440" customFormat="1" ht="13.5" customHeight="1">
      <c r="B21" s="478" t="s">
        <v>248</v>
      </c>
      <c r="C21" s="470">
        <v>506150</v>
      </c>
      <c r="D21" s="470">
        <v>1770483</v>
      </c>
      <c r="E21" s="470">
        <v>933738</v>
      </c>
      <c r="F21" s="474" t="s">
        <v>235</v>
      </c>
      <c r="G21" s="480" t="s">
        <v>235</v>
      </c>
      <c r="H21" s="474">
        <v>2954</v>
      </c>
      <c r="I21" s="495">
        <v>1592</v>
      </c>
      <c r="J21" s="471" t="s">
        <v>235</v>
      </c>
      <c r="K21" s="470">
        <v>30401</v>
      </c>
      <c r="L21" s="470">
        <v>119809</v>
      </c>
      <c r="M21" s="491">
        <v>3553</v>
      </c>
      <c r="N21" s="492"/>
      <c r="O21" s="473" t="s">
        <v>235</v>
      </c>
      <c r="P21" s="471" t="s">
        <v>301</v>
      </c>
      <c r="Q21" s="471" t="s">
        <v>235</v>
      </c>
      <c r="R21" s="470">
        <v>912042</v>
      </c>
      <c r="S21" s="479">
        <v>60</v>
      </c>
    </row>
    <row r="22" spans="2:19" s="440" customFormat="1" ht="13.5" customHeight="1">
      <c r="B22" s="481" t="s">
        <v>250</v>
      </c>
      <c r="C22" s="483">
        <v>525710</v>
      </c>
      <c r="D22" s="483">
        <v>1401646</v>
      </c>
      <c r="E22" s="483">
        <v>956342</v>
      </c>
      <c r="F22" s="484" t="s">
        <v>235</v>
      </c>
      <c r="G22" s="485" t="s">
        <v>235</v>
      </c>
      <c r="H22" s="484">
        <v>2877</v>
      </c>
      <c r="I22" s="496">
        <v>1595</v>
      </c>
      <c r="J22" s="482" t="s">
        <v>235</v>
      </c>
      <c r="K22" s="483">
        <v>32893</v>
      </c>
      <c r="L22" s="483">
        <v>121979</v>
      </c>
      <c r="M22" s="493">
        <v>3505</v>
      </c>
      <c r="N22" s="494"/>
      <c r="O22" s="489" t="s">
        <v>235</v>
      </c>
      <c r="P22" s="482" t="s">
        <v>301</v>
      </c>
      <c r="Q22" s="482" t="s">
        <v>235</v>
      </c>
      <c r="R22" s="483">
        <v>975211</v>
      </c>
      <c r="S22" s="490">
        <v>61</v>
      </c>
    </row>
    <row r="23" spans="2:19" s="440" customFormat="1" ht="13.5" customHeight="1">
      <c r="B23" s="478" t="s">
        <v>252</v>
      </c>
      <c r="C23" s="470">
        <v>541733</v>
      </c>
      <c r="D23" s="470">
        <v>1947657</v>
      </c>
      <c r="E23" s="470">
        <v>1016171</v>
      </c>
      <c r="F23" s="474" t="s">
        <v>235</v>
      </c>
      <c r="G23" s="480" t="s">
        <v>235</v>
      </c>
      <c r="H23" s="474">
        <v>2928</v>
      </c>
      <c r="I23" s="495">
        <v>1702</v>
      </c>
      <c r="J23" s="471" t="s">
        <v>235</v>
      </c>
      <c r="K23" s="470">
        <v>38348</v>
      </c>
      <c r="L23" s="470">
        <v>128153</v>
      </c>
      <c r="M23" s="491">
        <v>3813</v>
      </c>
      <c r="N23" s="492"/>
      <c r="O23" s="473" t="s">
        <v>235</v>
      </c>
      <c r="P23" s="471" t="s">
        <v>301</v>
      </c>
      <c r="Q23" s="471" t="s">
        <v>235</v>
      </c>
      <c r="R23" s="470">
        <v>982864</v>
      </c>
      <c r="S23" s="479">
        <v>62</v>
      </c>
    </row>
    <row r="24" spans="2:19" s="440" customFormat="1" ht="13.5" customHeight="1">
      <c r="B24" s="478" t="s">
        <v>254</v>
      </c>
      <c r="C24" s="470">
        <v>574024</v>
      </c>
      <c r="D24" s="470">
        <v>2491231</v>
      </c>
      <c r="E24" s="470">
        <v>987426</v>
      </c>
      <c r="F24" s="474" t="s">
        <v>235</v>
      </c>
      <c r="G24" s="480" t="s">
        <v>235</v>
      </c>
      <c r="H24" s="474">
        <v>3549</v>
      </c>
      <c r="I24" s="495">
        <v>1824</v>
      </c>
      <c r="J24" s="471" t="s">
        <v>235</v>
      </c>
      <c r="K24" s="470">
        <v>42761</v>
      </c>
      <c r="L24" s="470">
        <v>138479</v>
      </c>
      <c r="M24" s="497">
        <v>3109</v>
      </c>
      <c r="N24" s="498">
        <v>1413</v>
      </c>
      <c r="O24" s="473" t="s">
        <v>235</v>
      </c>
      <c r="P24" s="471" t="s">
        <v>301</v>
      </c>
      <c r="Q24" s="471" t="s">
        <v>235</v>
      </c>
      <c r="R24" s="470">
        <v>1101799</v>
      </c>
      <c r="S24" s="479">
        <v>63</v>
      </c>
    </row>
    <row r="25" spans="2:19" s="440" customFormat="1" ht="13.5" customHeight="1">
      <c r="B25" s="478" t="s">
        <v>256</v>
      </c>
      <c r="C25" s="470">
        <v>596180</v>
      </c>
      <c r="D25" s="470">
        <v>2426802</v>
      </c>
      <c r="E25" s="470">
        <v>871534</v>
      </c>
      <c r="F25" s="474" t="s">
        <v>235</v>
      </c>
      <c r="G25" s="480" t="s">
        <v>235</v>
      </c>
      <c r="H25" s="474">
        <v>4017</v>
      </c>
      <c r="I25" s="495">
        <v>1797</v>
      </c>
      <c r="J25" s="471">
        <v>158</v>
      </c>
      <c r="K25" s="470">
        <v>50995</v>
      </c>
      <c r="L25" s="470">
        <v>149384</v>
      </c>
      <c r="M25" s="497">
        <v>3688</v>
      </c>
      <c r="N25" s="498">
        <v>2128</v>
      </c>
      <c r="O25" s="473" t="s">
        <v>235</v>
      </c>
      <c r="P25" s="499" t="s">
        <v>505</v>
      </c>
      <c r="Q25" s="471" t="s">
        <v>235</v>
      </c>
      <c r="R25" s="470">
        <v>1272981</v>
      </c>
      <c r="S25" s="479">
        <v>64</v>
      </c>
    </row>
    <row r="26" spans="2:19" s="440" customFormat="1" ht="13.5" customHeight="1">
      <c r="B26" s="478" t="s">
        <v>258</v>
      </c>
      <c r="C26" s="470">
        <v>666658</v>
      </c>
      <c r="D26" s="470">
        <v>2359558</v>
      </c>
      <c r="E26" s="470">
        <v>1160075</v>
      </c>
      <c r="F26" s="474" t="s">
        <v>235</v>
      </c>
      <c r="G26" s="480" t="s">
        <v>235</v>
      </c>
      <c r="H26" s="474">
        <v>4267</v>
      </c>
      <c r="I26" s="495">
        <v>1783</v>
      </c>
      <c r="J26" s="471">
        <v>285</v>
      </c>
      <c r="K26" s="470">
        <v>55728</v>
      </c>
      <c r="L26" s="470">
        <v>162349</v>
      </c>
      <c r="M26" s="497">
        <v>4790</v>
      </c>
      <c r="N26" s="498">
        <v>2061</v>
      </c>
      <c r="O26" s="473" t="s">
        <v>235</v>
      </c>
      <c r="P26" s="499" t="s">
        <v>506</v>
      </c>
      <c r="Q26" s="471" t="s">
        <v>235</v>
      </c>
      <c r="R26" s="470">
        <v>1291102</v>
      </c>
      <c r="S26" s="479">
        <v>65</v>
      </c>
    </row>
    <row r="27" spans="2:19" s="440" customFormat="1" ht="13.5" customHeight="1">
      <c r="B27" s="481" t="s">
        <v>260</v>
      </c>
      <c r="C27" s="483">
        <v>693900</v>
      </c>
      <c r="D27" s="483">
        <v>2133508</v>
      </c>
      <c r="E27" s="483">
        <v>1556983</v>
      </c>
      <c r="F27" s="484" t="s">
        <v>235</v>
      </c>
      <c r="G27" s="485" t="s">
        <v>235</v>
      </c>
      <c r="H27" s="484">
        <v>4597</v>
      </c>
      <c r="I27" s="496">
        <v>2137</v>
      </c>
      <c r="J27" s="482">
        <v>433</v>
      </c>
      <c r="K27" s="483">
        <v>55371</v>
      </c>
      <c r="L27" s="483">
        <v>178279</v>
      </c>
      <c r="M27" s="500">
        <v>6104</v>
      </c>
      <c r="N27" s="501">
        <v>2240</v>
      </c>
      <c r="O27" s="489" t="s">
        <v>235</v>
      </c>
      <c r="P27" s="502" t="s">
        <v>507</v>
      </c>
      <c r="Q27" s="482" t="s">
        <v>235</v>
      </c>
      <c r="R27" s="483">
        <v>1300920</v>
      </c>
      <c r="S27" s="490">
        <v>66</v>
      </c>
    </row>
    <row r="28" spans="2:19" s="440" customFormat="1" ht="13.5" customHeight="1">
      <c r="B28" s="478" t="s">
        <v>262</v>
      </c>
      <c r="C28" s="470">
        <v>731843</v>
      </c>
      <c r="D28" s="470">
        <v>1947237</v>
      </c>
      <c r="E28" s="470">
        <v>1603122</v>
      </c>
      <c r="F28" s="474" t="s">
        <v>235</v>
      </c>
      <c r="G28" s="480" t="s">
        <v>235</v>
      </c>
      <c r="H28" s="474">
        <v>4628</v>
      </c>
      <c r="I28" s="495">
        <v>2282</v>
      </c>
      <c r="J28" s="470">
        <v>2431</v>
      </c>
      <c r="K28" s="470">
        <v>74695</v>
      </c>
      <c r="L28" s="470">
        <v>187418</v>
      </c>
      <c r="M28" s="497">
        <v>7413</v>
      </c>
      <c r="N28" s="498">
        <v>2407</v>
      </c>
      <c r="O28" s="473" t="s">
        <v>235</v>
      </c>
      <c r="P28" s="499" t="s">
        <v>508</v>
      </c>
      <c r="Q28" s="471" t="s">
        <v>235</v>
      </c>
      <c r="R28" s="470">
        <v>1354507</v>
      </c>
      <c r="S28" s="479">
        <v>67</v>
      </c>
    </row>
    <row r="29" spans="2:19" s="440" customFormat="1" ht="13.5" customHeight="1">
      <c r="B29" s="478" t="s">
        <v>264</v>
      </c>
      <c r="C29" s="470">
        <v>773760</v>
      </c>
      <c r="D29" s="470">
        <v>1846787</v>
      </c>
      <c r="E29" s="470">
        <v>1601499</v>
      </c>
      <c r="F29" s="474" t="s">
        <v>235</v>
      </c>
      <c r="G29" s="480" t="s">
        <v>235</v>
      </c>
      <c r="H29" s="474">
        <v>4738</v>
      </c>
      <c r="I29" s="495">
        <v>2434</v>
      </c>
      <c r="J29" s="470">
        <v>4421</v>
      </c>
      <c r="K29" s="470">
        <v>100166</v>
      </c>
      <c r="L29" s="470">
        <v>194628</v>
      </c>
      <c r="M29" s="497">
        <v>9149</v>
      </c>
      <c r="N29" s="498">
        <v>2740</v>
      </c>
      <c r="O29" s="473" t="s">
        <v>235</v>
      </c>
      <c r="P29" s="499" t="s">
        <v>509</v>
      </c>
      <c r="Q29" s="471" t="s">
        <v>235</v>
      </c>
      <c r="R29" s="470">
        <v>1375459</v>
      </c>
      <c r="S29" s="479">
        <v>68</v>
      </c>
    </row>
    <row r="30" spans="2:19" s="440" customFormat="1" ht="13.5" customHeight="1">
      <c r="B30" s="478" t="s">
        <v>266</v>
      </c>
      <c r="C30" s="470">
        <v>825437</v>
      </c>
      <c r="D30" s="470">
        <v>1737458</v>
      </c>
      <c r="E30" s="470">
        <v>1496972</v>
      </c>
      <c r="F30" s="474" t="s">
        <v>235</v>
      </c>
      <c r="G30" s="480" t="s">
        <v>235</v>
      </c>
      <c r="H30" s="474">
        <v>4925</v>
      </c>
      <c r="I30" s="495">
        <v>2664</v>
      </c>
      <c r="J30" s="470">
        <v>5616</v>
      </c>
      <c r="K30" s="470">
        <v>111091</v>
      </c>
      <c r="L30" s="470">
        <v>217805</v>
      </c>
      <c r="M30" s="497">
        <v>9350</v>
      </c>
      <c r="N30" s="498">
        <v>2945</v>
      </c>
      <c r="O30" s="473" t="s">
        <v>235</v>
      </c>
      <c r="P30" s="499" t="s">
        <v>510</v>
      </c>
      <c r="Q30" s="471" t="s">
        <v>235</v>
      </c>
      <c r="R30" s="470">
        <v>1393453</v>
      </c>
      <c r="S30" s="479">
        <v>69</v>
      </c>
    </row>
    <row r="31" spans="2:21" s="440" customFormat="1" ht="13.5" customHeight="1">
      <c r="B31" s="478" t="s">
        <v>267</v>
      </c>
      <c r="C31" s="470">
        <v>872088</v>
      </c>
      <c r="D31" s="470">
        <v>1667064</v>
      </c>
      <c r="E31" s="470">
        <v>1402962</v>
      </c>
      <c r="F31" s="474" t="s">
        <v>235</v>
      </c>
      <c r="G31" s="480" t="s">
        <v>235</v>
      </c>
      <c r="H31" s="474">
        <v>5220</v>
      </c>
      <c r="I31" s="495">
        <v>2622</v>
      </c>
      <c r="J31" s="470">
        <v>6245</v>
      </c>
      <c r="K31" s="470">
        <v>114803</v>
      </c>
      <c r="L31" s="470">
        <v>240921</v>
      </c>
      <c r="M31" s="497">
        <v>9415</v>
      </c>
      <c r="N31" s="498">
        <v>3152</v>
      </c>
      <c r="O31" s="473" t="s">
        <v>235</v>
      </c>
      <c r="P31" s="499">
        <v>310</v>
      </c>
      <c r="Q31" s="471" t="s">
        <v>235</v>
      </c>
      <c r="R31" s="470">
        <v>1320345</v>
      </c>
      <c r="S31" s="479">
        <v>70</v>
      </c>
      <c r="U31" s="503"/>
    </row>
    <row r="32" spans="2:19" s="440" customFormat="1" ht="13.5" customHeight="1">
      <c r="B32" s="481" t="s">
        <v>268</v>
      </c>
      <c r="C32" s="483">
        <v>961174</v>
      </c>
      <c r="D32" s="483">
        <v>1621728</v>
      </c>
      <c r="E32" s="483">
        <v>1359654</v>
      </c>
      <c r="F32" s="484" t="s">
        <v>235</v>
      </c>
      <c r="G32" s="485" t="s">
        <v>235</v>
      </c>
      <c r="H32" s="484">
        <v>4921</v>
      </c>
      <c r="I32" s="496">
        <v>2607</v>
      </c>
      <c r="J32" s="483">
        <v>6282</v>
      </c>
      <c r="K32" s="483">
        <v>117512</v>
      </c>
      <c r="L32" s="483">
        <v>272949</v>
      </c>
      <c r="M32" s="500">
        <v>10823</v>
      </c>
      <c r="N32" s="501">
        <v>2971</v>
      </c>
      <c r="O32" s="489" t="s">
        <v>235</v>
      </c>
      <c r="P32" s="502">
        <v>302</v>
      </c>
      <c r="Q32" s="482" t="s">
        <v>235</v>
      </c>
      <c r="R32" s="483">
        <v>1243982</v>
      </c>
      <c r="S32" s="490">
        <v>71</v>
      </c>
    </row>
    <row r="33" spans="2:19" s="440" customFormat="1" ht="13.5" customHeight="1">
      <c r="B33" s="478" t="s">
        <v>269</v>
      </c>
      <c r="C33" s="470">
        <v>972221</v>
      </c>
      <c r="D33" s="470">
        <v>1561360</v>
      </c>
      <c r="E33" s="470">
        <v>1318548</v>
      </c>
      <c r="F33" s="474" t="s">
        <v>235</v>
      </c>
      <c r="G33" s="480" t="s">
        <v>235</v>
      </c>
      <c r="H33" s="474">
        <v>4936</v>
      </c>
      <c r="I33" s="495">
        <v>2738</v>
      </c>
      <c r="J33" s="470">
        <v>6998</v>
      </c>
      <c r="K33" s="470">
        <v>118390</v>
      </c>
      <c r="L33" s="470">
        <v>292946</v>
      </c>
      <c r="M33" s="497">
        <v>11168</v>
      </c>
      <c r="N33" s="498">
        <v>3106</v>
      </c>
      <c r="O33" s="473" t="s">
        <v>235</v>
      </c>
      <c r="P33" s="499">
        <v>337</v>
      </c>
      <c r="Q33" s="471" t="s">
        <v>235</v>
      </c>
      <c r="R33" s="470">
        <v>1220051</v>
      </c>
      <c r="S33" s="479">
        <v>72</v>
      </c>
    </row>
    <row r="34" spans="2:19" s="440" customFormat="1" ht="13.5" customHeight="1">
      <c r="B34" s="478" t="s">
        <v>270</v>
      </c>
      <c r="C34" s="470">
        <v>948502</v>
      </c>
      <c r="D34" s="470">
        <v>1542904</v>
      </c>
      <c r="E34" s="470">
        <v>1325777</v>
      </c>
      <c r="F34" s="474" t="s">
        <v>235</v>
      </c>
      <c r="G34" s="480" t="s">
        <v>235</v>
      </c>
      <c r="H34" s="474">
        <v>5069</v>
      </c>
      <c r="I34" s="495">
        <v>3075</v>
      </c>
      <c r="J34" s="470">
        <v>7569</v>
      </c>
      <c r="K34" s="470">
        <v>125593</v>
      </c>
      <c r="L34" s="470">
        <v>297166</v>
      </c>
      <c r="M34" s="497">
        <v>12555</v>
      </c>
      <c r="N34" s="498">
        <v>2791</v>
      </c>
      <c r="O34" s="473" t="s">
        <v>235</v>
      </c>
      <c r="P34" s="499">
        <v>317</v>
      </c>
      <c r="Q34" s="471" t="s">
        <v>235</v>
      </c>
      <c r="R34" s="470">
        <v>1156650</v>
      </c>
      <c r="S34" s="479">
        <v>73</v>
      </c>
    </row>
    <row r="35" spans="2:19" s="440" customFormat="1" ht="13.5" customHeight="1">
      <c r="B35" s="478" t="s">
        <v>271</v>
      </c>
      <c r="C35" s="470">
        <v>1150721</v>
      </c>
      <c r="D35" s="470">
        <v>1623574</v>
      </c>
      <c r="E35" s="470">
        <v>1336839</v>
      </c>
      <c r="F35" s="474" t="s">
        <v>235</v>
      </c>
      <c r="G35" s="480" t="s">
        <v>235</v>
      </c>
      <c r="H35" s="474">
        <v>5304</v>
      </c>
      <c r="I35" s="495">
        <v>3032</v>
      </c>
      <c r="J35" s="470">
        <v>8100</v>
      </c>
      <c r="K35" s="470">
        <v>130786</v>
      </c>
      <c r="L35" s="470">
        <v>300135</v>
      </c>
      <c r="M35" s="497">
        <v>13832</v>
      </c>
      <c r="N35" s="498">
        <v>2757</v>
      </c>
      <c r="O35" s="473" t="s">
        <v>235</v>
      </c>
      <c r="P35" s="499">
        <v>320</v>
      </c>
      <c r="Q35" s="471" t="s">
        <v>235</v>
      </c>
      <c r="R35" s="470">
        <v>995907</v>
      </c>
      <c r="S35" s="479">
        <v>74</v>
      </c>
    </row>
    <row r="36" spans="2:19" s="440" customFormat="1" ht="13.5" customHeight="1">
      <c r="B36" s="478" t="s">
        <v>272</v>
      </c>
      <c r="C36" s="470">
        <v>1201244</v>
      </c>
      <c r="D36" s="470">
        <v>1580495</v>
      </c>
      <c r="E36" s="470">
        <v>1327407</v>
      </c>
      <c r="F36" s="474" t="s">
        <v>235</v>
      </c>
      <c r="G36" s="480" t="s">
        <v>235</v>
      </c>
      <c r="H36" s="474">
        <v>5348</v>
      </c>
      <c r="I36" s="495">
        <v>3498</v>
      </c>
      <c r="J36" s="470">
        <v>8346</v>
      </c>
      <c r="K36" s="470">
        <v>140938</v>
      </c>
      <c r="L36" s="470">
        <v>313072</v>
      </c>
      <c r="M36" s="497">
        <v>13505</v>
      </c>
      <c r="N36" s="498">
        <v>2882</v>
      </c>
      <c r="O36" s="473" t="s">
        <v>235</v>
      </c>
      <c r="P36" s="499">
        <v>361</v>
      </c>
      <c r="Q36" s="471" t="s">
        <v>235</v>
      </c>
      <c r="R36" s="470">
        <v>1095262</v>
      </c>
      <c r="S36" s="479">
        <v>75</v>
      </c>
    </row>
    <row r="37" spans="2:19" s="440" customFormat="1" ht="13.5" customHeight="1">
      <c r="B37" s="481" t="s">
        <v>273</v>
      </c>
      <c r="C37" s="483">
        <v>1209152</v>
      </c>
      <c r="D37" s="483">
        <v>1563868</v>
      </c>
      <c r="E37" s="483">
        <v>1325087</v>
      </c>
      <c r="F37" s="484" t="s">
        <v>235</v>
      </c>
      <c r="G37" s="485" t="s">
        <v>235</v>
      </c>
      <c r="H37" s="484">
        <v>5416</v>
      </c>
      <c r="I37" s="496">
        <v>3908</v>
      </c>
      <c r="J37" s="483">
        <v>8578</v>
      </c>
      <c r="K37" s="483">
        <v>150863</v>
      </c>
      <c r="L37" s="483">
        <v>326167</v>
      </c>
      <c r="M37" s="500">
        <v>13349</v>
      </c>
      <c r="N37" s="501">
        <v>3082</v>
      </c>
      <c r="O37" s="489" t="s">
        <v>235</v>
      </c>
      <c r="P37" s="502">
        <v>376</v>
      </c>
      <c r="Q37" s="482" t="s">
        <v>235</v>
      </c>
      <c r="R37" s="483">
        <v>1110893</v>
      </c>
      <c r="S37" s="490">
        <v>76</v>
      </c>
    </row>
    <row r="38" spans="2:19" s="440" customFormat="1" ht="13.5" customHeight="1">
      <c r="B38" s="478" t="s">
        <v>274</v>
      </c>
      <c r="C38" s="470">
        <v>1244295</v>
      </c>
      <c r="D38" s="470">
        <v>1579953</v>
      </c>
      <c r="E38" s="470">
        <v>1403343</v>
      </c>
      <c r="F38" s="474" t="s">
        <v>235</v>
      </c>
      <c r="G38" s="480" t="s">
        <v>235</v>
      </c>
      <c r="H38" s="474">
        <v>5451</v>
      </c>
      <c r="I38" s="495">
        <v>4115</v>
      </c>
      <c r="J38" s="470">
        <v>8125</v>
      </c>
      <c r="K38" s="470">
        <v>160044</v>
      </c>
      <c r="L38" s="470">
        <v>339819</v>
      </c>
      <c r="M38" s="497">
        <v>14900</v>
      </c>
      <c r="N38" s="498">
        <v>3257</v>
      </c>
      <c r="O38" s="473" t="s">
        <v>235</v>
      </c>
      <c r="P38" s="499">
        <v>387</v>
      </c>
      <c r="Q38" s="470">
        <v>95997</v>
      </c>
      <c r="R38" s="470">
        <v>991860</v>
      </c>
      <c r="S38" s="479">
        <v>77</v>
      </c>
    </row>
    <row r="39" spans="2:19" s="440" customFormat="1" ht="13.5" customHeight="1">
      <c r="B39" s="478" t="s">
        <v>275</v>
      </c>
      <c r="C39" s="470">
        <v>1290023</v>
      </c>
      <c r="D39" s="470">
        <v>1607183</v>
      </c>
      <c r="E39" s="470">
        <v>1392320</v>
      </c>
      <c r="F39" s="474" t="s">
        <v>235</v>
      </c>
      <c r="G39" s="480" t="s">
        <v>235</v>
      </c>
      <c r="H39" s="474">
        <v>5669</v>
      </c>
      <c r="I39" s="495">
        <v>4533</v>
      </c>
      <c r="J39" s="470">
        <v>8137</v>
      </c>
      <c r="K39" s="470">
        <v>162626</v>
      </c>
      <c r="L39" s="470">
        <v>356981</v>
      </c>
      <c r="M39" s="497">
        <v>15723</v>
      </c>
      <c r="N39" s="498">
        <v>3181</v>
      </c>
      <c r="O39" s="473" t="s">
        <v>235</v>
      </c>
      <c r="P39" s="499">
        <v>298</v>
      </c>
      <c r="Q39" s="470">
        <v>177465</v>
      </c>
      <c r="R39" s="470">
        <v>924010</v>
      </c>
      <c r="S39" s="479">
        <v>78</v>
      </c>
    </row>
    <row r="40" spans="2:19" s="440" customFormat="1" ht="13.5" customHeight="1">
      <c r="B40" s="478" t="s">
        <v>276</v>
      </c>
      <c r="C40" s="470">
        <v>1320838</v>
      </c>
      <c r="D40" s="470">
        <v>1635460</v>
      </c>
      <c r="E40" s="470">
        <v>1383539</v>
      </c>
      <c r="F40" s="474" t="s">
        <v>235</v>
      </c>
      <c r="G40" s="480" t="s">
        <v>235</v>
      </c>
      <c r="H40" s="474">
        <v>6053</v>
      </c>
      <c r="I40" s="495">
        <v>4830</v>
      </c>
      <c r="J40" s="470">
        <v>8485</v>
      </c>
      <c r="K40" s="470">
        <v>170816</v>
      </c>
      <c r="L40" s="470">
        <v>374887</v>
      </c>
      <c r="M40" s="497">
        <v>15846</v>
      </c>
      <c r="N40" s="498">
        <v>3444</v>
      </c>
      <c r="O40" s="473" t="s">
        <v>235</v>
      </c>
      <c r="P40" s="499">
        <v>153</v>
      </c>
      <c r="Q40" s="470">
        <v>194870</v>
      </c>
      <c r="R40" s="470">
        <v>912894</v>
      </c>
      <c r="S40" s="479">
        <v>79</v>
      </c>
    </row>
    <row r="41" spans="2:19" s="440" customFormat="1" ht="13.5" customHeight="1">
      <c r="B41" s="478" t="s">
        <v>277</v>
      </c>
      <c r="C41" s="470">
        <v>1323137</v>
      </c>
      <c r="D41" s="470">
        <v>1723025</v>
      </c>
      <c r="E41" s="470">
        <v>1399292</v>
      </c>
      <c r="F41" s="474" t="s">
        <v>235</v>
      </c>
      <c r="G41" s="480" t="s">
        <v>235</v>
      </c>
      <c r="H41" s="474">
        <v>7168</v>
      </c>
      <c r="I41" s="495">
        <v>5020</v>
      </c>
      <c r="J41" s="470">
        <v>7951</v>
      </c>
      <c r="K41" s="470">
        <v>169930</v>
      </c>
      <c r="L41" s="470">
        <v>378666</v>
      </c>
      <c r="M41" s="497">
        <v>15258</v>
      </c>
      <c r="N41" s="498">
        <v>3614</v>
      </c>
      <c r="O41" s="473" t="s">
        <v>235</v>
      </c>
      <c r="P41" s="499">
        <v>86</v>
      </c>
      <c r="Q41" s="470">
        <v>202738</v>
      </c>
      <c r="R41" s="470">
        <v>895973</v>
      </c>
      <c r="S41" s="479">
        <v>80</v>
      </c>
    </row>
    <row r="42" spans="2:19" s="440" customFormat="1" ht="13.5" customHeight="1">
      <c r="B42" s="481" t="s">
        <v>278</v>
      </c>
      <c r="C42" s="483">
        <v>1279727</v>
      </c>
      <c r="D42" s="483">
        <v>1677764</v>
      </c>
      <c r="E42" s="483">
        <v>1424273</v>
      </c>
      <c r="F42" s="484" t="s">
        <v>235</v>
      </c>
      <c r="G42" s="485" t="s">
        <v>235</v>
      </c>
      <c r="H42" s="484">
        <v>7747</v>
      </c>
      <c r="I42" s="496">
        <v>5262</v>
      </c>
      <c r="J42" s="483">
        <v>7933</v>
      </c>
      <c r="K42" s="483">
        <v>166743</v>
      </c>
      <c r="L42" s="483">
        <v>386057</v>
      </c>
      <c r="M42" s="500">
        <v>15320</v>
      </c>
      <c r="N42" s="501">
        <v>3887</v>
      </c>
      <c r="O42" s="489" t="s">
        <v>235</v>
      </c>
      <c r="P42" s="482" t="s">
        <v>235</v>
      </c>
      <c r="Q42" s="483">
        <v>208669</v>
      </c>
      <c r="R42" s="483">
        <v>878808</v>
      </c>
      <c r="S42" s="490">
        <v>81</v>
      </c>
    </row>
    <row r="43" spans="2:19" s="440" customFormat="1" ht="13.5" customHeight="1">
      <c r="B43" s="478" t="s">
        <v>279</v>
      </c>
      <c r="C43" s="470">
        <v>1194788</v>
      </c>
      <c r="D43" s="470">
        <v>1556578</v>
      </c>
      <c r="E43" s="470">
        <v>1449109</v>
      </c>
      <c r="F43" s="474" t="s">
        <v>235</v>
      </c>
      <c r="G43" s="480" t="s">
        <v>235</v>
      </c>
      <c r="H43" s="474">
        <v>7611</v>
      </c>
      <c r="I43" s="495">
        <v>5654</v>
      </c>
      <c r="J43" s="470">
        <v>7930</v>
      </c>
      <c r="K43" s="470">
        <v>167170</v>
      </c>
      <c r="L43" s="470">
        <v>382466</v>
      </c>
      <c r="M43" s="497">
        <v>15855</v>
      </c>
      <c r="N43" s="498">
        <v>3969</v>
      </c>
      <c r="O43" s="473" t="s">
        <v>235</v>
      </c>
      <c r="P43" s="471" t="s">
        <v>235</v>
      </c>
      <c r="Q43" s="470">
        <v>231075</v>
      </c>
      <c r="R43" s="470">
        <v>814901</v>
      </c>
      <c r="S43" s="479">
        <v>82</v>
      </c>
    </row>
    <row r="44" spans="2:19" s="440" customFormat="1" ht="13.5" customHeight="1">
      <c r="B44" s="478" t="s">
        <v>280</v>
      </c>
      <c r="C44" s="470">
        <v>1133946</v>
      </c>
      <c r="D44" s="470">
        <v>1850694</v>
      </c>
      <c r="E44" s="470">
        <v>1519424</v>
      </c>
      <c r="F44" s="474" t="s">
        <v>235</v>
      </c>
      <c r="G44" s="480" t="s">
        <v>235</v>
      </c>
      <c r="H44" s="474">
        <v>9710</v>
      </c>
      <c r="I44" s="495">
        <v>6262</v>
      </c>
      <c r="J44" s="470">
        <v>8139</v>
      </c>
      <c r="K44" s="470">
        <v>168535</v>
      </c>
      <c r="L44" s="470">
        <v>369069</v>
      </c>
      <c r="M44" s="497">
        <v>16733</v>
      </c>
      <c r="N44" s="498">
        <v>4063</v>
      </c>
      <c r="O44" s="473" t="s">
        <v>235</v>
      </c>
      <c r="P44" s="471" t="s">
        <v>235</v>
      </c>
      <c r="Q44" s="470">
        <v>235537</v>
      </c>
      <c r="R44" s="470">
        <v>828981</v>
      </c>
      <c r="S44" s="479">
        <v>83</v>
      </c>
    </row>
    <row r="45" spans="2:19" s="440" customFormat="1" ht="13.5" customHeight="1">
      <c r="B45" s="478" t="s">
        <v>281</v>
      </c>
      <c r="C45" s="470">
        <v>1108844</v>
      </c>
      <c r="D45" s="470">
        <v>1882768</v>
      </c>
      <c r="E45" s="470">
        <v>1482312</v>
      </c>
      <c r="F45" s="474" t="s">
        <v>235</v>
      </c>
      <c r="G45" s="480" t="s">
        <v>235</v>
      </c>
      <c r="H45" s="474">
        <v>8632</v>
      </c>
      <c r="I45" s="495">
        <v>7020</v>
      </c>
      <c r="J45" s="470">
        <v>8133</v>
      </c>
      <c r="K45" s="470">
        <v>170041</v>
      </c>
      <c r="L45" s="470">
        <v>372247</v>
      </c>
      <c r="M45" s="497">
        <v>18493</v>
      </c>
      <c r="N45" s="498">
        <v>4090</v>
      </c>
      <c r="O45" s="473" t="s">
        <v>235</v>
      </c>
      <c r="P45" s="471" t="s">
        <v>235</v>
      </c>
      <c r="Q45" s="470">
        <v>247882</v>
      </c>
      <c r="R45" s="470">
        <v>799522</v>
      </c>
      <c r="S45" s="479">
        <v>84</v>
      </c>
    </row>
    <row r="46" spans="2:19" s="440" customFormat="1" ht="13.5" customHeight="1">
      <c r="B46" s="478" t="s">
        <v>282</v>
      </c>
      <c r="C46" s="470">
        <v>1071648</v>
      </c>
      <c r="D46" s="470">
        <v>1882034</v>
      </c>
      <c r="E46" s="470">
        <v>1373713</v>
      </c>
      <c r="F46" s="474" t="s">
        <v>235</v>
      </c>
      <c r="G46" s="480" t="s">
        <v>235</v>
      </c>
      <c r="H46" s="474">
        <v>8617</v>
      </c>
      <c r="I46" s="495">
        <v>6917</v>
      </c>
      <c r="J46" s="470">
        <v>8031</v>
      </c>
      <c r="K46" s="470">
        <v>174624</v>
      </c>
      <c r="L46" s="470">
        <v>373302</v>
      </c>
      <c r="M46" s="497">
        <v>19315</v>
      </c>
      <c r="N46" s="498">
        <v>4358</v>
      </c>
      <c r="O46" s="473" t="s">
        <v>235</v>
      </c>
      <c r="P46" s="471" t="s">
        <v>235</v>
      </c>
      <c r="Q46" s="470">
        <v>262716</v>
      </c>
      <c r="R46" s="470">
        <v>770150</v>
      </c>
      <c r="S46" s="479">
        <v>85</v>
      </c>
    </row>
    <row r="47" spans="2:19" s="440" customFormat="1" ht="13.5" customHeight="1">
      <c r="B47" s="481" t="s">
        <v>283</v>
      </c>
      <c r="C47" s="483">
        <v>1032892</v>
      </c>
      <c r="D47" s="483">
        <v>1933616</v>
      </c>
      <c r="E47" s="483">
        <v>1620425</v>
      </c>
      <c r="F47" s="484" t="s">
        <v>235</v>
      </c>
      <c r="G47" s="485" t="s">
        <v>235</v>
      </c>
      <c r="H47" s="484">
        <v>8912</v>
      </c>
      <c r="I47" s="496">
        <v>7949</v>
      </c>
      <c r="J47" s="483">
        <v>8293</v>
      </c>
      <c r="K47" s="483">
        <v>171845</v>
      </c>
      <c r="L47" s="483">
        <v>376260</v>
      </c>
      <c r="M47" s="500">
        <v>21021</v>
      </c>
      <c r="N47" s="501">
        <v>4496</v>
      </c>
      <c r="O47" s="489" t="s">
        <v>235</v>
      </c>
      <c r="P47" s="482" t="s">
        <v>235</v>
      </c>
      <c r="Q47" s="483">
        <v>264961</v>
      </c>
      <c r="R47" s="483">
        <v>692395</v>
      </c>
      <c r="S47" s="490">
        <v>86</v>
      </c>
    </row>
    <row r="48" spans="2:19" s="440" customFormat="1" ht="13.5" customHeight="1">
      <c r="B48" s="478" t="s">
        <v>284</v>
      </c>
      <c r="C48" s="470">
        <v>984168</v>
      </c>
      <c r="D48" s="470">
        <v>2005425</v>
      </c>
      <c r="E48" s="470">
        <v>1654685</v>
      </c>
      <c r="F48" s="474" t="s">
        <v>235</v>
      </c>
      <c r="G48" s="480" t="s">
        <v>235</v>
      </c>
      <c r="H48" s="474">
        <v>9157</v>
      </c>
      <c r="I48" s="495">
        <v>8575</v>
      </c>
      <c r="J48" s="470">
        <v>8329</v>
      </c>
      <c r="K48" s="470">
        <v>164399</v>
      </c>
      <c r="L48" s="470">
        <v>382655</v>
      </c>
      <c r="M48" s="497">
        <v>22200</v>
      </c>
      <c r="N48" s="498">
        <v>4898</v>
      </c>
      <c r="O48" s="473" t="s">
        <v>235</v>
      </c>
      <c r="P48" s="471" t="s">
        <v>235</v>
      </c>
      <c r="Q48" s="470">
        <v>275610</v>
      </c>
      <c r="R48" s="470">
        <v>679702</v>
      </c>
      <c r="S48" s="479">
        <v>87</v>
      </c>
    </row>
    <row r="49" spans="2:19" s="440" customFormat="1" ht="13.5" customHeight="1">
      <c r="B49" s="478" t="s">
        <v>285</v>
      </c>
      <c r="C49" s="470">
        <v>963330</v>
      </c>
      <c r="D49" s="470">
        <v>2044923</v>
      </c>
      <c r="E49" s="470">
        <v>1653156</v>
      </c>
      <c r="F49" s="474" t="s">
        <v>235</v>
      </c>
      <c r="G49" s="480" t="s">
        <v>235</v>
      </c>
      <c r="H49" s="474">
        <v>9723</v>
      </c>
      <c r="I49" s="495">
        <v>8835</v>
      </c>
      <c r="J49" s="470">
        <v>8713</v>
      </c>
      <c r="K49" s="470">
        <v>196110</v>
      </c>
      <c r="L49" s="470">
        <v>382828</v>
      </c>
      <c r="M49" s="497">
        <v>23779</v>
      </c>
      <c r="N49" s="498">
        <v>5330</v>
      </c>
      <c r="O49" s="473" t="s">
        <v>235</v>
      </c>
      <c r="P49" s="471" t="s">
        <v>235</v>
      </c>
      <c r="Q49" s="470">
        <v>306460</v>
      </c>
      <c r="R49" s="470">
        <v>672156</v>
      </c>
      <c r="S49" s="479">
        <v>88</v>
      </c>
    </row>
    <row r="50" spans="2:19" s="440" customFormat="1" ht="13.5" customHeight="1">
      <c r="B50" s="469" t="s">
        <v>286</v>
      </c>
      <c r="C50" s="470">
        <v>967186</v>
      </c>
      <c r="D50" s="470">
        <v>2049471</v>
      </c>
      <c r="E50" s="470">
        <v>1700789</v>
      </c>
      <c r="F50" s="474" t="s">
        <v>235</v>
      </c>
      <c r="G50" s="480" t="s">
        <v>235</v>
      </c>
      <c r="H50" s="474">
        <v>9365</v>
      </c>
      <c r="I50" s="495">
        <v>9574</v>
      </c>
      <c r="J50" s="470">
        <v>8706</v>
      </c>
      <c r="K50" s="470">
        <v>205098</v>
      </c>
      <c r="L50" s="470">
        <v>376688</v>
      </c>
      <c r="M50" s="497">
        <v>25250</v>
      </c>
      <c r="N50" s="498">
        <v>5576</v>
      </c>
      <c r="O50" s="473" t="s">
        <v>235</v>
      </c>
      <c r="P50" s="471" t="s">
        <v>235</v>
      </c>
      <c r="Q50" s="470">
        <v>333025</v>
      </c>
      <c r="R50" s="470">
        <v>658091</v>
      </c>
      <c r="S50" s="479">
        <v>89</v>
      </c>
    </row>
    <row r="51" spans="2:19" s="440" customFormat="1" ht="13.5" customHeight="1">
      <c r="B51" s="478" t="s">
        <v>348</v>
      </c>
      <c r="C51" s="470">
        <v>961842</v>
      </c>
      <c r="D51" s="470">
        <v>1981503</v>
      </c>
      <c r="E51" s="470">
        <v>1766917</v>
      </c>
      <c r="F51" s="474" t="s">
        <v>235</v>
      </c>
      <c r="G51" s="480" t="s">
        <v>235</v>
      </c>
      <c r="H51" s="474">
        <v>9042</v>
      </c>
      <c r="I51" s="495">
        <v>10301</v>
      </c>
      <c r="J51" s="470">
        <v>9038</v>
      </c>
      <c r="K51" s="470">
        <v>208358</v>
      </c>
      <c r="L51" s="470">
        <v>400103</v>
      </c>
      <c r="M51" s="497">
        <v>25804</v>
      </c>
      <c r="N51" s="498">
        <v>5812</v>
      </c>
      <c r="O51" s="473" t="s">
        <v>235</v>
      </c>
      <c r="P51" s="471" t="s">
        <v>235</v>
      </c>
      <c r="Q51" s="470">
        <v>350360</v>
      </c>
      <c r="R51" s="470">
        <v>645098</v>
      </c>
      <c r="S51" s="479">
        <v>90</v>
      </c>
    </row>
    <row r="52" spans="2:19" s="440" customFormat="1" ht="13.5" customHeight="1">
      <c r="B52" s="481" t="s">
        <v>349</v>
      </c>
      <c r="C52" s="483">
        <v>937880</v>
      </c>
      <c r="D52" s="483">
        <v>1860300</v>
      </c>
      <c r="E52" s="483">
        <v>1803221</v>
      </c>
      <c r="F52" s="484" t="s">
        <v>235</v>
      </c>
      <c r="G52" s="485" t="s">
        <v>235</v>
      </c>
      <c r="H52" s="484">
        <v>8563</v>
      </c>
      <c r="I52" s="496">
        <v>10938</v>
      </c>
      <c r="J52" s="483">
        <v>9257</v>
      </c>
      <c r="K52" s="483">
        <v>216267</v>
      </c>
      <c r="L52" s="483">
        <v>428079</v>
      </c>
      <c r="M52" s="500">
        <v>26815</v>
      </c>
      <c r="N52" s="501">
        <v>6201</v>
      </c>
      <c r="O52" s="489" t="s">
        <v>235</v>
      </c>
      <c r="P52" s="482" t="s">
        <v>235</v>
      </c>
      <c r="Q52" s="483">
        <v>366603</v>
      </c>
      <c r="R52" s="483">
        <v>623310</v>
      </c>
      <c r="S52" s="490">
        <v>91</v>
      </c>
    </row>
    <row r="53" spans="2:19" s="440" customFormat="1" ht="13.5" customHeight="1">
      <c r="B53" s="478" t="s">
        <v>350</v>
      </c>
      <c r="C53" s="470">
        <v>903948</v>
      </c>
      <c r="D53" s="470">
        <v>1773712</v>
      </c>
      <c r="E53" s="470">
        <v>1807175</v>
      </c>
      <c r="F53" s="474" t="s">
        <v>235</v>
      </c>
      <c r="G53" s="480" t="s">
        <v>235</v>
      </c>
      <c r="H53" s="474">
        <v>8105</v>
      </c>
      <c r="I53" s="495">
        <v>11086</v>
      </c>
      <c r="J53" s="470">
        <v>9280</v>
      </c>
      <c r="K53" s="470">
        <v>226432</v>
      </c>
      <c r="L53" s="470">
        <v>437878</v>
      </c>
      <c r="M53" s="497">
        <v>29193</v>
      </c>
      <c r="N53" s="498">
        <v>6484</v>
      </c>
      <c r="O53" s="473" t="s">
        <v>235</v>
      </c>
      <c r="P53" s="471" t="s">
        <v>235</v>
      </c>
      <c r="Q53" s="470">
        <v>393009</v>
      </c>
      <c r="R53" s="470">
        <v>598651</v>
      </c>
      <c r="S53" s="479">
        <v>92</v>
      </c>
    </row>
    <row r="54" spans="2:19" s="440" customFormat="1" ht="13.5" customHeight="1">
      <c r="B54" s="478" t="s">
        <v>351</v>
      </c>
      <c r="C54" s="470">
        <v>872061</v>
      </c>
      <c r="D54" s="470">
        <v>1732437</v>
      </c>
      <c r="E54" s="470">
        <v>1755338</v>
      </c>
      <c r="F54" s="474" t="s">
        <v>235</v>
      </c>
      <c r="G54" s="480" t="s">
        <v>235</v>
      </c>
      <c r="H54" s="474">
        <v>7930</v>
      </c>
      <c r="I54" s="495">
        <v>11025</v>
      </c>
      <c r="J54" s="470">
        <v>9574</v>
      </c>
      <c r="K54" s="470">
        <v>240916</v>
      </c>
      <c r="L54" s="470">
        <v>445774</v>
      </c>
      <c r="M54" s="497">
        <v>32847</v>
      </c>
      <c r="N54" s="498">
        <v>6765</v>
      </c>
      <c r="O54" s="473" t="s">
        <v>235</v>
      </c>
      <c r="P54" s="471" t="s">
        <v>235</v>
      </c>
      <c r="Q54" s="470">
        <v>404462</v>
      </c>
      <c r="R54" s="470">
        <v>578133</v>
      </c>
      <c r="S54" s="479">
        <v>93</v>
      </c>
    </row>
    <row r="55" spans="2:26" s="440" customFormat="1" ht="13.5" customHeight="1">
      <c r="B55" s="478" t="s">
        <v>352</v>
      </c>
      <c r="C55" s="470">
        <v>841978</v>
      </c>
      <c r="D55" s="470">
        <v>1680006</v>
      </c>
      <c r="E55" s="470">
        <v>1658949</v>
      </c>
      <c r="F55" s="474" t="s">
        <v>235</v>
      </c>
      <c r="G55" s="480" t="s">
        <v>235</v>
      </c>
      <c r="H55" s="474">
        <v>7415</v>
      </c>
      <c r="I55" s="495">
        <v>10798</v>
      </c>
      <c r="J55" s="470">
        <v>9898</v>
      </c>
      <c r="K55" s="470">
        <v>246596</v>
      </c>
      <c r="L55" s="470">
        <v>461898</v>
      </c>
      <c r="M55" s="497">
        <v>36581</v>
      </c>
      <c r="N55" s="498">
        <v>7366</v>
      </c>
      <c r="O55" s="473" t="s">
        <v>235</v>
      </c>
      <c r="P55" s="471" t="s">
        <v>235</v>
      </c>
      <c r="Q55" s="470">
        <v>405404</v>
      </c>
      <c r="R55" s="470">
        <v>553532</v>
      </c>
      <c r="S55" s="479">
        <v>94</v>
      </c>
      <c r="U55" s="446" t="s">
        <v>511</v>
      </c>
      <c r="V55" s="446"/>
      <c r="W55" s="446"/>
      <c r="X55" s="504" t="s">
        <v>512</v>
      </c>
      <c r="Y55" s="446"/>
      <c r="Z55" s="446"/>
    </row>
    <row r="56" spans="2:26" s="440" customFormat="1" ht="13.5" customHeight="1">
      <c r="B56" s="478" t="s">
        <v>359</v>
      </c>
      <c r="C56" s="470">
        <v>822209</v>
      </c>
      <c r="D56" s="470">
        <v>1622198</v>
      </c>
      <c r="E56" s="470">
        <v>1590720</v>
      </c>
      <c r="F56" s="474" t="s">
        <v>235</v>
      </c>
      <c r="G56" s="480" t="s">
        <v>235</v>
      </c>
      <c r="H56" s="474">
        <v>7307</v>
      </c>
      <c r="I56" s="495">
        <v>10717</v>
      </c>
      <c r="J56" s="470">
        <v>10189</v>
      </c>
      <c r="K56" s="470">
        <v>246474</v>
      </c>
      <c r="L56" s="470">
        <v>493277</v>
      </c>
      <c r="M56" s="497">
        <v>41681</v>
      </c>
      <c r="N56" s="498">
        <v>8019</v>
      </c>
      <c r="O56" s="473" t="s">
        <v>235</v>
      </c>
      <c r="P56" s="471" t="s">
        <v>235</v>
      </c>
      <c r="Q56" s="470">
        <v>401317</v>
      </c>
      <c r="R56" s="470">
        <v>497953</v>
      </c>
      <c r="S56" s="479">
        <v>95</v>
      </c>
      <c r="U56" s="505" t="s">
        <v>513</v>
      </c>
      <c r="V56" s="505" t="s">
        <v>514</v>
      </c>
      <c r="W56" s="505" t="s">
        <v>261</v>
      </c>
      <c r="X56" s="506" t="s">
        <v>513</v>
      </c>
      <c r="Y56" s="505" t="s">
        <v>514</v>
      </c>
      <c r="Z56" s="505" t="s">
        <v>261</v>
      </c>
    </row>
    <row r="57" spans="2:26" s="440" customFormat="1" ht="13.5" customHeight="1">
      <c r="B57" s="481" t="s">
        <v>360</v>
      </c>
      <c r="C57" s="483">
        <v>777675</v>
      </c>
      <c r="D57" s="483">
        <v>1545270</v>
      </c>
      <c r="E57" s="483">
        <v>1554549</v>
      </c>
      <c r="F57" s="484" t="s">
        <v>235</v>
      </c>
      <c r="G57" s="485" t="s">
        <v>235</v>
      </c>
      <c r="H57" s="484">
        <v>6921</v>
      </c>
      <c r="I57" s="496">
        <v>10692</v>
      </c>
      <c r="J57" s="483">
        <v>10175</v>
      </c>
      <c r="K57" s="483">
        <v>236557</v>
      </c>
      <c r="L57" s="483">
        <v>512814</v>
      </c>
      <c r="M57" s="500">
        <v>47747</v>
      </c>
      <c r="N57" s="501">
        <v>8968</v>
      </c>
      <c r="O57" s="489" t="s">
        <v>235</v>
      </c>
      <c r="P57" s="482" t="s">
        <v>235</v>
      </c>
      <c r="Q57" s="483">
        <v>385522</v>
      </c>
      <c r="R57" s="483">
        <v>466099</v>
      </c>
      <c r="S57" s="490">
        <v>96</v>
      </c>
      <c r="U57" s="507">
        <v>195</v>
      </c>
      <c r="V57" s="507">
        <v>394</v>
      </c>
      <c r="W57" s="507">
        <v>6332</v>
      </c>
      <c r="X57" s="508">
        <v>439</v>
      </c>
      <c r="Y57" s="507">
        <v>709</v>
      </c>
      <c r="Z57" s="507">
        <v>9544</v>
      </c>
    </row>
    <row r="58" spans="2:26" s="440" customFormat="1" ht="14.25">
      <c r="B58" s="478" t="s">
        <v>361</v>
      </c>
      <c r="C58" s="470">
        <v>758467</v>
      </c>
      <c r="D58" s="470">
        <v>1510994</v>
      </c>
      <c r="E58" s="470">
        <v>1503748</v>
      </c>
      <c r="F58" s="474" t="s">
        <v>235</v>
      </c>
      <c r="G58" s="480" t="s">
        <v>235</v>
      </c>
      <c r="H58" s="474">
        <v>6919</v>
      </c>
      <c r="I58" s="495">
        <v>10621</v>
      </c>
      <c r="J58" s="470">
        <v>10232</v>
      </c>
      <c r="K58" s="470">
        <v>220934</v>
      </c>
      <c r="L58" s="470">
        <v>524512</v>
      </c>
      <c r="M58" s="497">
        <v>50430</v>
      </c>
      <c r="N58" s="498">
        <v>9860</v>
      </c>
      <c r="O58" s="473" t="s">
        <v>235</v>
      </c>
      <c r="P58" s="471" t="s">
        <v>235</v>
      </c>
      <c r="Q58" s="470">
        <v>368804</v>
      </c>
      <c r="R58" s="470">
        <v>445796</v>
      </c>
      <c r="S58" s="479">
        <v>97</v>
      </c>
      <c r="U58" s="507">
        <v>210</v>
      </c>
      <c r="V58" s="507">
        <v>462</v>
      </c>
      <c r="W58" s="507">
        <v>6247</v>
      </c>
      <c r="X58" s="508">
        <v>390</v>
      </c>
      <c r="Y58" s="507">
        <v>524</v>
      </c>
      <c r="Z58" s="507">
        <v>9707</v>
      </c>
    </row>
    <row r="59" spans="2:26" s="440" customFormat="1" ht="14.25">
      <c r="B59" s="478" t="s">
        <v>362</v>
      </c>
      <c r="C59" s="470">
        <v>757660</v>
      </c>
      <c r="D59" s="470">
        <v>1511845</v>
      </c>
      <c r="E59" s="470">
        <v>1441061</v>
      </c>
      <c r="F59" s="474" t="s">
        <v>235</v>
      </c>
      <c r="G59" s="480" t="s">
        <v>235</v>
      </c>
      <c r="H59" s="474">
        <f>SUM(U59:W59)</f>
        <v>7114</v>
      </c>
      <c r="I59" s="495">
        <f>SUM(X59:Z59)</f>
        <v>10722</v>
      </c>
      <c r="J59" s="470">
        <v>10077</v>
      </c>
      <c r="K59" s="470">
        <v>207528</v>
      </c>
      <c r="L59" s="470">
        <v>529606</v>
      </c>
      <c r="M59" s="497">
        <v>53153</v>
      </c>
      <c r="N59" s="498">
        <v>10974</v>
      </c>
      <c r="O59" s="473" t="s">
        <v>235</v>
      </c>
      <c r="P59" s="471" t="s">
        <v>235</v>
      </c>
      <c r="Q59" s="470">
        <v>364134</v>
      </c>
      <c r="R59" s="470">
        <v>422721</v>
      </c>
      <c r="S59" s="479">
        <v>98</v>
      </c>
      <c r="U59" s="507">
        <v>199</v>
      </c>
      <c r="V59" s="507">
        <v>499</v>
      </c>
      <c r="W59" s="507">
        <v>6416</v>
      </c>
      <c r="X59" s="508">
        <v>375</v>
      </c>
      <c r="Y59" s="507">
        <v>502</v>
      </c>
      <c r="Z59" s="507">
        <v>9845</v>
      </c>
    </row>
    <row r="60" spans="2:26" s="440" customFormat="1" ht="14.25">
      <c r="B60" s="478" t="s">
        <v>363</v>
      </c>
      <c r="C60" s="470">
        <v>741362</v>
      </c>
      <c r="D60" s="470">
        <v>1502711</v>
      </c>
      <c r="E60" s="470">
        <v>1362682</v>
      </c>
      <c r="F60" s="474" t="s">
        <v>235</v>
      </c>
      <c r="G60" s="480" t="s">
        <v>235</v>
      </c>
      <c r="H60" s="474">
        <f>SUM(U60:W60)</f>
        <v>6816</v>
      </c>
      <c r="I60" s="495">
        <f>SUM(X60:Z60)</f>
        <v>10648</v>
      </c>
      <c r="J60" s="470">
        <v>9836</v>
      </c>
      <c r="K60" s="470">
        <v>193190</v>
      </c>
      <c r="L60" s="470">
        <v>532436</v>
      </c>
      <c r="M60" s="497">
        <v>52850</v>
      </c>
      <c r="N60" s="498">
        <v>12192</v>
      </c>
      <c r="O60" s="473" t="s">
        <v>235</v>
      </c>
      <c r="P60" s="471" t="s">
        <v>235</v>
      </c>
      <c r="Q60" s="470">
        <v>335755</v>
      </c>
      <c r="R60" s="470">
        <v>389719</v>
      </c>
      <c r="S60" s="479">
        <v>99</v>
      </c>
      <c r="U60" s="507">
        <v>206</v>
      </c>
      <c r="V60" s="507">
        <v>429</v>
      </c>
      <c r="W60" s="507">
        <v>6181</v>
      </c>
      <c r="X60" s="509">
        <v>322</v>
      </c>
      <c r="Y60" s="507">
        <v>468</v>
      </c>
      <c r="Z60" s="507">
        <v>9858</v>
      </c>
    </row>
    <row r="61" spans="2:26" s="440" customFormat="1" ht="14.25">
      <c r="B61" s="510" t="s">
        <v>364</v>
      </c>
      <c r="C61" s="511">
        <v>728334</v>
      </c>
      <c r="D61" s="511">
        <v>1464760</v>
      </c>
      <c r="E61" s="511">
        <v>1328902</v>
      </c>
      <c r="F61" s="512">
        <v>40</v>
      </c>
      <c r="G61" s="513">
        <v>38</v>
      </c>
      <c r="H61" s="512">
        <f>SUM(U61:W61)</f>
        <v>6943</v>
      </c>
      <c r="I61" s="514">
        <v>11223</v>
      </c>
      <c r="J61" s="511">
        <v>9849</v>
      </c>
      <c r="K61" s="511">
        <v>177909</v>
      </c>
      <c r="L61" s="511">
        <v>538683</v>
      </c>
      <c r="M61" s="515">
        <v>56038</v>
      </c>
      <c r="N61" s="516">
        <v>12375</v>
      </c>
      <c r="O61" s="517" t="s">
        <v>235</v>
      </c>
      <c r="P61" s="518" t="s">
        <v>235</v>
      </c>
      <c r="Q61" s="511">
        <v>336770</v>
      </c>
      <c r="R61" s="511">
        <v>371582</v>
      </c>
      <c r="S61" s="519">
        <v>2000</v>
      </c>
      <c r="U61" s="507">
        <v>201</v>
      </c>
      <c r="V61" s="507">
        <v>389</v>
      </c>
      <c r="W61" s="507">
        <v>6353</v>
      </c>
      <c r="X61" s="509">
        <v>344</v>
      </c>
      <c r="Y61" s="507">
        <v>542</v>
      </c>
      <c r="Z61" s="507">
        <v>10337</v>
      </c>
    </row>
    <row r="62" spans="2:26" s="440" customFormat="1" ht="14.25">
      <c r="B62" s="478" t="s">
        <v>366</v>
      </c>
      <c r="C62" s="470">
        <v>747154</v>
      </c>
      <c r="D62" s="470">
        <v>1410403</v>
      </c>
      <c r="E62" s="470">
        <v>1326844</v>
      </c>
      <c r="F62" s="474">
        <v>276</v>
      </c>
      <c r="G62" s="480">
        <v>265</v>
      </c>
      <c r="H62" s="474">
        <f>SUM(U62:W62)</f>
        <v>6835</v>
      </c>
      <c r="I62" s="496">
        <f>SUM(X62:Z62)</f>
        <v>11741</v>
      </c>
      <c r="J62" s="470">
        <v>9833</v>
      </c>
      <c r="K62" s="470">
        <v>156837</v>
      </c>
      <c r="L62" s="470">
        <v>545512</v>
      </c>
      <c r="M62" s="497">
        <v>60635</v>
      </c>
      <c r="N62" s="498">
        <v>13179</v>
      </c>
      <c r="O62" s="473" t="s">
        <v>235</v>
      </c>
      <c r="P62" s="471" t="s">
        <v>235</v>
      </c>
      <c r="Q62" s="470">
        <v>334367</v>
      </c>
      <c r="R62" s="470">
        <v>354169</v>
      </c>
      <c r="S62" s="520" t="s">
        <v>299</v>
      </c>
      <c r="U62" s="507">
        <v>178</v>
      </c>
      <c r="V62" s="507">
        <v>432</v>
      </c>
      <c r="W62" s="507">
        <v>6225</v>
      </c>
      <c r="X62" s="509">
        <v>334</v>
      </c>
      <c r="Y62" s="507">
        <v>596</v>
      </c>
      <c r="Z62" s="507">
        <v>10811</v>
      </c>
    </row>
    <row r="63" spans="2:26" s="440" customFormat="1" ht="14.25">
      <c r="B63" s="478" t="s">
        <v>367</v>
      </c>
      <c r="C63" s="470">
        <v>707642</v>
      </c>
      <c r="D63" s="470">
        <v>1365471</v>
      </c>
      <c r="E63" s="470">
        <v>1314809</v>
      </c>
      <c r="F63" s="474">
        <v>333</v>
      </c>
      <c r="G63" s="480">
        <v>270</v>
      </c>
      <c r="H63" s="474">
        <v>6999</v>
      </c>
      <c r="I63" s="495">
        <v>11717</v>
      </c>
      <c r="J63" s="470">
        <v>9780</v>
      </c>
      <c r="K63" s="470">
        <v>130597</v>
      </c>
      <c r="L63" s="470">
        <v>547711</v>
      </c>
      <c r="M63" s="497">
        <v>65275</v>
      </c>
      <c r="N63" s="498">
        <v>13642</v>
      </c>
      <c r="O63" s="473" t="s">
        <v>235</v>
      </c>
      <c r="P63" s="471" t="s">
        <v>235</v>
      </c>
      <c r="Q63" s="470">
        <v>332883</v>
      </c>
      <c r="R63" s="470">
        <v>340852</v>
      </c>
      <c r="S63" s="520" t="s">
        <v>129</v>
      </c>
      <c r="U63" s="507"/>
      <c r="V63" s="507"/>
      <c r="W63" s="507"/>
      <c r="X63" s="509"/>
      <c r="Y63" s="507"/>
      <c r="Z63" s="507"/>
    </row>
    <row r="64" spans="2:26" s="440" customFormat="1" ht="14.25">
      <c r="B64" s="478" t="s">
        <v>370</v>
      </c>
      <c r="C64" s="470">
        <v>712935</v>
      </c>
      <c r="D64" s="470">
        <v>1325208</v>
      </c>
      <c r="E64" s="470">
        <v>1281334</v>
      </c>
      <c r="F64" s="474">
        <v>514</v>
      </c>
      <c r="G64" s="480">
        <v>322</v>
      </c>
      <c r="H64" s="474">
        <f>SUM(U64:W64)</f>
        <v>7207</v>
      </c>
      <c r="I64" s="495">
        <f>SUM(X64:Z64)</f>
        <v>12287</v>
      </c>
      <c r="J64" s="470">
        <v>10056</v>
      </c>
      <c r="K64" s="470">
        <v>119151</v>
      </c>
      <c r="L64" s="470">
        <v>544894</v>
      </c>
      <c r="M64" s="497">
        <v>67412</v>
      </c>
      <c r="N64" s="498">
        <v>14512</v>
      </c>
      <c r="O64" s="473" t="s">
        <v>235</v>
      </c>
      <c r="P64" s="471" t="s">
        <v>235</v>
      </c>
      <c r="Q64" s="470">
        <v>335784</v>
      </c>
      <c r="R64" s="470">
        <v>326658</v>
      </c>
      <c r="S64" s="520" t="s">
        <v>130</v>
      </c>
      <c r="U64" s="507">
        <v>174</v>
      </c>
      <c r="V64" s="507">
        <v>596</v>
      </c>
      <c r="W64" s="507">
        <v>6437</v>
      </c>
      <c r="X64" s="509">
        <v>337</v>
      </c>
      <c r="Y64" s="507">
        <v>470</v>
      </c>
      <c r="Z64" s="507">
        <v>11480</v>
      </c>
    </row>
    <row r="65" spans="2:26" s="440" customFormat="1" ht="14.25">
      <c r="B65" s="478" t="s">
        <v>371</v>
      </c>
      <c r="C65" s="470">
        <v>702255</v>
      </c>
      <c r="D65" s="470">
        <v>1298718</v>
      </c>
      <c r="E65" s="470">
        <v>1235012</v>
      </c>
      <c r="F65" s="474">
        <v>853</v>
      </c>
      <c r="G65" s="480">
        <v>470</v>
      </c>
      <c r="H65" s="474">
        <f>SUM(U65:W65)</f>
        <v>7465</v>
      </c>
      <c r="I65" s="521">
        <f>SUM(X65:Z65)</f>
        <v>12473</v>
      </c>
      <c r="J65" s="470">
        <v>10011</v>
      </c>
      <c r="K65" s="470">
        <v>112006</v>
      </c>
      <c r="L65" s="470">
        <v>548897</v>
      </c>
      <c r="M65" s="497">
        <v>69073</v>
      </c>
      <c r="N65" s="498">
        <v>15160</v>
      </c>
      <c r="O65" s="522">
        <v>90</v>
      </c>
      <c r="P65" s="471" t="s">
        <v>235</v>
      </c>
      <c r="Q65" s="470">
        <v>342858</v>
      </c>
      <c r="R65" s="470">
        <v>306831</v>
      </c>
      <c r="S65" s="520" t="s">
        <v>372</v>
      </c>
      <c r="U65" s="507">
        <v>172</v>
      </c>
      <c r="V65" s="507">
        <v>445</v>
      </c>
      <c r="W65" s="507">
        <v>6848</v>
      </c>
      <c r="X65" s="509">
        <v>302</v>
      </c>
      <c r="Y65" s="507">
        <v>504</v>
      </c>
      <c r="Z65" s="507">
        <v>11667</v>
      </c>
    </row>
    <row r="66" spans="2:26" s="440" customFormat="1" ht="14.25">
      <c r="B66" s="510" t="s">
        <v>373</v>
      </c>
      <c r="C66" s="511">
        <v>700745</v>
      </c>
      <c r="D66" s="511">
        <v>1236363</v>
      </c>
      <c r="E66" s="511">
        <v>1202738</v>
      </c>
      <c r="F66" s="512">
        <v>931</v>
      </c>
      <c r="G66" s="513">
        <v>513</v>
      </c>
      <c r="H66" s="512">
        <v>7276</v>
      </c>
      <c r="I66" s="523">
        <v>13022</v>
      </c>
      <c r="J66" s="511">
        <v>10061</v>
      </c>
      <c r="K66" s="511">
        <v>104621</v>
      </c>
      <c r="L66" s="511">
        <v>551016</v>
      </c>
      <c r="M66" s="515">
        <v>71440</v>
      </c>
      <c r="N66" s="516">
        <v>15286</v>
      </c>
      <c r="O66" s="524">
        <v>649</v>
      </c>
      <c r="P66" s="518" t="s">
        <v>235</v>
      </c>
      <c r="Q66" s="511">
        <v>348251</v>
      </c>
      <c r="R66" s="511">
        <v>296753</v>
      </c>
      <c r="S66" s="519" t="s">
        <v>132</v>
      </c>
      <c r="U66" s="507">
        <v>191</v>
      </c>
      <c r="V66" s="507">
        <v>371</v>
      </c>
      <c r="W66" s="507">
        <v>6714</v>
      </c>
      <c r="X66" s="509">
        <v>305</v>
      </c>
      <c r="Y66" s="507">
        <v>477</v>
      </c>
      <c r="Z66" s="507">
        <v>12240</v>
      </c>
    </row>
    <row r="67" spans="2:26" s="440" customFormat="1" ht="14.25">
      <c r="B67" s="478" t="s">
        <v>374</v>
      </c>
      <c r="C67" s="470">
        <v>682082</v>
      </c>
      <c r="D67" s="470">
        <v>1211242</v>
      </c>
      <c r="E67" s="470">
        <v>1171501</v>
      </c>
      <c r="F67" s="474">
        <v>1257</v>
      </c>
      <c r="G67" s="480">
        <v>586</v>
      </c>
      <c r="H67" s="474">
        <v>7333</v>
      </c>
      <c r="I67" s="521">
        <v>13853</v>
      </c>
      <c r="J67" s="470">
        <v>10140</v>
      </c>
      <c r="K67" s="470">
        <v>99611</v>
      </c>
      <c r="L67" s="470">
        <v>558184</v>
      </c>
      <c r="M67" s="497">
        <v>72531</v>
      </c>
      <c r="N67" s="498">
        <v>15973</v>
      </c>
      <c r="O67" s="522">
        <v>3524</v>
      </c>
      <c r="P67" s="471" t="s">
        <v>235</v>
      </c>
      <c r="Q67" s="470">
        <v>344538</v>
      </c>
      <c r="R67" s="470">
        <v>276376</v>
      </c>
      <c r="S67" s="520" t="s">
        <v>133</v>
      </c>
      <c r="U67" s="507">
        <v>171</v>
      </c>
      <c r="V67" s="507">
        <v>387</v>
      </c>
      <c r="W67" s="507">
        <v>6775</v>
      </c>
      <c r="X67" s="509">
        <v>299</v>
      </c>
      <c r="Y67" s="507">
        <v>663</v>
      </c>
      <c r="Z67" s="507">
        <v>12891</v>
      </c>
    </row>
    <row r="68" spans="2:26" s="440" customFormat="1" ht="14.25">
      <c r="B68" s="478" t="s">
        <v>375</v>
      </c>
      <c r="C68" s="470">
        <v>672925</v>
      </c>
      <c r="D68" s="470">
        <v>1213709</v>
      </c>
      <c r="E68" s="470">
        <v>1147159</v>
      </c>
      <c r="F68" s="474">
        <v>2134</v>
      </c>
      <c r="G68" s="480">
        <v>949</v>
      </c>
      <c r="H68" s="474">
        <f>SUM(U68:W68)</f>
        <v>7680</v>
      </c>
      <c r="I68" s="521">
        <f>SUM(X68:Z68)</f>
        <v>14284</v>
      </c>
      <c r="J68" s="470">
        <v>10207</v>
      </c>
      <c r="K68" s="470">
        <v>92100</v>
      </c>
      <c r="L68" s="470">
        <v>559090</v>
      </c>
      <c r="M68" s="497">
        <v>73993</v>
      </c>
      <c r="N68" s="498">
        <v>16801</v>
      </c>
      <c r="O68" s="522">
        <v>6777</v>
      </c>
      <c r="P68" s="471" t="s">
        <v>235</v>
      </c>
      <c r="Q68" s="470">
        <v>333863</v>
      </c>
      <c r="R68" s="470">
        <v>254159</v>
      </c>
      <c r="S68" s="520" t="s">
        <v>376</v>
      </c>
      <c r="U68" s="507">
        <v>162</v>
      </c>
      <c r="V68" s="507">
        <v>373</v>
      </c>
      <c r="W68" s="507">
        <v>7145</v>
      </c>
      <c r="X68" s="509">
        <v>283</v>
      </c>
      <c r="Y68" s="507">
        <v>509</v>
      </c>
      <c r="Z68" s="507">
        <v>13492</v>
      </c>
    </row>
    <row r="69" spans="2:26" s="440" customFormat="1" ht="14.25">
      <c r="B69" s="478" t="s">
        <v>377</v>
      </c>
      <c r="C69" s="470">
        <v>662958</v>
      </c>
      <c r="D69" s="470">
        <v>1199309</v>
      </c>
      <c r="E69" s="470">
        <v>1088170</v>
      </c>
      <c r="F69" s="474">
        <v>2625</v>
      </c>
      <c r="G69" s="480">
        <v>1018</v>
      </c>
      <c r="H69" s="474">
        <v>8034</v>
      </c>
      <c r="I69" s="521">
        <v>14417</v>
      </c>
      <c r="J69" s="470">
        <v>10160</v>
      </c>
      <c r="K69" s="470">
        <v>83900</v>
      </c>
      <c r="L69" s="470">
        <v>555690</v>
      </c>
      <c r="M69" s="497">
        <v>73881</v>
      </c>
      <c r="N69" s="498">
        <v>16281</v>
      </c>
      <c r="O69" s="522">
        <v>8034</v>
      </c>
      <c r="P69" s="471" t="s">
        <v>235</v>
      </c>
      <c r="Q69" s="470">
        <v>310443</v>
      </c>
      <c r="R69" s="470">
        <v>234655</v>
      </c>
      <c r="S69" s="520" t="s">
        <v>134</v>
      </c>
      <c r="U69" s="507"/>
      <c r="V69" s="507"/>
      <c r="W69" s="507"/>
      <c r="X69" s="509"/>
      <c r="Y69" s="507"/>
      <c r="Z69" s="507"/>
    </row>
    <row r="70" spans="2:26" s="440" customFormat="1" ht="14.25">
      <c r="B70" s="478" t="s">
        <v>378</v>
      </c>
      <c r="C70" s="470">
        <v>644771</v>
      </c>
      <c r="D70" s="470">
        <v>1188032</v>
      </c>
      <c r="E70" s="470">
        <v>1063581</v>
      </c>
      <c r="F70" s="474">
        <v>3178</v>
      </c>
      <c r="G70" s="480">
        <v>1831</v>
      </c>
      <c r="H70" s="474">
        <v>8345</v>
      </c>
      <c r="I70" s="521">
        <v>14966</v>
      </c>
      <c r="J70" s="470">
        <v>10474</v>
      </c>
      <c r="K70" s="470">
        <v>78056</v>
      </c>
      <c r="L70" s="470">
        <v>559539</v>
      </c>
      <c r="M70" s="497">
        <v>73811</v>
      </c>
      <c r="N70" s="498">
        <v>16463</v>
      </c>
      <c r="O70" s="522">
        <v>8292</v>
      </c>
      <c r="P70" s="471" t="s">
        <v>235</v>
      </c>
      <c r="Q70" s="470">
        <v>292798</v>
      </c>
      <c r="R70" s="470">
        <v>218971</v>
      </c>
      <c r="S70" s="520" t="s">
        <v>135</v>
      </c>
      <c r="U70" s="507"/>
      <c r="V70" s="507"/>
      <c r="W70" s="507"/>
      <c r="X70" s="509"/>
      <c r="Y70" s="507"/>
      <c r="Z70" s="507"/>
    </row>
    <row r="71" spans="2:26" s="440" customFormat="1" ht="14.25">
      <c r="B71" s="510" t="s">
        <v>379</v>
      </c>
      <c r="C71" s="511">
        <v>631221</v>
      </c>
      <c r="D71" s="511">
        <v>1227736</v>
      </c>
      <c r="E71" s="511">
        <v>1069129</v>
      </c>
      <c r="F71" s="512">
        <v>3381</v>
      </c>
      <c r="G71" s="513">
        <v>2293</v>
      </c>
      <c r="H71" s="512">
        <v>8948</v>
      </c>
      <c r="I71" s="523">
        <v>16073</v>
      </c>
      <c r="J71" s="511">
        <v>10126</v>
      </c>
      <c r="K71" s="511">
        <v>71394</v>
      </c>
      <c r="L71" s="511">
        <v>541428</v>
      </c>
      <c r="M71" s="515">
        <v>73220</v>
      </c>
      <c r="N71" s="516">
        <v>15842</v>
      </c>
      <c r="O71" s="524">
        <v>8669</v>
      </c>
      <c r="P71" s="518" t="s">
        <v>235</v>
      </c>
      <c r="Q71" s="511">
        <v>270328</v>
      </c>
      <c r="R71" s="511">
        <v>206914</v>
      </c>
      <c r="S71" s="519" t="s">
        <v>136</v>
      </c>
      <c r="U71" s="507"/>
      <c r="V71" s="507"/>
      <c r="W71" s="507"/>
      <c r="X71" s="509"/>
      <c r="Y71" s="507"/>
      <c r="Z71" s="507"/>
    </row>
    <row r="72" spans="2:26" s="525" customFormat="1" ht="14.25">
      <c r="B72" s="478" t="s">
        <v>382</v>
      </c>
      <c r="C72" s="470">
        <v>611036</v>
      </c>
      <c r="D72" s="470">
        <v>1176923</v>
      </c>
      <c r="E72" s="470">
        <v>1061564</v>
      </c>
      <c r="F72" s="474">
        <v>3915</v>
      </c>
      <c r="G72" s="480">
        <v>2510</v>
      </c>
      <c r="H72" s="474">
        <v>9103</v>
      </c>
      <c r="I72" s="521">
        <v>16854</v>
      </c>
      <c r="J72" s="470">
        <v>10155</v>
      </c>
      <c r="K72" s="470">
        <v>66871</v>
      </c>
      <c r="L72" s="470">
        <v>552358</v>
      </c>
      <c r="M72" s="497">
        <v>74680</v>
      </c>
      <c r="N72" s="498">
        <v>15892</v>
      </c>
      <c r="O72" s="522">
        <v>8812</v>
      </c>
      <c r="P72" s="471" t="s">
        <v>235</v>
      </c>
      <c r="Q72" s="470">
        <v>266035</v>
      </c>
      <c r="R72" s="470">
        <v>202383</v>
      </c>
      <c r="S72" s="520" t="s">
        <v>137</v>
      </c>
      <c r="U72" s="526"/>
      <c r="V72" s="526"/>
      <c r="W72" s="526"/>
      <c r="X72" s="527"/>
      <c r="Y72" s="526"/>
      <c r="Z72" s="526"/>
    </row>
    <row r="73" spans="2:26" s="440" customFormat="1" ht="14.25" customHeight="1">
      <c r="B73" s="478" t="s">
        <v>237</v>
      </c>
      <c r="C73" s="470">
        <v>584417</v>
      </c>
      <c r="D73" s="470">
        <v>1195204</v>
      </c>
      <c r="E73" s="470">
        <v>1053180</v>
      </c>
      <c r="F73" s="474">
        <v>4773</v>
      </c>
      <c r="G73" s="480">
        <v>3207</v>
      </c>
      <c r="H73" s="474">
        <v>9280</v>
      </c>
      <c r="I73" s="521">
        <v>17707</v>
      </c>
      <c r="J73" s="470">
        <v>10163</v>
      </c>
      <c r="K73" s="470">
        <v>65682</v>
      </c>
      <c r="L73" s="470">
        <v>558692</v>
      </c>
      <c r="M73" s="497">
        <v>78711</v>
      </c>
      <c r="N73" s="498">
        <v>16260</v>
      </c>
      <c r="O73" s="522">
        <v>8562</v>
      </c>
      <c r="P73" s="471" t="s">
        <v>235</v>
      </c>
      <c r="Q73" s="470">
        <v>267350</v>
      </c>
      <c r="R73" s="470">
        <v>199035</v>
      </c>
      <c r="S73" s="520" t="s">
        <v>138</v>
      </c>
      <c r="U73" s="507"/>
      <c r="V73" s="507"/>
      <c r="W73" s="507"/>
      <c r="X73" s="509"/>
      <c r="Y73" s="507"/>
      <c r="Z73" s="507"/>
    </row>
    <row r="74" spans="2:26" s="503" customFormat="1" ht="14.25" customHeight="1">
      <c r="B74" s="478" t="s">
        <v>238</v>
      </c>
      <c r="C74" s="470">
        <v>595976</v>
      </c>
      <c r="D74" s="470">
        <v>1185054</v>
      </c>
      <c r="E74" s="470">
        <v>1088124</v>
      </c>
      <c r="F74" s="1069">
        <v>5208</v>
      </c>
      <c r="G74" s="495">
        <v>3490</v>
      </c>
      <c r="H74" s="1069">
        <v>9568</v>
      </c>
      <c r="I74" s="495">
        <v>19439</v>
      </c>
      <c r="J74" s="470">
        <v>10101</v>
      </c>
      <c r="K74" s="470">
        <v>62375</v>
      </c>
      <c r="L74" s="1070">
        <v>558853</v>
      </c>
      <c r="M74" s="1071">
        <v>76511</v>
      </c>
      <c r="N74" s="498">
        <v>16445</v>
      </c>
      <c r="O74" s="522">
        <v>8001</v>
      </c>
      <c r="P74" s="471" t="s">
        <v>235</v>
      </c>
      <c r="Q74" s="470">
        <v>268292</v>
      </c>
      <c r="R74" s="470">
        <v>197961</v>
      </c>
      <c r="S74" s="520" t="s">
        <v>139</v>
      </c>
      <c r="U74" s="509"/>
      <c r="V74" s="509"/>
      <c r="W74" s="509"/>
      <c r="X74" s="509"/>
      <c r="Y74" s="509"/>
      <c r="Z74" s="509"/>
    </row>
    <row r="75" spans="2:26" s="1002" customFormat="1" ht="14.25" customHeight="1" thickBot="1">
      <c r="B75" s="1005" t="s">
        <v>239</v>
      </c>
      <c r="C75" s="1065">
        <v>590632</v>
      </c>
      <c r="D75" s="978">
        <v>1192990</v>
      </c>
      <c r="E75" s="978">
        <v>1047392</v>
      </c>
      <c r="F75" s="1065">
        <v>5300</v>
      </c>
      <c r="G75" s="1003">
        <v>3951</v>
      </c>
      <c r="H75" s="1067">
        <v>9648</v>
      </c>
      <c r="I75" s="1003">
        <v>19576</v>
      </c>
      <c r="J75" s="978">
        <v>10307</v>
      </c>
      <c r="K75" s="978">
        <v>58797</v>
      </c>
      <c r="L75" s="1068">
        <v>565573</v>
      </c>
      <c r="M75" s="1066">
        <v>73154</v>
      </c>
      <c r="N75" s="1004">
        <v>16003</v>
      </c>
      <c r="O75" s="1066">
        <v>7611</v>
      </c>
      <c r="P75" s="471" t="s">
        <v>235</v>
      </c>
      <c r="Q75" s="978">
        <v>273045</v>
      </c>
      <c r="R75" s="1065">
        <v>203363</v>
      </c>
      <c r="S75" s="1064" t="s">
        <v>140</v>
      </c>
      <c r="U75" s="527"/>
      <c r="V75" s="527"/>
      <c r="W75" s="527"/>
      <c r="X75" s="527"/>
      <c r="Y75" s="527"/>
      <c r="Z75" s="527"/>
    </row>
    <row r="76" spans="2:19" ht="3.75" customHeight="1">
      <c r="B76" s="528"/>
      <c r="C76" s="528"/>
      <c r="D76" s="528"/>
      <c r="E76" s="528"/>
      <c r="F76" s="528"/>
      <c r="G76" s="528"/>
      <c r="H76" s="528"/>
      <c r="I76" s="528"/>
      <c r="J76" s="528"/>
      <c r="K76" s="528"/>
      <c r="L76" s="528"/>
      <c r="M76" s="528"/>
      <c r="N76" s="528"/>
      <c r="O76" s="528"/>
      <c r="P76" s="528"/>
      <c r="Q76" s="528"/>
      <c r="R76" s="528"/>
      <c r="S76" s="528"/>
    </row>
    <row r="77" spans="2:10" s="531" customFormat="1" ht="12.75" customHeight="1">
      <c r="B77" s="530" t="s">
        <v>515</v>
      </c>
      <c r="J77" s="530" t="s">
        <v>516</v>
      </c>
    </row>
    <row r="78" spans="2:10" s="531" customFormat="1" ht="12.75" customHeight="1">
      <c r="B78" s="530" t="s">
        <v>517</v>
      </c>
      <c r="J78" s="530" t="s">
        <v>518</v>
      </c>
    </row>
    <row r="79" spans="2:10" s="531" customFormat="1" ht="12.75" customHeight="1">
      <c r="B79" s="530" t="s">
        <v>519</v>
      </c>
      <c r="J79" s="530"/>
    </row>
    <row r="80" spans="2:10" s="531" customFormat="1" ht="12.75" customHeight="1">
      <c r="B80" s="530" t="s">
        <v>520</v>
      </c>
      <c r="J80" s="533" t="s">
        <v>485</v>
      </c>
    </row>
    <row r="81" spans="2:10" s="531" customFormat="1" ht="12.75" customHeight="1">
      <c r="B81" s="532" t="s">
        <v>1025</v>
      </c>
      <c r="J81" s="533" t="s">
        <v>521</v>
      </c>
    </row>
    <row r="82" s="531" customFormat="1" ht="12.75" customHeight="1"/>
  </sheetData>
  <sheetProtection/>
  <mergeCells count="13">
    <mergeCell ref="B5:B8"/>
    <mergeCell ref="C5:C7"/>
    <mergeCell ref="D5:D7"/>
    <mergeCell ref="E5:E7"/>
    <mergeCell ref="F5:G5"/>
    <mergeCell ref="J5:J7"/>
    <mergeCell ref="F6:G6"/>
    <mergeCell ref="K5:K7"/>
    <mergeCell ref="L5:L7"/>
    <mergeCell ref="P5:P7"/>
    <mergeCell ref="Q5:Q7"/>
    <mergeCell ref="R5:R7"/>
    <mergeCell ref="S5:S8"/>
  </mergeCells>
  <printOptions horizontalCentered="1"/>
  <pageMargins left="0" right="0" top="0" bottom="0" header="0" footer="0"/>
  <pageSetup blackAndWhite="1" horizontalDpi="600" verticalDpi="600" orientation="portrait" paperSize="9" scale="73" r:id="rId2"/>
  <colBreaks count="1" manualBreakCount="1">
    <brk id="9" max="79" man="1"/>
  </colBreaks>
  <drawing r:id="rId1"/>
</worksheet>
</file>

<file path=xl/worksheets/sheet24.xml><?xml version="1.0" encoding="utf-8"?>
<worksheet xmlns="http://schemas.openxmlformats.org/spreadsheetml/2006/main" xmlns:r="http://schemas.openxmlformats.org/officeDocument/2006/relationships">
  <dimension ref="B1:R86"/>
  <sheetViews>
    <sheetView view="pageBreakPreview" zoomScale="84" zoomScaleNormal="75" zoomScaleSheetLayoutView="84" zoomScalePageLayoutView="0" workbookViewId="0" topLeftCell="A1">
      <pane ySplit="9" topLeftCell="A67" activePane="bottomLeft" state="frozen"/>
      <selection pane="topLeft" activeCell="A1" sqref="A1"/>
      <selection pane="bottomLeft" activeCell="Q76" sqref="Q76"/>
    </sheetView>
  </sheetViews>
  <sheetFormatPr defaultColWidth="8.796875" defaultRowHeight="14.25"/>
  <cols>
    <col min="1" max="1" width="3.69921875" style="589" customWidth="1"/>
    <col min="2" max="2" width="9.09765625" style="589" customWidth="1"/>
    <col min="3" max="3" width="10.5" style="589" bestFit="1" customWidth="1"/>
    <col min="4" max="5" width="10.09765625" style="589" customWidth="1"/>
    <col min="6" max="9" width="11.69921875" style="589" customWidth="1"/>
    <col min="10" max="10" width="9.8984375" style="589" customWidth="1"/>
    <col min="11" max="17" width="11.69921875" style="589" customWidth="1"/>
    <col min="18" max="18" width="7.69921875" style="589" customWidth="1"/>
    <col min="19" max="16384" width="9" style="589" customWidth="1"/>
  </cols>
  <sheetData>
    <row r="1" spans="2:18" s="535" customFormat="1" ht="14.25" customHeight="1">
      <c r="B1" s="534" t="s">
        <v>853</v>
      </c>
      <c r="R1" s="536" t="s">
        <v>854</v>
      </c>
    </row>
    <row r="2" spans="2:18" s="535" customFormat="1" ht="14.25" customHeight="1">
      <c r="B2" s="537" t="s">
        <v>522</v>
      </c>
      <c r="C2" s="538"/>
      <c r="D2" s="538"/>
      <c r="E2" s="538"/>
      <c r="F2" s="538"/>
      <c r="G2" s="538"/>
      <c r="H2" s="538"/>
      <c r="I2" s="538"/>
      <c r="J2" s="538"/>
      <c r="K2" s="538"/>
      <c r="L2" s="538"/>
      <c r="M2" s="538"/>
      <c r="N2" s="538"/>
      <c r="O2" s="538"/>
      <c r="P2" s="538"/>
      <c r="Q2" s="538"/>
      <c r="R2" s="538"/>
    </row>
    <row r="3" spans="2:18" s="535" customFormat="1" ht="14.25" customHeight="1">
      <c r="B3" s="537"/>
      <c r="C3" s="538"/>
      <c r="D3" s="538"/>
      <c r="E3" s="538"/>
      <c r="F3" s="538"/>
      <c r="G3" s="538"/>
      <c r="H3" s="539" t="s">
        <v>523</v>
      </c>
      <c r="I3" s="538"/>
      <c r="J3" s="538"/>
      <c r="K3" s="539" t="s">
        <v>1052</v>
      </c>
      <c r="L3" s="538"/>
      <c r="M3" s="538"/>
      <c r="N3" s="538"/>
      <c r="O3" s="538"/>
      <c r="P3" s="538"/>
      <c r="Q3" s="538"/>
      <c r="R3" s="538"/>
    </row>
    <row r="4" spans="2:18" s="535" customFormat="1" ht="15" thickBot="1">
      <c r="B4" s="538"/>
      <c r="C4" s="540"/>
      <c r="D4" s="540"/>
      <c r="E4" s="540"/>
      <c r="F4" s="540"/>
      <c r="G4" s="540"/>
      <c r="H4" s="540"/>
      <c r="I4" s="540"/>
      <c r="J4" s="540"/>
      <c r="K4" s="540"/>
      <c r="L4" s="540"/>
      <c r="M4" s="540"/>
      <c r="N4" s="540"/>
      <c r="O4" s="540"/>
      <c r="P4" s="540"/>
      <c r="Q4" s="541"/>
      <c r="R4" s="542" t="s">
        <v>524</v>
      </c>
    </row>
    <row r="5" spans="2:18" s="539" customFormat="1" ht="9" customHeight="1">
      <c r="B5" s="3001" t="s">
        <v>525</v>
      </c>
      <c r="C5" s="3004" t="s">
        <v>526</v>
      </c>
      <c r="D5" s="3006" t="s">
        <v>527</v>
      </c>
      <c r="E5" s="3007"/>
      <c r="F5" s="3010" t="s">
        <v>528</v>
      </c>
      <c r="G5" s="3001"/>
      <c r="H5" s="3001"/>
      <c r="I5" s="543"/>
      <c r="J5" s="543"/>
      <c r="K5" s="544"/>
      <c r="L5" s="3012" t="s">
        <v>529</v>
      </c>
      <c r="M5" s="3013"/>
      <c r="N5" s="3013"/>
      <c r="O5" s="543"/>
      <c r="P5" s="545"/>
      <c r="Q5" s="546"/>
      <c r="R5" s="3016" t="s">
        <v>525</v>
      </c>
    </row>
    <row r="6" spans="2:18" s="539" customFormat="1" ht="32.25" customHeight="1">
      <c r="B6" s="3002"/>
      <c r="C6" s="3005"/>
      <c r="D6" s="3008"/>
      <c r="E6" s="3009"/>
      <c r="F6" s="3011"/>
      <c r="G6" s="3002"/>
      <c r="H6" s="3002"/>
      <c r="I6" s="3019" t="s">
        <v>530</v>
      </c>
      <c r="J6" s="3020"/>
      <c r="K6" s="547" t="s">
        <v>531</v>
      </c>
      <c r="L6" s="3014"/>
      <c r="M6" s="3015"/>
      <c r="N6" s="3015"/>
      <c r="O6" s="3021" t="s">
        <v>532</v>
      </c>
      <c r="P6" s="3022"/>
      <c r="Q6" s="3023"/>
      <c r="R6" s="3017"/>
    </row>
    <row r="7" spans="2:18" s="539" customFormat="1" ht="19.5" customHeight="1">
      <c r="B7" s="3002"/>
      <c r="C7" s="3005"/>
      <c r="D7" s="3024" t="s">
        <v>533</v>
      </c>
      <c r="E7" s="3025"/>
      <c r="F7" s="3026" t="s">
        <v>534</v>
      </c>
      <c r="G7" s="3027"/>
      <c r="H7" s="3028"/>
      <c r="I7" s="2997" t="s">
        <v>535</v>
      </c>
      <c r="J7" s="2998"/>
      <c r="K7" s="548" t="s">
        <v>536</v>
      </c>
      <c r="L7" s="2997" t="s">
        <v>537</v>
      </c>
      <c r="M7" s="2998"/>
      <c r="N7" s="2999"/>
      <c r="O7" s="2997" t="s">
        <v>538</v>
      </c>
      <c r="P7" s="2998"/>
      <c r="Q7" s="3000"/>
      <c r="R7" s="3017"/>
    </row>
    <row r="8" spans="2:18" s="539" customFormat="1" ht="18" customHeight="1">
      <c r="B8" s="3002"/>
      <c r="C8" s="3005"/>
      <c r="D8" s="549" t="s">
        <v>539</v>
      </c>
      <c r="E8" s="549" t="s">
        <v>540</v>
      </c>
      <c r="F8" s="549" t="s">
        <v>4</v>
      </c>
      <c r="G8" s="549" t="s">
        <v>1</v>
      </c>
      <c r="H8" s="549" t="s">
        <v>2</v>
      </c>
      <c r="I8" s="549" t="s">
        <v>4</v>
      </c>
      <c r="J8" s="549" t="s">
        <v>1</v>
      </c>
      <c r="K8" s="549" t="s">
        <v>2</v>
      </c>
      <c r="L8" s="549" t="s">
        <v>4</v>
      </c>
      <c r="M8" s="549" t="s">
        <v>1</v>
      </c>
      <c r="N8" s="549" t="s">
        <v>2</v>
      </c>
      <c r="O8" s="549" t="s">
        <v>4</v>
      </c>
      <c r="P8" s="549" t="s">
        <v>1</v>
      </c>
      <c r="Q8" s="549" t="s">
        <v>2</v>
      </c>
      <c r="R8" s="3017"/>
    </row>
    <row r="9" spans="2:18" s="539" customFormat="1" ht="31.5" customHeight="1">
      <c r="B9" s="3003"/>
      <c r="C9" s="550" t="s">
        <v>541</v>
      </c>
      <c r="D9" s="551" t="s">
        <v>542</v>
      </c>
      <c r="E9" s="552" t="s">
        <v>543</v>
      </c>
      <c r="F9" s="551" t="s">
        <v>544</v>
      </c>
      <c r="G9" s="551" t="s">
        <v>37</v>
      </c>
      <c r="H9" s="551" t="s">
        <v>40</v>
      </c>
      <c r="I9" s="551" t="s">
        <v>26</v>
      </c>
      <c r="J9" s="551" t="s">
        <v>37</v>
      </c>
      <c r="K9" s="551" t="s">
        <v>40</v>
      </c>
      <c r="L9" s="551" t="s">
        <v>26</v>
      </c>
      <c r="M9" s="551" t="s">
        <v>37</v>
      </c>
      <c r="N9" s="551" t="s">
        <v>40</v>
      </c>
      <c r="O9" s="551" t="s">
        <v>26</v>
      </c>
      <c r="P9" s="551" t="s">
        <v>37</v>
      </c>
      <c r="Q9" s="553" t="s">
        <v>40</v>
      </c>
      <c r="R9" s="3018"/>
    </row>
    <row r="10" spans="2:18" s="558" customFormat="1" ht="15.75" customHeight="1">
      <c r="B10" s="554" t="s">
        <v>545</v>
      </c>
      <c r="C10" s="555">
        <v>7.3</v>
      </c>
      <c r="D10" s="555">
        <v>99.64</v>
      </c>
      <c r="E10" s="555">
        <v>99.27</v>
      </c>
      <c r="F10" s="555" t="s">
        <v>235</v>
      </c>
      <c r="G10" s="555" t="s">
        <v>235</v>
      </c>
      <c r="H10" s="555" t="s">
        <v>235</v>
      </c>
      <c r="I10" s="555" t="s">
        <v>235</v>
      </c>
      <c r="J10" s="555" t="s">
        <v>235</v>
      </c>
      <c r="K10" s="556" t="s">
        <v>235</v>
      </c>
      <c r="L10" s="555" t="s">
        <v>235</v>
      </c>
      <c r="M10" s="555" t="s">
        <v>235</v>
      </c>
      <c r="N10" s="555" t="s">
        <v>235</v>
      </c>
      <c r="O10" s="555" t="s">
        <v>235</v>
      </c>
      <c r="P10" s="555" t="s">
        <v>235</v>
      </c>
      <c r="Q10" s="555" t="s">
        <v>235</v>
      </c>
      <c r="R10" s="557" t="s">
        <v>546</v>
      </c>
    </row>
    <row r="11" spans="2:18" s="558" customFormat="1" ht="13.5" customHeight="1">
      <c r="B11" s="559" t="s">
        <v>547</v>
      </c>
      <c r="C11" s="555">
        <v>8.9</v>
      </c>
      <c r="D11" s="555">
        <v>99.63</v>
      </c>
      <c r="E11" s="555">
        <v>99.08</v>
      </c>
      <c r="F11" s="555" t="s">
        <v>235</v>
      </c>
      <c r="G11" s="555" t="s">
        <v>235</v>
      </c>
      <c r="H11" s="555" t="s">
        <v>235</v>
      </c>
      <c r="I11" s="555" t="s">
        <v>235</v>
      </c>
      <c r="J11" s="555" t="s">
        <v>235</v>
      </c>
      <c r="K11" s="560" t="s">
        <v>235</v>
      </c>
      <c r="L11" s="555" t="s">
        <v>235</v>
      </c>
      <c r="M11" s="555" t="s">
        <v>235</v>
      </c>
      <c r="N11" s="555" t="s">
        <v>235</v>
      </c>
      <c r="O11" s="555" t="s">
        <v>235</v>
      </c>
      <c r="P11" s="555" t="s">
        <v>235</v>
      </c>
      <c r="Q11" s="555" t="s">
        <v>235</v>
      </c>
      <c r="R11" s="561">
        <v>49</v>
      </c>
    </row>
    <row r="12" spans="2:18" s="558" customFormat="1" ht="13.5" customHeight="1">
      <c r="B12" s="562" t="s">
        <v>548</v>
      </c>
      <c r="C12" s="555">
        <v>8.9</v>
      </c>
      <c r="D12" s="555">
        <v>99.64</v>
      </c>
      <c r="E12" s="563">
        <v>99.2</v>
      </c>
      <c r="F12" s="555" t="s">
        <v>235</v>
      </c>
      <c r="G12" s="555" t="s">
        <v>235</v>
      </c>
      <c r="H12" s="555" t="s">
        <v>235</v>
      </c>
      <c r="I12" s="564">
        <v>42.5</v>
      </c>
      <c r="J12" s="564">
        <v>48</v>
      </c>
      <c r="K12" s="565">
        <v>36.7</v>
      </c>
      <c r="L12" s="555" t="s">
        <v>235</v>
      </c>
      <c r="M12" s="555" t="s">
        <v>235</v>
      </c>
      <c r="N12" s="555" t="s">
        <v>235</v>
      </c>
      <c r="O12" s="564">
        <v>30.3</v>
      </c>
      <c r="P12" s="564">
        <v>34.6</v>
      </c>
      <c r="Q12" s="564">
        <v>17.2</v>
      </c>
      <c r="R12" s="561">
        <v>50</v>
      </c>
    </row>
    <row r="13" spans="2:18" s="558" customFormat="1" ht="13.5" customHeight="1">
      <c r="B13" s="559" t="s">
        <v>549</v>
      </c>
      <c r="C13" s="566" t="s">
        <v>235</v>
      </c>
      <c r="D13" s="566">
        <v>99.72</v>
      </c>
      <c r="E13" s="567">
        <v>99.47</v>
      </c>
      <c r="F13" s="566" t="s">
        <v>235</v>
      </c>
      <c r="G13" s="566" t="s">
        <v>235</v>
      </c>
      <c r="H13" s="566" t="s">
        <v>235</v>
      </c>
      <c r="I13" s="568">
        <v>45.6</v>
      </c>
      <c r="J13" s="568">
        <v>51.4</v>
      </c>
      <c r="K13" s="569">
        <v>39.6</v>
      </c>
      <c r="L13" s="566" t="s">
        <v>235</v>
      </c>
      <c r="M13" s="566" t="s">
        <v>235</v>
      </c>
      <c r="N13" s="566" t="s">
        <v>235</v>
      </c>
      <c r="O13" s="568">
        <v>23.6</v>
      </c>
      <c r="P13" s="568">
        <v>30.1</v>
      </c>
      <c r="Q13" s="568">
        <v>12.9</v>
      </c>
      <c r="R13" s="570">
        <v>51</v>
      </c>
    </row>
    <row r="14" spans="2:18" s="558" customFormat="1" ht="13.5" customHeight="1">
      <c r="B14" s="559" t="s">
        <v>550</v>
      </c>
      <c r="C14" s="555">
        <v>12.1</v>
      </c>
      <c r="D14" s="555">
        <v>99.72</v>
      </c>
      <c r="E14" s="563">
        <v>99.51</v>
      </c>
      <c r="F14" s="555" t="s">
        <v>235</v>
      </c>
      <c r="G14" s="555" t="s">
        <v>235</v>
      </c>
      <c r="H14" s="555" t="s">
        <v>235</v>
      </c>
      <c r="I14" s="564">
        <v>47.6</v>
      </c>
      <c r="J14" s="564">
        <v>52.9</v>
      </c>
      <c r="K14" s="565">
        <v>42.1</v>
      </c>
      <c r="L14" s="555" t="s">
        <v>235</v>
      </c>
      <c r="M14" s="555" t="s">
        <v>235</v>
      </c>
      <c r="N14" s="555" t="s">
        <v>235</v>
      </c>
      <c r="O14" s="564">
        <v>21.6</v>
      </c>
      <c r="P14" s="564">
        <v>26.9</v>
      </c>
      <c r="Q14" s="564">
        <v>13</v>
      </c>
      <c r="R14" s="561">
        <v>52</v>
      </c>
    </row>
    <row r="15" spans="2:18" s="558" customFormat="1" ht="13.5" customHeight="1">
      <c r="B15" s="559" t="s">
        <v>551</v>
      </c>
      <c r="C15" s="564">
        <v>14</v>
      </c>
      <c r="D15" s="555">
        <v>99.75</v>
      </c>
      <c r="E15" s="563">
        <v>99.91</v>
      </c>
      <c r="F15" s="555" t="s">
        <v>235</v>
      </c>
      <c r="G15" s="555" t="s">
        <v>235</v>
      </c>
      <c r="H15" s="555" t="s">
        <v>235</v>
      </c>
      <c r="I15" s="564">
        <v>48.3</v>
      </c>
      <c r="J15" s="564">
        <v>52.7</v>
      </c>
      <c r="K15" s="565">
        <v>43.7</v>
      </c>
      <c r="L15" s="555" t="s">
        <v>235</v>
      </c>
      <c r="M15" s="555" t="s">
        <v>235</v>
      </c>
      <c r="N15" s="555" t="s">
        <v>235</v>
      </c>
      <c r="O15" s="564">
        <v>21.5</v>
      </c>
      <c r="P15" s="564">
        <v>25.4</v>
      </c>
      <c r="Q15" s="564">
        <v>15.7</v>
      </c>
      <c r="R15" s="561">
        <v>53</v>
      </c>
    </row>
    <row r="16" spans="2:18" s="558" customFormat="1" ht="13.5" customHeight="1">
      <c r="B16" s="559" t="s">
        <v>552</v>
      </c>
      <c r="C16" s="555">
        <v>17.1</v>
      </c>
      <c r="D16" s="555">
        <v>99.75</v>
      </c>
      <c r="E16" s="563">
        <v>99.91</v>
      </c>
      <c r="F16" s="555" t="s">
        <v>235</v>
      </c>
      <c r="G16" s="555" t="s">
        <v>235</v>
      </c>
      <c r="H16" s="555" t="s">
        <v>235</v>
      </c>
      <c r="I16" s="564">
        <v>50.9</v>
      </c>
      <c r="J16" s="564">
        <v>55.1</v>
      </c>
      <c r="K16" s="565">
        <v>46.5</v>
      </c>
      <c r="L16" s="555" t="s">
        <v>235</v>
      </c>
      <c r="M16" s="555" t="s">
        <v>235</v>
      </c>
      <c r="N16" s="555" t="s">
        <v>235</v>
      </c>
      <c r="O16" s="564">
        <v>19.7</v>
      </c>
      <c r="P16" s="564">
        <v>23.3</v>
      </c>
      <c r="Q16" s="564">
        <v>14.7</v>
      </c>
      <c r="R16" s="561">
        <v>54</v>
      </c>
    </row>
    <row r="17" spans="2:18" s="558" customFormat="1" ht="13.5" customHeight="1">
      <c r="B17" s="562" t="s">
        <v>553</v>
      </c>
      <c r="C17" s="555">
        <v>20.1</v>
      </c>
      <c r="D17" s="555">
        <v>99.77</v>
      </c>
      <c r="E17" s="563">
        <v>99.92</v>
      </c>
      <c r="F17" s="555" t="s">
        <v>235</v>
      </c>
      <c r="G17" s="555" t="s">
        <v>235</v>
      </c>
      <c r="H17" s="555" t="s">
        <v>235</v>
      </c>
      <c r="I17" s="564">
        <v>51.5</v>
      </c>
      <c r="J17" s="564">
        <v>55.5</v>
      </c>
      <c r="K17" s="565">
        <v>47.4</v>
      </c>
      <c r="L17" s="555" t="s">
        <v>235</v>
      </c>
      <c r="M17" s="555" t="s">
        <v>235</v>
      </c>
      <c r="N17" s="555" t="s">
        <v>235</v>
      </c>
      <c r="O17" s="564">
        <v>18.4</v>
      </c>
      <c r="P17" s="564">
        <v>20.9</v>
      </c>
      <c r="Q17" s="564">
        <v>14.9</v>
      </c>
      <c r="R17" s="561">
        <v>55</v>
      </c>
    </row>
    <row r="18" spans="2:18" s="558" customFormat="1" ht="13.5" customHeight="1">
      <c r="B18" s="559" t="s">
        <v>554</v>
      </c>
      <c r="C18" s="566">
        <v>21.8</v>
      </c>
      <c r="D18" s="566">
        <v>99.78</v>
      </c>
      <c r="E18" s="567">
        <v>99.91</v>
      </c>
      <c r="F18" s="566" t="s">
        <v>235</v>
      </c>
      <c r="G18" s="566" t="s">
        <v>235</v>
      </c>
      <c r="H18" s="566" t="s">
        <v>235</v>
      </c>
      <c r="I18" s="568">
        <v>51.3</v>
      </c>
      <c r="J18" s="568">
        <v>55</v>
      </c>
      <c r="K18" s="569">
        <v>47.6</v>
      </c>
      <c r="L18" s="566" t="s">
        <v>235</v>
      </c>
      <c r="M18" s="566" t="s">
        <v>235</v>
      </c>
      <c r="N18" s="566" t="s">
        <v>235</v>
      </c>
      <c r="O18" s="568">
        <v>16</v>
      </c>
      <c r="P18" s="568">
        <v>18.7</v>
      </c>
      <c r="Q18" s="568">
        <v>12.5</v>
      </c>
      <c r="R18" s="570">
        <v>56</v>
      </c>
    </row>
    <row r="19" spans="2:18" s="558" customFormat="1" ht="13.5" customHeight="1">
      <c r="B19" s="559" t="s">
        <v>555</v>
      </c>
      <c r="C19" s="555">
        <v>23.6</v>
      </c>
      <c r="D19" s="555">
        <v>99.79</v>
      </c>
      <c r="E19" s="563">
        <v>99.93</v>
      </c>
      <c r="F19" s="555" t="s">
        <v>235</v>
      </c>
      <c r="G19" s="555" t="s">
        <v>235</v>
      </c>
      <c r="H19" s="555" t="s">
        <v>235</v>
      </c>
      <c r="I19" s="564">
        <v>51.4</v>
      </c>
      <c r="J19" s="564">
        <v>54.3</v>
      </c>
      <c r="K19" s="565">
        <v>48.4</v>
      </c>
      <c r="L19" s="555" t="s">
        <v>235</v>
      </c>
      <c r="M19" s="555" t="s">
        <v>235</v>
      </c>
      <c r="N19" s="555" t="s">
        <v>235</v>
      </c>
      <c r="O19" s="564">
        <v>16.1</v>
      </c>
      <c r="P19" s="564">
        <v>18.2</v>
      </c>
      <c r="Q19" s="564">
        <v>13.3</v>
      </c>
      <c r="R19" s="561">
        <v>57</v>
      </c>
    </row>
    <row r="20" spans="2:18" s="558" customFormat="1" ht="13.5" customHeight="1">
      <c r="B20" s="559" t="s">
        <v>556</v>
      </c>
      <c r="C20" s="555">
        <v>25.2</v>
      </c>
      <c r="D20" s="555">
        <v>99.81</v>
      </c>
      <c r="E20" s="563">
        <v>99.93</v>
      </c>
      <c r="F20" s="555" t="s">
        <v>235</v>
      </c>
      <c r="G20" s="555" t="s">
        <v>235</v>
      </c>
      <c r="H20" s="555" t="s">
        <v>235</v>
      </c>
      <c r="I20" s="564">
        <v>53.7</v>
      </c>
      <c r="J20" s="564">
        <v>56.2</v>
      </c>
      <c r="K20" s="565">
        <v>51.1</v>
      </c>
      <c r="L20" s="555" t="s">
        <v>235</v>
      </c>
      <c r="M20" s="555" t="s">
        <v>235</v>
      </c>
      <c r="N20" s="555" t="s">
        <v>235</v>
      </c>
      <c r="O20" s="564">
        <v>16.5</v>
      </c>
      <c r="P20" s="564">
        <v>19</v>
      </c>
      <c r="Q20" s="564">
        <v>13.3</v>
      </c>
      <c r="R20" s="561">
        <v>58</v>
      </c>
    </row>
    <row r="21" spans="2:18" s="558" customFormat="1" ht="13.5" customHeight="1">
      <c r="B21" s="559" t="s">
        <v>557</v>
      </c>
      <c r="C21" s="555">
        <v>26.8</v>
      </c>
      <c r="D21" s="555">
        <v>99.82</v>
      </c>
      <c r="E21" s="563">
        <v>99.93</v>
      </c>
      <c r="F21" s="555" t="s">
        <v>235</v>
      </c>
      <c r="G21" s="555" t="s">
        <v>235</v>
      </c>
      <c r="H21" s="555" t="s">
        <v>235</v>
      </c>
      <c r="I21" s="564">
        <v>55.4</v>
      </c>
      <c r="J21" s="564">
        <v>57.5</v>
      </c>
      <c r="K21" s="565">
        <v>53.2</v>
      </c>
      <c r="L21" s="555" t="s">
        <v>235</v>
      </c>
      <c r="M21" s="555" t="s">
        <v>235</v>
      </c>
      <c r="N21" s="555" t="s">
        <v>235</v>
      </c>
      <c r="O21" s="564">
        <v>16.9</v>
      </c>
      <c r="P21" s="564">
        <v>19.6</v>
      </c>
      <c r="Q21" s="564">
        <v>13.8</v>
      </c>
      <c r="R21" s="561">
        <v>59</v>
      </c>
    </row>
    <row r="22" spans="2:18" s="558" customFormat="1" ht="13.5" customHeight="1">
      <c r="B22" s="562" t="s">
        <v>558</v>
      </c>
      <c r="C22" s="555">
        <v>28.7</v>
      </c>
      <c r="D22" s="555">
        <v>99.82</v>
      </c>
      <c r="E22" s="563">
        <v>99.93</v>
      </c>
      <c r="F22" s="555" t="s">
        <v>235</v>
      </c>
      <c r="G22" s="555" t="s">
        <v>235</v>
      </c>
      <c r="H22" s="555" t="s">
        <v>235</v>
      </c>
      <c r="I22" s="564">
        <v>57.7</v>
      </c>
      <c r="J22" s="564">
        <v>59.6</v>
      </c>
      <c r="K22" s="565">
        <v>55.9</v>
      </c>
      <c r="L22" s="555" t="s">
        <v>235</v>
      </c>
      <c r="M22" s="555" t="s">
        <v>235</v>
      </c>
      <c r="N22" s="555" t="s">
        <v>235</v>
      </c>
      <c r="O22" s="564">
        <v>17.2</v>
      </c>
      <c r="P22" s="564">
        <v>19.7</v>
      </c>
      <c r="Q22" s="564">
        <v>14.2</v>
      </c>
      <c r="R22" s="561">
        <v>60</v>
      </c>
    </row>
    <row r="23" spans="2:18" s="558" customFormat="1" ht="13.5" customHeight="1">
      <c r="B23" s="559" t="s">
        <v>559</v>
      </c>
      <c r="C23" s="566">
        <v>31.1</v>
      </c>
      <c r="D23" s="566">
        <v>99.82</v>
      </c>
      <c r="E23" s="567">
        <v>99.93</v>
      </c>
      <c r="F23" s="566" t="s">
        <v>235</v>
      </c>
      <c r="G23" s="566" t="s">
        <v>235</v>
      </c>
      <c r="H23" s="566" t="s">
        <v>235</v>
      </c>
      <c r="I23" s="568">
        <v>62.3</v>
      </c>
      <c r="J23" s="568">
        <v>63.8</v>
      </c>
      <c r="K23" s="569">
        <v>60.7</v>
      </c>
      <c r="L23" s="566" t="s">
        <v>235</v>
      </c>
      <c r="M23" s="566" t="s">
        <v>235</v>
      </c>
      <c r="N23" s="566" t="s">
        <v>235</v>
      </c>
      <c r="O23" s="568">
        <v>17.9</v>
      </c>
      <c r="P23" s="568">
        <v>20.2</v>
      </c>
      <c r="Q23" s="568">
        <v>15.3</v>
      </c>
      <c r="R23" s="570">
        <v>61</v>
      </c>
    </row>
    <row r="24" spans="2:18" s="558" customFormat="1" ht="13.5" customHeight="1">
      <c r="B24" s="559" t="s">
        <v>560</v>
      </c>
      <c r="C24" s="564">
        <v>33</v>
      </c>
      <c r="D24" s="555">
        <v>99.82</v>
      </c>
      <c r="E24" s="563">
        <v>99.92</v>
      </c>
      <c r="F24" s="555" t="s">
        <v>235</v>
      </c>
      <c r="G24" s="555" t="s">
        <v>235</v>
      </c>
      <c r="H24" s="555" t="s">
        <v>235</v>
      </c>
      <c r="I24" s="564">
        <v>64</v>
      </c>
      <c r="J24" s="564">
        <v>65.5</v>
      </c>
      <c r="K24" s="565">
        <v>62.5</v>
      </c>
      <c r="L24" s="555" t="s">
        <v>235</v>
      </c>
      <c r="M24" s="555" t="s">
        <v>235</v>
      </c>
      <c r="N24" s="555" t="s">
        <v>235</v>
      </c>
      <c r="O24" s="564">
        <v>19.3</v>
      </c>
      <c r="P24" s="564">
        <v>21.9</v>
      </c>
      <c r="Q24" s="564">
        <v>16.5</v>
      </c>
      <c r="R24" s="561">
        <v>62</v>
      </c>
    </row>
    <row r="25" spans="2:18" s="558" customFormat="1" ht="13.5" customHeight="1">
      <c r="B25" s="559" t="s">
        <v>561</v>
      </c>
      <c r="C25" s="555">
        <v>36.4</v>
      </c>
      <c r="D25" s="555">
        <v>99.82</v>
      </c>
      <c r="E25" s="563">
        <v>99.92</v>
      </c>
      <c r="F25" s="555" t="s">
        <v>235</v>
      </c>
      <c r="G25" s="555" t="s">
        <v>235</v>
      </c>
      <c r="H25" s="555" t="s">
        <v>235</v>
      </c>
      <c r="I25" s="564">
        <v>66.8</v>
      </c>
      <c r="J25" s="564">
        <v>68.4</v>
      </c>
      <c r="K25" s="565">
        <v>65.1</v>
      </c>
      <c r="L25" s="555" t="s">
        <v>235</v>
      </c>
      <c r="M25" s="555" t="s">
        <v>235</v>
      </c>
      <c r="N25" s="555" t="s">
        <v>235</v>
      </c>
      <c r="O25" s="564">
        <v>20.9</v>
      </c>
      <c r="P25" s="564">
        <v>23.8</v>
      </c>
      <c r="Q25" s="564">
        <v>17.8</v>
      </c>
      <c r="R25" s="561">
        <v>63</v>
      </c>
    </row>
    <row r="26" spans="2:18" s="558" customFormat="1" ht="13.5" customHeight="1">
      <c r="B26" s="559" t="s">
        <v>562</v>
      </c>
      <c r="C26" s="555">
        <v>38.9</v>
      </c>
      <c r="D26" s="555">
        <v>99.81</v>
      </c>
      <c r="E26" s="563">
        <v>99.91</v>
      </c>
      <c r="F26" s="555" t="s">
        <v>235</v>
      </c>
      <c r="G26" s="555" t="s">
        <v>235</v>
      </c>
      <c r="H26" s="555" t="s">
        <v>235</v>
      </c>
      <c r="I26" s="564">
        <v>69.3</v>
      </c>
      <c r="J26" s="564">
        <v>70.6</v>
      </c>
      <c r="K26" s="565">
        <v>67.9</v>
      </c>
      <c r="L26" s="555" t="s">
        <v>235</v>
      </c>
      <c r="M26" s="555" t="s">
        <v>235</v>
      </c>
      <c r="N26" s="555" t="s">
        <v>235</v>
      </c>
      <c r="O26" s="564">
        <v>23.4</v>
      </c>
      <c r="P26" s="564">
        <v>26.9</v>
      </c>
      <c r="Q26" s="564">
        <v>19.6</v>
      </c>
      <c r="R26" s="561">
        <v>64</v>
      </c>
    </row>
    <row r="27" spans="2:18" s="558" customFormat="1" ht="13.5" customHeight="1">
      <c r="B27" s="562" t="s">
        <v>563</v>
      </c>
      <c r="C27" s="555">
        <v>41.3</v>
      </c>
      <c r="D27" s="555">
        <v>99.81</v>
      </c>
      <c r="E27" s="563">
        <v>99.91</v>
      </c>
      <c r="F27" s="555" t="s">
        <v>235</v>
      </c>
      <c r="G27" s="555" t="s">
        <v>235</v>
      </c>
      <c r="H27" s="555" t="s">
        <v>235</v>
      </c>
      <c r="I27" s="564">
        <v>70.7</v>
      </c>
      <c r="J27" s="564">
        <v>71.7</v>
      </c>
      <c r="K27" s="565">
        <v>69.6</v>
      </c>
      <c r="L27" s="555" t="s">
        <v>235</v>
      </c>
      <c r="M27" s="555" t="s">
        <v>235</v>
      </c>
      <c r="N27" s="555" t="s">
        <v>235</v>
      </c>
      <c r="O27" s="564">
        <v>25.4</v>
      </c>
      <c r="P27" s="564">
        <v>30.1</v>
      </c>
      <c r="Q27" s="564">
        <v>20.4</v>
      </c>
      <c r="R27" s="561">
        <v>65</v>
      </c>
    </row>
    <row r="28" spans="2:18" s="558" customFormat="1" ht="13.5" customHeight="1">
      <c r="B28" s="559" t="s">
        <v>564</v>
      </c>
      <c r="C28" s="566">
        <v>44.2</v>
      </c>
      <c r="D28" s="566">
        <v>99.82</v>
      </c>
      <c r="E28" s="567">
        <v>99.9</v>
      </c>
      <c r="F28" s="566" t="s">
        <v>235</v>
      </c>
      <c r="G28" s="566" t="s">
        <v>235</v>
      </c>
      <c r="H28" s="566" t="s">
        <v>235</v>
      </c>
      <c r="I28" s="568">
        <v>72.3</v>
      </c>
      <c r="J28" s="568">
        <v>73.5</v>
      </c>
      <c r="K28" s="569">
        <v>71.2</v>
      </c>
      <c r="L28" s="566" t="s">
        <v>235</v>
      </c>
      <c r="M28" s="566" t="s">
        <v>235</v>
      </c>
      <c r="N28" s="566" t="s">
        <v>235</v>
      </c>
      <c r="O28" s="568">
        <v>24.5</v>
      </c>
      <c r="P28" s="568">
        <v>28.2</v>
      </c>
      <c r="Q28" s="568">
        <v>20.6</v>
      </c>
      <c r="R28" s="570">
        <v>66</v>
      </c>
    </row>
    <row r="29" spans="2:18" s="558" customFormat="1" ht="13.5" customHeight="1">
      <c r="B29" s="559" t="s">
        <v>565</v>
      </c>
      <c r="C29" s="555">
        <v>47.2</v>
      </c>
      <c r="D29" s="555">
        <v>99.83</v>
      </c>
      <c r="E29" s="563">
        <v>99.9</v>
      </c>
      <c r="F29" s="555" t="s">
        <v>235</v>
      </c>
      <c r="G29" s="555" t="s">
        <v>235</v>
      </c>
      <c r="H29" s="555" t="s">
        <v>235</v>
      </c>
      <c r="I29" s="564">
        <v>74.5</v>
      </c>
      <c r="J29" s="564">
        <v>75.3</v>
      </c>
      <c r="K29" s="565">
        <v>73.7</v>
      </c>
      <c r="L29" s="555" t="s">
        <v>235</v>
      </c>
      <c r="M29" s="555" t="s">
        <v>235</v>
      </c>
      <c r="N29" s="555" t="s">
        <v>235</v>
      </c>
      <c r="O29" s="564">
        <v>23.7</v>
      </c>
      <c r="P29" s="564">
        <v>26.1</v>
      </c>
      <c r="Q29" s="564">
        <v>21.1</v>
      </c>
      <c r="R29" s="561">
        <v>67</v>
      </c>
    </row>
    <row r="30" spans="2:18" s="558" customFormat="1" ht="13.5" customHeight="1">
      <c r="B30" s="559" t="s">
        <v>566</v>
      </c>
      <c r="C30" s="555">
        <v>49.4</v>
      </c>
      <c r="D30" s="555">
        <v>99.83</v>
      </c>
      <c r="E30" s="563">
        <v>99.9</v>
      </c>
      <c r="F30" s="555" t="s">
        <v>235</v>
      </c>
      <c r="G30" s="555" t="s">
        <v>235</v>
      </c>
      <c r="H30" s="555" t="s">
        <v>235</v>
      </c>
      <c r="I30" s="564">
        <v>76.8</v>
      </c>
      <c r="J30" s="564">
        <v>77</v>
      </c>
      <c r="K30" s="565">
        <v>76.5</v>
      </c>
      <c r="L30" s="555" t="s">
        <v>235</v>
      </c>
      <c r="M30" s="555" t="s">
        <v>235</v>
      </c>
      <c r="N30" s="555" t="s">
        <v>235</v>
      </c>
      <c r="O30" s="564">
        <v>23.1</v>
      </c>
      <c r="P30" s="564">
        <v>24.7</v>
      </c>
      <c r="Q30" s="564">
        <v>21.4</v>
      </c>
      <c r="R30" s="561">
        <v>68</v>
      </c>
    </row>
    <row r="31" spans="2:18" s="558" customFormat="1" ht="13.5" customHeight="1">
      <c r="B31" s="559" t="s">
        <v>567</v>
      </c>
      <c r="C31" s="555">
        <v>51.8</v>
      </c>
      <c r="D31" s="555">
        <v>99.83</v>
      </c>
      <c r="E31" s="563">
        <v>99.9</v>
      </c>
      <c r="F31" s="555" t="s">
        <v>235</v>
      </c>
      <c r="G31" s="555" t="s">
        <v>235</v>
      </c>
      <c r="H31" s="555" t="s">
        <v>235</v>
      </c>
      <c r="I31" s="564">
        <v>79.4</v>
      </c>
      <c r="J31" s="564">
        <v>79.2</v>
      </c>
      <c r="K31" s="565">
        <v>79.5</v>
      </c>
      <c r="L31" s="555" t="s">
        <v>235</v>
      </c>
      <c r="M31" s="555" t="s">
        <v>235</v>
      </c>
      <c r="N31" s="555" t="s">
        <v>235</v>
      </c>
      <c r="O31" s="564">
        <v>23.2</v>
      </c>
      <c r="P31" s="564">
        <v>24.1</v>
      </c>
      <c r="Q31" s="564">
        <v>22.3</v>
      </c>
      <c r="R31" s="561">
        <v>69</v>
      </c>
    </row>
    <row r="32" spans="2:18" s="558" customFormat="1" ht="13.5" customHeight="1">
      <c r="B32" s="562" t="s">
        <v>568</v>
      </c>
      <c r="C32" s="555">
        <v>53.8</v>
      </c>
      <c r="D32" s="555">
        <v>99.83</v>
      </c>
      <c r="E32" s="563">
        <v>99.89</v>
      </c>
      <c r="F32" s="555" t="s">
        <v>235</v>
      </c>
      <c r="G32" s="555" t="s">
        <v>235</v>
      </c>
      <c r="H32" s="555" t="s">
        <v>235</v>
      </c>
      <c r="I32" s="564">
        <v>82.1</v>
      </c>
      <c r="J32" s="564">
        <v>81.6</v>
      </c>
      <c r="K32" s="565">
        <v>82.7</v>
      </c>
      <c r="L32" s="555" t="s">
        <v>235</v>
      </c>
      <c r="M32" s="555" t="s">
        <v>235</v>
      </c>
      <c r="N32" s="555" t="s">
        <v>235</v>
      </c>
      <c r="O32" s="564">
        <v>24.2</v>
      </c>
      <c r="P32" s="564">
        <v>25</v>
      </c>
      <c r="Q32" s="564">
        <v>23.5</v>
      </c>
      <c r="R32" s="561">
        <v>70</v>
      </c>
    </row>
    <row r="33" spans="2:18" s="558" customFormat="1" ht="13.5" customHeight="1">
      <c r="B33" s="559" t="s">
        <v>569</v>
      </c>
      <c r="C33" s="566">
        <v>56.2</v>
      </c>
      <c r="D33" s="566">
        <v>99.83</v>
      </c>
      <c r="E33" s="567">
        <v>99.89</v>
      </c>
      <c r="F33" s="566" t="s">
        <v>235</v>
      </c>
      <c r="G33" s="566" t="s">
        <v>235</v>
      </c>
      <c r="H33" s="566" t="s">
        <v>235</v>
      </c>
      <c r="I33" s="568">
        <v>85</v>
      </c>
      <c r="J33" s="568">
        <v>84.1</v>
      </c>
      <c r="K33" s="569">
        <v>85.9</v>
      </c>
      <c r="L33" s="566" t="s">
        <v>235</v>
      </c>
      <c r="M33" s="566" t="s">
        <v>235</v>
      </c>
      <c r="N33" s="566" t="s">
        <v>235</v>
      </c>
      <c r="O33" s="568">
        <v>26.8</v>
      </c>
      <c r="P33" s="568">
        <v>27.6</v>
      </c>
      <c r="Q33" s="568">
        <v>25.9</v>
      </c>
      <c r="R33" s="570">
        <v>71</v>
      </c>
    </row>
    <row r="34" spans="2:18" s="558" customFormat="1" ht="13.5" customHeight="1">
      <c r="B34" s="559" t="s">
        <v>570</v>
      </c>
      <c r="C34" s="555">
        <v>58.3</v>
      </c>
      <c r="D34" s="555">
        <v>99.85</v>
      </c>
      <c r="E34" s="563">
        <v>99.89</v>
      </c>
      <c r="F34" s="555" t="s">
        <v>235</v>
      </c>
      <c r="G34" s="555" t="s">
        <v>235</v>
      </c>
      <c r="H34" s="555" t="s">
        <v>235</v>
      </c>
      <c r="I34" s="564">
        <v>87.2</v>
      </c>
      <c r="J34" s="564">
        <v>86.2</v>
      </c>
      <c r="K34" s="565">
        <v>88.2</v>
      </c>
      <c r="L34" s="555" t="s">
        <v>235</v>
      </c>
      <c r="M34" s="555" t="s">
        <v>235</v>
      </c>
      <c r="N34" s="555" t="s">
        <v>235</v>
      </c>
      <c r="O34" s="564">
        <v>29.2</v>
      </c>
      <c r="P34" s="564">
        <v>30</v>
      </c>
      <c r="Q34" s="564">
        <v>28.4</v>
      </c>
      <c r="R34" s="561">
        <v>72</v>
      </c>
    </row>
    <row r="35" spans="2:18" s="558" customFormat="1" ht="13.5" customHeight="1">
      <c r="B35" s="559" t="s">
        <v>571</v>
      </c>
      <c r="C35" s="555">
        <v>60.6</v>
      </c>
      <c r="D35" s="555">
        <v>99.87</v>
      </c>
      <c r="E35" s="563">
        <v>99.89</v>
      </c>
      <c r="F35" s="555" t="s">
        <v>235</v>
      </c>
      <c r="G35" s="555" t="s">
        <v>235</v>
      </c>
      <c r="H35" s="555" t="s">
        <v>235</v>
      </c>
      <c r="I35" s="564">
        <v>89.4</v>
      </c>
      <c r="J35" s="564">
        <v>88.3</v>
      </c>
      <c r="K35" s="565">
        <v>90.6</v>
      </c>
      <c r="L35" s="555" t="s">
        <v>235</v>
      </c>
      <c r="M35" s="555" t="s">
        <v>235</v>
      </c>
      <c r="N35" s="555" t="s">
        <v>235</v>
      </c>
      <c r="O35" s="564">
        <v>31.2</v>
      </c>
      <c r="P35" s="564">
        <v>31.6</v>
      </c>
      <c r="Q35" s="564">
        <v>30.8</v>
      </c>
      <c r="R35" s="561">
        <v>73</v>
      </c>
    </row>
    <row r="36" spans="2:18" s="558" customFormat="1" ht="13.5" customHeight="1">
      <c r="B36" s="559" t="s">
        <v>572</v>
      </c>
      <c r="C36" s="555">
        <v>61.9</v>
      </c>
      <c r="D36" s="555">
        <v>99.89</v>
      </c>
      <c r="E36" s="563">
        <v>99.9</v>
      </c>
      <c r="F36" s="555" t="s">
        <v>235</v>
      </c>
      <c r="G36" s="555" t="s">
        <v>235</v>
      </c>
      <c r="H36" s="555" t="s">
        <v>235</v>
      </c>
      <c r="I36" s="564">
        <v>90.8</v>
      </c>
      <c r="J36" s="564">
        <v>89.7</v>
      </c>
      <c r="K36" s="565">
        <v>91.9</v>
      </c>
      <c r="L36" s="555" t="s">
        <v>235</v>
      </c>
      <c r="M36" s="555" t="s">
        <v>235</v>
      </c>
      <c r="N36" s="555" t="s">
        <v>235</v>
      </c>
      <c r="O36" s="564">
        <v>32.2</v>
      </c>
      <c r="P36" s="564">
        <v>32.2</v>
      </c>
      <c r="Q36" s="564">
        <v>32.2</v>
      </c>
      <c r="R36" s="561">
        <v>74</v>
      </c>
    </row>
    <row r="37" spans="2:18" s="558" customFormat="1" ht="13.5" customHeight="1">
      <c r="B37" s="562" t="s">
        <v>573</v>
      </c>
      <c r="C37" s="555">
        <v>63.5</v>
      </c>
      <c r="D37" s="555">
        <v>99.91</v>
      </c>
      <c r="E37" s="563">
        <v>99.91</v>
      </c>
      <c r="F37" s="555" t="s">
        <v>235</v>
      </c>
      <c r="G37" s="555" t="s">
        <v>235</v>
      </c>
      <c r="H37" s="555" t="s">
        <v>235</v>
      </c>
      <c r="I37" s="564">
        <v>91.9</v>
      </c>
      <c r="J37" s="564">
        <v>91</v>
      </c>
      <c r="K37" s="565">
        <v>93</v>
      </c>
      <c r="L37" s="555" t="s">
        <v>235</v>
      </c>
      <c r="M37" s="555" t="s">
        <v>235</v>
      </c>
      <c r="N37" s="555" t="s">
        <v>235</v>
      </c>
      <c r="O37" s="564">
        <v>34.2</v>
      </c>
      <c r="P37" s="564">
        <v>33.8</v>
      </c>
      <c r="Q37" s="564">
        <v>34.6</v>
      </c>
      <c r="R37" s="561">
        <v>75</v>
      </c>
    </row>
    <row r="38" spans="2:18" s="558" customFormat="1" ht="13.5" customHeight="1">
      <c r="B38" s="559" t="s">
        <v>574</v>
      </c>
      <c r="C38" s="568">
        <v>64</v>
      </c>
      <c r="D38" s="566">
        <v>99.92</v>
      </c>
      <c r="E38" s="567">
        <v>99.92</v>
      </c>
      <c r="F38" s="566" t="s">
        <v>235</v>
      </c>
      <c r="G38" s="566" t="s">
        <v>235</v>
      </c>
      <c r="H38" s="566" t="s">
        <v>235</v>
      </c>
      <c r="I38" s="568">
        <v>92.6</v>
      </c>
      <c r="J38" s="568">
        <v>91.7</v>
      </c>
      <c r="K38" s="569">
        <v>93.5</v>
      </c>
      <c r="L38" s="566" t="s">
        <v>235</v>
      </c>
      <c r="M38" s="566" t="s">
        <v>235</v>
      </c>
      <c r="N38" s="566" t="s">
        <v>235</v>
      </c>
      <c r="O38" s="568">
        <v>33.9</v>
      </c>
      <c r="P38" s="568">
        <v>32.8</v>
      </c>
      <c r="Q38" s="568">
        <v>35.1</v>
      </c>
      <c r="R38" s="570">
        <v>76</v>
      </c>
    </row>
    <row r="39" spans="2:18" s="558" customFormat="1" ht="13.5" customHeight="1">
      <c r="B39" s="559" t="s">
        <v>575</v>
      </c>
      <c r="C39" s="555">
        <v>64.1</v>
      </c>
      <c r="D39" s="555">
        <v>99.93</v>
      </c>
      <c r="E39" s="563">
        <v>99.93</v>
      </c>
      <c r="F39" s="555" t="s">
        <v>235</v>
      </c>
      <c r="G39" s="555" t="s">
        <v>235</v>
      </c>
      <c r="H39" s="555" t="s">
        <v>235</v>
      </c>
      <c r="I39" s="564">
        <v>93.1</v>
      </c>
      <c r="J39" s="564">
        <v>92.2</v>
      </c>
      <c r="K39" s="565">
        <v>94</v>
      </c>
      <c r="L39" s="555" t="s">
        <v>235</v>
      </c>
      <c r="M39" s="555" t="s">
        <v>235</v>
      </c>
      <c r="N39" s="555" t="s">
        <v>235</v>
      </c>
      <c r="O39" s="564">
        <v>33.2</v>
      </c>
      <c r="P39" s="564">
        <v>32.2</v>
      </c>
      <c r="Q39" s="564">
        <v>34.3</v>
      </c>
      <c r="R39" s="561">
        <v>77</v>
      </c>
    </row>
    <row r="40" spans="2:18" s="558" customFormat="1" ht="13.5" customHeight="1">
      <c r="B40" s="559" t="s">
        <v>576</v>
      </c>
      <c r="C40" s="555">
        <v>64.1</v>
      </c>
      <c r="D40" s="555">
        <v>99.94</v>
      </c>
      <c r="E40" s="563">
        <v>99.94</v>
      </c>
      <c r="F40" s="555" t="s">
        <v>235</v>
      </c>
      <c r="G40" s="555" t="s">
        <v>235</v>
      </c>
      <c r="H40" s="555" t="s">
        <v>235</v>
      </c>
      <c r="I40" s="564">
        <v>93.5</v>
      </c>
      <c r="J40" s="564">
        <v>92.7</v>
      </c>
      <c r="K40" s="565">
        <v>94.4</v>
      </c>
      <c r="L40" s="555" t="s">
        <v>235</v>
      </c>
      <c r="M40" s="555" t="s">
        <v>235</v>
      </c>
      <c r="N40" s="555" t="s">
        <v>235</v>
      </c>
      <c r="O40" s="564">
        <v>32.8</v>
      </c>
      <c r="P40" s="564">
        <v>31.9</v>
      </c>
      <c r="Q40" s="564">
        <v>33.7</v>
      </c>
      <c r="R40" s="561">
        <v>78</v>
      </c>
    </row>
    <row r="41" spans="2:18" s="558" customFormat="1" ht="13.5" customHeight="1">
      <c r="B41" s="559" t="s">
        <v>577</v>
      </c>
      <c r="C41" s="555">
        <v>64.4</v>
      </c>
      <c r="D41" s="555">
        <v>99.98</v>
      </c>
      <c r="E41" s="563">
        <v>99.98</v>
      </c>
      <c r="F41" s="555" t="s">
        <v>235</v>
      </c>
      <c r="G41" s="555" t="s">
        <v>235</v>
      </c>
      <c r="H41" s="555" t="s">
        <v>235</v>
      </c>
      <c r="I41" s="564">
        <v>94</v>
      </c>
      <c r="J41" s="564">
        <v>93</v>
      </c>
      <c r="K41" s="565">
        <v>95</v>
      </c>
      <c r="L41" s="555" t="s">
        <v>235</v>
      </c>
      <c r="M41" s="555" t="s">
        <v>235</v>
      </c>
      <c r="N41" s="555" t="s">
        <v>235</v>
      </c>
      <c r="O41" s="564">
        <v>31.9</v>
      </c>
      <c r="P41" s="564">
        <v>30.5</v>
      </c>
      <c r="Q41" s="564">
        <v>33.4</v>
      </c>
      <c r="R41" s="561">
        <v>79</v>
      </c>
    </row>
    <row r="42" spans="2:18" s="558" customFormat="1" ht="13.5" customHeight="1">
      <c r="B42" s="562" t="s">
        <v>578</v>
      </c>
      <c r="C42" s="555">
        <v>64.4</v>
      </c>
      <c r="D42" s="555">
        <v>99.98</v>
      </c>
      <c r="E42" s="563">
        <v>99.98</v>
      </c>
      <c r="F42" s="555" t="s">
        <v>235</v>
      </c>
      <c r="G42" s="555" t="s">
        <v>235</v>
      </c>
      <c r="H42" s="555" t="s">
        <v>235</v>
      </c>
      <c r="I42" s="564">
        <v>94.2</v>
      </c>
      <c r="J42" s="564">
        <v>93.1</v>
      </c>
      <c r="K42" s="565">
        <v>95.4</v>
      </c>
      <c r="L42" s="555" t="s">
        <v>235</v>
      </c>
      <c r="M42" s="555" t="s">
        <v>235</v>
      </c>
      <c r="N42" s="555" t="s">
        <v>235</v>
      </c>
      <c r="O42" s="564">
        <v>31.9</v>
      </c>
      <c r="P42" s="564">
        <v>30.3</v>
      </c>
      <c r="Q42" s="564">
        <v>33.5</v>
      </c>
      <c r="R42" s="561">
        <v>80</v>
      </c>
    </row>
    <row r="43" spans="2:18" s="558" customFormat="1" ht="13.5" customHeight="1">
      <c r="B43" s="559" t="s">
        <v>579</v>
      </c>
      <c r="C43" s="566">
        <v>64.4</v>
      </c>
      <c r="D43" s="566">
        <v>99.98</v>
      </c>
      <c r="E43" s="567">
        <v>99.99</v>
      </c>
      <c r="F43" s="566" t="s">
        <v>235</v>
      </c>
      <c r="G43" s="566" t="s">
        <v>235</v>
      </c>
      <c r="H43" s="566" t="s">
        <v>235</v>
      </c>
      <c r="I43" s="568">
        <v>94.3</v>
      </c>
      <c r="J43" s="568">
        <v>93.2</v>
      </c>
      <c r="K43" s="569">
        <v>95.4</v>
      </c>
      <c r="L43" s="566" t="s">
        <v>235</v>
      </c>
      <c r="M43" s="566" t="s">
        <v>235</v>
      </c>
      <c r="N43" s="566" t="s">
        <v>235</v>
      </c>
      <c r="O43" s="568">
        <v>31.4</v>
      </c>
      <c r="P43" s="568">
        <v>29.7</v>
      </c>
      <c r="Q43" s="568">
        <v>33.1</v>
      </c>
      <c r="R43" s="570">
        <v>81</v>
      </c>
    </row>
    <row r="44" spans="2:18" s="558" customFormat="1" ht="13.5" customHeight="1">
      <c r="B44" s="559" t="s">
        <v>580</v>
      </c>
      <c r="C44" s="564">
        <v>64</v>
      </c>
      <c r="D44" s="555">
        <v>99.99</v>
      </c>
      <c r="E44" s="563">
        <v>99.98</v>
      </c>
      <c r="F44" s="555" t="s">
        <v>235</v>
      </c>
      <c r="G44" s="555" t="s">
        <v>235</v>
      </c>
      <c r="H44" s="555" t="s">
        <v>235</v>
      </c>
      <c r="I44" s="564">
        <v>94.3</v>
      </c>
      <c r="J44" s="564">
        <v>93.2</v>
      </c>
      <c r="K44" s="565">
        <v>95.5</v>
      </c>
      <c r="L44" s="555" t="s">
        <v>235</v>
      </c>
      <c r="M44" s="555" t="s">
        <v>235</v>
      </c>
      <c r="N44" s="555" t="s">
        <v>235</v>
      </c>
      <c r="O44" s="564">
        <v>30.9</v>
      </c>
      <c r="P44" s="564">
        <v>28.9</v>
      </c>
      <c r="Q44" s="564">
        <v>32.8</v>
      </c>
      <c r="R44" s="561">
        <v>82</v>
      </c>
    </row>
    <row r="45" spans="2:18" s="558" customFormat="1" ht="13.5" customHeight="1">
      <c r="B45" s="559" t="s">
        <v>581</v>
      </c>
      <c r="C45" s="555">
        <v>63.8</v>
      </c>
      <c r="D45" s="555">
        <v>99.99</v>
      </c>
      <c r="E45" s="563">
        <v>99.99</v>
      </c>
      <c r="F45" s="555" t="s">
        <v>235</v>
      </c>
      <c r="G45" s="555" t="s">
        <v>235</v>
      </c>
      <c r="H45" s="555" t="s">
        <v>235</v>
      </c>
      <c r="I45" s="564">
        <v>94</v>
      </c>
      <c r="J45" s="564">
        <v>92.8</v>
      </c>
      <c r="K45" s="565">
        <v>95.2</v>
      </c>
      <c r="L45" s="555" t="s">
        <v>235</v>
      </c>
      <c r="M45" s="555" t="s">
        <v>235</v>
      </c>
      <c r="N45" s="555" t="s">
        <v>235</v>
      </c>
      <c r="O45" s="564">
        <v>30.1</v>
      </c>
      <c r="P45" s="564">
        <v>27.7</v>
      </c>
      <c r="Q45" s="564">
        <v>32.4</v>
      </c>
      <c r="R45" s="561">
        <v>83</v>
      </c>
    </row>
    <row r="46" spans="2:18" s="558" customFormat="1" ht="13.5" customHeight="1">
      <c r="B46" s="559" t="s">
        <v>582</v>
      </c>
      <c r="C46" s="564">
        <v>63.9</v>
      </c>
      <c r="D46" s="555">
        <v>99.99</v>
      </c>
      <c r="E46" s="563">
        <v>99.99</v>
      </c>
      <c r="F46" s="564">
        <v>94.1</v>
      </c>
      <c r="G46" s="564">
        <v>93</v>
      </c>
      <c r="H46" s="564">
        <v>95.3</v>
      </c>
      <c r="I46" s="564">
        <v>93.9</v>
      </c>
      <c r="J46" s="564">
        <v>92.8</v>
      </c>
      <c r="K46" s="565">
        <v>95</v>
      </c>
      <c r="L46" s="564">
        <v>29.6</v>
      </c>
      <c r="M46" s="564">
        <v>26.6</v>
      </c>
      <c r="N46" s="564">
        <v>32.6</v>
      </c>
      <c r="O46" s="564">
        <v>29.6</v>
      </c>
      <c r="P46" s="564">
        <v>26.6</v>
      </c>
      <c r="Q46" s="564">
        <v>32.5</v>
      </c>
      <c r="R46" s="561">
        <v>84</v>
      </c>
    </row>
    <row r="47" spans="2:18" s="558" customFormat="1" ht="13.5" customHeight="1">
      <c r="B47" s="562" t="s">
        <v>583</v>
      </c>
      <c r="C47" s="564">
        <v>63.7</v>
      </c>
      <c r="D47" s="555">
        <v>99.99</v>
      </c>
      <c r="E47" s="563">
        <v>99.99</v>
      </c>
      <c r="F47" s="564">
        <v>94.1</v>
      </c>
      <c r="G47" s="564">
        <v>93.1</v>
      </c>
      <c r="H47" s="564">
        <v>95.3</v>
      </c>
      <c r="I47" s="564">
        <v>93.8</v>
      </c>
      <c r="J47" s="564">
        <v>92.8</v>
      </c>
      <c r="K47" s="565">
        <v>94.9</v>
      </c>
      <c r="L47" s="564">
        <v>30.5</v>
      </c>
      <c r="M47" s="564">
        <v>27</v>
      </c>
      <c r="N47" s="564">
        <v>33.9</v>
      </c>
      <c r="O47" s="564">
        <v>30.5</v>
      </c>
      <c r="P47" s="564">
        <v>27</v>
      </c>
      <c r="Q47" s="564">
        <v>33.9</v>
      </c>
      <c r="R47" s="561">
        <v>85</v>
      </c>
    </row>
    <row r="48" spans="2:18" s="558" customFormat="1" ht="13.5" customHeight="1">
      <c r="B48" s="559" t="s">
        <v>584</v>
      </c>
      <c r="C48" s="568">
        <v>63.6</v>
      </c>
      <c r="D48" s="566">
        <v>99.99</v>
      </c>
      <c r="E48" s="567">
        <v>99.98</v>
      </c>
      <c r="F48" s="568">
        <v>94.2</v>
      </c>
      <c r="G48" s="568">
        <v>93.1</v>
      </c>
      <c r="H48" s="568">
        <v>95.3</v>
      </c>
      <c r="I48" s="568">
        <v>93.8</v>
      </c>
      <c r="J48" s="568">
        <v>92.8</v>
      </c>
      <c r="K48" s="569">
        <v>94.9</v>
      </c>
      <c r="L48" s="568">
        <v>30.3</v>
      </c>
      <c r="M48" s="568">
        <v>26.4</v>
      </c>
      <c r="N48" s="568">
        <v>34.1</v>
      </c>
      <c r="O48" s="568">
        <v>30.3</v>
      </c>
      <c r="P48" s="568">
        <v>26.3</v>
      </c>
      <c r="Q48" s="568">
        <v>34.1</v>
      </c>
      <c r="R48" s="570">
        <v>86</v>
      </c>
    </row>
    <row r="49" spans="2:18" s="558" customFormat="1" ht="13.5" customHeight="1">
      <c r="B49" s="559" t="s">
        <v>585</v>
      </c>
      <c r="C49" s="564">
        <v>63.6</v>
      </c>
      <c r="D49" s="555">
        <v>99.99</v>
      </c>
      <c r="E49" s="563">
        <v>99.98</v>
      </c>
      <c r="F49" s="564">
        <v>94.3</v>
      </c>
      <c r="G49" s="564">
        <v>93.2</v>
      </c>
      <c r="H49" s="564">
        <v>95.4</v>
      </c>
      <c r="I49" s="564">
        <v>93.9</v>
      </c>
      <c r="J49" s="564">
        <v>92.8</v>
      </c>
      <c r="K49" s="565">
        <v>95</v>
      </c>
      <c r="L49" s="564">
        <v>31</v>
      </c>
      <c r="M49" s="564">
        <v>26.7</v>
      </c>
      <c r="N49" s="564">
        <v>35.3</v>
      </c>
      <c r="O49" s="564">
        <v>31</v>
      </c>
      <c r="P49" s="564">
        <v>26.6</v>
      </c>
      <c r="Q49" s="564">
        <v>35.3</v>
      </c>
      <c r="R49" s="561">
        <v>87</v>
      </c>
    </row>
    <row r="50" spans="2:18" s="558" customFormat="1" ht="13.5" customHeight="1">
      <c r="B50" s="559" t="s">
        <v>586</v>
      </c>
      <c r="C50" s="564">
        <v>63.7</v>
      </c>
      <c r="D50" s="555">
        <v>99.99</v>
      </c>
      <c r="E50" s="563">
        <v>99.99</v>
      </c>
      <c r="F50" s="564">
        <v>94.5</v>
      </c>
      <c r="G50" s="564">
        <v>93.4</v>
      </c>
      <c r="H50" s="564">
        <v>95.7</v>
      </c>
      <c r="I50" s="564">
        <v>94.1</v>
      </c>
      <c r="J50" s="564">
        <v>92.9</v>
      </c>
      <c r="K50" s="565">
        <v>95.3</v>
      </c>
      <c r="L50" s="564">
        <v>30.9</v>
      </c>
      <c r="M50" s="564">
        <v>25.7</v>
      </c>
      <c r="N50" s="564">
        <v>36.2</v>
      </c>
      <c r="O50" s="564">
        <v>30.9</v>
      </c>
      <c r="P50" s="564">
        <v>25.6</v>
      </c>
      <c r="Q50" s="564">
        <v>36.1</v>
      </c>
      <c r="R50" s="561">
        <v>88</v>
      </c>
    </row>
    <row r="51" spans="2:18" s="558" customFormat="1" ht="13.5" customHeight="1">
      <c r="B51" s="554" t="s">
        <v>587</v>
      </c>
      <c r="C51" s="564">
        <v>64</v>
      </c>
      <c r="D51" s="555">
        <v>99.99</v>
      </c>
      <c r="E51" s="563">
        <v>99.99</v>
      </c>
      <c r="F51" s="564">
        <v>94.7</v>
      </c>
      <c r="G51" s="564">
        <v>93.6</v>
      </c>
      <c r="H51" s="564">
        <v>95.9</v>
      </c>
      <c r="I51" s="564">
        <v>94.1</v>
      </c>
      <c r="J51" s="564">
        <v>93</v>
      </c>
      <c r="K51" s="565">
        <v>95.3</v>
      </c>
      <c r="L51" s="564">
        <v>30.7</v>
      </c>
      <c r="M51" s="564">
        <v>24.6</v>
      </c>
      <c r="N51" s="564">
        <v>36.7</v>
      </c>
      <c r="O51" s="564">
        <v>30.6</v>
      </c>
      <c r="P51" s="564">
        <v>24.5</v>
      </c>
      <c r="Q51" s="564">
        <v>36.7</v>
      </c>
      <c r="R51" s="561">
        <v>89</v>
      </c>
    </row>
    <row r="52" spans="2:18" s="558" customFormat="1" ht="13.5" customHeight="1">
      <c r="B52" s="562" t="s">
        <v>588</v>
      </c>
      <c r="C52" s="564">
        <v>64</v>
      </c>
      <c r="D52" s="555">
        <v>99.99</v>
      </c>
      <c r="E52" s="563">
        <v>99.99</v>
      </c>
      <c r="F52" s="564">
        <v>95.1</v>
      </c>
      <c r="G52" s="564">
        <v>94</v>
      </c>
      <c r="H52" s="564">
        <v>96.2</v>
      </c>
      <c r="I52" s="564">
        <v>94.4</v>
      </c>
      <c r="J52" s="564">
        <v>93.2</v>
      </c>
      <c r="K52" s="565">
        <v>95.6</v>
      </c>
      <c r="L52" s="564">
        <v>30.6</v>
      </c>
      <c r="M52" s="564">
        <v>23.8</v>
      </c>
      <c r="N52" s="564">
        <v>37.3</v>
      </c>
      <c r="O52" s="564">
        <v>30.5</v>
      </c>
      <c r="P52" s="564">
        <v>23.8</v>
      </c>
      <c r="Q52" s="564">
        <v>37.2</v>
      </c>
      <c r="R52" s="561">
        <v>90</v>
      </c>
    </row>
    <row r="53" spans="2:18" s="558" customFormat="1" ht="13.5" customHeight="1">
      <c r="B53" s="559" t="s">
        <v>589</v>
      </c>
      <c r="C53" s="568">
        <v>64.1</v>
      </c>
      <c r="D53" s="566">
        <v>99.99</v>
      </c>
      <c r="E53" s="567">
        <v>99.99</v>
      </c>
      <c r="F53" s="568">
        <v>95.4</v>
      </c>
      <c r="G53" s="568">
        <v>94.3</v>
      </c>
      <c r="H53" s="568">
        <v>96.4</v>
      </c>
      <c r="I53" s="568">
        <v>94.6</v>
      </c>
      <c r="J53" s="568">
        <v>93.5</v>
      </c>
      <c r="K53" s="569">
        <v>95.8</v>
      </c>
      <c r="L53" s="568">
        <v>31.7</v>
      </c>
      <c r="M53" s="568">
        <v>24.6</v>
      </c>
      <c r="N53" s="568">
        <v>38.7</v>
      </c>
      <c r="O53" s="568">
        <v>31.6</v>
      </c>
      <c r="P53" s="568">
        <v>24.5</v>
      </c>
      <c r="Q53" s="568">
        <v>38.6</v>
      </c>
      <c r="R53" s="570">
        <v>91</v>
      </c>
    </row>
    <row r="54" spans="2:18" s="558" customFormat="1" ht="13.5" customHeight="1">
      <c r="B54" s="559" t="s">
        <v>590</v>
      </c>
      <c r="C54" s="564">
        <v>64.1</v>
      </c>
      <c r="D54" s="555">
        <v>99.99</v>
      </c>
      <c r="E54" s="563">
        <v>99.99</v>
      </c>
      <c r="F54" s="564">
        <v>95.9</v>
      </c>
      <c r="G54" s="564">
        <v>94.8</v>
      </c>
      <c r="H54" s="564">
        <v>96.9</v>
      </c>
      <c r="I54" s="564">
        <v>95</v>
      </c>
      <c r="J54" s="564">
        <v>93.9</v>
      </c>
      <c r="K54" s="565">
        <v>96.2</v>
      </c>
      <c r="L54" s="564">
        <v>32.7</v>
      </c>
      <c r="M54" s="564">
        <v>25.2</v>
      </c>
      <c r="N54" s="564">
        <v>40.2</v>
      </c>
      <c r="O54" s="564">
        <v>32.7</v>
      </c>
      <c r="P54" s="564">
        <v>25.1</v>
      </c>
      <c r="Q54" s="564">
        <v>40.1</v>
      </c>
      <c r="R54" s="561">
        <v>92</v>
      </c>
    </row>
    <row r="55" spans="2:18" s="558" customFormat="1" ht="13.5" customHeight="1">
      <c r="B55" s="559" t="s">
        <v>591</v>
      </c>
      <c r="C55" s="564">
        <v>63.8</v>
      </c>
      <c r="D55" s="555">
        <v>99.99</v>
      </c>
      <c r="E55" s="563">
        <v>99.99</v>
      </c>
      <c r="F55" s="564">
        <v>96.2</v>
      </c>
      <c r="G55" s="564">
        <v>95.3</v>
      </c>
      <c r="H55" s="564">
        <v>97.2</v>
      </c>
      <c r="I55" s="564">
        <v>95.3</v>
      </c>
      <c r="J55" s="564">
        <v>94.2</v>
      </c>
      <c r="K55" s="565">
        <v>96.5</v>
      </c>
      <c r="L55" s="564">
        <v>34.5</v>
      </c>
      <c r="M55" s="564">
        <v>26.6</v>
      </c>
      <c r="N55" s="564">
        <v>42.4</v>
      </c>
      <c r="O55" s="564">
        <v>34.5</v>
      </c>
      <c r="P55" s="564">
        <v>26.5</v>
      </c>
      <c r="Q55" s="564">
        <v>42.3</v>
      </c>
      <c r="R55" s="561">
        <v>93</v>
      </c>
    </row>
    <row r="56" spans="2:18" s="571" customFormat="1" ht="13.5" customHeight="1">
      <c r="B56" s="559" t="s">
        <v>592</v>
      </c>
      <c r="C56" s="564">
        <v>63.5</v>
      </c>
      <c r="D56" s="555">
        <v>99.99</v>
      </c>
      <c r="E56" s="563">
        <v>99.99</v>
      </c>
      <c r="F56" s="564">
        <v>96.5</v>
      </c>
      <c r="G56" s="564">
        <v>95.6</v>
      </c>
      <c r="H56" s="564">
        <v>97.5</v>
      </c>
      <c r="I56" s="564">
        <v>95.7</v>
      </c>
      <c r="J56" s="564">
        <v>94.6</v>
      </c>
      <c r="K56" s="565">
        <v>96.8</v>
      </c>
      <c r="L56" s="564">
        <v>36.1</v>
      </c>
      <c r="M56" s="564">
        <v>27.9</v>
      </c>
      <c r="N56" s="564">
        <v>44.2</v>
      </c>
      <c r="O56" s="564">
        <v>36</v>
      </c>
      <c r="P56" s="564">
        <v>27.8</v>
      </c>
      <c r="Q56" s="564">
        <v>44.1</v>
      </c>
      <c r="R56" s="561">
        <v>94</v>
      </c>
    </row>
    <row r="57" spans="2:18" s="558" customFormat="1" ht="13.5" customHeight="1">
      <c r="B57" s="562" t="s">
        <v>593</v>
      </c>
      <c r="C57" s="564">
        <v>63.2</v>
      </c>
      <c r="D57" s="555">
        <v>99.99</v>
      </c>
      <c r="E57" s="563">
        <v>99.99</v>
      </c>
      <c r="F57" s="564">
        <v>96.7</v>
      </c>
      <c r="G57" s="564">
        <v>95.8</v>
      </c>
      <c r="H57" s="564">
        <v>97.6</v>
      </c>
      <c r="I57" s="564">
        <v>95.8</v>
      </c>
      <c r="J57" s="564">
        <v>94.7</v>
      </c>
      <c r="K57" s="565">
        <v>97</v>
      </c>
      <c r="L57" s="564">
        <v>37.6</v>
      </c>
      <c r="M57" s="564">
        <v>29.7</v>
      </c>
      <c r="N57" s="564">
        <v>45.4</v>
      </c>
      <c r="O57" s="564">
        <v>37.5</v>
      </c>
      <c r="P57" s="564">
        <v>29.6</v>
      </c>
      <c r="Q57" s="564">
        <v>45.4</v>
      </c>
      <c r="R57" s="561">
        <v>95</v>
      </c>
    </row>
    <row r="58" spans="2:18" s="558" customFormat="1" ht="13.5" customHeight="1">
      <c r="B58" s="559" t="s">
        <v>594</v>
      </c>
      <c r="C58" s="568">
        <v>62.8</v>
      </c>
      <c r="D58" s="566">
        <v>99.98</v>
      </c>
      <c r="E58" s="567">
        <v>99.98</v>
      </c>
      <c r="F58" s="568">
        <v>96.8</v>
      </c>
      <c r="G58" s="568">
        <v>95.9</v>
      </c>
      <c r="H58" s="568">
        <v>97.8</v>
      </c>
      <c r="I58" s="568">
        <v>95.9</v>
      </c>
      <c r="J58" s="568">
        <v>94.8</v>
      </c>
      <c r="K58" s="569">
        <v>97.1</v>
      </c>
      <c r="L58" s="568">
        <v>39</v>
      </c>
      <c r="M58" s="568">
        <v>31.8</v>
      </c>
      <c r="N58" s="568">
        <v>46</v>
      </c>
      <c r="O58" s="568">
        <v>38.9</v>
      </c>
      <c r="P58" s="568">
        <v>31.7</v>
      </c>
      <c r="Q58" s="568">
        <v>46</v>
      </c>
      <c r="R58" s="570">
        <v>96</v>
      </c>
    </row>
    <row r="59" spans="2:18" s="558" customFormat="1" ht="14.25">
      <c r="B59" s="559" t="s">
        <v>595</v>
      </c>
      <c r="C59" s="572">
        <v>62.5</v>
      </c>
      <c r="D59" s="555">
        <v>99.98</v>
      </c>
      <c r="E59" s="563">
        <v>99.98</v>
      </c>
      <c r="F59" s="564">
        <v>96.8</v>
      </c>
      <c r="G59" s="564">
        <v>95.9</v>
      </c>
      <c r="H59" s="564">
        <v>97.7</v>
      </c>
      <c r="I59" s="564">
        <v>95.9</v>
      </c>
      <c r="J59" s="564">
        <v>94.8</v>
      </c>
      <c r="K59" s="565">
        <v>97</v>
      </c>
      <c r="L59" s="564">
        <v>40.7</v>
      </c>
      <c r="M59" s="564">
        <v>34.5</v>
      </c>
      <c r="N59" s="564">
        <v>46.8</v>
      </c>
      <c r="O59" s="564">
        <v>40.6</v>
      </c>
      <c r="P59" s="564">
        <v>34.4</v>
      </c>
      <c r="Q59" s="564">
        <v>46.8</v>
      </c>
      <c r="R59" s="561">
        <v>97</v>
      </c>
    </row>
    <row r="60" spans="2:18" s="558" customFormat="1" ht="14.25">
      <c r="B60" s="559" t="s">
        <v>596</v>
      </c>
      <c r="C60" s="572">
        <v>62.3</v>
      </c>
      <c r="D60" s="555">
        <v>99.98</v>
      </c>
      <c r="E60" s="563">
        <v>99.98</v>
      </c>
      <c r="F60" s="564">
        <v>96.8</v>
      </c>
      <c r="G60" s="564">
        <v>96</v>
      </c>
      <c r="H60" s="564">
        <v>97.8</v>
      </c>
      <c r="I60" s="564">
        <v>95.9</v>
      </c>
      <c r="J60" s="564">
        <v>94.8</v>
      </c>
      <c r="K60" s="565">
        <v>97</v>
      </c>
      <c r="L60" s="564">
        <v>42.5</v>
      </c>
      <c r="M60" s="564">
        <v>37.2</v>
      </c>
      <c r="N60" s="564">
        <v>47.6</v>
      </c>
      <c r="O60" s="564">
        <v>42.4</v>
      </c>
      <c r="P60" s="564">
        <v>37.2</v>
      </c>
      <c r="Q60" s="564">
        <v>47.6</v>
      </c>
      <c r="R60" s="561">
        <v>98</v>
      </c>
    </row>
    <row r="61" spans="2:18" s="558" customFormat="1" ht="14.25">
      <c r="B61" s="559" t="s">
        <v>597</v>
      </c>
      <c r="C61" s="572">
        <v>61.6</v>
      </c>
      <c r="D61" s="555">
        <v>99.98</v>
      </c>
      <c r="E61" s="563">
        <v>99.98</v>
      </c>
      <c r="F61" s="564">
        <v>96.9</v>
      </c>
      <c r="G61" s="564">
        <v>96.1</v>
      </c>
      <c r="H61" s="564">
        <v>97.7</v>
      </c>
      <c r="I61" s="564">
        <v>95.8</v>
      </c>
      <c r="J61" s="564">
        <v>94.8</v>
      </c>
      <c r="K61" s="565">
        <v>96.9</v>
      </c>
      <c r="L61" s="564">
        <v>44.2</v>
      </c>
      <c r="M61" s="564">
        <v>40.2</v>
      </c>
      <c r="N61" s="564">
        <v>48.1</v>
      </c>
      <c r="O61" s="564">
        <v>44.1</v>
      </c>
      <c r="P61" s="564">
        <v>40.1</v>
      </c>
      <c r="Q61" s="564">
        <v>48.1</v>
      </c>
      <c r="R61" s="561">
        <v>99</v>
      </c>
    </row>
    <row r="62" spans="2:18" s="558" customFormat="1" ht="14.25">
      <c r="B62" s="559" t="s">
        <v>598</v>
      </c>
      <c r="C62" s="572">
        <v>61.1</v>
      </c>
      <c r="D62" s="555">
        <v>99.98</v>
      </c>
      <c r="E62" s="563">
        <v>99.98</v>
      </c>
      <c r="F62" s="564">
        <v>97</v>
      </c>
      <c r="G62" s="564">
        <v>96.3</v>
      </c>
      <c r="H62" s="564">
        <v>97.7</v>
      </c>
      <c r="I62" s="564">
        <v>95.9</v>
      </c>
      <c r="J62" s="564">
        <v>95</v>
      </c>
      <c r="K62" s="565">
        <v>96.8</v>
      </c>
      <c r="L62" s="564">
        <v>45.1</v>
      </c>
      <c r="M62" s="564">
        <v>42.6</v>
      </c>
      <c r="N62" s="564">
        <v>47.6</v>
      </c>
      <c r="O62" s="564">
        <v>45.1</v>
      </c>
      <c r="P62" s="564">
        <v>42.6</v>
      </c>
      <c r="Q62" s="564">
        <v>47.6</v>
      </c>
      <c r="R62" s="573">
        <v>2000</v>
      </c>
    </row>
    <row r="63" spans="2:18" s="577" customFormat="1" ht="14.25">
      <c r="B63" s="574" t="s">
        <v>599</v>
      </c>
      <c r="C63" s="575">
        <v>60.6</v>
      </c>
      <c r="D63" s="566">
        <v>99.98</v>
      </c>
      <c r="E63" s="567">
        <v>99.98</v>
      </c>
      <c r="F63" s="568">
        <v>96.9</v>
      </c>
      <c r="G63" s="568">
        <v>96.3</v>
      </c>
      <c r="H63" s="568">
        <v>97.6</v>
      </c>
      <c r="I63" s="568">
        <v>95.8</v>
      </c>
      <c r="J63" s="568">
        <v>95</v>
      </c>
      <c r="K63" s="569">
        <v>96.7</v>
      </c>
      <c r="L63" s="568">
        <v>45.1</v>
      </c>
      <c r="M63" s="568">
        <v>43.1</v>
      </c>
      <c r="N63" s="568">
        <v>47.1</v>
      </c>
      <c r="O63" s="568">
        <v>45.1</v>
      </c>
      <c r="P63" s="568">
        <v>43.1</v>
      </c>
      <c r="Q63" s="568">
        <v>47.1</v>
      </c>
      <c r="R63" s="576" t="s">
        <v>600</v>
      </c>
    </row>
    <row r="64" spans="2:18" s="558" customFormat="1" ht="14.25">
      <c r="B64" s="559" t="s">
        <v>601</v>
      </c>
      <c r="C64" s="572">
        <v>59.9</v>
      </c>
      <c r="D64" s="555">
        <v>99.98</v>
      </c>
      <c r="E64" s="563">
        <v>99.98</v>
      </c>
      <c r="F64" s="564">
        <v>97</v>
      </c>
      <c r="G64" s="564">
        <v>96.5</v>
      </c>
      <c r="H64" s="564">
        <v>97.5</v>
      </c>
      <c r="I64" s="564">
        <v>95.8</v>
      </c>
      <c r="J64" s="564">
        <v>95.2</v>
      </c>
      <c r="K64" s="565">
        <v>96.5</v>
      </c>
      <c r="L64" s="578">
        <v>44.9</v>
      </c>
      <c r="M64" s="564">
        <v>42.8</v>
      </c>
      <c r="N64" s="564">
        <v>46.9</v>
      </c>
      <c r="O64" s="564">
        <v>44.8</v>
      </c>
      <c r="P64" s="564">
        <v>42.7</v>
      </c>
      <c r="Q64" s="564">
        <v>46.9</v>
      </c>
      <c r="R64" s="573" t="s">
        <v>129</v>
      </c>
    </row>
    <row r="65" spans="2:18" s="579" customFormat="1" ht="14.25">
      <c r="B65" s="559" t="s">
        <v>602</v>
      </c>
      <c r="C65" s="572">
        <v>59.3</v>
      </c>
      <c r="D65" s="555">
        <v>99.98</v>
      </c>
      <c r="E65" s="563">
        <v>99.98</v>
      </c>
      <c r="F65" s="564">
        <v>97.3</v>
      </c>
      <c r="G65" s="564">
        <v>96.9</v>
      </c>
      <c r="H65" s="564">
        <v>97.7</v>
      </c>
      <c r="I65" s="564">
        <v>96.1</v>
      </c>
      <c r="J65" s="564">
        <v>95.7</v>
      </c>
      <c r="K65" s="565">
        <v>96.6</v>
      </c>
      <c r="L65" s="564">
        <v>44.6</v>
      </c>
      <c r="M65" s="564">
        <v>42.7</v>
      </c>
      <c r="N65" s="564">
        <v>46.6</v>
      </c>
      <c r="O65" s="564">
        <v>44.6</v>
      </c>
      <c r="P65" s="578">
        <v>42.7</v>
      </c>
      <c r="Q65" s="564">
        <v>46.5</v>
      </c>
      <c r="R65" s="573" t="s">
        <v>603</v>
      </c>
    </row>
    <row r="66" spans="2:18" s="579" customFormat="1" ht="14.25">
      <c r="B66" s="559" t="s">
        <v>604</v>
      </c>
      <c r="C66" s="572">
        <v>58.9</v>
      </c>
      <c r="D66" s="555">
        <v>99.97</v>
      </c>
      <c r="E66" s="563">
        <v>99.98</v>
      </c>
      <c r="F66" s="564">
        <v>97.5</v>
      </c>
      <c r="G66" s="564">
        <v>97.2</v>
      </c>
      <c r="H66" s="564">
        <v>97.8</v>
      </c>
      <c r="I66" s="564">
        <v>96.3</v>
      </c>
      <c r="J66" s="564">
        <v>96</v>
      </c>
      <c r="K66" s="565">
        <v>96.7</v>
      </c>
      <c r="L66" s="564">
        <v>45.3</v>
      </c>
      <c r="M66" s="564">
        <v>43.6</v>
      </c>
      <c r="N66" s="564">
        <v>47.1</v>
      </c>
      <c r="O66" s="564">
        <v>45.3</v>
      </c>
      <c r="P66" s="564">
        <v>43.5</v>
      </c>
      <c r="Q66" s="564">
        <v>47</v>
      </c>
      <c r="R66" s="573" t="s">
        <v>131</v>
      </c>
    </row>
    <row r="67" spans="2:18" s="579" customFormat="1" ht="14.25">
      <c r="B67" s="580" t="s">
        <v>605</v>
      </c>
      <c r="C67" s="581">
        <v>58.4</v>
      </c>
      <c r="D67" s="582">
        <v>99.97</v>
      </c>
      <c r="E67" s="583">
        <v>99.98</v>
      </c>
      <c r="F67" s="584">
        <v>97.6</v>
      </c>
      <c r="G67" s="584">
        <v>97.3</v>
      </c>
      <c r="H67" s="584">
        <v>97.9</v>
      </c>
      <c r="I67" s="584">
        <v>96.5</v>
      </c>
      <c r="J67" s="584">
        <v>96.1</v>
      </c>
      <c r="K67" s="585">
        <v>96.8</v>
      </c>
      <c r="L67" s="584">
        <v>47.3</v>
      </c>
      <c r="M67" s="585">
        <v>45.9</v>
      </c>
      <c r="N67" s="584">
        <v>48.7</v>
      </c>
      <c r="O67" s="584">
        <v>47.2</v>
      </c>
      <c r="P67" s="584">
        <v>45.9</v>
      </c>
      <c r="Q67" s="584">
        <v>48.6</v>
      </c>
      <c r="R67" s="586" t="s">
        <v>132</v>
      </c>
    </row>
    <row r="68" spans="2:18" s="579" customFormat="1" ht="14.25">
      <c r="B68" s="559" t="s">
        <v>606</v>
      </c>
      <c r="C68" s="572">
        <v>57.7</v>
      </c>
      <c r="D68" s="555">
        <v>99.97</v>
      </c>
      <c r="E68" s="563">
        <v>99.98</v>
      </c>
      <c r="F68" s="564">
        <v>97.69146201357691</v>
      </c>
      <c r="G68" s="564">
        <v>97.39851814529152</v>
      </c>
      <c r="H68" s="564">
        <v>97.99721882769373</v>
      </c>
      <c r="I68" s="564">
        <v>96.464904300952</v>
      </c>
      <c r="J68" s="564">
        <v>96.1816725449918</v>
      </c>
      <c r="K68" s="565">
        <v>96.76052420884076</v>
      </c>
      <c r="L68" s="564">
        <v>49.35853737819804</v>
      </c>
      <c r="M68" s="564">
        <v>48.13070826667205</v>
      </c>
      <c r="N68" s="564">
        <v>50.62198786838024</v>
      </c>
      <c r="O68" s="564">
        <v>49.3087970432229</v>
      </c>
      <c r="P68" s="564">
        <v>48.09537988940535</v>
      </c>
      <c r="Q68" s="564">
        <v>50.55741746066917</v>
      </c>
      <c r="R68" s="573" t="s">
        <v>133</v>
      </c>
    </row>
    <row r="69" spans="2:18" s="587" customFormat="1" ht="14.25">
      <c r="B69" s="559" t="s">
        <v>607</v>
      </c>
      <c r="C69" s="572" t="s">
        <v>608</v>
      </c>
      <c r="D69" s="555">
        <v>99.97</v>
      </c>
      <c r="E69" s="563">
        <v>99.98</v>
      </c>
      <c r="F69" s="564">
        <v>97.7</v>
      </c>
      <c r="G69" s="564">
        <v>97.4</v>
      </c>
      <c r="H69" s="564">
        <v>98</v>
      </c>
      <c r="I69" s="564">
        <v>96.4</v>
      </c>
      <c r="J69" s="564">
        <v>96.1</v>
      </c>
      <c r="K69" s="565">
        <v>96.6</v>
      </c>
      <c r="L69" s="564">
        <v>51.2</v>
      </c>
      <c r="M69" s="564">
        <v>50</v>
      </c>
      <c r="N69" s="564">
        <v>52.5</v>
      </c>
      <c r="O69" s="564">
        <v>51.2</v>
      </c>
      <c r="P69" s="564">
        <v>49.9</v>
      </c>
      <c r="Q69" s="564">
        <v>52.4</v>
      </c>
      <c r="R69" s="573" t="s">
        <v>609</v>
      </c>
    </row>
    <row r="70" spans="2:18" s="579" customFormat="1" ht="14.25">
      <c r="B70" s="559" t="s">
        <v>610</v>
      </c>
      <c r="C70" s="572" t="s">
        <v>611</v>
      </c>
      <c r="D70" s="555">
        <v>99.96</v>
      </c>
      <c r="E70" s="563">
        <v>99.97</v>
      </c>
      <c r="F70" s="564">
        <v>97.8</v>
      </c>
      <c r="G70" s="564">
        <v>97.6</v>
      </c>
      <c r="H70" s="564">
        <v>98.1</v>
      </c>
      <c r="I70" s="564">
        <v>96.4</v>
      </c>
      <c r="J70" s="564">
        <v>96.2</v>
      </c>
      <c r="K70" s="565">
        <v>96.6</v>
      </c>
      <c r="L70" s="564">
        <v>52.9</v>
      </c>
      <c r="M70" s="564">
        <v>51.4</v>
      </c>
      <c r="N70" s="564">
        <v>54.4</v>
      </c>
      <c r="O70" s="564">
        <v>52.8</v>
      </c>
      <c r="P70" s="564">
        <v>51.4</v>
      </c>
      <c r="Q70" s="564">
        <v>54.3</v>
      </c>
      <c r="R70" s="573" t="s">
        <v>134</v>
      </c>
    </row>
    <row r="71" spans="2:18" s="579" customFormat="1" ht="14.25">
      <c r="B71" s="559" t="s">
        <v>612</v>
      </c>
      <c r="C71" s="572">
        <v>56.4</v>
      </c>
      <c r="D71" s="555">
        <v>99.96</v>
      </c>
      <c r="E71" s="563">
        <v>99.97</v>
      </c>
      <c r="F71" s="564">
        <v>97.9</v>
      </c>
      <c r="G71" s="565">
        <v>97.7</v>
      </c>
      <c r="H71" s="564">
        <v>98.2</v>
      </c>
      <c r="I71" s="564">
        <v>96.3</v>
      </c>
      <c r="J71" s="565">
        <v>96.2</v>
      </c>
      <c r="K71" s="565">
        <v>96.5</v>
      </c>
      <c r="L71" s="564">
        <v>53.9</v>
      </c>
      <c r="M71" s="564">
        <v>52.3</v>
      </c>
      <c r="N71" s="564">
        <v>55.6</v>
      </c>
      <c r="O71" s="564">
        <v>53.9</v>
      </c>
      <c r="P71" s="564">
        <v>52.3</v>
      </c>
      <c r="Q71" s="565">
        <v>55.5</v>
      </c>
      <c r="R71" s="573" t="s">
        <v>135</v>
      </c>
    </row>
    <row r="72" spans="2:18" s="579" customFormat="1" ht="14.25">
      <c r="B72" s="580" t="s">
        <v>613</v>
      </c>
      <c r="C72" s="581">
        <v>56.24436973561927</v>
      </c>
      <c r="D72" s="582">
        <v>99.96</v>
      </c>
      <c r="E72" s="583">
        <v>99.97</v>
      </c>
      <c r="F72" s="584">
        <v>98</v>
      </c>
      <c r="G72" s="585">
        <v>97.8</v>
      </c>
      <c r="H72" s="584">
        <v>98.3</v>
      </c>
      <c r="I72" s="584">
        <v>96.3</v>
      </c>
      <c r="J72" s="585">
        <v>96.1</v>
      </c>
      <c r="K72" s="585">
        <v>96.5</v>
      </c>
      <c r="L72" s="584">
        <v>54.3</v>
      </c>
      <c r="M72" s="584">
        <v>52.8</v>
      </c>
      <c r="N72" s="584">
        <v>56</v>
      </c>
      <c r="O72" s="584">
        <v>54.3</v>
      </c>
      <c r="P72" s="584">
        <v>52.7</v>
      </c>
      <c r="Q72" s="585">
        <v>55.9</v>
      </c>
      <c r="R72" s="586" t="s">
        <v>614</v>
      </c>
    </row>
    <row r="73" spans="2:18" s="587" customFormat="1" ht="14.25">
      <c r="B73" s="559" t="s">
        <v>615</v>
      </c>
      <c r="C73" s="572">
        <v>55.6931</v>
      </c>
      <c r="D73" s="951">
        <v>99.95</v>
      </c>
      <c r="E73" s="952">
        <v>99.96</v>
      </c>
      <c r="F73" s="564">
        <v>98.2</v>
      </c>
      <c r="G73" s="564">
        <v>98</v>
      </c>
      <c r="H73" s="564">
        <v>98.5</v>
      </c>
      <c r="I73" s="564">
        <v>96.4</v>
      </c>
      <c r="J73" s="564">
        <v>96.2</v>
      </c>
      <c r="K73" s="565">
        <v>96.7</v>
      </c>
      <c r="L73" s="564">
        <v>53.9</v>
      </c>
      <c r="M73" s="564">
        <v>51.9</v>
      </c>
      <c r="N73" s="564">
        <v>55.9</v>
      </c>
      <c r="O73" s="564">
        <v>53.9</v>
      </c>
      <c r="P73" s="564">
        <v>51.9</v>
      </c>
      <c r="Q73" s="564">
        <v>55.9</v>
      </c>
      <c r="R73" s="573" t="s">
        <v>137</v>
      </c>
    </row>
    <row r="74" spans="2:18" s="558" customFormat="1" ht="14.25" customHeight="1">
      <c r="B74" s="559" t="s">
        <v>997</v>
      </c>
      <c r="C74" s="572">
        <v>55.0672</v>
      </c>
      <c r="D74" s="951">
        <v>99.95</v>
      </c>
      <c r="E74" s="952">
        <v>99.96</v>
      </c>
      <c r="F74" s="564">
        <v>98.2757</v>
      </c>
      <c r="G74" s="564">
        <v>98.0025</v>
      </c>
      <c r="H74" s="564">
        <v>98.5614</v>
      </c>
      <c r="I74" s="564">
        <v>96.4617</v>
      </c>
      <c r="J74" s="564">
        <v>96.1867</v>
      </c>
      <c r="K74" s="565">
        <v>96.77720691265763</v>
      </c>
      <c r="L74" s="564">
        <v>53.6</v>
      </c>
      <c r="M74" s="564">
        <v>51.6</v>
      </c>
      <c r="N74" s="564">
        <v>55.6</v>
      </c>
      <c r="O74" s="564">
        <v>53.4597</v>
      </c>
      <c r="P74" s="564">
        <v>51.6</v>
      </c>
      <c r="Q74" s="564">
        <v>55.451</v>
      </c>
      <c r="R74" s="573" t="s">
        <v>138</v>
      </c>
    </row>
    <row r="75" spans="2:18" s="571" customFormat="1" ht="14.25" customHeight="1">
      <c r="B75" s="559" t="s">
        <v>1040</v>
      </c>
      <c r="C75" s="565">
        <v>54.8</v>
      </c>
      <c r="D75" s="1079">
        <v>99.96</v>
      </c>
      <c r="E75" s="1080">
        <v>99.96</v>
      </c>
      <c r="F75" s="565">
        <v>98.4</v>
      </c>
      <c r="G75" s="565">
        <v>98.1</v>
      </c>
      <c r="H75" s="565">
        <v>98.7</v>
      </c>
      <c r="I75" s="565">
        <v>96.6</v>
      </c>
      <c r="J75" s="565">
        <v>96.2</v>
      </c>
      <c r="K75" s="565">
        <v>96.9</v>
      </c>
      <c r="L75" s="565">
        <v>53.2</v>
      </c>
      <c r="M75" s="565">
        <v>50.9</v>
      </c>
      <c r="N75" s="565">
        <v>55.6</v>
      </c>
      <c r="O75" s="565">
        <v>53.2</v>
      </c>
      <c r="P75" s="565">
        <v>50.9</v>
      </c>
      <c r="Q75" s="565">
        <v>55.5</v>
      </c>
      <c r="R75" s="573" t="s">
        <v>139</v>
      </c>
    </row>
    <row r="76" spans="2:18" s="1007" customFormat="1" ht="14.25" customHeight="1" thickBot="1">
      <c r="B76" s="1072" t="s">
        <v>1051</v>
      </c>
      <c r="C76" s="1075">
        <v>54.2</v>
      </c>
      <c r="D76" s="1076">
        <v>99.96</v>
      </c>
      <c r="E76" s="1077">
        <v>99.96</v>
      </c>
      <c r="F76" s="1078">
        <v>98.4</v>
      </c>
      <c r="G76" s="1078">
        <v>98.1</v>
      </c>
      <c r="H76" s="1078">
        <v>98.7</v>
      </c>
      <c r="I76" s="1078">
        <v>96.5</v>
      </c>
      <c r="J76" s="1078">
        <v>96.1</v>
      </c>
      <c r="K76" s="1078">
        <v>96.9</v>
      </c>
      <c r="L76" s="1078">
        <v>53.9</v>
      </c>
      <c r="M76" s="1078">
        <v>51.6</v>
      </c>
      <c r="N76" s="1078">
        <v>56.2</v>
      </c>
      <c r="O76" s="1078">
        <v>53.8</v>
      </c>
      <c r="P76" s="1078">
        <v>51.5</v>
      </c>
      <c r="Q76" s="1073">
        <v>56.1</v>
      </c>
      <c r="R76" s="1006" t="s">
        <v>140</v>
      </c>
    </row>
    <row r="77" spans="2:18" ht="6" customHeight="1">
      <c r="B77" s="588"/>
      <c r="C77" s="1074"/>
      <c r="D77" s="1074"/>
      <c r="E77" s="1074"/>
      <c r="F77" s="1074"/>
      <c r="G77" s="1074"/>
      <c r="H77" s="1074"/>
      <c r="I77" s="1074"/>
      <c r="J77" s="1074"/>
      <c r="K77" s="1074"/>
      <c r="L77" s="1074"/>
      <c r="M77" s="1074"/>
      <c r="N77" s="1074"/>
      <c r="O77" s="1074"/>
      <c r="P77" s="1074"/>
      <c r="Q77" s="588"/>
      <c r="R77" s="588"/>
    </row>
    <row r="78" spans="2:11" s="591" customFormat="1" ht="13.5" customHeight="1">
      <c r="B78" s="590" t="s">
        <v>616</v>
      </c>
      <c r="K78" s="592" t="s">
        <v>617</v>
      </c>
    </row>
    <row r="79" spans="2:11" s="591" customFormat="1" ht="13.5" customHeight="1">
      <c r="B79" s="590" t="s">
        <v>618</v>
      </c>
      <c r="K79" s="592" t="s">
        <v>619</v>
      </c>
    </row>
    <row r="80" spans="2:11" s="591" customFormat="1" ht="13.5" customHeight="1">
      <c r="B80" s="593" t="s">
        <v>1026</v>
      </c>
      <c r="K80" s="594" t="s">
        <v>620</v>
      </c>
    </row>
    <row r="81" spans="2:11" s="591" customFormat="1" ht="13.5" customHeight="1">
      <c r="B81" s="590" t="s">
        <v>621</v>
      </c>
      <c r="K81" s="592" t="s">
        <v>622</v>
      </c>
    </row>
    <row r="82" spans="2:11" s="591" customFormat="1" ht="13.5" customHeight="1">
      <c r="B82" s="593" t="s">
        <v>1027</v>
      </c>
      <c r="K82" s="594" t="s">
        <v>623</v>
      </c>
    </row>
    <row r="83" spans="2:11" ht="13.5" customHeight="1">
      <c r="B83" s="590" t="s">
        <v>624</v>
      </c>
      <c r="K83" s="592" t="s">
        <v>625</v>
      </c>
    </row>
    <row r="84" spans="2:11" ht="13.5">
      <c r="B84" s="595" t="s">
        <v>626</v>
      </c>
      <c r="K84" s="591"/>
    </row>
    <row r="85" ht="13.5">
      <c r="B85" s="591" t="s">
        <v>627</v>
      </c>
    </row>
    <row r="86" ht="13.5">
      <c r="B86" s="596" t="s">
        <v>628</v>
      </c>
    </row>
  </sheetData>
  <sheetProtection/>
  <mergeCells count="13">
    <mergeCell ref="R5:R9"/>
    <mergeCell ref="I6:J6"/>
    <mergeCell ref="O6:Q6"/>
    <mergeCell ref="D7:E7"/>
    <mergeCell ref="F7:H7"/>
    <mergeCell ref="I7:J7"/>
    <mergeCell ref="L7:N7"/>
    <mergeCell ref="O7:Q7"/>
    <mergeCell ref="B5:B9"/>
    <mergeCell ref="C5:C8"/>
    <mergeCell ref="D5:E6"/>
    <mergeCell ref="F5:H6"/>
    <mergeCell ref="L5:N6"/>
  </mergeCells>
  <printOptions horizontalCentered="1"/>
  <pageMargins left="0" right="0" top="0" bottom="0" header="0" footer="0"/>
  <pageSetup blackAndWhite="1" horizontalDpi="600" verticalDpi="600" orientation="portrait" paperSize="9" scale="73" r:id="rId2"/>
  <colBreaks count="1" manualBreakCount="1">
    <brk id="10" max="81" man="1"/>
  </colBreaks>
  <drawing r:id="rId1"/>
</worksheet>
</file>

<file path=xl/worksheets/sheet25.xml><?xml version="1.0" encoding="utf-8"?>
<worksheet xmlns="http://schemas.openxmlformats.org/spreadsheetml/2006/main" xmlns:r="http://schemas.openxmlformats.org/officeDocument/2006/relationships">
  <dimension ref="B1:BH86"/>
  <sheetViews>
    <sheetView view="pageBreakPreview" zoomScaleSheetLayoutView="100" zoomScalePageLayoutView="0" workbookViewId="0" topLeftCell="A1">
      <selection activeCell="L74" sqref="L74"/>
    </sheetView>
  </sheetViews>
  <sheetFormatPr defaultColWidth="10.796875" defaultRowHeight="14.25"/>
  <cols>
    <col min="1" max="1" width="3.69921875" style="687" customWidth="1"/>
    <col min="2" max="2" width="10.3984375" style="687" customWidth="1"/>
    <col min="3" max="7" width="10.5" style="687" customWidth="1"/>
    <col min="8" max="8" width="11" style="687" customWidth="1"/>
    <col min="9" max="17" width="10.5" style="687" customWidth="1"/>
    <col min="18" max="18" width="9.8984375" style="687" customWidth="1"/>
    <col min="19" max="19" width="6.69921875" style="687" customWidth="1"/>
    <col min="20" max="22" width="8.69921875" style="687" customWidth="1"/>
    <col min="23" max="25" width="8.09765625" style="687" customWidth="1"/>
    <col min="26" max="28" width="5.69921875" style="687" customWidth="1"/>
    <col min="29" max="29" width="10.69921875" style="687" customWidth="1"/>
    <col min="30" max="32" width="9.8984375" style="687" customWidth="1"/>
    <col min="33" max="33" width="10.09765625" style="687" customWidth="1"/>
    <col min="34" max="35" width="8.19921875" style="687" customWidth="1"/>
    <col min="36" max="38" width="8.59765625" style="687" customWidth="1"/>
    <col min="39" max="39" width="11.59765625" style="687" customWidth="1"/>
    <col min="40" max="40" width="10.69921875" style="687" customWidth="1"/>
    <col min="41" max="51" width="8.59765625" style="687" customWidth="1"/>
    <col min="52" max="54" width="7.8984375" style="687" customWidth="1"/>
    <col min="55" max="57" width="8.69921875" style="687" customWidth="1"/>
    <col min="58" max="16384" width="10.69921875" style="687" customWidth="1"/>
  </cols>
  <sheetData>
    <row r="1" spans="2:18" s="599" customFormat="1" ht="14.25" customHeight="1">
      <c r="B1" s="597" t="s">
        <v>855</v>
      </c>
      <c r="C1" s="598"/>
      <c r="D1" s="598"/>
      <c r="E1" s="598"/>
      <c r="R1" s="600" t="s">
        <v>856</v>
      </c>
    </row>
    <row r="2" spans="2:18" s="603" customFormat="1" ht="16.5" customHeight="1">
      <c r="B2" s="601" t="s">
        <v>630</v>
      </c>
      <c r="C2" s="601"/>
      <c r="D2" s="601"/>
      <c r="E2" s="601"/>
      <c r="F2" s="602"/>
      <c r="G2" s="602"/>
      <c r="H2" s="602"/>
      <c r="I2" s="602"/>
      <c r="J2" s="602"/>
      <c r="K2" s="602"/>
      <c r="L2" s="602"/>
      <c r="M2" s="602"/>
      <c r="N2" s="602"/>
      <c r="O2" s="602"/>
      <c r="P2" s="602"/>
      <c r="Q2" s="602"/>
      <c r="R2" s="602"/>
    </row>
    <row r="3" spans="3:18" s="603" customFormat="1" ht="16.5" customHeight="1">
      <c r="C3" s="601"/>
      <c r="D3" s="601"/>
      <c r="E3" s="601"/>
      <c r="F3" s="602"/>
      <c r="G3" s="604"/>
      <c r="H3" s="605" t="s">
        <v>631</v>
      </c>
      <c r="I3" s="602"/>
      <c r="J3" s="602"/>
      <c r="K3" s="605" t="s">
        <v>1053</v>
      </c>
      <c r="L3" s="602"/>
      <c r="M3" s="602"/>
      <c r="N3" s="602"/>
      <c r="O3" s="602"/>
      <c r="P3" s="602"/>
      <c r="Q3" s="602"/>
      <c r="R3" s="602"/>
    </row>
    <row r="4" spans="2:18" s="599" customFormat="1" ht="15" thickBot="1">
      <c r="B4" s="602"/>
      <c r="C4" s="602"/>
      <c r="D4" s="602"/>
      <c r="E4" s="602"/>
      <c r="F4" s="606"/>
      <c r="G4" s="606"/>
      <c r="H4" s="606"/>
      <c r="I4" s="606"/>
      <c r="J4" s="606"/>
      <c r="K4" s="606"/>
      <c r="L4" s="606"/>
      <c r="M4" s="606"/>
      <c r="N4" s="606"/>
      <c r="O4" s="606"/>
      <c r="P4" s="606"/>
      <c r="Q4" s="607"/>
      <c r="R4" s="608" t="s">
        <v>524</v>
      </c>
    </row>
    <row r="5" spans="2:18" s="599" customFormat="1" ht="22.5" customHeight="1">
      <c r="B5" s="3046" t="s">
        <v>16</v>
      </c>
      <c r="C5" s="3049" t="s">
        <v>632</v>
      </c>
      <c r="D5" s="3050"/>
      <c r="E5" s="3051"/>
      <c r="F5" s="3055" t="s">
        <v>633</v>
      </c>
      <c r="G5" s="3056"/>
      <c r="H5" s="3057"/>
      <c r="I5" s="3061" t="s">
        <v>634</v>
      </c>
      <c r="J5" s="3062"/>
      <c r="K5" s="609" t="s">
        <v>635</v>
      </c>
      <c r="L5" s="3061" t="s">
        <v>636</v>
      </c>
      <c r="M5" s="3063"/>
      <c r="N5" s="3064"/>
      <c r="O5" s="3068" t="s">
        <v>637</v>
      </c>
      <c r="P5" s="3069"/>
      <c r="Q5" s="3070"/>
      <c r="R5" s="3029" t="s">
        <v>16</v>
      </c>
    </row>
    <row r="6" spans="2:18" s="603" customFormat="1" ht="22.5" customHeight="1">
      <c r="B6" s="3047"/>
      <c r="C6" s="3052"/>
      <c r="D6" s="3053"/>
      <c r="E6" s="3054"/>
      <c r="F6" s="3058"/>
      <c r="G6" s="3059"/>
      <c r="H6" s="3060"/>
      <c r="I6" s="610" t="s">
        <v>638</v>
      </c>
      <c r="J6" s="611"/>
      <c r="K6" s="612" t="s">
        <v>639</v>
      </c>
      <c r="L6" s="3065"/>
      <c r="M6" s="3066"/>
      <c r="N6" s="3067"/>
      <c r="O6" s="3071"/>
      <c r="P6" s="3072"/>
      <c r="Q6" s="3073"/>
      <c r="R6" s="3030"/>
    </row>
    <row r="7" spans="2:18" s="603" customFormat="1" ht="22.5" customHeight="1">
      <c r="B7" s="3047"/>
      <c r="C7" s="3032" t="s">
        <v>640</v>
      </c>
      <c r="D7" s="3033"/>
      <c r="E7" s="3034"/>
      <c r="F7" s="3035" t="s">
        <v>641</v>
      </c>
      <c r="G7" s="3036"/>
      <c r="H7" s="3037"/>
      <c r="I7" s="3038" t="s">
        <v>642</v>
      </c>
      <c r="J7" s="3039"/>
      <c r="K7" s="614" t="s">
        <v>643</v>
      </c>
      <c r="L7" s="3040" t="s">
        <v>644</v>
      </c>
      <c r="M7" s="3041"/>
      <c r="N7" s="3042"/>
      <c r="O7" s="3043" t="s">
        <v>645</v>
      </c>
      <c r="P7" s="3044"/>
      <c r="Q7" s="3045"/>
      <c r="R7" s="3030"/>
    </row>
    <row r="8" spans="2:18" s="603" customFormat="1" ht="18" customHeight="1">
      <c r="B8" s="3047"/>
      <c r="C8" s="613" t="s">
        <v>646</v>
      </c>
      <c r="D8" s="615" t="s">
        <v>647</v>
      </c>
      <c r="E8" s="616" t="s">
        <v>648</v>
      </c>
      <c r="F8" s="617" t="s">
        <v>4</v>
      </c>
      <c r="G8" s="617" t="s">
        <v>1</v>
      </c>
      <c r="H8" s="617" t="s">
        <v>2</v>
      </c>
      <c r="I8" s="617" t="s">
        <v>4</v>
      </c>
      <c r="J8" s="617" t="s">
        <v>1</v>
      </c>
      <c r="K8" s="618" t="s">
        <v>2</v>
      </c>
      <c r="L8" s="617" t="s">
        <v>4</v>
      </c>
      <c r="M8" s="617" t="s">
        <v>1</v>
      </c>
      <c r="N8" s="617" t="s">
        <v>2</v>
      </c>
      <c r="O8" s="617" t="s">
        <v>4</v>
      </c>
      <c r="P8" s="617" t="s">
        <v>1</v>
      </c>
      <c r="Q8" s="617" t="s">
        <v>2</v>
      </c>
      <c r="R8" s="3030"/>
    </row>
    <row r="9" spans="2:18" s="603" customFormat="1" ht="18" customHeight="1">
      <c r="B9" s="3048"/>
      <c r="C9" s="619" t="s">
        <v>26</v>
      </c>
      <c r="D9" s="620" t="s">
        <v>37</v>
      </c>
      <c r="E9" s="621" t="s">
        <v>40</v>
      </c>
      <c r="F9" s="620" t="s">
        <v>26</v>
      </c>
      <c r="G9" s="620" t="s">
        <v>37</v>
      </c>
      <c r="H9" s="622" t="s">
        <v>40</v>
      </c>
      <c r="I9" s="622" t="s">
        <v>26</v>
      </c>
      <c r="J9" s="620" t="s">
        <v>37</v>
      </c>
      <c r="K9" s="620" t="s">
        <v>40</v>
      </c>
      <c r="L9" s="620" t="s">
        <v>26</v>
      </c>
      <c r="M9" s="620" t="s">
        <v>37</v>
      </c>
      <c r="N9" s="622" t="s">
        <v>40</v>
      </c>
      <c r="O9" s="622" t="s">
        <v>26</v>
      </c>
      <c r="P9" s="620" t="s">
        <v>37</v>
      </c>
      <c r="Q9" s="621" t="s">
        <v>40</v>
      </c>
      <c r="R9" s="3031"/>
    </row>
    <row r="10" spans="2:18" s="599" customFormat="1" ht="16.5" customHeight="1">
      <c r="B10" s="623" t="s">
        <v>234</v>
      </c>
      <c r="C10" s="624" t="s">
        <v>235</v>
      </c>
      <c r="D10" s="625" t="s">
        <v>235</v>
      </c>
      <c r="E10" s="625" t="s">
        <v>235</v>
      </c>
      <c r="F10" s="626" t="s">
        <v>235</v>
      </c>
      <c r="G10" s="626" t="s">
        <v>235</v>
      </c>
      <c r="H10" s="626" t="s">
        <v>235</v>
      </c>
      <c r="I10" s="626" t="s">
        <v>235</v>
      </c>
      <c r="J10" s="626" t="s">
        <v>235</v>
      </c>
      <c r="K10" s="625" t="s">
        <v>235</v>
      </c>
      <c r="L10" s="626" t="s">
        <v>235</v>
      </c>
      <c r="M10" s="626" t="s">
        <v>235</v>
      </c>
      <c r="N10" s="626" t="s">
        <v>235</v>
      </c>
      <c r="O10" s="626" t="s">
        <v>235</v>
      </c>
      <c r="P10" s="626" t="s">
        <v>235</v>
      </c>
      <c r="Q10" s="626" t="s">
        <v>235</v>
      </c>
      <c r="R10" s="627">
        <v>1948</v>
      </c>
    </row>
    <row r="11" spans="2:18" s="599" customFormat="1" ht="14.25" customHeight="1">
      <c r="B11" s="628" t="s">
        <v>649</v>
      </c>
      <c r="C11" s="629" t="s">
        <v>235</v>
      </c>
      <c r="D11" s="630" t="s">
        <v>235</v>
      </c>
      <c r="E11" s="630" t="s">
        <v>235</v>
      </c>
      <c r="F11" s="626" t="s">
        <v>235</v>
      </c>
      <c r="G11" s="626" t="s">
        <v>235</v>
      </c>
      <c r="H11" s="626" t="s">
        <v>235</v>
      </c>
      <c r="I11" s="626" t="s">
        <v>235</v>
      </c>
      <c r="J11" s="626" t="s">
        <v>235</v>
      </c>
      <c r="K11" s="625" t="s">
        <v>235</v>
      </c>
      <c r="L11" s="626" t="s">
        <v>235</v>
      </c>
      <c r="M11" s="626" t="s">
        <v>235</v>
      </c>
      <c r="N11" s="626" t="s">
        <v>235</v>
      </c>
      <c r="O11" s="626" t="s">
        <v>235</v>
      </c>
      <c r="P11" s="626" t="s">
        <v>235</v>
      </c>
      <c r="Q11" s="626" t="s">
        <v>235</v>
      </c>
      <c r="R11" s="627">
        <v>49</v>
      </c>
    </row>
    <row r="12" spans="2:18" s="599" customFormat="1" ht="14.25" customHeight="1">
      <c r="B12" s="631" t="s">
        <v>650</v>
      </c>
      <c r="C12" s="629" t="s">
        <v>235</v>
      </c>
      <c r="D12" s="630" t="s">
        <v>235</v>
      </c>
      <c r="E12" s="630" t="s">
        <v>235</v>
      </c>
      <c r="F12" s="626" t="s">
        <v>235</v>
      </c>
      <c r="G12" s="626" t="s">
        <v>235</v>
      </c>
      <c r="H12" s="626" t="s">
        <v>235</v>
      </c>
      <c r="I12" s="626" t="s">
        <v>235</v>
      </c>
      <c r="J12" s="626" t="s">
        <v>235</v>
      </c>
      <c r="K12" s="625" t="s">
        <v>235</v>
      </c>
      <c r="L12" s="626" t="s">
        <v>235</v>
      </c>
      <c r="M12" s="626" t="s">
        <v>235</v>
      </c>
      <c r="N12" s="626" t="s">
        <v>235</v>
      </c>
      <c r="O12" s="626" t="s">
        <v>235</v>
      </c>
      <c r="P12" s="626" t="s">
        <v>235</v>
      </c>
      <c r="Q12" s="626" t="s">
        <v>235</v>
      </c>
      <c r="R12" s="627">
        <v>50</v>
      </c>
    </row>
    <row r="13" spans="2:18" s="599" customFormat="1" ht="14.25" customHeight="1">
      <c r="B13" s="628" t="s">
        <v>651</v>
      </c>
      <c r="C13" s="632" t="s">
        <v>235</v>
      </c>
      <c r="D13" s="633" t="s">
        <v>235</v>
      </c>
      <c r="E13" s="633" t="s">
        <v>235</v>
      </c>
      <c r="F13" s="634" t="s">
        <v>235</v>
      </c>
      <c r="G13" s="634" t="s">
        <v>235</v>
      </c>
      <c r="H13" s="634" t="s">
        <v>235</v>
      </c>
      <c r="I13" s="634" t="s">
        <v>235</v>
      </c>
      <c r="J13" s="634" t="s">
        <v>235</v>
      </c>
      <c r="K13" s="635" t="s">
        <v>235</v>
      </c>
      <c r="L13" s="634" t="s">
        <v>235</v>
      </c>
      <c r="M13" s="634" t="s">
        <v>235</v>
      </c>
      <c r="N13" s="634" t="s">
        <v>235</v>
      </c>
      <c r="O13" s="634" t="s">
        <v>235</v>
      </c>
      <c r="P13" s="634" t="s">
        <v>235</v>
      </c>
      <c r="Q13" s="634" t="s">
        <v>235</v>
      </c>
      <c r="R13" s="636">
        <v>51</v>
      </c>
    </row>
    <row r="14" spans="2:18" s="599" customFormat="1" ht="14.25" customHeight="1">
      <c r="B14" s="628" t="s">
        <v>652</v>
      </c>
      <c r="C14" s="637" t="s">
        <v>235</v>
      </c>
      <c r="D14" s="630" t="s">
        <v>235</v>
      </c>
      <c r="E14" s="630" t="s">
        <v>235</v>
      </c>
      <c r="F14" s="626" t="s">
        <v>235</v>
      </c>
      <c r="G14" s="626" t="s">
        <v>235</v>
      </c>
      <c r="H14" s="626" t="s">
        <v>235</v>
      </c>
      <c r="I14" s="626" t="s">
        <v>235</v>
      </c>
      <c r="J14" s="626" t="s">
        <v>235</v>
      </c>
      <c r="K14" s="625" t="s">
        <v>235</v>
      </c>
      <c r="L14" s="626" t="s">
        <v>235</v>
      </c>
      <c r="M14" s="626" t="s">
        <v>235</v>
      </c>
      <c r="N14" s="626" t="s">
        <v>235</v>
      </c>
      <c r="O14" s="626" t="s">
        <v>235</v>
      </c>
      <c r="P14" s="626" t="s">
        <v>235</v>
      </c>
      <c r="Q14" s="626" t="s">
        <v>235</v>
      </c>
      <c r="R14" s="627">
        <v>52</v>
      </c>
    </row>
    <row r="15" spans="2:18" s="599" customFormat="1" ht="14.25" customHeight="1">
      <c r="B15" s="628" t="s">
        <v>653</v>
      </c>
      <c r="C15" s="637" t="s">
        <v>235</v>
      </c>
      <c r="D15" s="630" t="s">
        <v>235</v>
      </c>
      <c r="E15" s="630" t="s">
        <v>235</v>
      </c>
      <c r="F15" s="626" t="s">
        <v>235</v>
      </c>
      <c r="G15" s="626" t="s">
        <v>235</v>
      </c>
      <c r="H15" s="626" t="s">
        <v>235</v>
      </c>
      <c r="I15" s="626" t="s">
        <v>235</v>
      </c>
      <c r="J15" s="626" t="s">
        <v>235</v>
      </c>
      <c r="K15" s="625" t="s">
        <v>235</v>
      </c>
      <c r="L15" s="626" t="s">
        <v>235</v>
      </c>
      <c r="M15" s="626" t="s">
        <v>235</v>
      </c>
      <c r="N15" s="626" t="s">
        <v>235</v>
      </c>
      <c r="O15" s="626" t="s">
        <v>235</v>
      </c>
      <c r="P15" s="626" t="s">
        <v>235</v>
      </c>
      <c r="Q15" s="626" t="s">
        <v>235</v>
      </c>
      <c r="R15" s="627">
        <v>53</v>
      </c>
    </row>
    <row r="16" spans="2:18" s="599" customFormat="1" ht="14.25" customHeight="1">
      <c r="B16" s="628" t="s">
        <v>654</v>
      </c>
      <c r="C16" s="638" t="s">
        <v>235</v>
      </c>
      <c r="D16" s="639" t="s">
        <v>235</v>
      </c>
      <c r="E16" s="639" t="s">
        <v>235</v>
      </c>
      <c r="F16" s="640">
        <v>10.1</v>
      </c>
      <c r="G16" s="640">
        <v>15.3</v>
      </c>
      <c r="H16" s="640">
        <v>4.6</v>
      </c>
      <c r="I16" s="640">
        <v>7.9</v>
      </c>
      <c r="J16" s="640">
        <v>13.3</v>
      </c>
      <c r="K16" s="639">
        <v>2.4</v>
      </c>
      <c r="L16" s="640">
        <v>2.1</v>
      </c>
      <c r="M16" s="640">
        <v>2</v>
      </c>
      <c r="N16" s="640">
        <v>2.2</v>
      </c>
      <c r="O16" s="640" t="s">
        <v>235</v>
      </c>
      <c r="P16" s="640" t="s">
        <v>235</v>
      </c>
      <c r="Q16" s="640" t="s">
        <v>235</v>
      </c>
      <c r="R16" s="627">
        <v>54</v>
      </c>
    </row>
    <row r="17" spans="2:18" s="599" customFormat="1" ht="14.25" customHeight="1">
      <c r="B17" s="631" t="s">
        <v>655</v>
      </c>
      <c r="C17" s="641">
        <v>10.1</v>
      </c>
      <c r="D17" s="642">
        <v>15</v>
      </c>
      <c r="E17" s="642">
        <v>5</v>
      </c>
      <c r="F17" s="640">
        <v>10.1</v>
      </c>
      <c r="G17" s="640">
        <v>15</v>
      </c>
      <c r="H17" s="640">
        <v>5</v>
      </c>
      <c r="I17" s="640">
        <v>7.9</v>
      </c>
      <c r="J17" s="640">
        <v>13.1</v>
      </c>
      <c r="K17" s="639">
        <v>2.4</v>
      </c>
      <c r="L17" s="640">
        <v>2.2</v>
      </c>
      <c r="M17" s="640">
        <v>1.9</v>
      </c>
      <c r="N17" s="640">
        <v>2.6</v>
      </c>
      <c r="O17" s="640" t="s">
        <v>235</v>
      </c>
      <c r="P17" s="640" t="s">
        <v>235</v>
      </c>
      <c r="Q17" s="640" t="s">
        <v>235</v>
      </c>
      <c r="R17" s="627">
        <v>55</v>
      </c>
    </row>
    <row r="18" spans="2:18" s="599" customFormat="1" ht="14.25" customHeight="1">
      <c r="B18" s="628" t="s">
        <v>656</v>
      </c>
      <c r="C18" s="643">
        <v>9.8</v>
      </c>
      <c r="D18" s="639">
        <v>14.7</v>
      </c>
      <c r="E18" s="639">
        <v>4.9</v>
      </c>
      <c r="F18" s="644">
        <v>9.8</v>
      </c>
      <c r="G18" s="644">
        <v>14.7</v>
      </c>
      <c r="H18" s="644">
        <v>4.9</v>
      </c>
      <c r="I18" s="644">
        <v>7.8</v>
      </c>
      <c r="J18" s="644">
        <v>13.1</v>
      </c>
      <c r="K18" s="645">
        <v>2.3</v>
      </c>
      <c r="L18" s="644">
        <v>2.1</v>
      </c>
      <c r="M18" s="644">
        <v>1.6</v>
      </c>
      <c r="N18" s="644">
        <v>2.6</v>
      </c>
      <c r="O18" s="644" t="s">
        <v>235</v>
      </c>
      <c r="P18" s="644" t="s">
        <v>235</v>
      </c>
      <c r="Q18" s="644" t="s">
        <v>235</v>
      </c>
      <c r="R18" s="636">
        <v>56</v>
      </c>
    </row>
    <row r="19" spans="2:18" s="599" customFormat="1" ht="14.25" customHeight="1">
      <c r="B19" s="628" t="s">
        <v>657</v>
      </c>
      <c r="C19" s="643">
        <v>11.2</v>
      </c>
      <c r="D19" s="639">
        <v>16.8</v>
      </c>
      <c r="E19" s="639">
        <v>5.4</v>
      </c>
      <c r="F19" s="640">
        <v>11.2</v>
      </c>
      <c r="G19" s="640">
        <v>16.8</v>
      </c>
      <c r="H19" s="640">
        <v>5.4</v>
      </c>
      <c r="I19" s="640">
        <v>9</v>
      </c>
      <c r="J19" s="640">
        <v>15.2</v>
      </c>
      <c r="K19" s="639">
        <v>2.5</v>
      </c>
      <c r="L19" s="640">
        <v>2.2</v>
      </c>
      <c r="M19" s="640">
        <v>1.6</v>
      </c>
      <c r="N19" s="640">
        <v>2.9</v>
      </c>
      <c r="O19" s="640" t="s">
        <v>235</v>
      </c>
      <c r="P19" s="640" t="s">
        <v>235</v>
      </c>
      <c r="Q19" s="640" t="s">
        <v>235</v>
      </c>
      <c r="R19" s="627">
        <v>57</v>
      </c>
    </row>
    <row r="20" spans="2:18" s="599" customFormat="1" ht="14.25" customHeight="1">
      <c r="B20" s="628" t="s">
        <v>658</v>
      </c>
      <c r="C20" s="643">
        <v>10.7</v>
      </c>
      <c r="D20" s="639">
        <v>16</v>
      </c>
      <c r="E20" s="639">
        <v>5.2</v>
      </c>
      <c r="F20" s="640">
        <v>10.7</v>
      </c>
      <c r="G20" s="640">
        <v>16</v>
      </c>
      <c r="H20" s="640">
        <v>5.2</v>
      </c>
      <c r="I20" s="640">
        <v>8.6</v>
      </c>
      <c r="J20" s="640">
        <v>14.5</v>
      </c>
      <c r="K20" s="639">
        <v>2.4</v>
      </c>
      <c r="L20" s="640">
        <v>2.1</v>
      </c>
      <c r="M20" s="640">
        <v>1.4</v>
      </c>
      <c r="N20" s="640">
        <v>2.8</v>
      </c>
      <c r="O20" s="640" t="s">
        <v>235</v>
      </c>
      <c r="P20" s="640" t="s">
        <v>235</v>
      </c>
      <c r="Q20" s="640" t="s">
        <v>235</v>
      </c>
      <c r="R20" s="627">
        <v>58</v>
      </c>
    </row>
    <row r="21" spans="2:18" s="599" customFormat="1" ht="14.25" customHeight="1">
      <c r="B21" s="628" t="s">
        <v>659</v>
      </c>
      <c r="C21" s="643">
        <v>10.1</v>
      </c>
      <c r="D21" s="639">
        <v>15</v>
      </c>
      <c r="E21" s="639">
        <v>5.1</v>
      </c>
      <c r="F21" s="640">
        <v>10.1</v>
      </c>
      <c r="G21" s="640">
        <v>15</v>
      </c>
      <c r="H21" s="640">
        <v>5.1</v>
      </c>
      <c r="I21" s="640">
        <v>8.1</v>
      </c>
      <c r="J21" s="640">
        <v>13.7</v>
      </c>
      <c r="K21" s="639">
        <v>2.3</v>
      </c>
      <c r="L21" s="640">
        <v>2</v>
      </c>
      <c r="M21" s="640">
        <v>1.3</v>
      </c>
      <c r="N21" s="640">
        <v>2.8</v>
      </c>
      <c r="O21" s="640" t="s">
        <v>235</v>
      </c>
      <c r="P21" s="640" t="s">
        <v>235</v>
      </c>
      <c r="Q21" s="640" t="s">
        <v>235</v>
      </c>
      <c r="R21" s="627">
        <v>59</v>
      </c>
    </row>
    <row r="22" spans="2:18" s="599" customFormat="1" ht="14.25" customHeight="1">
      <c r="B22" s="631" t="s">
        <v>660</v>
      </c>
      <c r="C22" s="643">
        <v>10.3</v>
      </c>
      <c r="D22" s="639">
        <v>14.9</v>
      </c>
      <c r="E22" s="639">
        <v>5.5</v>
      </c>
      <c r="F22" s="640">
        <v>10.3</v>
      </c>
      <c r="G22" s="640">
        <v>14.9</v>
      </c>
      <c r="H22" s="640">
        <v>5.5</v>
      </c>
      <c r="I22" s="640">
        <v>8.2</v>
      </c>
      <c r="J22" s="640">
        <v>13.7</v>
      </c>
      <c r="K22" s="639">
        <v>2.5</v>
      </c>
      <c r="L22" s="640">
        <v>2.1</v>
      </c>
      <c r="M22" s="640">
        <v>1.2</v>
      </c>
      <c r="N22" s="640">
        <v>3</v>
      </c>
      <c r="O22" s="640" t="s">
        <v>235</v>
      </c>
      <c r="P22" s="640" t="s">
        <v>235</v>
      </c>
      <c r="Q22" s="640" t="s">
        <v>235</v>
      </c>
      <c r="R22" s="627">
        <v>60</v>
      </c>
    </row>
    <row r="23" spans="2:18" s="599" customFormat="1" ht="14.25" customHeight="1">
      <c r="B23" s="628" t="s">
        <v>661</v>
      </c>
      <c r="C23" s="646">
        <v>11.8</v>
      </c>
      <c r="D23" s="647">
        <v>17</v>
      </c>
      <c r="E23" s="647">
        <v>6.5</v>
      </c>
      <c r="F23" s="644">
        <v>11.8</v>
      </c>
      <c r="G23" s="644">
        <v>16.9</v>
      </c>
      <c r="H23" s="644">
        <v>6.5</v>
      </c>
      <c r="I23" s="644">
        <v>9.3</v>
      </c>
      <c r="J23" s="644">
        <v>15.4</v>
      </c>
      <c r="K23" s="645">
        <v>3</v>
      </c>
      <c r="L23" s="644">
        <v>2.5</v>
      </c>
      <c r="M23" s="644">
        <v>1.5</v>
      </c>
      <c r="N23" s="644">
        <v>3.5</v>
      </c>
      <c r="O23" s="644" t="s">
        <v>235</v>
      </c>
      <c r="P23" s="644" t="s">
        <v>235</v>
      </c>
      <c r="Q23" s="644" t="s">
        <v>235</v>
      </c>
      <c r="R23" s="636">
        <v>61</v>
      </c>
    </row>
    <row r="24" spans="2:18" s="599" customFormat="1" ht="14.25" customHeight="1">
      <c r="B24" s="628" t="s">
        <v>662</v>
      </c>
      <c r="C24" s="638">
        <v>12.9</v>
      </c>
      <c r="D24" s="639">
        <v>18.2</v>
      </c>
      <c r="E24" s="639">
        <v>7.4</v>
      </c>
      <c r="F24" s="640">
        <v>12.8</v>
      </c>
      <c r="G24" s="640">
        <v>18.1</v>
      </c>
      <c r="H24" s="640">
        <v>7.4</v>
      </c>
      <c r="I24" s="640">
        <v>10</v>
      </c>
      <c r="J24" s="640">
        <v>16.5</v>
      </c>
      <c r="K24" s="639">
        <v>3.3</v>
      </c>
      <c r="L24" s="640">
        <v>2.8</v>
      </c>
      <c r="M24" s="640">
        <v>1.6</v>
      </c>
      <c r="N24" s="640">
        <v>4.1</v>
      </c>
      <c r="O24" s="640" t="s">
        <v>235</v>
      </c>
      <c r="P24" s="640" t="s">
        <v>235</v>
      </c>
      <c r="Q24" s="640" t="s">
        <v>235</v>
      </c>
      <c r="R24" s="627">
        <v>62</v>
      </c>
    </row>
    <row r="25" spans="2:18" s="599" customFormat="1" ht="14.25" customHeight="1">
      <c r="B25" s="628" t="s">
        <v>663</v>
      </c>
      <c r="C25" s="638">
        <v>15.5</v>
      </c>
      <c r="D25" s="639">
        <v>21.8</v>
      </c>
      <c r="E25" s="639">
        <v>9</v>
      </c>
      <c r="F25" s="640">
        <v>15.4</v>
      </c>
      <c r="G25" s="640">
        <v>21.7</v>
      </c>
      <c r="H25" s="640">
        <v>9</v>
      </c>
      <c r="I25" s="640">
        <v>12</v>
      </c>
      <c r="J25" s="640">
        <v>19.8</v>
      </c>
      <c r="K25" s="639">
        <v>3.9</v>
      </c>
      <c r="L25" s="640">
        <v>3.5</v>
      </c>
      <c r="M25" s="640">
        <v>1.9</v>
      </c>
      <c r="N25" s="640">
        <v>5.1</v>
      </c>
      <c r="O25" s="640" t="s">
        <v>235</v>
      </c>
      <c r="P25" s="640" t="s">
        <v>235</v>
      </c>
      <c r="Q25" s="640" t="s">
        <v>235</v>
      </c>
      <c r="R25" s="627">
        <v>63</v>
      </c>
    </row>
    <row r="26" spans="2:18" s="599" customFormat="1" ht="14.25" customHeight="1">
      <c r="B26" s="628" t="s">
        <v>664</v>
      </c>
      <c r="C26" s="638">
        <v>20</v>
      </c>
      <c r="D26" s="639">
        <v>28</v>
      </c>
      <c r="E26" s="639">
        <v>11.6</v>
      </c>
      <c r="F26" s="640">
        <v>19.9</v>
      </c>
      <c r="G26" s="640">
        <v>27.9</v>
      </c>
      <c r="H26" s="640">
        <v>11.6</v>
      </c>
      <c r="I26" s="640">
        <v>15.5</v>
      </c>
      <c r="J26" s="640">
        <v>25.6</v>
      </c>
      <c r="K26" s="639">
        <v>5.1</v>
      </c>
      <c r="L26" s="640">
        <v>4.4</v>
      </c>
      <c r="M26" s="640">
        <v>2.3</v>
      </c>
      <c r="N26" s="640">
        <v>6.5</v>
      </c>
      <c r="O26" s="640" t="s">
        <v>235</v>
      </c>
      <c r="P26" s="640" t="s">
        <v>235</v>
      </c>
      <c r="Q26" s="640" t="s">
        <v>235</v>
      </c>
      <c r="R26" s="627">
        <v>64</v>
      </c>
    </row>
    <row r="27" spans="2:18" s="599" customFormat="1" ht="14.25" customHeight="1">
      <c r="B27" s="631" t="s">
        <v>665</v>
      </c>
      <c r="C27" s="641">
        <v>17.1</v>
      </c>
      <c r="D27" s="642">
        <v>22.7</v>
      </c>
      <c r="E27" s="642">
        <v>11.4</v>
      </c>
      <c r="F27" s="640">
        <v>17</v>
      </c>
      <c r="G27" s="640">
        <v>22.4</v>
      </c>
      <c r="H27" s="640">
        <v>11.3</v>
      </c>
      <c r="I27" s="640">
        <v>12.8</v>
      </c>
      <c r="J27" s="640">
        <v>20.7</v>
      </c>
      <c r="K27" s="639">
        <v>4.6</v>
      </c>
      <c r="L27" s="640">
        <v>4.1</v>
      </c>
      <c r="M27" s="640">
        <v>1.7</v>
      </c>
      <c r="N27" s="640">
        <v>6.7</v>
      </c>
      <c r="O27" s="640">
        <v>4.2</v>
      </c>
      <c r="P27" s="640">
        <v>4.7</v>
      </c>
      <c r="Q27" s="640">
        <v>1.9</v>
      </c>
      <c r="R27" s="627">
        <v>65</v>
      </c>
    </row>
    <row r="28" spans="2:18" s="599" customFormat="1" ht="14.25" customHeight="1">
      <c r="B28" s="628" t="s">
        <v>666</v>
      </c>
      <c r="C28" s="643">
        <v>16.3</v>
      </c>
      <c r="D28" s="639">
        <v>20.6</v>
      </c>
      <c r="E28" s="639">
        <v>11.8</v>
      </c>
      <c r="F28" s="644">
        <v>16.1</v>
      </c>
      <c r="G28" s="644">
        <v>20.2</v>
      </c>
      <c r="H28" s="644">
        <v>11.8</v>
      </c>
      <c r="I28" s="644">
        <v>11.8</v>
      </c>
      <c r="J28" s="644">
        <v>18.7</v>
      </c>
      <c r="K28" s="645">
        <v>4.5</v>
      </c>
      <c r="L28" s="644">
        <v>4.3</v>
      </c>
      <c r="M28" s="644">
        <v>1.5</v>
      </c>
      <c r="N28" s="644">
        <v>7.3</v>
      </c>
      <c r="O28" s="644">
        <v>5.2</v>
      </c>
      <c r="P28" s="644">
        <v>5.7</v>
      </c>
      <c r="Q28" s="644">
        <v>2.3</v>
      </c>
      <c r="R28" s="636">
        <v>66</v>
      </c>
    </row>
    <row r="29" spans="2:18" s="599" customFormat="1" ht="14.25" customHeight="1">
      <c r="B29" s="628" t="s">
        <v>667</v>
      </c>
      <c r="C29" s="643">
        <v>18.1</v>
      </c>
      <c r="D29" s="639">
        <v>22.7</v>
      </c>
      <c r="E29" s="639">
        <v>13.4</v>
      </c>
      <c r="F29" s="640">
        <v>17.9</v>
      </c>
      <c r="G29" s="640">
        <v>22.2</v>
      </c>
      <c r="H29" s="640">
        <v>13.4</v>
      </c>
      <c r="I29" s="640">
        <v>12.9</v>
      </c>
      <c r="J29" s="640">
        <v>20.5</v>
      </c>
      <c r="K29" s="639">
        <v>4.9</v>
      </c>
      <c r="L29" s="640">
        <v>5</v>
      </c>
      <c r="M29" s="640">
        <v>1.6</v>
      </c>
      <c r="N29" s="640">
        <v>8.5</v>
      </c>
      <c r="O29" s="640">
        <v>5</v>
      </c>
      <c r="P29" s="640">
        <v>5.5</v>
      </c>
      <c r="Q29" s="640">
        <v>2.4</v>
      </c>
      <c r="R29" s="627">
        <v>67</v>
      </c>
    </row>
    <row r="30" spans="2:18" s="599" customFormat="1" ht="14.25" customHeight="1">
      <c r="B30" s="628" t="s">
        <v>668</v>
      </c>
      <c r="C30" s="643">
        <v>19.5</v>
      </c>
      <c r="D30" s="639">
        <v>24.3</v>
      </c>
      <c r="E30" s="639">
        <v>14.5</v>
      </c>
      <c r="F30" s="640">
        <v>19.2</v>
      </c>
      <c r="G30" s="640">
        <v>23.8</v>
      </c>
      <c r="H30" s="640">
        <v>14.4</v>
      </c>
      <c r="I30" s="640">
        <v>13.8</v>
      </c>
      <c r="J30" s="640">
        <v>22</v>
      </c>
      <c r="K30" s="639">
        <v>5.2</v>
      </c>
      <c r="L30" s="640">
        <v>5.4</v>
      </c>
      <c r="M30" s="640">
        <v>1.7</v>
      </c>
      <c r="N30" s="640">
        <v>9.2</v>
      </c>
      <c r="O30" s="640">
        <v>4.8</v>
      </c>
      <c r="P30" s="640">
        <v>5.3</v>
      </c>
      <c r="Q30" s="640">
        <v>2.4</v>
      </c>
      <c r="R30" s="627">
        <v>68</v>
      </c>
    </row>
    <row r="31" spans="2:18" s="599" customFormat="1" ht="14.25" customHeight="1">
      <c r="B31" s="628" t="s">
        <v>669</v>
      </c>
      <c r="C31" s="643">
        <v>21.8</v>
      </c>
      <c r="D31" s="639">
        <v>27.2</v>
      </c>
      <c r="E31" s="639">
        <v>16.1</v>
      </c>
      <c r="F31" s="640">
        <v>21.4</v>
      </c>
      <c r="G31" s="640">
        <v>26.6</v>
      </c>
      <c r="H31" s="640">
        <v>16.1</v>
      </c>
      <c r="I31" s="640">
        <v>15.4</v>
      </c>
      <c r="J31" s="640">
        <v>24.7</v>
      </c>
      <c r="K31" s="639">
        <v>5.8</v>
      </c>
      <c r="L31" s="640">
        <v>6</v>
      </c>
      <c r="M31" s="640">
        <v>1.9</v>
      </c>
      <c r="N31" s="640">
        <v>10.3</v>
      </c>
      <c r="O31" s="640">
        <v>4.9</v>
      </c>
      <c r="P31" s="640">
        <v>5.5</v>
      </c>
      <c r="Q31" s="640">
        <v>2.3</v>
      </c>
      <c r="R31" s="627">
        <v>69</v>
      </c>
    </row>
    <row r="32" spans="2:18" s="599" customFormat="1" ht="14.25" customHeight="1">
      <c r="B32" s="631" t="s">
        <v>670</v>
      </c>
      <c r="C32" s="643">
        <v>24</v>
      </c>
      <c r="D32" s="639">
        <v>30</v>
      </c>
      <c r="E32" s="639">
        <v>17.8</v>
      </c>
      <c r="F32" s="640">
        <v>23.6</v>
      </c>
      <c r="G32" s="640">
        <v>29.2</v>
      </c>
      <c r="H32" s="640">
        <v>17.7</v>
      </c>
      <c r="I32" s="640">
        <v>17.1</v>
      </c>
      <c r="J32" s="640">
        <v>27.3</v>
      </c>
      <c r="K32" s="639">
        <v>6.5</v>
      </c>
      <c r="L32" s="640">
        <v>6.5</v>
      </c>
      <c r="M32" s="640">
        <v>2</v>
      </c>
      <c r="N32" s="640">
        <v>11.2</v>
      </c>
      <c r="O32" s="640">
        <v>4.4</v>
      </c>
      <c r="P32" s="640">
        <v>5.1</v>
      </c>
      <c r="Q32" s="640">
        <v>1.5</v>
      </c>
      <c r="R32" s="627">
        <v>70</v>
      </c>
    </row>
    <row r="33" spans="2:18" s="599" customFormat="1" ht="14.25" customHeight="1">
      <c r="B33" s="628" t="s">
        <v>671</v>
      </c>
      <c r="C33" s="646">
        <v>27.2</v>
      </c>
      <c r="D33" s="647">
        <v>33.4</v>
      </c>
      <c r="E33" s="647">
        <v>20.8</v>
      </c>
      <c r="F33" s="644">
        <v>26.8</v>
      </c>
      <c r="G33" s="644">
        <v>32.5</v>
      </c>
      <c r="H33" s="644">
        <v>20.8</v>
      </c>
      <c r="I33" s="644">
        <v>19.4</v>
      </c>
      <c r="J33" s="644">
        <v>30.3</v>
      </c>
      <c r="K33" s="645">
        <v>8</v>
      </c>
      <c r="L33" s="644">
        <v>7.4</v>
      </c>
      <c r="M33" s="644">
        <v>2.2</v>
      </c>
      <c r="N33" s="644">
        <v>12.8</v>
      </c>
      <c r="O33" s="644">
        <v>3.8</v>
      </c>
      <c r="P33" s="644">
        <v>4.4</v>
      </c>
      <c r="Q33" s="644">
        <v>1.5</v>
      </c>
      <c r="R33" s="636">
        <v>71</v>
      </c>
    </row>
    <row r="34" spans="2:18" s="599" customFormat="1" ht="14.25" customHeight="1">
      <c r="B34" s="628" t="s">
        <v>672</v>
      </c>
      <c r="C34" s="638">
        <v>30.3</v>
      </c>
      <c r="D34" s="639">
        <v>36.7</v>
      </c>
      <c r="E34" s="639">
        <v>23.7</v>
      </c>
      <c r="F34" s="640">
        <v>29.8</v>
      </c>
      <c r="G34" s="640">
        <v>35.7</v>
      </c>
      <c r="H34" s="640">
        <v>23.7</v>
      </c>
      <c r="I34" s="640">
        <v>21.6</v>
      </c>
      <c r="J34" s="640">
        <v>33.5</v>
      </c>
      <c r="K34" s="639">
        <v>9.3</v>
      </c>
      <c r="L34" s="640">
        <v>8.2</v>
      </c>
      <c r="M34" s="640">
        <v>2.2</v>
      </c>
      <c r="N34" s="640">
        <v>14.4</v>
      </c>
      <c r="O34" s="640">
        <v>4</v>
      </c>
      <c r="P34" s="640">
        <v>4.6</v>
      </c>
      <c r="Q34" s="640">
        <v>1.7</v>
      </c>
      <c r="R34" s="627">
        <v>72</v>
      </c>
    </row>
    <row r="35" spans="2:18" s="599" customFormat="1" ht="14.25" customHeight="1">
      <c r="B35" s="628" t="s">
        <v>673</v>
      </c>
      <c r="C35" s="638">
        <v>33.2</v>
      </c>
      <c r="D35" s="639">
        <v>38.5</v>
      </c>
      <c r="E35" s="639">
        <v>26.7</v>
      </c>
      <c r="F35" s="640">
        <v>32.7</v>
      </c>
      <c r="G35" s="640">
        <v>38</v>
      </c>
      <c r="H35" s="640">
        <v>27</v>
      </c>
      <c r="I35" s="640">
        <v>23.4</v>
      </c>
      <c r="J35" s="640">
        <v>35.6</v>
      </c>
      <c r="K35" s="639">
        <v>10.6</v>
      </c>
      <c r="L35" s="640">
        <v>9.3</v>
      </c>
      <c r="M35" s="640">
        <v>2.4</v>
      </c>
      <c r="N35" s="640">
        <v>16.4</v>
      </c>
      <c r="O35" s="640">
        <v>4.2</v>
      </c>
      <c r="P35" s="640">
        <v>4.7</v>
      </c>
      <c r="Q35" s="640">
        <v>1.7</v>
      </c>
      <c r="R35" s="627">
        <v>73</v>
      </c>
    </row>
    <row r="36" spans="2:18" s="599" customFormat="1" ht="14.25" customHeight="1">
      <c r="B36" s="628" t="s">
        <v>674</v>
      </c>
      <c r="C36" s="638">
        <v>35.8</v>
      </c>
      <c r="D36" s="639">
        <v>41</v>
      </c>
      <c r="E36" s="639">
        <v>29.4</v>
      </c>
      <c r="F36" s="640">
        <v>35.2</v>
      </c>
      <c r="G36" s="640">
        <v>40.5</v>
      </c>
      <c r="H36" s="640">
        <v>29.8</v>
      </c>
      <c r="I36" s="640">
        <v>25.1</v>
      </c>
      <c r="J36" s="640">
        <v>38.1</v>
      </c>
      <c r="K36" s="639">
        <v>11.6</v>
      </c>
      <c r="L36" s="640">
        <v>10.1</v>
      </c>
      <c r="M36" s="640">
        <v>2.4</v>
      </c>
      <c r="N36" s="640">
        <v>18.2</v>
      </c>
      <c r="O36" s="640">
        <v>4</v>
      </c>
      <c r="P36" s="640">
        <v>4.6</v>
      </c>
      <c r="Q36" s="640">
        <v>1.6</v>
      </c>
      <c r="R36" s="627">
        <v>74</v>
      </c>
    </row>
    <row r="37" spans="2:18" s="599" customFormat="1" ht="14.25" customHeight="1">
      <c r="B37" s="631" t="s">
        <v>675</v>
      </c>
      <c r="C37" s="641">
        <v>39</v>
      </c>
      <c r="D37" s="642">
        <v>44.1</v>
      </c>
      <c r="E37" s="642">
        <v>32.4</v>
      </c>
      <c r="F37" s="640">
        <v>38.4</v>
      </c>
      <c r="G37" s="640">
        <v>43.6</v>
      </c>
      <c r="H37" s="640">
        <v>32.9</v>
      </c>
      <c r="I37" s="640">
        <v>27.2</v>
      </c>
      <c r="J37" s="640">
        <v>41</v>
      </c>
      <c r="K37" s="639">
        <v>12.7</v>
      </c>
      <c r="L37" s="640">
        <v>11.2</v>
      </c>
      <c r="M37" s="640">
        <v>2.6</v>
      </c>
      <c r="N37" s="640">
        <v>20.2</v>
      </c>
      <c r="O37" s="640">
        <v>4.3</v>
      </c>
      <c r="P37" s="640">
        <v>5.1</v>
      </c>
      <c r="Q37" s="640">
        <v>1.7</v>
      </c>
      <c r="R37" s="627">
        <v>75</v>
      </c>
    </row>
    <row r="38" spans="2:18" s="599" customFormat="1" ht="14.25" customHeight="1">
      <c r="B38" s="628" t="s">
        <v>676</v>
      </c>
      <c r="C38" s="643">
        <v>42.7</v>
      </c>
      <c r="D38" s="639">
        <v>46.2</v>
      </c>
      <c r="E38" s="639">
        <v>39</v>
      </c>
      <c r="F38" s="644">
        <v>38.6</v>
      </c>
      <c r="G38" s="644">
        <v>43.3</v>
      </c>
      <c r="H38" s="644">
        <v>33.6</v>
      </c>
      <c r="I38" s="644">
        <v>27.3</v>
      </c>
      <c r="J38" s="644">
        <v>40.9</v>
      </c>
      <c r="K38" s="645">
        <v>13</v>
      </c>
      <c r="L38" s="644">
        <v>11.3</v>
      </c>
      <c r="M38" s="644">
        <v>2.4</v>
      </c>
      <c r="N38" s="644">
        <v>20.6</v>
      </c>
      <c r="O38" s="644">
        <v>4.4</v>
      </c>
      <c r="P38" s="644">
        <v>5.2</v>
      </c>
      <c r="Q38" s="644">
        <v>1.6</v>
      </c>
      <c r="R38" s="636">
        <v>76</v>
      </c>
    </row>
    <row r="39" spans="2:18" s="599" customFormat="1" ht="14.25" customHeight="1">
      <c r="B39" s="628" t="s">
        <v>677</v>
      </c>
      <c r="C39" s="643">
        <v>47.8</v>
      </c>
      <c r="D39" s="639">
        <v>48.9</v>
      </c>
      <c r="E39" s="639">
        <v>46.6</v>
      </c>
      <c r="F39" s="640">
        <v>37.7</v>
      </c>
      <c r="G39" s="640">
        <v>41.9</v>
      </c>
      <c r="H39" s="640">
        <v>33.3</v>
      </c>
      <c r="I39" s="640">
        <v>26.4</v>
      </c>
      <c r="J39" s="640">
        <v>39.6</v>
      </c>
      <c r="K39" s="639">
        <v>12.6</v>
      </c>
      <c r="L39" s="640">
        <v>11.3</v>
      </c>
      <c r="M39" s="640">
        <v>2.3</v>
      </c>
      <c r="N39" s="640">
        <v>20.7</v>
      </c>
      <c r="O39" s="640">
        <v>4.2</v>
      </c>
      <c r="P39" s="640">
        <v>5</v>
      </c>
      <c r="Q39" s="640">
        <v>1.6</v>
      </c>
      <c r="R39" s="627">
        <v>77</v>
      </c>
    </row>
    <row r="40" spans="2:18" s="599" customFormat="1" ht="14.25" customHeight="1">
      <c r="B40" s="628" t="s">
        <v>678</v>
      </c>
      <c r="C40" s="643">
        <v>50</v>
      </c>
      <c r="D40" s="639">
        <v>51.6</v>
      </c>
      <c r="E40" s="639">
        <v>48.4</v>
      </c>
      <c r="F40" s="640">
        <v>38.4</v>
      </c>
      <c r="G40" s="640">
        <v>43.1</v>
      </c>
      <c r="H40" s="640">
        <v>33.5</v>
      </c>
      <c r="I40" s="640">
        <v>26.9</v>
      </c>
      <c r="J40" s="640">
        <v>40.8</v>
      </c>
      <c r="K40" s="639">
        <v>12.5</v>
      </c>
      <c r="L40" s="640">
        <v>11.5</v>
      </c>
      <c r="M40" s="640">
        <v>2.3</v>
      </c>
      <c r="N40" s="640">
        <v>21</v>
      </c>
      <c r="O40" s="640">
        <v>4</v>
      </c>
      <c r="P40" s="640">
        <v>4.7</v>
      </c>
      <c r="Q40" s="640">
        <v>1.6</v>
      </c>
      <c r="R40" s="627">
        <v>78</v>
      </c>
    </row>
    <row r="41" spans="2:18" s="599" customFormat="1" ht="14.25" customHeight="1">
      <c r="B41" s="628" t="s">
        <v>679</v>
      </c>
      <c r="C41" s="643">
        <v>49.6</v>
      </c>
      <c r="D41" s="639">
        <v>50.5</v>
      </c>
      <c r="E41" s="639">
        <v>48.6</v>
      </c>
      <c r="F41" s="640">
        <v>37.4</v>
      </c>
      <c r="G41" s="640">
        <v>41.5</v>
      </c>
      <c r="H41" s="640">
        <v>33.1</v>
      </c>
      <c r="I41" s="640">
        <v>26.1</v>
      </c>
      <c r="J41" s="640">
        <v>39.3</v>
      </c>
      <c r="K41" s="639">
        <v>12.2</v>
      </c>
      <c r="L41" s="640">
        <v>11.3</v>
      </c>
      <c r="M41" s="640">
        <v>2.1</v>
      </c>
      <c r="N41" s="640">
        <v>20.9</v>
      </c>
      <c r="O41" s="640">
        <v>3.8</v>
      </c>
      <c r="P41" s="640">
        <v>4.5</v>
      </c>
      <c r="Q41" s="640">
        <v>1.6</v>
      </c>
      <c r="R41" s="627">
        <v>79</v>
      </c>
    </row>
    <row r="42" spans="2:18" s="599" customFormat="1" ht="14.25" customHeight="1">
      <c r="B42" s="631" t="s">
        <v>680</v>
      </c>
      <c r="C42" s="643">
        <v>50</v>
      </c>
      <c r="D42" s="639">
        <v>51</v>
      </c>
      <c r="E42" s="639">
        <v>49</v>
      </c>
      <c r="F42" s="640">
        <v>37.4</v>
      </c>
      <c r="G42" s="640">
        <v>41.3</v>
      </c>
      <c r="H42" s="640">
        <v>33.3</v>
      </c>
      <c r="I42" s="640">
        <v>26.1</v>
      </c>
      <c r="J42" s="640">
        <v>39.3</v>
      </c>
      <c r="K42" s="639">
        <v>12.3</v>
      </c>
      <c r="L42" s="640">
        <v>11.3</v>
      </c>
      <c r="M42" s="640">
        <v>2</v>
      </c>
      <c r="N42" s="640">
        <v>21</v>
      </c>
      <c r="O42" s="640">
        <v>3.9</v>
      </c>
      <c r="P42" s="640">
        <v>4.7</v>
      </c>
      <c r="Q42" s="640">
        <v>1.6</v>
      </c>
      <c r="R42" s="627">
        <v>80</v>
      </c>
    </row>
    <row r="43" spans="2:18" s="599" customFormat="1" ht="14.25" customHeight="1">
      <c r="B43" s="628" t="s">
        <v>681</v>
      </c>
      <c r="C43" s="646">
        <v>49.8</v>
      </c>
      <c r="D43" s="647">
        <v>50.8</v>
      </c>
      <c r="E43" s="647">
        <v>48.7</v>
      </c>
      <c r="F43" s="644">
        <v>36.9</v>
      </c>
      <c r="G43" s="644">
        <v>40.5</v>
      </c>
      <c r="H43" s="644">
        <v>33</v>
      </c>
      <c r="I43" s="644">
        <v>25.7</v>
      </c>
      <c r="J43" s="644">
        <v>38.6</v>
      </c>
      <c r="K43" s="645">
        <v>12.2</v>
      </c>
      <c r="L43" s="644">
        <v>11.1</v>
      </c>
      <c r="M43" s="644">
        <v>1.9</v>
      </c>
      <c r="N43" s="644">
        <v>20.8</v>
      </c>
      <c r="O43" s="644">
        <v>4.1</v>
      </c>
      <c r="P43" s="644">
        <v>4.9</v>
      </c>
      <c r="Q43" s="644">
        <v>1.7</v>
      </c>
      <c r="R43" s="636">
        <v>81</v>
      </c>
    </row>
    <row r="44" spans="2:18" s="599" customFormat="1" ht="14.25" customHeight="1">
      <c r="B44" s="628" t="s">
        <v>682</v>
      </c>
      <c r="C44" s="638">
        <v>49.2</v>
      </c>
      <c r="D44" s="639">
        <v>50.3</v>
      </c>
      <c r="E44" s="639">
        <v>48</v>
      </c>
      <c r="F44" s="640">
        <v>36.3</v>
      </c>
      <c r="G44" s="640">
        <v>39.8</v>
      </c>
      <c r="H44" s="640">
        <v>32.7</v>
      </c>
      <c r="I44" s="640">
        <v>25.3</v>
      </c>
      <c r="J44" s="640">
        <v>37.9</v>
      </c>
      <c r="K44" s="639">
        <v>12.2</v>
      </c>
      <c r="L44" s="640">
        <v>11</v>
      </c>
      <c r="M44" s="640">
        <v>1.9</v>
      </c>
      <c r="N44" s="640">
        <v>20.5</v>
      </c>
      <c r="O44" s="640">
        <v>4.5</v>
      </c>
      <c r="P44" s="640">
        <v>5.3</v>
      </c>
      <c r="Q44" s="640">
        <v>2.1</v>
      </c>
      <c r="R44" s="627">
        <v>82</v>
      </c>
    </row>
    <row r="45" spans="2:18" s="599" customFormat="1" ht="14.25" customHeight="1">
      <c r="B45" s="628" t="s">
        <v>683</v>
      </c>
      <c r="C45" s="638">
        <v>48.3</v>
      </c>
      <c r="D45" s="639">
        <v>49</v>
      </c>
      <c r="E45" s="639">
        <v>47.5</v>
      </c>
      <c r="F45" s="640">
        <v>35.1</v>
      </c>
      <c r="G45" s="640">
        <v>37.9</v>
      </c>
      <c r="H45" s="640">
        <v>32.2</v>
      </c>
      <c r="I45" s="640">
        <v>24.4</v>
      </c>
      <c r="J45" s="640">
        <v>36.1</v>
      </c>
      <c r="K45" s="639">
        <v>12.2</v>
      </c>
      <c r="L45" s="640">
        <v>10.7</v>
      </c>
      <c r="M45" s="640">
        <v>1.8</v>
      </c>
      <c r="N45" s="640">
        <v>19.9</v>
      </c>
      <c r="O45" s="640">
        <v>4.9</v>
      </c>
      <c r="P45" s="640">
        <v>5.8</v>
      </c>
      <c r="Q45" s="640">
        <v>2.1</v>
      </c>
      <c r="R45" s="627">
        <v>83</v>
      </c>
    </row>
    <row r="46" spans="2:18" s="599" customFormat="1" ht="14.25" customHeight="1">
      <c r="B46" s="628" t="s">
        <v>684</v>
      </c>
      <c r="C46" s="638">
        <v>49.5</v>
      </c>
      <c r="D46" s="639">
        <v>50.3</v>
      </c>
      <c r="E46" s="639">
        <v>48.6</v>
      </c>
      <c r="F46" s="640">
        <v>35.6</v>
      </c>
      <c r="G46" s="640">
        <v>38.3</v>
      </c>
      <c r="H46" s="640">
        <v>32.8</v>
      </c>
      <c r="I46" s="640">
        <v>24.8</v>
      </c>
      <c r="J46" s="640">
        <v>36.4</v>
      </c>
      <c r="K46" s="639">
        <v>12.7</v>
      </c>
      <c r="L46" s="640">
        <v>10.8</v>
      </c>
      <c r="M46" s="640">
        <v>1.9</v>
      </c>
      <c r="N46" s="640">
        <v>20.1</v>
      </c>
      <c r="O46" s="640">
        <v>5.2</v>
      </c>
      <c r="P46" s="640">
        <v>6.2</v>
      </c>
      <c r="Q46" s="640">
        <v>2.3</v>
      </c>
      <c r="R46" s="627">
        <v>84</v>
      </c>
    </row>
    <row r="47" spans="2:18" s="599" customFormat="1" ht="14.25" customHeight="1">
      <c r="B47" s="631" t="s">
        <v>685</v>
      </c>
      <c r="C47" s="641">
        <v>51.7</v>
      </c>
      <c r="D47" s="642">
        <v>52.9</v>
      </c>
      <c r="E47" s="642">
        <v>50.4</v>
      </c>
      <c r="F47" s="640">
        <v>37.6</v>
      </c>
      <c r="G47" s="640">
        <v>40.6</v>
      </c>
      <c r="H47" s="640">
        <v>34.5</v>
      </c>
      <c r="I47" s="640">
        <v>26.5</v>
      </c>
      <c r="J47" s="640">
        <v>38.6</v>
      </c>
      <c r="K47" s="639">
        <v>13.7</v>
      </c>
      <c r="L47" s="640">
        <v>11.1</v>
      </c>
      <c r="M47" s="640">
        <v>2</v>
      </c>
      <c r="N47" s="640">
        <v>20.8</v>
      </c>
      <c r="O47" s="640">
        <v>5.5</v>
      </c>
      <c r="P47" s="640">
        <v>6.5</v>
      </c>
      <c r="Q47" s="640">
        <v>2.5</v>
      </c>
      <c r="R47" s="627">
        <v>85</v>
      </c>
    </row>
    <row r="48" spans="2:18" s="599" customFormat="1" ht="14.25" customHeight="1">
      <c r="B48" s="628" t="s">
        <v>686</v>
      </c>
      <c r="C48" s="643">
        <v>48.7</v>
      </c>
      <c r="D48" s="639">
        <v>48.4</v>
      </c>
      <c r="E48" s="639">
        <v>48.9</v>
      </c>
      <c r="F48" s="644">
        <v>34.7</v>
      </c>
      <c r="G48" s="644">
        <v>35.9</v>
      </c>
      <c r="H48" s="644">
        <v>33.5</v>
      </c>
      <c r="I48" s="644">
        <v>23.6</v>
      </c>
      <c r="J48" s="644">
        <v>34.2</v>
      </c>
      <c r="K48" s="645">
        <v>12.5</v>
      </c>
      <c r="L48" s="644">
        <v>11.1</v>
      </c>
      <c r="M48" s="644">
        <v>1.8</v>
      </c>
      <c r="N48" s="644">
        <v>21</v>
      </c>
      <c r="O48" s="644">
        <v>5.7</v>
      </c>
      <c r="P48" s="644">
        <v>6.7</v>
      </c>
      <c r="Q48" s="644">
        <v>2.8</v>
      </c>
      <c r="R48" s="636">
        <v>86</v>
      </c>
    </row>
    <row r="49" spans="2:18" s="599" customFormat="1" ht="14.25" customHeight="1">
      <c r="B49" s="628" t="s">
        <v>687</v>
      </c>
      <c r="C49" s="643">
        <v>51</v>
      </c>
      <c r="D49" s="639">
        <v>50.8</v>
      </c>
      <c r="E49" s="639">
        <v>51.2</v>
      </c>
      <c r="F49" s="640">
        <v>36.1</v>
      </c>
      <c r="G49" s="640">
        <v>37.1</v>
      </c>
      <c r="H49" s="640">
        <v>35.1</v>
      </c>
      <c r="I49" s="640">
        <v>24.7</v>
      </c>
      <c r="J49" s="640">
        <v>35.3</v>
      </c>
      <c r="K49" s="639">
        <v>13.6</v>
      </c>
      <c r="L49" s="640">
        <v>11.4</v>
      </c>
      <c r="M49" s="640">
        <v>1.8</v>
      </c>
      <c r="N49" s="640">
        <v>21.5</v>
      </c>
      <c r="O49" s="640">
        <v>6</v>
      </c>
      <c r="P49" s="640">
        <v>7.1</v>
      </c>
      <c r="Q49" s="640">
        <v>2.9</v>
      </c>
      <c r="R49" s="627">
        <v>87</v>
      </c>
    </row>
    <row r="50" spans="2:18" s="599" customFormat="1" ht="14.25" customHeight="1">
      <c r="B50" s="628" t="s">
        <v>688</v>
      </c>
      <c r="C50" s="643">
        <v>52.5</v>
      </c>
      <c r="D50" s="639">
        <v>52.2</v>
      </c>
      <c r="E50" s="639">
        <v>52.9</v>
      </c>
      <c r="F50" s="640">
        <v>36.7</v>
      </c>
      <c r="G50" s="640">
        <v>37.2</v>
      </c>
      <c r="H50" s="640">
        <v>36.2</v>
      </c>
      <c r="I50" s="640">
        <v>25.1</v>
      </c>
      <c r="J50" s="640">
        <v>35.3</v>
      </c>
      <c r="K50" s="639">
        <v>14.4</v>
      </c>
      <c r="L50" s="640">
        <v>11.6</v>
      </c>
      <c r="M50" s="640">
        <v>1.8</v>
      </c>
      <c r="N50" s="640">
        <v>21.8</v>
      </c>
      <c r="O50" s="640">
        <v>6</v>
      </c>
      <c r="P50" s="640">
        <v>7.3</v>
      </c>
      <c r="Q50" s="640">
        <v>2.7</v>
      </c>
      <c r="R50" s="627">
        <v>88</v>
      </c>
    </row>
    <row r="51" spans="2:18" s="599" customFormat="1" ht="14.25" customHeight="1">
      <c r="B51" s="628" t="s">
        <v>587</v>
      </c>
      <c r="C51" s="643">
        <v>52.8</v>
      </c>
      <c r="D51" s="639">
        <v>51.7</v>
      </c>
      <c r="E51" s="639">
        <v>54</v>
      </c>
      <c r="F51" s="640">
        <v>36.3</v>
      </c>
      <c r="G51" s="640">
        <v>35.8</v>
      </c>
      <c r="H51" s="640">
        <v>36.8</v>
      </c>
      <c r="I51" s="640">
        <v>24.7</v>
      </c>
      <c r="J51" s="640">
        <v>34.1</v>
      </c>
      <c r="K51" s="639">
        <v>14.7</v>
      </c>
      <c r="L51" s="640">
        <v>11.7</v>
      </c>
      <c r="M51" s="640">
        <v>1.7</v>
      </c>
      <c r="N51" s="640">
        <v>22.1</v>
      </c>
      <c r="O51" s="640">
        <v>6.3</v>
      </c>
      <c r="P51" s="640">
        <v>7.6</v>
      </c>
      <c r="Q51" s="640">
        <v>3</v>
      </c>
      <c r="R51" s="627">
        <v>89</v>
      </c>
    </row>
    <row r="52" spans="2:18" s="599" customFormat="1" ht="14.25" customHeight="1">
      <c r="B52" s="631" t="s">
        <v>689</v>
      </c>
      <c r="C52" s="643">
        <v>53.7</v>
      </c>
      <c r="D52" s="639">
        <v>52.3</v>
      </c>
      <c r="E52" s="639">
        <v>55.2</v>
      </c>
      <c r="F52" s="640">
        <v>36.3</v>
      </c>
      <c r="G52" s="640">
        <v>35.2</v>
      </c>
      <c r="H52" s="640">
        <v>37.4</v>
      </c>
      <c r="I52" s="640">
        <v>24.6</v>
      </c>
      <c r="J52" s="640">
        <v>33.4</v>
      </c>
      <c r="K52" s="639">
        <v>15.2</v>
      </c>
      <c r="L52" s="640">
        <v>11.7</v>
      </c>
      <c r="M52" s="640">
        <v>1.7</v>
      </c>
      <c r="N52" s="640">
        <v>22.2</v>
      </c>
      <c r="O52" s="640">
        <v>6.4</v>
      </c>
      <c r="P52" s="640">
        <v>7.7</v>
      </c>
      <c r="Q52" s="640">
        <v>3.1</v>
      </c>
      <c r="R52" s="627">
        <v>90</v>
      </c>
    </row>
    <row r="53" spans="2:18" s="599" customFormat="1" ht="14.25" customHeight="1">
      <c r="B53" s="628" t="s">
        <v>690</v>
      </c>
      <c r="C53" s="646">
        <v>55.6</v>
      </c>
      <c r="D53" s="647">
        <v>54</v>
      </c>
      <c r="E53" s="647">
        <v>57.2</v>
      </c>
      <c r="F53" s="644">
        <v>37.7</v>
      </c>
      <c r="G53" s="644">
        <v>36.3</v>
      </c>
      <c r="H53" s="644">
        <v>39.2</v>
      </c>
      <c r="I53" s="644">
        <v>25.5</v>
      </c>
      <c r="J53" s="644">
        <v>34.5</v>
      </c>
      <c r="K53" s="645">
        <v>16.1</v>
      </c>
      <c r="L53" s="644">
        <v>12.2</v>
      </c>
      <c r="M53" s="644">
        <v>1.8</v>
      </c>
      <c r="N53" s="644">
        <v>23.1</v>
      </c>
      <c r="O53" s="644">
        <v>6.7</v>
      </c>
      <c r="P53" s="644">
        <v>8.1</v>
      </c>
      <c r="Q53" s="644">
        <v>3.3</v>
      </c>
      <c r="R53" s="636">
        <v>91</v>
      </c>
    </row>
    <row r="54" spans="2:28" s="599" customFormat="1" ht="14.25" customHeight="1">
      <c r="B54" s="628" t="s">
        <v>691</v>
      </c>
      <c r="C54" s="638">
        <v>57.2</v>
      </c>
      <c r="D54" s="639">
        <v>55</v>
      </c>
      <c r="E54" s="639">
        <v>59.4</v>
      </c>
      <c r="F54" s="640">
        <v>38.9</v>
      </c>
      <c r="G54" s="640">
        <v>37</v>
      </c>
      <c r="H54" s="640">
        <v>40.8</v>
      </c>
      <c r="I54" s="640">
        <v>26.4</v>
      </c>
      <c r="J54" s="640">
        <v>35.2</v>
      </c>
      <c r="K54" s="639">
        <v>17.3</v>
      </c>
      <c r="L54" s="640">
        <v>12.4</v>
      </c>
      <c r="M54" s="640">
        <v>1.8</v>
      </c>
      <c r="N54" s="640">
        <v>23.5</v>
      </c>
      <c r="O54" s="640">
        <v>7.4</v>
      </c>
      <c r="P54" s="640">
        <v>8.8</v>
      </c>
      <c r="Q54" s="640">
        <v>3.7</v>
      </c>
      <c r="R54" s="627">
        <v>92</v>
      </c>
      <c r="T54" s="606" t="s">
        <v>692</v>
      </c>
      <c r="U54" s="606"/>
      <c r="V54" s="606"/>
      <c r="W54" s="606"/>
      <c r="X54" s="606"/>
      <c r="Y54" s="606"/>
      <c r="Z54" s="606"/>
      <c r="AA54" s="606"/>
      <c r="AB54" s="606"/>
    </row>
    <row r="55" spans="2:28" s="599" customFormat="1" ht="14.25" customHeight="1">
      <c r="B55" s="628" t="s">
        <v>693</v>
      </c>
      <c r="C55" s="638">
        <v>59.6</v>
      </c>
      <c r="D55" s="639">
        <v>56.8</v>
      </c>
      <c r="E55" s="639">
        <v>62.5</v>
      </c>
      <c r="F55" s="640">
        <v>40.9</v>
      </c>
      <c r="G55" s="640">
        <v>38.5</v>
      </c>
      <c r="H55" s="640">
        <v>43.4</v>
      </c>
      <c r="I55" s="640">
        <v>28</v>
      </c>
      <c r="J55" s="640">
        <v>36.6</v>
      </c>
      <c r="K55" s="639">
        <v>19</v>
      </c>
      <c r="L55" s="640">
        <v>12.9</v>
      </c>
      <c r="M55" s="640">
        <v>1.9</v>
      </c>
      <c r="N55" s="640">
        <v>24.4</v>
      </c>
      <c r="O55" s="640">
        <v>8.2</v>
      </c>
      <c r="P55" s="640">
        <v>9.8</v>
      </c>
      <c r="Q55" s="640">
        <v>4.4</v>
      </c>
      <c r="R55" s="627">
        <v>93</v>
      </c>
      <c r="T55" s="606" t="s">
        <v>694</v>
      </c>
      <c r="U55" s="606"/>
      <c r="V55" s="606"/>
      <c r="W55" s="606" t="s">
        <v>695</v>
      </c>
      <c r="X55" s="606"/>
      <c r="Y55" s="606"/>
      <c r="Z55" s="606" t="s">
        <v>696</v>
      </c>
      <c r="AA55" s="606"/>
      <c r="AB55" s="606"/>
    </row>
    <row r="56" spans="2:28" s="599" customFormat="1" ht="14.25" customHeight="1">
      <c r="B56" s="628" t="s">
        <v>697</v>
      </c>
      <c r="C56" s="638">
        <v>62.4</v>
      </c>
      <c r="D56" s="639">
        <v>59.3</v>
      </c>
      <c r="E56" s="639">
        <v>65.5</v>
      </c>
      <c r="F56" s="640">
        <v>43.3</v>
      </c>
      <c r="G56" s="640">
        <v>40.9</v>
      </c>
      <c r="H56" s="640">
        <v>45.9</v>
      </c>
      <c r="I56" s="640">
        <v>30.1</v>
      </c>
      <c r="J56" s="640">
        <v>38.9</v>
      </c>
      <c r="K56" s="639">
        <v>21</v>
      </c>
      <c r="L56" s="640">
        <v>13.2</v>
      </c>
      <c r="M56" s="640">
        <v>2</v>
      </c>
      <c r="N56" s="640">
        <v>24.9</v>
      </c>
      <c r="O56" s="640">
        <v>9.1</v>
      </c>
      <c r="P56" s="640">
        <v>10.9</v>
      </c>
      <c r="Q56" s="640">
        <v>5.1</v>
      </c>
      <c r="R56" s="627">
        <v>94</v>
      </c>
      <c r="T56" s="648" t="s">
        <v>4</v>
      </c>
      <c r="U56" s="648" t="s">
        <v>1</v>
      </c>
      <c r="V56" s="648" t="s">
        <v>2</v>
      </c>
      <c r="W56" s="648" t="s">
        <v>4</v>
      </c>
      <c r="X56" s="648" t="s">
        <v>1</v>
      </c>
      <c r="Y56" s="648" t="s">
        <v>2</v>
      </c>
      <c r="Z56" s="648" t="s">
        <v>4</v>
      </c>
      <c r="AA56" s="648" t="s">
        <v>1</v>
      </c>
      <c r="AB56" s="648" t="s">
        <v>2</v>
      </c>
    </row>
    <row r="57" spans="2:28" s="599" customFormat="1" ht="14.25" customHeight="1">
      <c r="B57" s="631" t="s">
        <v>698</v>
      </c>
      <c r="C57" s="641">
        <v>64.7</v>
      </c>
      <c r="D57" s="642">
        <v>61.8</v>
      </c>
      <c r="E57" s="642">
        <v>67.8</v>
      </c>
      <c r="F57" s="640">
        <v>45.2</v>
      </c>
      <c r="G57" s="640">
        <v>42.9</v>
      </c>
      <c r="H57" s="640">
        <v>47.6</v>
      </c>
      <c r="I57" s="640">
        <v>32.1</v>
      </c>
      <c r="J57" s="640">
        <v>40.7</v>
      </c>
      <c r="K57" s="639">
        <v>22.9</v>
      </c>
      <c r="L57" s="640">
        <v>13.1</v>
      </c>
      <c r="M57" s="640">
        <v>2.1</v>
      </c>
      <c r="N57" s="640">
        <v>24.6</v>
      </c>
      <c r="O57" s="640">
        <v>9</v>
      </c>
      <c r="P57" s="640">
        <v>10.7</v>
      </c>
      <c r="Q57" s="640">
        <v>5.5</v>
      </c>
      <c r="R57" s="627">
        <v>95</v>
      </c>
      <c r="T57" s="649">
        <v>493277</v>
      </c>
      <c r="U57" s="650">
        <v>334227</v>
      </c>
      <c r="V57" s="650">
        <v>159050</v>
      </c>
      <c r="W57" s="650">
        <v>44327</v>
      </c>
      <c r="X57" s="650">
        <v>35633</v>
      </c>
      <c r="Y57" s="650">
        <v>8694</v>
      </c>
      <c r="Z57" s="651">
        <v>8.986228832886999</v>
      </c>
      <c r="AA57" s="651">
        <v>10.661317009098607</v>
      </c>
      <c r="AB57" s="651">
        <v>5.466205595724615</v>
      </c>
    </row>
    <row r="58" spans="2:28" s="599" customFormat="1" ht="14.25" customHeight="1">
      <c r="B58" s="628" t="s">
        <v>699</v>
      </c>
      <c r="C58" s="643">
        <v>66.2</v>
      </c>
      <c r="D58" s="639">
        <v>63.4</v>
      </c>
      <c r="E58" s="639">
        <v>69.1</v>
      </c>
      <c r="F58" s="644">
        <v>46.2</v>
      </c>
      <c r="G58" s="644">
        <v>44.2</v>
      </c>
      <c r="H58" s="644">
        <v>48.3</v>
      </c>
      <c r="I58" s="644">
        <v>33.4</v>
      </c>
      <c r="J58" s="644">
        <v>41.9</v>
      </c>
      <c r="K58" s="645">
        <v>24.6</v>
      </c>
      <c r="L58" s="644">
        <v>12.7</v>
      </c>
      <c r="M58" s="644">
        <v>2.3</v>
      </c>
      <c r="N58" s="644">
        <v>23.7</v>
      </c>
      <c r="O58" s="644">
        <v>9</v>
      </c>
      <c r="P58" s="644">
        <v>10.7</v>
      </c>
      <c r="Q58" s="644">
        <v>5.4</v>
      </c>
      <c r="R58" s="636">
        <v>96</v>
      </c>
      <c r="T58" s="649">
        <v>512814</v>
      </c>
      <c r="U58" s="650">
        <v>341116</v>
      </c>
      <c r="V58" s="650">
        <v>171698</v>
      </c>
      <c r="W58" s="650">
        <v>45970</v>
      </c>
      <c r="X58" s="650">
        <v>36654</v>
      </c>
      <c r="Y58" s="650">
        <v>9316</v>
      </c>
      <c r="Z58" s="651">
        <v>8.964263846150846</v>
      </c>
      <c r="AA58" s="651">
        <v>10.745318308141512</v>
      </c>
      <c r="AB58" s="651">
        <v>5.425805775256555</v>
      </c>
    </row>
    <row r="59" spans="2:28" s="599" customFormat="1" ht="14.25" customHeight="1">
      <c r="B59" s="628" t="s">
        <v>700</v>
      </c>
      <c r="C59" s="643">
        <v>67.4</v>
      </c>
      <c r="D59" s="639">
        <v>65</v>
      </c>
      <c r="E59" s="639">
        <v>70</v>
      </c>
      <c r="F59" s="640">
        <v>47.3</v>
      </c>
      <c r="G59" s="640">
        <v>45.8</v>
      </c>
      <c r="H59" s="640">
        <v>48.9</v>
      </c>
      <c r="I59" s="640">
        <v>34.9</v>
      </c>
      <c r="J59" s="640">
        <v>43.4</v>
      </c>
      <c r="K59" s="639">
        <v>26</v>
      </c>
      <c r="L59" s="640">
        <v>12.4</v>
      </c>
      <c r="M59" s="640">
        <v>2.3</v>
      </c>
      <c r="N59" s="640">
        <v>22.9</v>
      </c>
      <c r="O59" s="640">
        <v>8.8</v>
      </c>
      <c r="P59" s="640">
        <v>10.6</v>
      </c>
      <c r="Q59" s="640">
        <v>5.3</v>
      </c>
      <c r="R59" s="627">
        <v>97</v>
      </c>
      <c r="T59" s="649">
        <v>524512</v>
      </c>
      <c r="U59" s="650">
        <v>342703</v>
      </c>
      <c r="V59" s="650">
        <v>181809</v>
      </c>
      <c r="W59" s="650">
        <v>45942</v>
      </c>
      <c r="X59" s="650">
        <v>36293</v>
      </c>
      <c r="Y59" s="650">
        <v>9649</v>
      </c>
      <c r="Z59" s="651">
        <v>8.758998840827283</v>
      </c>
      <c r="AA59" s="651">
        <v>10.590219519525654</v>
      </c>
      <c r="AB59" s="651">
        <v>5.307218014509733</v>
      </c>
    </row>
    <row r="60" spans="2:28" s="599" customFormat="1" ht="14.25" customHeight="1">
      <c r="B60" s="628" t="s">
        <v>701</v>
      </c>
      <c r="C60" s="643">
        <v>68.3</v>
      </c>
      <c r="D60" s="639">
        <v>66</v>
      </c>
      <c r="E60" s="639">
        <v>70.7</v>
      </c>
      <c r="F60" s="640">
        <v>48.2</v>
      </c>
      <c r="G60" s="640">
        <v>47.1</v>
      </c>
      <c r="H60" s="640">
        <v>49.4</v>
      </c>
      <c r="I60" s="640">
        <v>36.4</v>
      </c>
      <c r="J60" s="640">
        <v>44.9</v>
      </c>
      <c r="K60" s="639">
        <v>27.5</v>
      </c>
      <c r="L60" s="640">
        <v>11.8</v>
      </c>
      <c r="M60" s="640">
        <v>2.2</v>
      </c>
      <c r="N60" s="640">
        <v>21.9</v>
      </c>
      <c r="O60" s="640">
        <v>9</v>
      </c>
      <c r="P60" s="640">
        <v>11</v>
      </c>
      <c r="Q60" s="640">
        <v>5.6</v>
      </c>
      <c r="R60" s="627">
        <v>98</v>
      </c>
      <c r="T60" s="649">
        <v>529606</v>
      </c>
      <c r="U60" s="650">
        <v>340069</v>
      </c>
      <c r="V60" s="652">
        <f aca="true" t="shared" si="0" ref="V60:V65">T60-U60</f>
        <v>189537</v>
      </c>
      <c r="W60" s="649">
        <v>47817</v>
      </c>
      <c r="X60" s="650">
        <v>37256</v>
      </c>
      <c r="Y60" s="652">
        <f aca="true" t="shared" si="1" ref="Y60:Y65">W60-X60</f>
        <v>10561</v>
      </c>
      <c r="Z60" s="653">
        <f aca="true" t="shared" si="2" ref="Z60:AB66">W60/T60*100</f>
        <v>9.02878743820878</v>
      </c>
      <c r="AA60" s="653">
        <f t="shared" si="2"/>
        <v>10.955423752238516</v>
      </c>
      <c r="AB60" s="653">
        <f t="shared" si="2"/>
        <v>5.571999134733588</v>
      </c>
    </row>
    <row r="61" spans="2:28" s="599" customFormat="1" ht="14.25" customHeight="1">
      <c r="B61" s="628" t="s">
        <v>702</v>
      </c>
      <c r="C61" s="643">
        <v>69.8</v>
      </c>
      <c r="D61" s="639">
        <v>67.8</v>
      </c>
      <c r="E61" s="639">
        <v>71.8</v>
      </c>
      <c r="F61" s="640">
        <v>49.1</v>
      </c>
      <c r="G61" s="640">
        <v>48.6</v>
      </c>
      <c r="H61" s="640">
        <v>49.6</v>
      </c>
      <c r="I61" s="640">
        <v>38.2</v>
      </c>
      <c r="J61" s="640">
        <v>46.5</v>
      </c>
      <c r="K61" s="639">
        <v>29.4</v>
      </c>
      <c r="L61" s="640">
        <v>10.9</v>
      </c>
      <c r="M61" s="640">
        <v>2.1</v>
      </c>
      <c r="N61" s="640">
        <v>20.2</v>
      </c>
      <c r="O61" s="640">
        <v>9.8</v>
      </c>
      <c r="P61" s="640">
        <v>12</v>
      </c>
      <c r="Q61" s="640">
        <v>6</v>
      </c>
      <c r="R61" s="627">
        <v>99</v>
      </c>
      <c r="T61" s="649">
        <v>532436</v>
      </c>
      <c r="U61" s="650">
        <v>335815</v>
      </c>
      <c r="V61" s="652">
        <f t="shared" si="0"/>
        <v>196621</v>
      </c>
      <c r="W61" s="649">
        <v>52097</v>
      </c>
      <c r="X61" s="650">
        <v>40378</v>
      </c>
      <c r="Y61" s="652">
        <f t="shared" si="1"/>
        <v>11719</v>
      </c>
      <c r="Z61" s="653">
        <f>W61/T61*100</f>
        <v>9.784650173917617</v>
      </c>
      <c r="AA61" s="653">
        <f>X61/U61*100</f>
        <v>12.023882197043015</v>
      </c>
      <c r="AB61" s="653">
        <f>Y61/V61*100</f>
        <v>5.960197537394276</v>
      </c>
    </row>
    <row r="62" spans="2:30" s="599" customFormat="1" ht="14.25" customHeight="1">
      <c r="B62" s="654" t="s">
        <v>703</v>
      </c>
      <c r="C62" s="655">
        <v>70.5</v>
      </c>
      <c r="D62" s="656">
        <v>69</v>
      </c>
      <c r="E62" s="656">
        <v>72.1</v>
      </c>
      <c r="F62" s="657">
        <v>49.1</v>
      </c>
      <c r="G62" s="657">
        <v>49.4</v>
      </c>
      <c r="H62" s="657">
        <v>48.7</v>
      </c>
      <c r="I62" s="657">
        <v>39.7</v>
      </c>
      <c r="J62" s="657">
        <v>47.5</v>
      </c>
      <c r="K62" s="656">
        <v>31.5</v>
      </c>
      <c r="L62" s="657">
        <v>9.4</v>
      </c>
      <c r="M62" s="657">
        <v>1.9</v>
      </c>
      <c r="N62" s="657">
        <v>17.2</v>
      </c>
      <c r="O62" s="657">
        <v>10.3</v>
      </c>
      <c r="P62" s="657">
        <v>12.8</v>
      </c>
      <c r="Q62" s="657">
        <v>6.3</v>
      </c>
      <c r="R62" s="658" t="s">
        <v>704</v>
      </c>
      <c r="T62" s="649">
        <v>538683</v>
      </c>
      <c r="U62" s="650">
        <v>333753</v>
      </c>
      <c r="V62" s="652">
        <f t="shared" si="0"/>
        <v>204930</v>
      </c>
      <c r="W62" s="649">
        <v>55596</v>
      </c>
      <c r="X62" s="650">
        <v>42756</v>
      </c>
      <c r="Y62" s="652">
        <f t="shared" si="1"/>
        <v>12840</v>
      </c>
      <c r="Z62" s="653">
        <f t="shared" si="2"/>
        <v>10.320726661134657</v>
      </c>
      <c r="AA62" s="653">
        <f t="shared" si="2"/>
        <v>12.810671364751776</v>
      </c>
      <c r="AB62" s="653">
        <f t="shared" si="2"/>
        <v>6.265554091641048</v>
      </c>
      <c r="AD62" s="599" t="s">
        <v>705</v>
      </c>
    </row>
    <row r="63" spans="2:58" s="599" customFormat="1" ht="14.25" customHeight="1">
      <c r="B63" s="628" t="s">
        <v>706</v>
      </c>
      <c r="C63" s="643">
        <v>70.1</v>
      </c>
      <c r="D63" s="639">
        <v>68.1</v>
      </c>
      <c r="E63" s="639">
        <v>72.2</v>
      </c>
      <c r="F63" s="640">
        <v>48.6</v>
      </c>
      <c r="G63" s="640">
        <v>48.7</v>
      </c>
      <c r="H63" s="640">
        <v>48.5</v>
      </c>
      <c r="I63" s="640">
        <v>39.9</v>
      </c>
      <c r="J63" s="640">
        <v>46.9</v>
      </c>
      <c r="K63" s="639">
        <v>32.7</v>
      </c>
      <c r="L63" s="640">
        <v>8.6</v>
      </c>
      <c r="M63" s="640">
        <v>1.8</v>
      </c>
      <c r="N63" s="640">
        <v>15.8</v>
      </c>
      <c r="O63" s="651">
        <v>10.3</v>
      </c>
      <c r="P63" s="659">
        <v>12.8</v>
      </c>
      <c r="Q63" s="651">
        <v>6.3</v>
      </c>
      <c r="R63" s="660" t="s">
        <v>600</v>
      </c>
      <c r="T63" s="649">
        <v>545512</v>
      </c>
      <c r="U63" s="650">
        <v>335850</v>
      </c>
      <c r="V63" s="652">
        <f t="shared" si="0"/>
        <v>209662</v>
      </c>
      <c r="W63" s="649">
        <v>56394</v>
      </c>
      <c r="X63" s="650">
        <v>43115</v>
      </c>
      <c r="Y63" s="652">
        <f t="shared" si="1"/>
        <v>13279</v>
      </c>
      <c r="Z63" s="653">
        <f t="shared" si="2"/>
        <v>10.337811083899162</v>
      </c>
      <c r="AA63" s="653">
        <f t="shared" si="2"/>
        <v>12.83757629894298</v>
      </c>
      <c r="AB63" s="653">
        <f t="shared" si="2"/>
        <v>6.333527296315021</v>
      </c>
      <c r="AC63" s="599" t="s">
        <v>707</v>
      </c>
      <c r="AD63" s="599" t="s">
        <v>708</v>
      </c>
      <c r="AG63" s="599" t="s">
        <v>709</v>
      </c>
      <c r="AJ63" s="599" t="s">
        <v>710</v>
      </c>
      <c r="AM63" s="599" t="s">
        <v>711</v>
      </c>
      <c r="AN63" s="599" t="s">
        <v>712</v>
      </c>
      <c r="AQ63" s="661" t="s">
        <v>713</v>
      </c>
      <c r="AT63" s="661" t="s">
        <v>714</v>
      </c>
      <c r="AW63" s="599" t="s">
        <v>715</v>
      </c>
      <c r="AZ63" s="662" t="s">
        <v>716</v>
      </c>
      <c r="BA63" s="662"/>
      <c r="BB63" s="662"/>
      <c r="BC63" s="662" t="s">
        <v>717</v>
      </c>
      <c r="BF63" s="599" t="s">
        <v>718</v>
      </c>
    </row>
    <row r="64" spans="2:60" s="599" customFormat="1" ht="14.25" customHeight="1">
      <c r="B64" s="628" t="s">
        <v>719</v>
      </c>
      <c r="C64" s="643">
        <v>71.1</v>
      </c>
      <c r="D64" s="639">
        <v>69.2</v>
      </c>
      <c r="E64" s="639">
        <v>73.1</v>
      </c>
      <c r="F64" s="640">
        <v>48.6</v>
      </c>
      <c r="G64" s="640">
        <v>48.8</v>
      </c>
      <c r="H64" s="640">
        <v>48.5</v>
      </c>
      <c r="I64" s="640">
        <v>40.5</v>
      </c>
      <c r="J64" s="640">
        <v>47</v>
      </c>
      <c r="K64" s="639">
        <v>33.8</v>
      </c>
      <c r="L64" s="640">
        <v>8.1</v>
      </c>
      <c r="M64" s="640">
        <v>1.8</v>
      </c>
      <c r="N64" s="640">
        <v>14.7</v>
      </c>
      <c r="O64" s="659">
        <v>10.6</v>
      </c>
      <c r="P64" s="663">
        <v>13.2</v>
      </c>
      <c r="Q64" s="651">
        <v>6.4</v>
      </c>
      <c r="R64" s="660" t="s">
        <v>129</v>
      </c>
      <c r="T64" s="649">
        <v>547711</v>
      </c>
      <c r="U64" s="650">
        <v>333407</v>
      </c>
      <c r="V64" s="652">
        <f t="shared" si="0"/>
        <v>214304</v>
      </c>
      <c r="W64" s="649">
        <v>57818</v>
      </c>
      <c r="X64" s="650">
        <v>44053</v>
      </c>
      <c r="Y64" s="652">
        <f t="shared" si="1"/>
        <v>13765</v>
      </c>
      <c r="Z64" s="653">
        <f t="shared" si="2"/>
        <v>10.55629702525602</v>
      </c>
      <c r="AA64" s="653">
        <f t="shared" si="2"/>
        <v>13.212979931435154</v>
      </c>
      <c r="AB64" s="653">
        <f t="shared" si="2"/>
        <v>6.4231185605495</v>
      </c>
      <c r="AC64" s="599" t="s">
        <v>720</v>
      </c>
      <c r="AD64" s="599" t="s">
        <v>646</v>
      </c>
      <c r="AE64" s="599" t="s">
        <v>647</v>
      </c>
      <c r="AF64" s="599" t="s">
        <v>648</v>
      </c>
      <c r="AG64" s="599" t="s">
        <v>721</v>
      </c>
      <c r="AH64" s="599" t="s">
        <v>647</v>
      </c>
      <c r="AI64" s="599" t="s">
        <v>648</v>
      </c>
      <c r="AJ64" s="599" t="s">
        <v>722</v>
      </c>
      <c r="AK64" s="599" t="s">
        <v>647</v>
      </c>
      <c r="AL64" s="599" t="s">
        <v>648</v>
      </c>
      <c r="AN64" s="599" t="s">
        <v>646</v>
      </c>
      <c r="AO64" s="599" t="s">
        <v>647</v>
      </c>
      <c r="AP64" s="599" t="s">
        <v>648</v>
      </c>
      <c r="AQ64" s="599" t="s">
        <v>722</v>
      </c>
      <c r="AR64" s="599" t="s">
        <v>647</v>
      </c>
      <c r="AS64" s="599" t="s">
        <v>648</v>
      </c>
      <c r="AT64" s="599" t="s">
        <v>722</v>
      </c>
      <c r="AU64" s="599" t="s">
        <v>647</v>
      </c>
      <c r="AV64" s="599" t="s">
        <v>648</v>
      </c>
      <c r="AW64" s="599" t="s">
        <v>722</v>
      </c>
      <c r="AX64" s="599" t="s">
        <v>647</v>
      </c>
      <c r="AY64" s="599" t="s">
        <v>648</v>
      </c>
      <c r="AZ64" s="599" t="s">
        <v>722</v>
      </c>
      <c r="BA64" s="599" t="s">
        <v>647</v>
      </c>
      <c r="BB64" s="599" t="s">
        <v>648</v>
      </c>
      <c r="BC64" s="599" t="s">
        <v>646</v>
      </c>
      <c r="BD64" s="599" t="s">
        <v>647</v>
      </c>
      <c r="BE64" s="599" t="s">
        <v>648</v>
      </c>
      <c r="BF64" s="599" t="s">
        <v>646</v>
      </c>
      <c r="BG64" s="599" t="s">
        <v>647</v>
      </c>
      <c r="BH64" s="599" t="s">
        <v>648</v>
      </c>
    </row>
    <row r="65" spans="2:60" s="599" customFormat="1" ht="14.25" customHeight="1">
      <c r="B65" s="628" t="s">
        <v>723</v>
      </c>
      <c r="C65" s="664">
        <f>BC65</f>
        <v>72.85233478973238</v>
      </c>
      <c r="D65" s="643">
        <f aca="true" t="shared" si="3" ref="D65:E67">BD65</f>
        <v>71.5523024742009</v>
      </c>
      <c r="E65" s="639">
        <f t="shared" si="3"/>
        <v>74.20999891140208</v>
      </c>
      <c r="F65" s="640">
        <v>49</v>
      </c>
      <c r="G65" s="640">
        <v>49.6</v>
      </c>
      <c r="H65" s="640">
        <v>48.3</v>
      </c>
      <c r="I65" s="640">
        <v>41.3</v>
      </c>
      <c r="J65" s="640">
        <v>47.8</v>
      </c>
      <c r="K65" s="639">
        <v>34.4</v>
      </c>
      <c r="L65" s="640">
        <v>7.7</v>
      </c>
      <c r="M65" s="640">
        <v>1.8</v>
      </c>
      <c r="N65" s="640">
        <v>13.9</v>
      </c>
      <c r="O65" s="659">
        <v>11</v>
      </c>
      <c r="P65" s="663">
        <v>13.8</v>
      </c>
      <c r="Q65" s="651">
        <v>6.8</v>
      </c>
      <c r="R65" s="660" t="s">
        <v>603</v>
      </c>
      <c r="T65" s="649">
        <v>544894</v>
      </c>
      <c r="U65" s="650">
        <v>327450</v>
      </c>
      <c r="V65" s="652">
        <f t="shared" si="0"/>
        <v>217444</v>
      </c>
      <c r="W65" s="649">
        <v>60021</v>
      </c>
      <c r="X65" s="650">
        <v>45340</v>
      </c>
      <c r="Y65" s="652">
        <f t="shared" si="1"/>
        <v>14681</v>
      </c>
      <c r="Z65" s="653">
        <f t="shared" si="2"/>
        <v>11.015169922957492</v>
      </c>
      <c r="AA65" s="653">
        <f t="shared" si="2"/>
        <v>13.846388761643</v>
      </c>
      <c r="AB65" s="653">
        <f t="shared" si="2"/>
        <v>6.751623406486268</v>
      </c>
      <c r="AC65" s="599" t="s">
        <v>724</v>
      </c>
      <c r="AD65" s="665">
        <f>AE65+AF65</f>
        <v>1464800</v>
      </c>
      <c r="AE65" s="665">
        <f aca="true" t="shared" si="4" ref="AE65:AF67">AH65+AK65</f>
        <v>748282</v>
      </c>
      <c r="AF65" s="665">
        <f t="shared" si="4"/>
        <v>716518</v>
      </c>
      <c r="AG65" s="666">
        <f>SUM(AH65:AI65)</f>
        <v>1464760</v>
      </c>
      <c r="AH65" s="667">
        <v>748259</v>
      </c>
      <c r="AI65" s="667">
        <v>716501</v>
      </c>
      <c r="AJ65" s="666">
        <f>SUM(AK65:AL65)</f>
        <v>40</v>
      </c>
      <c r="AK65" s="667">
        <v>23</v>
      </c>
      <c r="AL65" s="667">
        <v>17</v>
      </c>
      <c r="AM65" s="667" t="s">
        <v>725</v>
      </c>
      <c r="AN65" s="665">
        <f>SUM(AO65:AP65)</f>
        <v>1067141</v>
      </c>
      <c r="AO65" s="665">
        <f aca="true" t="shared" si="5" ref="AO65:AP67">AR65+AU65+AX65+BA65</f>
        <v>535413</v>
      </c>
      <c r="AP65" s="665">
        <f t="shared" si="5"/>
        <v>531728</v>
      </c>
      <c r="AQ65" s="666">
        <f>SUM(AR65:AS65)</f>
        <v>604785</v>
      </c>
      <c r="AR65" s="667">
        <v>357985</v>
      </c>
      <c r="AS65" s="667">
        <v>246800</v>
      </c>
      <c r="AT65" s="666">
        <f>SUM(AU65:AV65)</f>
        <v>113029</v>
      </c>
      <c r="AU65" s="667">
        <v>13443</v>
      </c>
      <c r="AV65" s="667">
        <v>99586</v>
      </c>
      <c r="AW65" s="666">
        <f>SUM(AX65:AY65)</f>
        <v>11063</v>
      </c>
      <c r="AX65" s="667">
        <v>9039</v>
      </c>
      <c r="AY65" s="667">
        <v>2024</v>
      </c>
      <c r="AZ65" s="666">
        <f>SUM(BA65:BB65)</f>
        <v>338264</v>
      </c>
      <c r="BA65" s="667">
        <v>154946</v>
      </c>
      <c r="BB65" s="667">
        <v>183318</v>
      </c>
      <c r="BC65" s="668">
        <f aca="true" t="shared" si="6" ref="BC65:BE67">AN65/AD65*100</f>
        <v>72.85233478973238</v>
      </c>
      <c r="BD65" s="668">
        <f t="shared" si="6"/>
        <v>71.5523024742009</v>
      </c>
      <c r="BE65" s="668">
        <f t="shared" si="6"/>
        <v>74.20999891140208</v>
      </c>
      <c r="BF65" s="669">
        <f aca="true" t="shared" si="7" ref="BF65:BH67">AN65/AG65*100</f>
        <v>72.85432425789891</v>
      </c>
      <c r="BG65" s="669">
        <f t="shared" si="7"/>
        <v>71.55450185029515</v>
      </c>
      <c r="BH65" s="669">
        <f t="shared" si="7"/>
        <v>74.21175964862576</v>
      </c>
    </row>
    <row r="66" spans="2:60" s="670" customFormat="1" ht="14.25" customHeight="1">
      <c r="B66" s="628" t="s">
        <v>726</v>
      </c>
      <c r="C66" s="664">
        <f>BC66</f>
        <v>74.51794490454596</v>
      </c>
      <c r="D66" s="643">
        <f t="shared" si="3"/>
        <v>73.97399352331247</v>
      </c>
      <c r="E66" s="639">
        <f t="shared" si="3"/>
        <v>75.08817272997874</v>
      </c>
      <c r="F66" s="640">
        <v>49.9</v>
      </c>
      <c r="G66" s="640">
        <v>51.1</v>
      </c>
      <c r="H66" s="640">
        <v>48.7</v>
      </c>
      <c r="I66" s="640">
        <v>42.4</v>
      </c>
      <c r="J66" s="640">
        <v>49.3</v>
      </c>
      <c r="K66" s="639">
        <v>35.2</v>
      </c>
      <c r="L66" s="640">
        <v>7.5</v>
      </c>
      <c r="M66" s="640">
        <v>1.8</v>
      </c>
      <c r="N66" s="640">
        <v>13.5</v>
      </c>
      <c r="O66" s="663">
        <v>11.4</v>
      </c>
      <c r="P66" s="663">
        <v>14.4</v>
      </c>
      <c r="Q66" s="651">
        <v>7.1</v>
      </c>
      <c r="R66" s="660" t="s">
        <v>131</v>
      </c>
      <c r="T66" s="671">
        <v>548897</v>
      </c>
      <c r="U66" s="672">
        <v>323025</v>
      </c>
      <c r="V66" s="673">
        <f>T66-U66</f>
        <v>225872</v>
      </c>
      <c r="W66" s="671">
        <v>62618</v>
      </c>
      <c r="X66" s="672">
        <v>46579</v>
      </c>
      <c r="Y66" s="673">
        <f>W66-X66</f>
        <v>16039</v>
      </c>
      <c r="Z66" s="674">
        <f t="shared" si="2"/>
        <v>11.407969072521801</v>
      </c>
      <c r="AA66" s="674">
        <f t="shared" si="2"/>
        <v>14.419626963857288</v>
      </c>
      <c r="AB66" s="674">
        <f t="shared" si="2"/>
        <v>7.1009244173691295</v>
      </c>
      <c r="AC66" s="670" t="s">
        <v>727</v>
      </c>
      <c r="AD66" s="665">
        <f>AE66+AF66</f>
        <v>1410679</v>
      </c>
      <c r="AE66" s="665">
        <f t="shared" si="4"/>
        <v>721974</v>
      </c>
      <c r="AF66" s="665">
        <f t="shared" si="4"/>
        <v>688705</v>
      </c>
      <c r="AG66" s="666">
        <f>SUM(AH66:AI66)</f>
        <v>1410403</v>
      </c>
      <c r="AH66" s="675">
        <v>721834</v>
      </c>
      <c r="AI66" s="675">
        <v>688569</v>
      </c>
      <c r="AJ66" s="666">
        <f>SUM(AK66:AL66)</f>
        <v>276</v>
      </c>
      <c r="AK66" s="675">
        <v>140</v>
      </c>
      <c r="AL66" s="675">
        <v>136</v>
      </c>
      <c r="AM66" s="675" t="s">
        <v>728</v>
      </c>
      <c r="AN66" s="665">
        <f>SUM(AO66:AP66)</f>
        <v>1051209</v>
      </c>
      <c r="AO66" s="665">
        <f t="shared" si="5"/>
        <v>534073</v>
      </c>
      <c r="AP66" s="665">
        <f t="shared" si="5"/>
        <v>517136</v>
      </c>
      <c r="AQ66" s="666">
        <f>SUM(AR66:AS66)</f>
        <v>598331</v>
      </c>
      <c r="AR66" s="675">
        <v>355817</v>
      </c>
      <c r="AS66" s="675">
        <v>242514</v>
      </c>
      <c r="AT66" s="666">
        <f>SUM(AU66:AV66)</f>
        <v>106204</v>
      </c>
      <c r="AU66" s="675">
        <v>13221</v>
      </c>
      <c r="AV66" s="675">
        <v>92983</v>
      </c>
      <c r="AW66" s="666">
        <f>SUM(AX66:AY66)</f>
        <v>11572</v>
      </c>
      <c r="AX66" s="675">
        <v>9617</v>
      </c>
      <c r="AY66" s="675">
        <v>1955</v>
      </c>
      <c r="AZ66" s="666">
        <f>SUM(BA66:BB66)</f>
        <v>335102</v>
      </c>
      <c r="BA66" s="675">
        <v>155418</v>
      </c>
      <c r="BB66" s="675">
        <v>179684</v>
      </c>
      <c r="BC66" s="668">
        <f t="shared" si="6"/>
        <v>74.51794490454596</v>
      </c>
      <c r="BD66" s="668">
        <f t="shared" si="6"/>
        <v>73.97399352331247</v>
      </c>
      <c r="BE66" s="668">
        <f t="shared" si="6"/>
        <v>75.08817272997874</v>
      </c>
      <c r="BF66" s="669">
        <f t="shared" si="7"/>
        <v>74.5325272280334</v>
      </c>
      <c r="BG66" s="669">
        <f t="shared" si="7"/>
        <v>73.98834080965983</v>
      </c>
      <c r="BH66" s="669">
        <f t="shared" si="7"/>
        <v>75.10300347532346</v>
      </c>
    </row>
    <row r="67" spans="2:60" s="670" customFormat="1" ht="14.25" customHeight="1">
      <c r="B67" s="654" t="s">
        <v>605</v>
      </c>
      <c r="C67" s="664">
        <f>BC67</f>
        <v>76.21723175506881</v>
      </c>
      <c r="D67" s="676">
        <f t="shared" si="3"/>
        <v>75.9444387188384</v>
      </c>
      <c r="E67" s="656">
        <f t="shared" si="3"/>
        <v>76.50287475194398</v>
      </c>
      <c r="F67" s="656">
        <v>51.5</v>
      </c>
      <c r="G67" s="657">
        <v>53.1</v>
      </c>
      <c r="H67" s="657">
        <v>49.8</v>
      </c>
      <c r="I67" s="657">
        <v>44.2</v>
      </c>
      <c r="J67" s="657">
        <v>51.3</v>
      </c>
      <c r="K67" s="656">
        <v>36.8</v>
      </c>
      <c r="L67" s="657">
        <v>7.3</v>
      </c>
      <c r="M67" s="657">
        <v>1.8</v>
      </c>
      <c r="N67" s="656">
        <v>13</v>
      </c>
      <c r="O67" s="677">
        <v>11.595126094342088</v>
      </c>
      <c r="P67" s="677">
        <v>14.840460107961452</v>
      </c>
      <c r="Q67" s="678">
        <v>7.151426028404472</v>
      </c>
      <c r="R67" s="658" t="s">
        <v>132</v>
      </c>
      <c r="T67" s="671">
        <v>551016</v>
      </c>
      <c r="U67" s="672">
        <v>318447</v>
      </c>
      <c r="V67" s="673">
        <v>232569</v>
      </c>
      <c r="W67" s="671">
        <v>63891</v>
      </c>
      <c r="X67" s="672">
        <v>47259</v>
      </c>
      <c r="Y67" s="673">
        <v>16632</v>
      </c>
      <c r="Z67" s="674">
        <v>11.595126094342088</v>
      </c>
      <c r="AA67" s="674">
        <v>14.840460107961452</v>
      </c>
      <c r="AB67" s="674">
        <v>7.151426028404472</v>
      </c>
      <c r="AC67" s="670" t="s">
        <v>729</v>
      </c>
      <c r="AD67" s="665">
        <f>AE67+AF67</f>
        <v>1365804</v>
      </c>
      <c r="AE67" s="665">
        <f t="shared" si="4"/>
        <v>698616</v>
      </c>
      <c r="AF67" s="665">
        <f t="shared" si="4"/>
        <v>667188</v>
      </c>
      <c r="AG67" s="666">
        <f>SUM(AH67:AI67)</f>
        <v>1365471</v>
      </c>
      <c r="AH67" s="675">
        <v>698440</v>
      </c>
      <c r="AI67" s="675">
        <v>667031</v>
      </c>
      <c r="AJ67" s="666">
        <f>SUM(AK67:AL67)</f>
        <v>333</v>
      </c>
      <c r="AK67" s="675">
        <v>176</v>
      </c>
      <c r="AL67" s="675">
        <v>157</v>
      </c>
      <c r="AM67" s="675" t="s">
        <v>730</v>
      </c>
      <c r="AN67" s="665">
        <f>SUM(AO67:AP67)</f>
        <v>1040978</v>
      </c>
      <c r="AO67" s="665">
        <f t="shared" si="5"/>
        <v>530560</v>
      </c>
      <c r="AP67" s="665">
        <f t="shared" si="5"/>
        <v>510418</v>
      </c>
      <c r="AQ67" s="666">
        <f>SUM(AR67:AS67)</f>
        <v>603760</v>
      </c>
      <c r="AR67" s="675">
        <v>358235</v>
      </c>
      <c r="AS67" s="675">
        <v>245525</v>
      </c>
      <c r="AT67" s="666">
        <f>SUM(AU67:AV67)</f>
        <v>99431</v>
      </c>
      <c r="AU67" s="675">
        <v>12474</v>
      </c>
      <c r="AV67" s="675">
        <v>86957</v>
      </c>
      <c r="AW67" s="666">
        <f>SUM(AX67:AY67)</f>
        <v>11194</v>
      </c>
      <c r="AX67" s="675">
        <v>9317</v>
      </c>
      <c r="AY67" s="675">
        <v>1877</v>
      </c>
      <c r="AZ67" s="666">
        <f>SUM(BA67:BB67)</f>
        <v>326593</v>
      </c>
      <c r="BA67" s="675">
        <v>150534</v>
      </c>
      <c r="BB67" s="675">
        <v>176059</v>
      </c>
      <c r="BC67" s="668">
        <f t="shared" si="6"/>
        <v>76.21723175506881</v>
      </c>
      <c r="BD67" s="668">
        <f t="shared" si="6"/>
        <v>75.9444387188384</v>
      </c>
      <c r="BE67" s="668">
        <f t="shared" si="6"/>
        <v>76.50287475194398</v>
      </c>
      <c r="BF67" s="669">
        <f t="shared" si="7"/>
        <v>76.23581899578973</v>
      </c>
      <c r="BG67" s="669">
        <f t="shared" si="7"/>
        <v>75.96357596930302</v>
      </c>
      <c r="BH67" s="669">
        <f t="shared" si="7"/>
        <v>76.52088133834859</v>
      </c>
    </row>
    <row r="68" spans="2:60" s="670" customFormat="1" ht="14.25" customHeight="1">
      <c r="B68" s="628" t="s">
        <v>606</v>
      </c>
      <c r="C68" s="679">
        <v>75.8698279126393</v>
      </c>
      <c r="D68" s="643">
        <v>75.23018209830627</v>
      </c>
      <c r="E68" s="639">
        <v>76.54123434801632</v>
      </c>
      <c r="F68" s="640">
        <v>52.3</v>
      </c>
      <c r="G68" s="640">
        <v>53.7</v>
      </c>
      <c r="H68" s="640">
        <v>51</v>
      </c>
      <c r="I68" s="640">
        <v>45.5</v>
      </c>
      <c r="J68" s="640">
        <v>52.1</v>
      </c>
      <c r="K68" s="639">
        <v>38.5</v>
      </c>
      <c r="L68" s="640">
        <v>6.8</v>
      </c>
      <c r="M68" s="640">
        <v>1.5</v>
      </c>
      <c r="N68" s="640">
        <v>12.4</v>
      </c>
      <c r="O68" s="663">
        <v>11.661029337996073</v>
      </c>
      <c r="P68" s="663">
        <v>15.0552676812667</v>
      </c>
      <c r="Q68" s="680">
        <v>7.140350584028207</v>
      </c>
      <c r="R68" s="660" t="s">
        <v>133</v>
      </c>
      <c r="T68" s="671">
        <v>558184</v>
      </c>
      <c r="U68" s="672">
        <v>318812</v>
      </c>
      <c r="V68" s="673">
        <v>239372</v>
      </c>
      <c r="W68" s="671">
        <v>65090</v>
      </c>
      <c r="X68" s="672">
        <v>47998</v>
      </c>
      <c r="Y68" s="673">
        <v>17092</v>
      </c>
      <c r="Z68" s="674">
        <v>11.661029337996073</v>
      </c>
      <c r="AA68" s="674">
        <v>15.0552676812667</v>
      </c>
      <c r="AB68" s="674">
        <v>7.140350584028207</v>
      </c>
      <c r="AC68" s="670" t="s">
        <v>725</v>
      </c>
      <c r="AD68" s="665">
        <v>1325722</v>
      </c>
      <c r="AE68" s="665">
        <v>678919</v>
      </c>
      <c r="AF68" s="665">
        <v>646803</v>
      </c>
      <c r="AG68" s="666">
        <v>1325208</v>
      </c>
      <c r="AH68" s="675">
        <v>678629</v>
      </c>
      <c r="AI68" s="675">
        <v>646579</v>
      </c>
      <c r="AJ68" s="666">
        <v>514</v>
      </c>
      <c r="AK68" s="675">
        <v>290</v>
      </c>
      <c r="AL68" s="675">
        <v>224</v>
      </c>
      <c r="AM68" s="675" t="s">
        <v>731</v>
      </c>
      <c r="AN68" s="665">
        <v>1005823</v>
      </c>
      <c r="AO68" s="665">
        <v>510752</v>
      </c>
      <c r="AP68" s="665">
        <v>495071</v>
      </c>
      <c r="AQ68" s="666">
        <v>603054</v>
      </c>
      <c r="AR68" s="675">
        <v>353755</v>
      </c>
      <c r="AS68" s="675">
        <v>249299</v>
      </c>
      <c r="AT68" s="666">
        <v>90740</v>
      </c>
      <c r="AU68" s="675">
        <v>10486</v>
      </c>
      <c r="AV68" s="675">
        <v>80254</v>
      </c>
      <c r="AW68" s="666">
        <v>11195</v>
      </c>
      <c r="AX68" s="675">
        <v>9395</v>
      </c>
      <c r="AY68" s="675">
        <v>1800</v>
      </c>
      <c r="AZ68" s="666">
        <v>300834</v>
      </c>
      <c r="BA68" s="675">
        <v>137116</v>
      </c>
      <c r="BB68" s="675">
        <v>163718</v>
      </c>
      <c r="BC68" s="668">
        <v>75.8698279126393</v>
      </c>
      <c r="BD68" s="668">
        <v>75.23018209830627</v>
      </c>
      <c r="BE68" s="668">
        <v>76.54123434801632</v>
      </c>
      <c r="BF68" s="669">
        <v>75.8992550603377</v>
      </c>
      <c r="BG68" s="669">
        <v>75.26233037491767</v>
      </c>
      <c r="BH68" s="669">
        <v>76.56775119513625</v>
      </c>
    </row>
    <row r="69" spans="2:60" s="670" customFormat="1" ht="14.25" customHeight="1">
      <c r="B69" s="628" t="s">
        <v>732</v>
      </c>
      <c r="C69" s="664">
        <v>76.30702747291221</v>
      </c>
      <c r="D69" s="643">
        <v>75.28501089481985</v>
      </c>
      <c r="E69" s="639">
        <v>77.37652255387498</v>
      </c>
      <c r="F69" s="640">
        <v>53.7</v>
      </c>
      <c r="G69" s="640">
        <v>54.9</v>
      </c>
      <c r="H69" s="640">
        <v>52.5</v>
      </c>
      <c r="I69" s="640">
        <v>47.2</v>
      </c>
      <c r="J69" s="640">
        <v>53.5</v>
      </c>
      <c r="K69" s="639">
        <v>40.6</v>
      </c>
      <c r="L69" s="640">
        <v>6.5</v>
      </c>
      <c r="M69" s="640">
        <v>1.4</v>
      </c>
      <c r="N69" s="640">
        <v>11.9</v>
      </c>
      <c r="O69" s="663">
        <v>11.606181473465812</v>
      </c>
      <c r="P69" s="663">
        <v>15.04962806289658</v>
      </c>
      <c r="Q69" s="663">
        <v>6.994715680162672</v>
      </c>
      <c r="R69" s="660" t="s">
        <v>733</v>
      </c>
      <c r="T69" s="671">
        <v>559090</v>
      </c>
      <c r="U69" s="672">
        <v>320081</v>
      </c>
      <c r="V69" s="673">
        <v>239009</v>
      </c>
      <c r="W69" s="671">
        <v>64889</v>
      </c>
      <c r="X69" s="672">
        <v>48171</v>
      </c>
      <c r="Y69" s="673">
        <v>16718</v>
      </c>
      <c r="Z69" s="674">
        <v>11.606181473465812</v>
      </c>
      <c r="AA69" s="674">
        <v>15.04962806289658</v>
      </c>
      <c r="AB69" s="674">
        <v>6.994715680162672</v>
      </c>
      <c r="AC69" s="670" t="s">
        <v>728</v>
      </c>
      <c r="AD69" s="665">
        <v>1299571</v>
      </c>
      <c r="AE69" s="665">
        <v>664536</v>
      </c>
      <c r="AF69" s="665">
        <v>635035</v>
      </c>
      <c r="AG69" s="666">
        <v>1298718</v>
      </c>
      <c r="AH69" s="675">
        <v>664015</v>
      </c>
      <c r="AI69" s="675">
        <v>634703</v>
      </c>
      <c r="AJ69" s="666">
        <v>853</v>
      </c>
      <c r="AK69" s="675">
        <v>521</v>
      </c>
      <c r="AL69" s="675">
        <v>332</v>
      </c>
      <c r="AM69" s="675" t="s">
        <v>734</v>
      </c>
      <c r="AN69" s="665">
        <v>991664</v>
      </c>
      <c r="AO69" s="665">
        <v>500296</v>
      </c>
      <c r="AP69" s="665">
        <v>491368</v>
      </c>
      <c r="AQ69" s="666">
        <v>613613</v>
      </c>
      <c r="AR69" s="675">
        <v>355847</v>
      </c>
      <c r="AS69" s="675">
        <v>257766</v>
      </c>
      <c r="AT69" s="666">
        <v>84596</v>
      </c>
      <c r="AU69" s="675">
        <v>9154</v>
      </c>
      <c r="AV69" s="675">
        <v>75442</v>
      </c>
      <c r="AW69" s="666">
        <v>11436</v>
      </c>
      <c r="AX69" s="675">
        <v>9590</v>
      </c>
      <c r="AY69" s="675">
        <v>1846</v>
      </c>
      <c r="AZ69" s="666">
        <v>282019</v>
      </c>
      <c r="BA69" s="675">
        <v>125705</v>
      </c>
      <c r="BB69" s="675">
        <v>156314</v>
      </c>
      <c r="BC69" s="668">
        <v>76.30702747291221</v>
      </c>
      <c r="BD69" s="668">
        <v>75.28501089481985</v>
      </c>
      <c r="BE69" s="668">
        <v>77.37652255387498</v>
      </c>
      <c r="BF69" s="669">
        <v>76.35714604710184</v>
      </c>
      <c r="BG69" s="669">
        <v>75.34408108250567</v>
      </c>
      <c r="BH69" s="669">
        <v>77.41699661101335</v>
      </c>
    </row>
    <row r="70" spans="2:60" s="599" customFormat="1" ht="14.25" customHeight="1">
      <c r="B70" s="628" t="s">
        <v>610</v>
      </c>
      <c r="C70" s="664">
        <f aca="true" t="shared" si="8" ref="C70:E73">BC70</f>
        <v>76.79880448785819</v>
      </c>
      <c r="D70" s="643">
        <f t="shared" si="8"/>
        <v>75.64009390887806</v>
      </c>
      <c r="E70" s="639">
        <f t="shared" si="8"/>
        <v>78.01237713869676</v>
      </c>
      <c r="F70" s="640">
        <v>55.3</v>
      </c>
      <c r="G70" s="640">
        <v>56.5</v>
      </c>
      <c r="H70" s="640">
        <v>54.1</v>
      </c>
      <c r="I70" s="640">
        <v>49.1</v>
      </c>
      <c r="J70" s="640">
        <v>55.2</v>
      </c>
      <c r="K70" s="639">
        <v>42.6</v>
      </c>
      <c r="L70" s="640">
        <v>6.3</v>
      </c>
      <c r="M70" s="640">
        <v>1.3</v>
      </c>
      <c r="N70" s="640">
        <v>11.5</v>
      </c>
      <c r="O70" s="663">
        <f aca="true" t="shared" si="9" ref="O70:Q74">Z70</f>
        <v>11.754035523403337</v>
      </c>
      <c r="P70" s="663">
        <f t="shared" si="9"/>
        <v>15.208657943644521</v>
      </c>
      <c r="Q70" s="663">
        <f t="shared" si="9"/>
        <v>7.0769582676765115</v>
      </c>
      <c r="R70" s="660" t="s">
        <v>134</v>
      </c>
      <c r="T70" s="649">
        <v>555690</v>
      </c>
      <c r="U70" s="650">
        <v>319614</v>
      </c>
      <c r="V70" s="652">
        <f aca="true" t="shared" si="10" ref="V70:V76">T70-U70</f>
        <v>236076</v>
      </c>
      <c r="W70" s="649">
        <v>65316</v>
      </c>
      <c r="X70" s="650">
        <v>48609</v>
      </c>
      <c r="Y70" s="652">
        <f aca="true" t="shared" si="11" ref="Y70:Y76">W70-X70</f>
        <v>16707</v>
      </c>
      <c r="Z70" s="653">
        <f aca="true" t="shared" si="12" ref="Z70:AB73">W70/T70*100</f>
        <v>11.754035523403337</v>
      </c>
      <c r="AA70" s="653">
        <f t="shared" si="12"/>
        <v>15.208657943644521</v>
      </c>
      <c r="AB70" s="653">
        <f t="shared" si="12"/>
        <v>7.0769582676765115</v>
      </c>
      <c r="AC70" s="599" t="s">
        <v>730</v>
      </c>
      <c r="AD70" s="665">
        <f aca="true" t="shared" si="13" ref="AD70:AD75">AE70+AF70</f>
        <v>1237294</v>
      </c>
      <c r="AE70" s="665">
        <f aca="true" t="shared" si="14" ref="AE70:AF72">AH70+AK70</f>
        <v>632954</v>
      </c>
      <c r="AF70" s="665">
        <f t="shared" si="14"/>
        <v>604340</v>
      </c>
      <c r="AG70" s="666">
        <f aca="true" t="shared" si="15" ref="AG70:AG76">SUM(AH70:AI70)</f>
        <v>1236363</v>
      </c>
      <c r="AH70" s="667">
        <v>632395</v>
      </c>
      <c r="AI70" s="667">
        <v>603968</v>
      </c>
      <c r="AJ70" s="666">
        <f aca="true" t="shared" si="16" ref="AJ70:AJ76">SUM(AK70:AL70)</f>
        <v>931</v>
      </c>
      <c r="AK70" s="667">
        <v>559</v>
      </c>
      <c r="AL70" s="667">
        <v>372</v>
      </c>
      <c r="AM70" s="667" t="s">
        <v>735</v>
      </c>
      <c r="AN70" s="665">
        <f aca="true" t="shared" si="17" ref="AN70:AN76">SUM(AO70:AP70)</f>
        <v>950227</v>
      </c>
      <c r="AO70" s="665">
        <f aca="true" t="shared" si="18" ref="AO70:AP72">AR70+AU70+AX70+BA70</f>
        <v>478767</v>
      </c>
      <c r="AP70" s="665">
        <f t="shared" si="18"/>
        <v>471460</v>
      </c>
      <c r="AQ70" s="666">
        <f aca="true" t="shared" si="19" ref="AQ70:AQ76">SUM(AR70:AS70)</f>
        <v>607159</v>
      </c>
      <c r="AR70" s="667">
        <v>349608</v>
      </c>
      <c r="AS70" s="667">
        <v>257551</v>
      </c>
      <c r="AT70" s="666">
        <f aca="true" t="shared" si="20" ref="AT70:AT76">SUM(AU70:AV70)</f>
        <v>77340</v>
      </c>
      <c r="AU70" s="667">
        <v>8021</v>
      </c>
      <c r="AV70" s="667">
        <v>69319</v>
      </c>
      <c r="AW70" s="666">
        <f aca="true" t="shared" si="21" ref="AW70:AW76">SUM(AX70:AY70)</f>
        <v>10979</v>
      </c>
      <c r="AX70" s="667">
        <v>9257</v>
      </c>
      <c r="AY70" s="667">
        <v>1722</v>
      </c>
      <c r="AZ70" s="666">
        <f aca="true" t="shared" si="22" ref="AZ70:AZ76">SUM(BA70:BB70)</f>
        <v>254749</v>
      </c>
      <c r="BA70" s="667">
        <v>111881</v>
      </c>
      <c r="BB70" s="667">
        <v>142868</v>
      </c>
      <c r="BC70" s="668">
        <f aca="true" t="shared" si="23" ref="BC70:BE72">AN70/AD70*100</f>
        <v>76.79880448785819</v>
      </c>
      <c r="BD70" s="668">
        <f t="shared" si="23"/>
        <v>75.64009390887806</v>
      </c>
      <c r="BE70" s="668">
        <f t="shared" si="23"/>
        <v>78.01237713869676</v>
      </c>
      <c r="BF70" s="669">
        <f aca="true" t="shared" si="24" ref="BF70:BH72">AN70/AG70*100</f>
        <v>76.8566351467975</v>
      </c>
      <c r="BG70" s="669">
        <f t="shared" si="24"/>
        <v>75.70695530483322</v>
      </c>
      <c r="BH70" s="669">
        <f t="shared" si="24"/>
        <v>78.06042704249232</v>
      </c>
    </row>
    <row r="71" spans="2:60" s="599" customFormat="1" ht="14.25" customHeight="1">
      <c r="B71" s="628" t="s">
        <v>612</v>
      </c>
      <c r="C71" s="664">
        <f t="shared" si="8"/>
        <v>77.59090935332729</v>
      </c>
      <c r="D71" s="643">
        <f t="shared" si="8"/>
        <v>76.28192705709081</v>
      </c>
      <c r="E71" s="639">
        <f t="shared" si="8"/>
        <v>78.9571446630989</v>
      </c>
      <c r="F71" s="681">
        <v>56.2</v>
      </c>
      <c r="G71" s="681">
        <v>57.2</v>
      </c>
      <c r="H71" s="681">
        <v>55.3</v>
      </c>
      <c r="I71" s="682">
        <v>50.2</v>
      </c>
      <c r="J71" s="681">
        <v>55.9</v>
      </c>
      <c r="K71" s="682">
        <v>44.2</v>
      </c>
      <c r="L71" s="682">
        <v>6</v>
      </c>
      <c r="M71" s="681">
        <v>1.2</v>
      </c>
      <c r="N71" s="681">
        <v>11.1</v>
      </c>
      <c r="O71" s="663">
        <f t="shared" si="9"/>
        <v>11.819194015073123</v>
      </c>
      <c r="P71" s="663">
        <f t="shared" si="9"/>
        <v>15.540961349227109</v>
      </c>
      <c r="Q71" s="663">
        <f t="shared" si="9"/>
        <v>6.8060082128461</v>
      </c>
      <c r="R71" s="660" t="s">
        <v>135</v>
      </c>
      <c r="T71" s="649">
        <v>559539</v>
      </c>
      <c r="U71" s="650">
        <v>321132</v>
      </c>
      <c r="V71" s="652">
        <f t="shared" si="10"/>
        <v>238407</v>
      </c>
      <c r="W71" s="649">
        <v>66133</v>
      </c>
      <c r="X71" s="650">
        <v>49907</v>
      </c>
      <c r="Y71" s="652">
        <f t="shared" si="11"/>
        <v>16226</v>
      </c>
      <c r="Z71" s="653">
        <f t="shared" si="12"/>
        <v>11.819194015073123</v>
      </c>
      <c r="AA71" s="653">
        <f t="shared" si="12"/>
        <v>15.540961349227109</v>
      </c>
      <c r="AB71" s="653">
        <f t="shared" si="12"/>
        <v>6.8060082128461</v>
      </c>
      <c r="AC71" s="599" t="s">
        <v>731</v>
      </c>
      <c r="AD71" s="665">
        <f t="shared" si="13"/>
        <v>1212499</v>
      </c>
      <c r="AE71" s="665">
        <f t="shared" si="14"/>
        <v>619224</v>
      </c>
      <c r="AF71" s="665">
        <f t="shared" si="14"/>
        <v>593275</v>
      </c>
      <c r="AG71" s="666">
        <f t="shared" si="15"/>
        <v>1211242</v>
      </c>
      <c r="AH71" s="667">
        <v>618513</v>
      </c>
      <c r="AI71" s="667">
        <v>592729</v>
      </c>
      <c r="AJ71" s="666">
        <f t="shared" si="16"/>
        <v>1257</v>
      </c>
      <c r="AK71" s="667">
        <v>711</v>
      </c>
      <c r="AL71" s="667">
        <v>546</v>
      </c>
      <c r="AM71" s="667" t="s">
        <v>736</v>
      </c>
      <c r="AN71" s="665">
        <f t="shared" si="17"/>
        <v>940789</v>
      </c>
      <c r="AO71" s="665">
        <f t="shared" si="18"/>
        <v>472356</v>
      </c>
      <c r="AP71" s="665">
        <f t="shared" si="18"/>
        <v>468433</v>
      </c>
      <c r="AQ71" s="666">
        <f t="shared" si="19"/>
        <v>608731</v>
      </c>
      <c r="AR71" s="667">
        <v>346434</v>
      </c>
      <c r="AS71" s="667">
        <v>262297</v>
      </c>
      <c r="AT71" s="666">
        <f t="shared" si="20"/>
        <v>73163</v>
      </c>
      <c r="AU71" s="667">
        <v>7588</v>
      </c>
      <c r="AV71" s="667">
        <v>65575</v>
      </c>
      <c r="AW71" s="666">
        <f t="shared" si="21"/>
        <v>11072</v>
      </c>
      <c r="AX71" s="667">
        <v>9355</v>
      </c>
      <c r="AY71" s="667">
        <v>1717</v>
      </c>
      <c r="AZ71" s="666">
        <f t="shared" si="22"/>
        <v>247823</v>
      </c>
      <c r="BA71" s="667">
        <v>108979</v>
      </c>
      <c r="BB71" s="667">
        <v>138844</v>
      </c>
      <c r="BC71" s="668">
        <f t="shared" si="23"/>
        <v>77.59090935332729</v>
      </c>
      <c r="BD71" s="668">
        <f t="shared" si="23"/>
        <v>76.28192705709081</v>
      </c>
      <c r="BE71" s="668">
        <f t="shared" si="23"/>
        <v>78.9571446630989</v>
      </c>
      <c r="BF71" s="669">
        <f t="shared" si="24"/>
        <v>77.67143147281881</v>
      </c>
      <c r="BG71" s="669">
        <f t="shared" si="24"/>
        <v>76.36961551333602</v>
      </c>
      <c r="BH71" s="669">
        <f t="shared" si="24"/>
        <v>79.02987706017421</v>
      </c>
    </row>
    <row r="72" spans="2:60" s="599" customFormat="1" ht="14.25" customHeight="1">
      <c r="B72" s="654" t="s">
        <v>737</v>
      </c>
      <c r="C72" s="683">
        <f t="shared" si="8"/>
        <v>79.72155944476384</v>
      </c>
      <c r="D72" s="655">
        <f t="shared" si="8"/>
        <v>78.3716697004799</v>
      </c>
      <c r="E72" s="656">
        <f t="shared" si="8"/>
        <v>81.13745209920899</v>
      </c>
      <c r="F72" s="684">
        <v>56.8</v>
      </c>
      <c r="G72" s="684">
        <v>57.7</v>
      </c>
      <c r="H72" s="684">
        <v>56</v>
      </c>
      <c r="I72" s="685">
        <v>50.9</v>
      </c>
      <c r="J72" s="684">
        <v>56.4</v>
      </c>
      <c r="K72" s="685">
        <v>45.2</v>
      </c>
      <c r="L72" s="685">
        <v>5.9</v>
      </c>
      <c r="M72" s="684">
        <v>1.3</v>
      </c>
      <c r="N72" s="684">
        <v>10.8</v>
      </c>
      <c r="O72" s="677">
        <f t="shared" si="9"/>
        <v>12.935053229607629</v>
      </c>
      <c r="P72" s="677">
        <f t="shared" si="9"/>
        <v>17.36137804329839</v>
      </c>
      <c r="Q72" s="677">
        <f t="shared" si="9"/>
        <v>7.139079175233107</v>
      </c>
      <c r="R72" s="658" t="s">
        <v>738</v>
      </c>
      <c r="T72" s="649">
        <v>541428</v>
      </c>
      <c r="U72" s="650">
        <v>306986</v>
      </c>
      <c r="V72" s="652">
        <f t="shared" si="10"/>
        <v>234442</v>
      </c>
      <c r="W72" s="649">
        <v>70034</v>
      </c>
      <c r="X72" s="650">
        <v>53297</v>
      </c>
      <c r="Y72" s="652">
        <f t="shared" si="11"/>
        <v>16737</v>
      </c>
      <c r="Z72" s="653">
        <f t="shared" si="12"/>
        <v>12.935053229607629</v>
      </c>
      <c r="AA72" s="653">
        <f t="shared" si="12"/>
        <v>17.36137804329839</v>
      </c>
      <c r="AB72" s="653">
        <f t="shared" si="12"/>
        <v>7.139079175233107</v>
      </c>
      <c r="AC72" s="599" t="s">
        <v>734</v>
      </c>
      <c r="AD72" s="665">
        <f t="shared" si="13"/>
        <v>1215843</v>
      </c>
      <c r="AE72" s="665">
        <f t="shared" si="14"/>
        <v>622429</v>
      </c>
      <c r="AF72" s="665">
        <f t="shared" si="14"/>
        <v>593414</v>
      </c>
      <c r="AG72" s="666">
        <f t="shared" si="15"/>
        <v>1213709</v>
      </c>
      <c r="AH72" s="667">
        <v>621359</v>
      </c>
      <c r="AI72" s="667">
        <v>592350</v>
      </c>
      <c r="AJ72" s="666">
        <f t="shared" si="16"/>
        <v>2134</v>
      </c>
      <c r="AK72" s="667">
        <v>1070</v>
      </c>
      <c r="AL72" s="667">
        <v>1064</v>
      </c>
      <c r="AM72" s="667" t="s">
        <v>739</v>
      </c>
      <c r="AN72" s="665">
        <f t="shared" si="17"/>
        <v>969289</v>
      </c>
      <c r="AO72" s="665">
        <f t="shared" si="18"/>
        <v>487808</v>
      </c>
      <c r="AP72" s="665">
        <f t="shared" si="18"/>
        <v>481481</v>
      </c>
      <c r="AQ72" s="666">
        <f t="shared" si="19"/>
        <v>619119</v>
      </c>
      <c r="AR72" s="667">
        <v>350937</v>
      </c>
      <c r="AS72" s="667">
        <v>268182</v>
      </c>
      <c r="AT72" s="666">
        <f t="shared" si="20"/>
        <v>72047</v>
      </c>
      <c r="AU72" s="667">
        <v>8123</v>
      </c>
      <c r="AV72" s="667">
        <v>63924</v>
      </c>
      <c r="AW72" s="666">
        <f t="shared" si="21"/>
        <v>11208</v>
      </c>
      <c r="AX72" s="667">
        <v>9447</v>
      </c>
      <c r="AY72" s="667">
        <v>1761</v>
      </c>
      <c r="AZ72" s="666">
        <f t="shared" si="22"/>
        <v>266915</v>
      </c>
      <c r="BA72" s="667">
        <v>119301</v>
      </c>
      <c r="BB72" s="667">
        <v>147614</v>
      </c>
      <c r="BC72" s="668">
        <f>AN72/AD72*100</f>
        <v>79.72155944476384</v>
      </c>
      <c r="BD72" s="668">
        <f t="shared" si="23"/>
        <v>78.3716697004799</v>
      </c>
      <c r="BE72" s="668">
        <f t="shared" si="23"/>
        <v>81.13745209920899</v>
      </c>
      <c r="BF72" s="669">
        <f>AN72/AG72*100</f>
        <v>79.86172962382253</v>
      </c>
      <c r="BG72" s="669">
        <f t="shared" si="24"/>
        <v>78.50662821331952</v>
      </c>
      <c r="BH72" s="669">
        <f t="shared" si="24"/>
        <v>81.28319405756731</v>
      </c>
    </row>
    <row r="73" spans="2:60" s="670" customFormat="1" ht="14.25" customHeight="1">
      <c r="B73" s="628" t="s">
        <v>615</v>
      </c>
      <c r="C73" s="664">
        <f t="shared" si="8"/>
        <v>79.54862746207363</v>
      </c>
      <c r="D73" s="643">
        <f t="shared" si="8"/>
        <v>77.79784831551102</v>
      </c>
      <c r="E73" s="639">
        <f t="shared" si="8"/>
        <v>81.38344911489723</v>
      </c>
      <c r="F73" s="681">
        <v>56.7</v>
      </c>
      <c r="G73" s="681">
        <v>57.2</v>
      </c>
      <c r="H73" s="681">
        <v>56.1</v>
      </c>
      <c r="I73" s="681">
        <v>51</v>
      </c>
      <c r="J73" s="681">
        <v>56</v>
      </c>
      <c r="K73" s="682">
        <v>45.8</v>
      </c>
      <c r="L73" s="681">
        <v>5.7</v>
      </c>
      <c r="M73" s="681">
        <v>1.2</v>
      </c>
      <c r="N73" s="681">
        <v>10.4</v>
      </c>
      <c r="O73" s="663">
        <f t="shared" si="9"/>
        <v>12.295467794437666</v>
      </c>
      <c r="P73" s="663">
        <f t="shared" si="9"/>
        <v>16.42650462962963</v>
      </c>
      <c r="Q73" s="663">
        <f t="shared" si="9"/>
        <v>6.970884890476467</v>
      </c>
      <c r="R73" s="660" t="s">
        <v>137</v>
      </c>
      <c r="T73" s="671">
        <v>552358</v>
      </c>
      <c r="U73" s="672">
        <v>311040</v>
      </c>
      <c r="V73" s="652">
        <f t="shared" si="10"/>
        <v>241318</v>
      </c>
      <c r="W73" s="671">
        <v>67915</v>
      </c>
      <c r="X73" s="672">
        <v>51093</v>
      </c>
      <c r="Y73" s="652">
        <f t="shared" si="11"/>
        <v>16822</v>
      </c>
      <c r="Z73" s="653">
        <f t="shared" si="12"/>
        <v>12.295467794437666</v>
      </c>
      <c r="AA73" s="653">
        <f t="shared" si="12"/>
        <v>16.42650462962963</v>
      </c>
      <c r="AB73" s="653">
        <f t="shared" si="12"/>
        <v>6.970884890476467</v>
      </c>
      <c r="AC73" s="599" t="s">
        <v>735</v>
      </c>
      <c r="AD73" s="665">
        <f t="shared" si="13"/>
        <v>1201934</v>
      </c>
      <c r="AE73" s="665">
        <f aca="true" t="shared" si="25" ref="AE73:AF75">AH73+AK73</f>
        <v>615053</v>
      </c>
      <c r="AF73" s="665">
        <f t="shared" si="25"/>
        <v>586881</v>
      </c>
      <c r="AG73" s="666">
        <f t="shared" si="15"/>
        <v>1199309</v>
      </c>
      <c r="AH73" s="675">
        <v>613744</v>
      </c>
      <c r="AI73" s="675">
        <v>585565</v>
      </c>
      <c r="AJ73" s="666">
        <f t="shared" si="16"/>
        <v>2625</v>
      </c>
      <c r="AK73" s="686">
        <v>1309</v>
      </c>
      <c r="AL73" s="686">
        <v>1316</v>
      </c>
      <c r="AM73" s="667" t="s">
        <v>740</v>
      </c>
      <c r="AN73" s="665">
        <f t="shared" si="17"/>
        <v>956122</v>
      </c>
      <c r="AO73" s="665">
        <f aca="true" t="shared" si="26" ref="AO73:AP76">AR73+AU73+AX73+BA73</f>
        <v>478498</v>
      </c>
      <c r="AP73" s="665">
        <f t="shared" si="26"/>
        <v>477624</v>
      </c>
      <c r="AQ73" s="666">
        <f t="shared" si="19"/>
        <v>612858</v>
      </c>
      <c r="AR73" s="675">
        <v>344352</v>
      </c>
      <c r="AS73" s="675">
        <v>268506</v>
      </c>
      <c r="AT73" s="666">
        <f t="shared" si="20"/>
        <v>68432</v>
      </c>
      <c r="AU73" s="675">
        <v>7608</v>
      </c>
      <c r="AV73" s="675">
        <v>60824</v>
      </c>
      <c r="AW73" s="666">
        <f t="shared" si="21"/>
        <v>11214</v>
      </c>
      <c r="AX73" s="675">
        <v>9484</v>
      </c>
      <c r="AY73" s="675">
        <v>1730</v>
      </c>
      <c r="AZ73" s="666">
        <f t="shared" si="22"/>
        <v>263618</v>
      </c>
      <c r="BA73" s="675">
        <v>117054</v>
      </c>
      <c r="BB73" s="675">
        <v>146564</v>
      </c>
      <c r="BC73" s="668">
        <f>AN73/AD73*100</f>
        <v>79.54862746207363</v>
      </c>
      <c r="BD73" s="668">
        <f aca="true" t="shared" si="27" ref="BD73:BE75">AO73/AE73*100</f>
        <v>77.79784831551102</v>
      </c>
      <c r="BE73" s="668">
        <f t="shared" si="27"/>
        <v>81.38344911489723</v>
      </c>
      <c r="BF73" s="669">
        <f>AN73/AG73*100</f>
        <v>79.72274034464846</v>
      </c>
      <c r="BG73" s="669">
        <f aca="true" t="shared" si="28" ref="BG73:BH76">AO73/AH73*100</f>
        <v>77.96377642795693</v>
      </c>
      <c r="BH73" s="669">
        <f t="shared" si="28"/>
        <v>81.56635044785804</v>
      </c>
    </row>
    <row r="74" spans="2:60" s="599" customFormat="1" ht="14.25" customHeight="1">
      <c r="B74" s="628" t="s">
        <v>997</v>
      </c>
      <c r="C74" s="664">
        <f aca="true" t="shared" si="29" ref="C74:E75">BC74</f>
        <v>79.3239647081539</v>
      </c>
      <c r="D74" s="643">
        <f t="shared" si="29"/>
        <v>77.40111231197295</v>
      </c>
      <c r="E74" s="639">
        <f t="shared" si="29"/>
        <v>81.33409342225458</v>
      </c>
      <c r="F74" s="681">
        <v>56.2</v>
      </c>
      <c r="G74" s="681">
        <v>56.8</v>
      </c>
      <c r="H74" s="681">
        <v>55.6</v>
      </c>
      <c r="I74" s="681">
        <v>50.8</v>
      </c>
      <c r="J74" s="681">
        <v>55.6</v>
      </c>
      <c r="K74" s="682">
        <v>45.8</v>
      </c>
      <c r="L74" s="681">
        <v>5.4</v>
      </c>
      <c r="M74" s="681">
        <v>1.2</v>
      </c>
      <c r="N74" s="681">
        <v>9.8</v>
      </c>
      <c r="O74" s="663">
        <f t="shared" si="9"/>
        <v>11.31786386774824</v>
      </c>
      <c r="P74" s="663">
        <f>AA74</f>
        <v>15.36784723649065</v>
      </c>
      <c r="Q74" s="663">
        <f>AB74</f>
        <v>6.214705263668872</v>
      </c>
      <c r="R74" s="660" t="s">
        <v>138</v>
      </c>
      <c r="T74" s="649">
        <v>558692</v>
      </c>
      <c r="U74" s="650">
        <v>311488</v>
      </c>
      <c r="V74" s="652">
        <f t="shared" si="10"/>
        <v>247204</v>
      </c>
      <c r="W74" s="649">
        <v>63232</v>
      </c>
      <c r="X74" s="650">
        <v>47869</v>
      </c>
      <c r="Y74" s="652">
        <f t="shared" si="11"/>
        <v>15363</v>
      </c>
      <c r="Z74" s="653">
        <f aca="true" t="shared" si="30" ref="Z74:AB76">W74/T74*100</f>
        <v>11.31786386774824</v>
      </c>
      <c r="AA74" s="653">
        <f t="shared" si="30"/>
        <v>15.36784723649065</v>
      </c>
      <c r="AB74" s="653">
        <f t="shared" si="30"/>
        <v>6.214705263668872</v>
      </c>
      <c r="AC74" s="599" t="s">
        <v>736</v>
      </c>
      <c r="AD74" s="665">
        <f t="shared" si="13"/>
        <v>1191210</v>
      </c>
      <c r="AE74" s="665">
        <f t="shared" si="25"/>
        <v>608822</v>
      </c>
      <c r="AF74" s="665">
        <f t="shared" si="25"/>
        <v>582388</v>
      </c>
      <c r="AG74" s="666">
        <f t="shared" si="15"/>
        <v>1188032</v>
      </c>
      <c r="AH74" s="667">
        <v>607275</v>
      </c>
      <c r="AI74" s="667">
        <v>580757</v>
      </c>
      <c r="AJ74" s="666">
        <f t="shared" si="16"/>
        <v>3178</v>
      </c>
      <c r="AK74" s="1008">
        <v>1547</v>
      </c>
      <c r="AL74" s="1008">
        <v>1631</v>
      </c>
      <c r="AM74" s="667" t="s">
        <v>998</v>
      </c>
      <c r="AN74" s="665">
        <f t="shared" si="17"/>
        <v>944915</v>
      </c>
      <c r="AO74" s="665">
        <f t="shared" si="26"/>
        <v>471235</v>
      </c>
      <c r="AP74" s="665">
        <f t="shared" si="26"/>
        <v>473680</v>
      </c>
      <c r="AQ74" s="666">
        <f t="shared" si="19"/>
        <v>605390</v>
      </c>
      <c r="AR74" s="667">
        <v>338483</v>
      </c>
      <c r="AS74" s="667">
        <v>266907</v>
      </c>
      <c r="AT74" s="666">
        <f t="shared" si="20"/>
        <v>64063</v>
      </c>
      <c r="AU74" s="667">
        <v>7073</v>
      </c>
      <c r="AV74" s="667">
        <v>56990</v>
      </c>
      <c r="AW74" s="666">
        <f t="shared" si="21"/>
        <v>11390</v>
      </c>
      <c r="AX74" s="667">
        <v>9527</v>
      </c>
      <c r="AY74" s="667">
        <v>1863</v>
      </c>
      <c r="AZ74" s="666">
        <f t="shared" si="22"/>
        <v>264072</v>
      </c>
      <c r="BA74" s="667">
        <v>116152</v>
      </c>
      <c r="BB74" s="667">
        <v>147920</v>
      </c>
      <c r="BC74" s="668">
        <f>AN74/AD74*100</f>
        <v>79.3239647081539</v>
      </c>
      <c r="BD74" s="668">
        <f t="shared" si="27"/>
        <v>77.40111231197295</v>
      </c>
      <c r="BE74" s="668">
        <f t="shared" si="27"/>
        <v>81.33409342225458</v>
      </c>
      <c r="BF74" s="669">
        <f>AN74/AG74*100</f>
        <v>79.53615727522491</v>
      </c>
      <c r="BG74" s="669">
        <f t="shared" si="28"/>
        <v>77.59828743155902</v>
      </c>
      <c r="BH74" s="669">
        <f t="shared" si="28"/>
        <v>81.56251237608845</v>
      </c>
    </row>
    <row r="75" spans="2:60" s="599" customFormat="1" ht="14.25" customHeight="1">
      <c r="B75" s="628" t="s">
        <v>1040</v>
      </c>
      <c r="C75" s="664">
        <f t="shared" si="29"/>
        <v>77.93077343583104</v>
      </c>
      <c r="D75" s="643">
        <f t="shared" si="29"/>
        <v>75.30681478561118</v>
      </c>
      <c r="E75" s="639">
        <f t="shared" si="29"/>
        <v>80.67227728199072</v>
      </c>
      <c r="F75" s="682">
        <v>55.1</v>
      </c>
      <c r="G75" s="682">
        <v>55.1</v>
      </c>
      <c r="H75" s="682">
        <v>55.2</v>
      </c>
      <c r="I75" s="682">
        <v>49.9</v>
      </c>
      <c r="J75" s="682">
        <v>54</v>
      </c>
      <c r="K75" s="682">
        <v>45.6</v>
      </c>
      <c r="L75" s="682">
        <v>5.3</v>
      </c>
      <c r="M75" s="682">
        <v>1.1</v>
      </c>
      <c r="N75" s="682">
        <v>9.5</v>
      </c>
      <c r="O75" s="659">
        <f>Z75</f>
        <v>10.94044408815914</v>
      </c>
      <c r="P75" s="663">
        <f>AA75</f>
        <v>14.962259202051701</v>
      </c>
      <c r="Q75" s="1087">
        <f>AB75</f>
        <v>5.973139867859029</v>
      </c>
      <c r="R75" s="660" t="s">
        <v>139</v>
      </c>
      <c r="T75" s="649">
        <v>558853</v>
      </c>
      <c r="U75" s="650">
        <v>308817</v>
      </c>
      <c r="V75" s="652">
        <f t="shared" si="10"/>
        <v>250036</v>
      </c>
      <c r="W75" s="649">
        <v>61141</v>
      </c>
      <c r="X75" s="650">
        <v>46206</v>
      </c>
      <c r="Y75" s="652">
        <f t="shared" si="11"/>
        <v>14935</v>
      </c>
      <c r="Z75" s="653">
        <f t="shared" si="30"/>
        <v>10.94044408815914</v>
      </c>
      <c r="AA75" s="653">
        <f t="shared" si="30"/>
        <v>14.962259202051701</v>
      </c>
      <c r="AB75" s="653">
        <f t="shared" si="30"/>
        <v>5.973139867859029</v>
      </c>
      <c r="AC75" s="599" t="s">
        <v>739</v>
      </c>
      <c r="AD75" s="665">
        <f t="shared" si="13"/>
        <v>1231117</v>
      </c>
      <c r="AE75" s="665">
        <f t="shared" si="25"/>
        <v>629044</v>
      </c>
      <c r="AF75" s="665">
        <f t="shared" si="25"/>
        <v>602073</v>
      </c>
      <c r="AG75" s="666">
        <f t="shared" si="15"/>
        <v>1227736</v>
      </c>
      <c r="AH75" s="667">
        <v>627405</v>
      </c>
      <c r="AI75" s="667">
        <v>600331</v>
      </c>
      <c r="AJ75" s="666">
        <f t="shared" si="16"/>
        <v>3381</v>
      </c>
      <c r="AK75" s="1008">
        <v>1639</v>
      </c>
      <c r="AL75" s="1008">
        <v>1742</v>
      </c>
      <c r="AM75" s="667" t="s">
        <v>1041</v>
      </c>
      <c r="AN75" s="665">
        <f t="shared" si="17"/>
        <v>959419</v>
      </c>
      <c r="AO75" s="665">
        <f t="shared" si="26"/>
        <v>473713</v>
      </c>
      <c r="AP75" s="665">
        <f t="shared" si="26"/>
        <v>485706</v>
      </c>
      <c r="AQ75" s="666">
        <f t="shared" si="19"/>
        <v>614183</v>
      </c>
      <c r="AR75" s="667">
        <v>339501</v>
      </c>
      <c r="AS75" s="667">
        <v>274682</v>
      </c>
      <c r="AT75" s="666">
        <f t="shared" si="20"/>
        <v>64653</v>
      </c>
      <c r="AU75" s="667">
        <v>7165</v>
      </c>
      <c r="AV75" s="667">
        <v>57488</v>
      </c>
      <c r="AW75" s="666">
        <f t="shared" si="21"/>
        <v>10785</v>
      </c>
      <c r="AX75" s="667">
        <v>9024</v>
      </c>
      <c r="AY75" s="667">
        <v>1761</v>
      </c>
      <c r="AZ75" s="666">
        <f t="shared" si="22"/>
        <v>269798</v>
      </c>
      <c r="BA75" s="667">
        <v>118023</v>
      </c>
      <c r="BB75" s="667">
        <v>151775</v>
      </c>
      <c r="BC75" s="668">
        <f>AN75/AD75*100</f>
        <v>77.93077343583104</v>
      </c>
      <c r="BD75" s="668">
        <f t="shared" si="27"/>
        <v>75.30681478561118</v>
      </c>
      <c r="BE75" s="668">
        <f t="shared" si="27"/>
        <v>80.67227728199072</v>
      </c>
      <c r="BF75" s="669">
        <f>AN75/AG75*100</f>
        <v>78.14538304651815</v>
      </c>
      <c r="BG75" s="669">
        <f t="shared" si="28"/>
        <v>75.50354236896423</v>
      </c>
      <c r="BH75" s="669">
        <f t="shared" si="28"/>
        <v>80.90636665439565</v>
      </c>
    </row>
    <row r="76" spans="2:60" s="670" customFormat="1" ht="14.25" customHeight="1" thickBot="1">
      <c r="B76" s="1082" t="s">
        <v>1051</v>
      </c>
      <c r="C76" s="1009">
        <f>BC76</f>
        <v>80.02164564487254</v>
      </c>
      <c r="D76" s="1010">
        <f>BD76</f>
        <v>77.61226452639957</v>
      </c>
      <c r="E76" s="1011">
        <f>BE76</f>
        <v>82.53628430697233</v>
      </c>
      <c r="F76" s="1085">
        <v>56.7</v>
      </c>
      <c r="G76" s="1085">
        <v>57</v>
      </c>
      <c r="H76" s="1085">
        <v>56.5</v>
      </c>
      <c r="I76" s="1085">
        <v>51.5</v>
      </c>
      <c r="J76" s="1085">
        <v>55.9</v>
      </c>
      <c r="K76" s="1085">
        <v>47</v>
      </c>
      <c r="L76" s="1085">
        <v>5.2</v>
      </c>
      <c r="M76" s="1085">
        <v>1.1</v>
      </c>
      <c r="N76" s="1085">
        <v>9.5</v>
      </c>
      <c r="O76" s="1086">
        <v>10.8</v>
      </c>
      <c r="P76" s="1086">
        <v>14.8</v>
      </c>
      <c r="Q76" s="1083">
        <v>5.9</v>
      </c>
      <c r="R76" s="1084" t="s">
        <v>140</v>
      </c>
      <c r="T76" s="671">
        <v>565573</v>
      </c>
      <c r="U76" s="672">
        <v>310606</v>
      </c>
      <c r="V76" s="673">
        <f t="shared" si="10"/>
        <v>254967</v>
      </c>
      <c r="W76" s="671">
        <v>60965</v>
      </c>
      <c r="X76" s="672">
        <v>46025</v>
      </c>
      <c r="Y76" s="673">
        <f t="shared" si="11"/>
        <v>14940</v>
      </c>
      <c r="Z76" s="674">
        <f t="shared" si="30"/>
        <v>10.77933352546886</v>
      </c>
      <c r="AA76" s="674">
        <f t="shared" si="30"/>
        <v>14.817807769328345</v>
      </c>
      <c r="AB76" s="674">
        <f t="shared" si="30"/>
        <v>5.859581828236595</v>
      </c>
      <c r="AC76" s="670" t="s">
        <v>740</v>
      </c>
      <c r="AD76" s="1012">
        <f>AE76+AF76</f>
        <v>1180838</v>
      </c>
      <c r="AE76" s="1012">
        <f>AH76+AK76</f>
        <v>603040</v>
      </c>
      <c r="AF76" s="1012">
        <f>AI76+AL76</f>
        <v>577798</v>
      </c>
      <c r="AG76" s="1013">
        <f t="shared" si="15"/>
        <v>1176923</v>
      </c>
      <c r="AH76" s="675">
        <v>601117</v>
      </c>
      <c r="AI76" s="675">
        <v>575806</v>
      </c>
      <c r="AJ76" s="1013">
        <f t="shared" si="16"/>
        <v>3915</v>
      </c>
      <c r="AK76" s="1014">
        <v>1923</v>
      </c>
      <c r="AL76" s="1014">
        <v>1992</v>
      </c>
      <c r="AM76" s="675" t="s">
        <v>1054</v>
      </c>
      <c r="AN76" s="1012">
        <f t="shared" si="17"/>
        <v>944926</v>
      </c>
      <c r="AO76" s="1012">
        <f t="shared" si="26"/>
        <v>468033</v>
      </c>
      <c r="AP76" s="1012">
        <f t="shared" si="26"/>
        <v>476893</v>
      </c>
      <c r="AQ76" s="1013">
        <f t="shared" si="19"/>
        <v>608247</v>
      </c>
      <c r="AR76" s="675">
        <v>336869</v>
      </c>
      <c r="AS76" s="675">
        <v>271378</v>
      </c>
      <c r="AT76" s="1013">
        <f t="shared" si="20"/>
        <v>61699</v>
      </c>
      <c r="AU76" s="675">
        <v>6821</v>
      </c>
      <c r="AV76" s="675">
        <v>54878</v>
      </c>
      <c r="AW76" s="1013">
        <f t="shared" si="21"/>
        <v>10725</v>
      </c>
      <c r="AX76" s="675">
        <v>8974</v>
      </c>
      <c r="AY76" s="675">
        <v>1751</v>
      </c>
      <c r="AZ76" s="1013">
        <f t="shared" si="22"/>
        <v>264255</v>
      </c>
      <c r="BA76" s="675">
        <v>115369</v>
      </c>
      <c r="BB76" s="675">
        <v>148886</v>
      </c>
      <c r="BC76" s="1015">
        <f>AN76/AD76*100</f>
        <v>80.02164564487254</v>
      </c>
      <c r="BD76" s="1015">
        <f>AO76/AE76*100</f>
        <v>77.61226452639957</v>
      </c>
      <c r="BE76" s="1015">
        <f>AP76/AF76*100</f>
        <v>82.53628430697233</v>
      </c>
      <c r="BF76" s="1016">
        <f>AN76/AG76*100</f>
        <v>80.28783531293041</v>
      </c>
      <c r="BG76" s="1016">
        <f t="shared" si="28"/>
        <v>77.86054961014244</v>
      </c>
      <c r="BH76" s="1016">
        <f t="shared" si="28"/>
        <v>82.82181845968954</v>
      </c>
    </row>
    <row r="77" spans="2:33" ht="6" customHeight="1">
      <c r="B77" s="1081"/>
      <c r="C77" s="974"/>
      <c r="D77" s="974"/>
      <c r="E77" s="974"/>
      <c r="F77" s="974"/>
      <c r="G77" s="974"/>
      <c r="H77" s="974" t="s">
        <v>741</v>
      </c>
      <c r="I77" s="974"/>
      <c r="J77" s="974"/>
      <c r="K77" s="974"/>
      <c r="L77" s="974"/>
      <c r="M77" s="974"/>
      <c r="N77" s="974"/>
      <c r="O77" s="974"/>
      <c r="P77" s="974"/>
      <c r="Q77" s="974"/>
      <c r="R77" s="974"/>
      <c r="AG77" s="666"/>
    </row>
    <row r="78" spans="2:11" s="689" customFormat="1" ht="13.5">
      <c r="B78" s="974"/>
      <c r="C78" s="688"/>
      <c r="D78" s="688"/>
      <c r="E78" s="688"/>
      <c r="K78" s="690" t="s">
        <v>743</v>
      </c>
    </row>
    <row r="79" spans="2:11" s="689" customFormat="1" ht="12.75">
      <c r="B79" s="688" t="s">
        <v>742</v>
      </c>
      <c r="C79" s="688"/>
      <c r="D79" s="688"/>
      <c r="E79" s="688"/>
      <c r="K79" s="690" t="s">
        <v>745</v>
      </c>
    </row>
    <row r="80" spans="2:11" s="689" customFormat="1" ht="12.75">
      <c r="B80" s="691" t="s">
        <v>744</v>
      </c>
      <c r="C80" s="688"/>
      <c r="D80" s="688"/>
      <c r="E80" s="688"/>
      <c r="K80" s="692" t="s">
        <v>747</v>
      </c>
    </row>
    <row r="81" spans="2:12" s="689" customFormat="1" ht="12.75">
      <c r="B81" s="691" t="s">
        <v>746</v>
      </c>
      <c r="C81" s="688"/>
      <c r="D81" s="688"/>
      <c r="E81" s="688"/>
      <c r="K81" s="693" t="s">
        <v>749</v>
      </c>
      <c r="L81" s="694"/>
    </row>
    <row r="82" spans="2:11" s="689" customFormat="1" ht="12.75">
      <c r="B82" s="691" t="s">
        <v>748</v>
      </c>
      <c r="C82" s="688"/>
      <c r="D82" s="688"/>
      <c r="E82" s="688"/>
      <c r="K82" s="695" t="s">
        <v>751</v>
      </c>
    </row>
    <row r="83" spans="2:11" s="689" customFormat="1" ht="12.75">
      <c r="B83" s="691" t="s">
        <v>750</v>
      </c>
      <c r="C83" s="688"/>
      <c r="D83" s="688"/>
      <c r="E83" s="688"/>
      <c r="K83" s="695" t="s">
        <v>753</v>
      </c>
    </row>
    <row r="84" spans="2:11" s="689" customFormat="1" ht="12.75">
      <c r="B84" s="688" t="s">
        <v>752</v>
      </c>
      <c r="C84" s="688"/>
      <c r="D84" s="688"/>
      <c r="E84" s="688"/>
      <c r="K84" s="696" t="s">
        <v>755</v>
      </c>
    </row>
    <row r="85" spans="2:5" s="689" customFormat="1" ht="12">
      <c r="B85" s="691" t="s">
        <v>754</v>
      </c>
      <c r="C85" s="688"/>
      <c r="D85" s="688"/>
      <c r="E85" s="688"/>
    </row>
    <row r="86" ht="13.5">
      <c r="B86" s="688" t="s">
        <v>756</v>
      </c>
    </row>
  </sheetData>
  <sheetProtection/>
  <mergeCells count="12">
    <mergeCell ref="B5:B9"/>
    <mergeCell ref="C5:E6"/>
    <mergeCell ref="F5:H6"/>
    <mergeCell ref="I5:J5"/>
    <mergeCell ref="L5:N6"/>
    <mergeCell ref="O5:Q6"/>
    <mergeCell ref="R5:R9"/>
    <mergeCell ref="C7:E7"/>
    <mergeCell ref="F7:H7"/>
    <mergeCell ref="I7:J7"/>
    <mergeCell ref="L7:N7"/>
    <mergeCell ref="O7:Q7"/>
  </mergeCells>
  <printOptions horizontalCentered="1"/>
  <pageMargins left="0" right="0" top="0" bottom="0" header="0" footer="0"/>
  <pageSetup horizontalDpi="600" verticalDpi="600" orientation="portrait" paperSize="9" scale="71" r:id="rId1"/>
  <colBreaks count="1" manualBreakCount="1">
    <brk id="10" max="84" man="1"/>
  </colBreaks>
</worksheet>
</file>

<file path=xl/worksheets/sheet26.xml><?xml version="1.0" encoding="utf-8"?>
<worksheet xmlns="http://schemas.openxmlformats.org/spreadsheetml/2006/main" xmlns:r="http://schemas.openxmlformats.org/officeDocument/2006/relationships">
  <dimension ref="B1:AA81"/>
  <sheetViews>
    <sheetView view="pageBreakPreview" zoomScaleNormal="75" zoomScaleSheetLayoutView="100" zoomScalePageLayoutView="0" workbookViewId="0" topLeftCell="A1">
      <selection activeCell="B3" sqref="B3"/>
    </sheetView>
  </sheetViews>
  <sheetFormatPr defaultColWidth="8.796875" defaultRowHeight="14.25"/>
  <cols>
    <col min="1" max="1" width="3.69921875" style="757" customWidth="1"/>
    <col min="2" max="2" width="10.09765625" style="757" customWidth="1"/>
    <col min="3" max="5" width="10.8984375" style="757" customWidth="1"/>
    <col min="6" max="8" width="13.09765625" style="757" customWidth="1"/>
    <col min="9" max="26" width="7.09765625" style="757" customWidth="1"/>
    <col min="27" max="27" width="8.09765625" style="757" customWidth="1"/>
    <col min="28" max="16384" width="9" style="757" customWidth="1"/>
  </cols>
  <sheetData>
    <row r="1" spans="2:27" s="698" customFormat="1" ht="14.25">
      <c r="B1" s="697" t="s">
        <v>857</v>
      </c>
      <c r="AA1" s="699" t="s">
        <v>858</v>
      </c>
    </row>
    <row r="2" spans="2:27" s="701" customFormat="1" ht="16.5" customHeight="1">
      <c r="B2" s="700" t="s">
        <v>1064</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row>
    <row r="3" spans="3:27" s="701" customFormat="1" ht="16.5" customHeight="1">
      <c r="C3" s="700"/>
      <c r="D3" s="700"/>
      <c r="E3" s="700"/>
      <c r="F3" s="700"/>
      <c r="G3" s="700"/>
      <c r="H3" s="701" t="s">
        <v>758</v>
      </c>
      <c r="J3" s="700"/>
      <c r="K3" s="700"/>
      <c r="L3" s="701" t="s">
        <v>1055</v>
      </c>
      <c r="M3" s="700"/>
      <c r="N3" s="700"/>
      <c r="O3" s="700"/>
      <c r="P3" s="700"/>
      <c r="Q3" s="700"/>
      <c r="R3" s="700"/>
      <c r="S3" s="700"/>
      <c r="T3" s="700"/>
      <c r="U3" s="700"/>
      <c r="V3" s="700"/>
      <c r="W3" s="700"/>
      <c r="X3" s="700"/>
      <c r="Y3" s="700"/>
      <c r="Z3" s="700"/>
      <c r="AA3" s="700"/>
    </row>
    <row r="4" spans="2:27" s="698" customFormat="1" ht="15" thickBot="1">
      <c r="B4" s="702"/>
      <c r="C4" s="703"/>
      <c r="D4" s="703"/>
      <c r="E4" s="703"/>
      <c r="F4" s="703"/>
      <c r="G4" s="703"/>
      <c r="H4" s="703"/>
      <c r="I4" s="703"/>
      <c r="J4" s="703"/>
      <c r="K4" s="703"/>
      <c r="L4" s="703"/>
      <c r="M4" s="703"/>
      <c r="N4" s="703"/>
      <c r="O4" s="703"/>
      <c r="P4" s="703"/>
      <c r="Q4" s="703"/>
      <c r="R4" s="703"/>
      <c r="S4" s="703"/>
      <c r="T4" s="703"/>
      <c r="U4" s="703"/>
      <c r="V4" s="703"/>
      <c r="X4" s="703"/>
      <c r="Y4" s="703"/>
      <c r="Z4" s="703"/>
      <c r="AA4" s="704" t="s">
        <v>524</v>
      </c>
    </row>
    <row r="5" spans="2:27" s="701" customFormat="1" ht="21" customHeight="1">
      <c r="B5" s="3091" t="s">
        <v>16</v>
      </c>
      <c r="C5" s="3094" t="s">
        <v>759</v>
      </c>
      <c r="D5" s="3078"/>
      <c r="E5" s="3095"/>
      <c r="F5" s="3077" t="s">
        <v>760</v>
      </c>
      <c r="G5" s="3078"/>
      <c r="H5" s="3095"/>
      <c r="I5" s="3077" t="s">
        <v>761</v>
      </c>
      <c r="J5" s="3078"/>
      <c r="K5" s="3095"/>
      <c r="L5" s="3077" t="s">
        <v>762</v>
      </c>
      <c r="M5" s="3078"/>
      <c r="N5" s="3095"/>
      <c r="O5" s="3077" t="s">
        <v>763</v>
      </c>
      <c r="P5" s="3078"/>
      <c r="Q5" s="3095"/>
      <c r="R5" s="3077" t="s">
        <v>764</v>
      </c>
      <c r="S5" s="3078"/>
      <c r="T5" s="3078"/>
      <c r="U5" s="3078"/>
      <c r="V5" s="3078"/>
      <c r="W5" s="3078"/>
      <c r="X5" s="3078"/>
      <c r="Y5" s="3078"/>
      <c r="Z5" s="3079"/>
      <c r="AA5" s="3080" t="s">
        <v>16</v>
      </c>
    </row>
    <row r="6" spans="2:27" s="701" customFormat="1" ht="21" customHeight="1">
      <c r="B6" s="3092"/>
      <c r="C6" s="3096"/>
      <c r="D6" s="3097"/>
      <c r="E6" s="3098"/>
      <c r="F6" s="3099"/>
      <c r="G6" s="3097"/>
      <c r="H6" s="3098"/>
      <c r="I6" s="3099"/>
      <c r="J6" s="3097"/>
      <c r="K6" s="3098"/>
      <c r="L6" s="3099"/>
      <c r="M6" s="3097"/>
      <c r="N6" s="3098"/>
      <c r="O6" s="3099"/>
      <c r="P6" s="3097"/>
      <c r="Q6" s="3098"/>
      <c r="R6" s="3083" t="s">
        <v>452</v>
      </c>
      <c r="S6" s="3084"/>
      <c r="T6" s="3084"/>
      <c r="U6" s="3084"/>
      <c r="V6" s="3084"/>
      <c r="W6" s="3084"/>
      <c r="X6" s="3084"/>
      <c r="Y6" s="3084"/>
      <c r="Z6" s="3085"/>
      <c r="AA6" s="3081"/>
    </row>
    <row r="7" spans="2:27" s="701" customFormat="1" ht="18" customHeight="1">
      <c r="B7" s="3092"/>
      <c r="C7" s="3096"/>
      <c r="D7" s="3097"/>
      <c r="E7" s="3098"/>
      <c r="F7" s="3099"/>
      <c r="G7" s="3097"/>
      <c r="H7" s="3098"/>
      <c r="I7" s="3099"/>
      <c r="J7" s="3097"/>
      <c r="K7" s="3098"/>
      <c r="L7" s="3099"/>
      <c r="M7" s="3097"/>
      <c r="N7" s="3098"/>
      <c r="O7" s="3099"/>
      <c r="P7" s="3097"/>
      <c r="Q7" s="3098"/>
      <c r="R7" s="705" t="s">
        <v>765</v>
      </c>
      <c r="S7" s="706"/>
      <c r="T7" s="707"/>
      <c r="U7" s="705" t="s">
        <v>766</v>
      </c>
      <c r="V7" s="706"/>
      <c r="W7" s="707"/>
      <c r="X7" s="705" t="s">
        <v>455</v>
      </c>
      <c r="Y7" s="706"/>
      <c r="Z7" s="707"/>
      <c r="AA7" s="3081"/>
    </row>
    <row r="8" spans="2:27" s="701" customFormat="1" ht="27" customHeight="1">
      <c r="B8" s="3092"/>
      <c r="C8" s="3086" t="s">
        <v>767</v>
      </c>
      <c r="D8" s="3084"/>
      <c r="E8" s="3087"/>
      <c r="F8" s="3083" t="s">
        <v>768</v>
      </c>
      <c r="G8" s="3084"/>
      <c r="H8" s="3087"/>
      <c r="I8" s="3088" t="s">
        <v>31</v>
      </c>
      <c r="J8" s="3089"/>
      <c r="K8" s="3090"/>
      <c r="L8" s="3083" t="s">
        <v>769</v>
      </c>
      <c r="M8" s="3084"/>
      <c r="N8" s="3087"/>
      <c r="O8" s="3083" t="s">
        <v>229</v>
      </c>
      <c r="P8" s="3084"/>
      <c r="Q8" s="3087"/>
      <c r="R8" s="3088" t="s">
        <v>456</v>
      </c>
      <c r="S8" s="3089"/>
      <c r="T8" s="3090"/>
      <c r="U8" s="3088" t="s">
        <v>457</v>
      </c>
      <c r="V8" s="3089"/>
      <c r="W8" s="3090"/>
      <c r="X8" s="3074" t="s">
        <v>458</v>
      </c>
      <c r="Y8" s="3075"/>
      <c r="Z8" s="3076"/>
      <c r="AA8" s="3081"/>
    </row>
    <row r="9" spans="2:27" s="701" customFormat="1" ht="18" customHeight="1">
      <c r="B9" s="3092"/>
      <c r="C9" s="708" t="s">
        <v>4</v>
      </c>
      <c r="D9" s="709" t="s">
        <v>1</v>
      </c>
      <c r="E9" s="709" t="s">
        <v>2</v>
      </c>
      <c r="F9" s="709" t="s">
        <v>4</v>
      </c>
      <c r="G9" s="709" t="s">
        <v>1</v>
      </c>
      <c r="H9" s="709" t="s">
        <v>2</v>
      </c>
      <c r="I9" s="709" t="s">
        <v>4</v>
      </c>
      <c r="J9" s="709" t="s">
        <v>1</v>
      </c>
      <c r="K9" s="709" t="s">
        <v>2</v>
      </c>
      <c r="L9" s="709" t="s">
        <v>4</v>
      </c>
      <c r="M9" s="709" t="s">
        <v>1</v>
      </c>
      <c r="N9" s="709" t="s">
        <v>2</v>
      </c>
      <c r="O9" s="709" t="s">
        <v>4</v>
      </c>
      <c r="P9" s="709" t="s">
        <v>1</v>
      </c>
      <c r="Q9" s="709" t="s">
        <v>2</v>
      </c>
      <c r="R9" s="709" t="s">
        <v>4</v>
      </c>
      <c r="S9" s="709" t="s">
        <v>1</v>
      </c>
      <c r="T9" s="709" t="s">
        <v>2</v>
      </c>
      <c r="U9" s="709" t="s">
        <v>4</v>
      </c>
      <c r="V9" s="709" t="s">
        <v>1</v>
      </c>
      <c r="W9" s="709" t="s">
        <v>2</v>
      </c>
      <c r="X9" s="709" t="s">
        <v>4</v>
      </c>
      <c r="Y9" s="709" t="s">
        <v>1</v>
      </c>
      <c r="Z9" s="710" t="s">
        <v>2</v>
      </c>
      <c r="AA9" s="3081"/>
    </row>
    <row r="10" spans="2:27" s="701" customFormat="1" ht="18" customHeight="1">
      <c r="B10" s="3093"/>
      <c r="C10" s="711" t="s">
        <v>26</v>
      </c>
      <c r="D10" s="712" t="s">
        <v>37</v>
      </c>
      <c r="E10" s="713" t="s">
        <v>40</v>
      </c>
      <c r="F10" s="714" t="s">
        <v>26</v>
      </c>
      <c r="G10" s="712" t="s">
        <v>37</v>
      </c>
      <c r="H10" s="715" t="s">
        <v>40</v>
      </c>
      <c r="I10" s="716" t="s">
        <v>26</v>
      </c>
      <c r="J10" s="712" t="s">
        <v>37</v>
      </c>
      <c r="K10" s="712" t="s">
        <v>40</v>
      </c>
      <c r="L10" s="712" t="s">
        <v>26</v>
      </c>
      <c r="M10" s="712" t="s">
        <v>37</v>
      </c>
      <c r="N10" s="715" t="s">
        <v>40</v>
      </c>
      <c r="O10" s="716" t="s">
        <v>26</v>
      </c>
      <c r="P10" s="712" t="s">
        <v>37</v>
      </c>
      <c r="Q10" s="713" t="s">
        <v>40</v>
      </c>
      <c r="R10" s="714" t="s">
        <v>26</v>
      </c>
      <c r="S10" s="712" t="s">
        <v>37</v>
      </c>
      <c r="T10" s="715" t="s">
        <v>40</v>
      </c>
      <c r="U10" s="716" t="s">
        <v>26</v>
      </c>
      <c r="V10" s="712" t="s">
        <v>37</v>
      </c>
      <c r="W10" s="713" t="s">
        <v>40</v>
      </c>
      <c r="X10" s="714" t="s">
        <v>26</v>
      </c>
      <c r="Y10" s="712" t="s">
        <v>37</v>
      </c>
      <c r="Z10" s="717" t="s">
        <v>40</v>
      </c>
      <c r="AA10" s="3082"/>
    </row>
    <row r="11" spans="2:27" s="698" customFormat="1" ht="16.5" customHeight="1">
      <c r="B11" s="718" t="s">
        <v>770</v>
      </c>
      <c r="C11" s="719">
        <v>45.2</v>
      </c>
      <c r="D11" s="719">
        <v>46.2</v>
      </c>
      <c r="E11" s="719">
        <v>44.1</v>
      </c>
      <c r="F11" s="719">
        <v>44.9</v>
      </c>
      <c r="G11" s="719">
        <v>47.9</v>
      </c>
      <c r="H11" s="719">
        <v>35.7</v>
      </c>
      <c r="I11" s="720" t="s">
        <v>235</v>
      </c>
      <c r="J11" s="720" t="s">
        <v>235</v>
      </c>
      <c r="K11" s="720" t="s">
        <v>235</v>
      </c>
      <c r="L11" s="720" t="s">
        <v>235</v>
      </c>
      <c r="M11" s="720" t="s">
        <v>235</v>
      </c>
      <c r="N11" s="720" t="s">
        <v>235</v>
      </c>
      <c r="O11" s="719">
        <v>63.8</v>
      </c>
      <c r="P11" s="719">
        <v>64.1</v>
      </c>
      <c r="Q11" s="719">
        <v>45.2</v>
      </c>
      <c r="R11" s="720" t="s">
        <v>235</v>
      </c>
      <c r="S11" s="720" t="s">
        <v>235</v>
      </c>
      <c r="T11" s="720" t="s">
        <v>235</v>
      </c>
      <c r="U11" s="720" t="s">
        <v>235</v>
      </c>
      <c r="V11" s="720" t="s">
        <v>235</v>
      </c>
      <c r="W11" s="720" t="s">
        <v>235</v>
      </c>
      <c r="X11" s="720" t="s">
        <v>235</v>
      </c>
      <c r="Y11" s="720" t="s">
        <v>235</v>
      </c>
      <c r="Z11" s="720" t="s">
        <v>235</v>
      </c>
      <c r="AA11" s="721">
        <v>1950</v>
      </c>
    </row>
    <row r="12" spans="2:27" s="698" customFormat="1" ht="14.25" customHeight="1">
      <c r="B12" s="722" t="s">
        <v>771</v>
      </c>
      <c r="C12" s="723">
        <v>46.3</v>
      </c>
      <c r="D12" s="723">
        <v>46.7</v>
      </c>
      <c r="E12" s="723">
        <v>45.8</v>
      </c>
      <c r="F12" s="723">
        <v>46.3</v>
      </c>
      <c r="G12" s="723">
        <v>51.7</v>
      </c>
      <c r="H12" s="723">
        <v>37.5</v>
      </c>
      <c r="I12" s="724" t="s">
        <v>235</v>
      </c>
      <c r="J12" s="724" t="s">
        <v>235</v>
      </c>
      <c r="K12" s="724" t="s">
        <v>235</v>
      </c>
      <c r="L12" s="723">
        <v>59.3</v>
      </c>
      <c r="M12" s="723">
        <v>66.3</v>
      </c>
      <c r="N12" s="723">
        <v>48.3</v>
      </c>
      <c r="O12" s="723">
        <v>76.2</v>
      </c>
      <c r="P12" s="723">
        <v>74.7</v>
      </c>
      <c r="Q12" s="723">
        <v>85.6</v>
      </c>
      <c r="R12" s="724" t="s">
        <v>235</v>
      </c>
      <c r="S12" s="724" t="s">
        <v>235</v>
      </c>
      <c r="T12" s="724" t="s">
        <v>235</v>
      </c>
      <c r="U12" s="724" t="s">
        <v>235</v>
      </c>
      <c r="V12" s="724" t="s">
        <v>235</v>
      </c>
      <c r="W12" s="724" t="s">
        <v>235</v>
      </c>
      <c r="X12" s="724" t="s">
        <v>235</v>
      </c>
      <c r="Y12" s="724" t="s">
        <v>235</v>
      </c>
      <c r="Z12" s="724" t="s">
        <v>235</v>
      </c>
      <c r="AA12" s="725">
        <v>51</v>
      </c>
    </row>
    <row r="13" spans="2:27" s="698" customFormat="1" ht="14.25" customHeight="1">
      <c r="B13" s="726" t="s">
        <v>550</v>
      </c>
      <c r="C13" s="727">
        <v>47.5</v>
      </c>
      <c r="D13" s="728">
        <v>47.9</v>
      </c>
      <c r="E13" s="728">
        <v>47</v>
      </c>
      <c r="F13" s="728">
        <v>49.6</v>
      </c>
      <c r="G13" s="728">
        <v>54.9</v>
      </c>
      <c r="H13" s="728">
        <v>41.1</v>
      </c>
      <c r="I13" s="729" t="s">
        <v>235</v>
      </c>
      <c r="J13" s="729" t="s">
        <v>235</v>
      </c>
      <c r="K13" s="729" t="s">
        <v>235</v>
      </c>
      <c r="L13" s="728">
        <v>56.7</v>
      </c>
      <c r="M13" s="728">
        <v>68.1</v>
      </c>
      <c r="N13" s="728">
        <v>42.4</v>
      </c>
      <c r="O13" s="728">
        <v>81</v>
      </c>
      <c r="P13" s="728">
        <v>81</v>
      </c>
      <c r="Q13" s="728">
        <v>81.2</v>
      </c>
      <c r="R13" s="729" t="s">
        <v>235</v>
      </c>
      <c r="S13" s="729" t="s">
        <v>235</v>
      </c>
      <c r="T13" s="729" t="s">
        <v>235</v>
      </c>
      <c r="U13" s="729" t="s">
        <v>235</v>
      </c>
      <c r="V13" s="729" t="s">
        <v>235</v>
      </c>
      <c r="W13" s="729" t="s">
        <v>235</v>
      </c>
      <c r="X13" s="729" t="s">
        <v>235</v>
      </c>
      <c r="Y13" s="729" t="s">
        <v>235</v>
      </c>
      <c r="Z13" s="729" t="s">
        <v>235</v>
      </c>
      <c r="AA13" s="730">
        <v>52</v>
      </c>
    </row>
    <row r="14" spans="2:27" s="698" customFormat="1" ht="14.25" customHeight="1">
      <c r="B14" s="726" t="s">
        <v>551</v>
      </c>
      <c r="C14" s="727">
        <v>41.7</v>
      </c>
      <c r="D14" s="728">
        <v>43.8</v>
      </c>
      <c r="E14" s="728">
        <v>39.6</v>
      </c>
      <c r="F14" s="728">
        <v>49</v>
      </c>
      <c r="G14" s="728">
        <v>55.3</v>
      </c>
      <c r="H14" s="728">
        <v>39.6</v>
      </c>
      <c r="I14" s="729" t="s">
        <v>235</v>
      </c>
      <c r="J14" s="729" t="s">
        <v>235</v>
      </c>
      <c r="K14" s="729" t="s">
        <v>235</v>
      </c>
      <c r="L14" s="728">
        <v>60.8</v>
      </c>
      <c r="M14" s="728">
        <v>73.4</v>
      </c>
      <c r="N14" s="728">
        <v>48.5</v>
      </c>
      <c r="O14" s="728">
        <v>79.8</v>
      </c>
      <c r="P14" s="728">
        <v>80.2</v>
      </c>
      <c r="Q14" s="728">
        <v>76.2</v>
      </c>
      <c r="R14" s="729" t="s">
        <v>235</v>
      </c>
      <c r="S14" s="729" t="s">
        <v>235</v>
      </c>
      <c r="T14" s="729" t="s">
        <v>235</v>
      </c>
      <c r="U14" s="729" t="s">
        <v>235</v>
      </c>
      <c r="V14" s="729" t="s">
        <v>235</v>
      </c>
      <c r="W14" s="729" t="s">
        <v>235</v>
      </c>
      <c r="X14" s="729" t="s">
        <v>235</v>
      </c>
      <c r="Y14" s="729" t="s">
        <v>235</v>
      </c>
      <c r="Z14" s="729" t="s">
        <v>235</v>
      </c>
      <c r="AA14" s="730">
        <v>53</v>
      </c>
    </row>
    <row r="15" spans="2:27" s="698" customFormat="1" ht="14.25" customHeight="1">
      <c r="B15" s="726" t="s">
        <v>552</v>
      </c>
      <c r="C15" s="727">
        <v>40</v>
      </c>
      <c r="D15" s="728">
        <v>41.9</v>
      </c>
      <c r="E15" s="728">
        <v>38.1</v>
      </c>
      <c r="F15" s="728">
        <v>48.5</v>
      </c>
      <c r="G15" s="728">
        <v>54.8</v>
      </c>
      <c r="H15" s="728">
        <v>39.6</v>
      </c>
      <c r="I15" s="729" t="s">
        <v>235</v>
      </c>
      <c r="J15" s="729" t="s">
        <v>235</v>
      </c>
      <c r="K15" s="729" t="s">
        <v>235</v>
      </c>
      <c r="L15" s="728">
        <v>60.4</v>
      </c>
      <c r="M15" s="728">
        <v>72.3</v>
      </c>
      <c r="N15" s="728">
        <v>49.2</v>
      </c>
      <c r="O15" s="728">
        <v>80.3</v>
      </c>
      <c r="P15" s="728">
        <v>81.4</v>
      </c>
      <c r="Q15" s="728">
        <v>72.8</v>
      </c>
      <c r="R15" s="729" t="s">
        <v>235</v>
      </c>
      <c r="S15" s="729" t="s">
        <v>235</v>
      </c>
      <c r="T15" s="729" t="s">
        <v>235</v>
      </c>
      <c r="U15" s="729" t="s">
        <v>235</v>
      </c>
      <c r="V15" s="729" t="s">
        <v>235</v>
      </c>
      <c r="W15" s="729" t="s">
        <v>235</v>
      </c>
      <c r="X15" s="729" t="s">
        <v>235</v>
      </c>
      <c r="Y15" s="729" t="s">
        <v>235</v>
      </c>
      <c r="Z15" s="729" t="s">
        <v>235</v>
      </c>
      <c r="AA15" s="730">
        <v>54</v>
      </c>
    </row>
    <row r="16" spans="2:27" s="698" customFormat="1" ht="14.25" customHeight="1">
      <c r="B16" s="722" t="s">
        <v>553</v>
      </c>
      <c r="C16" s="728">
        <v>42</v>
      </c>
      <c r="D16" s="728">
        <v>43</v>
      </c>
      <c r="E16" s="728">
        <v>40.9</v>
      </c>
      <c r="F16" s="728">
        <v>47.6</v>
      </c>
      <c r="G16" s="728">
        <v>54.1</v>
      </c>
      <c r="H16" s="728">
        <v>38.6</v>
      </c>
      <c r="I16" s="729" t="s">
        <v>235</v>
      </c>
      <c r="J16" s="729" t="s">
        <v>235</v>
      </c>
      <c r="K16" s="729" t="s">
        <v>235</v>
      </c>
      <c r="L16" s="728">
        <v>53.5</v>
      </c>
      <c r="M16" s="728">
        <v>66.7</v>
      </c>
      <c r="N16" s="728">
        <v>42.5</v>
      </c>
      <c r="O16" s="728">
        <v>73.9</v>
      </c>
      <c r="P16" s="728">
        <v>75</v>
      </c>
      <c r="Q16" s="728">
        <v>67.5</v>
      </c>
      <c r="R16" s="728">
        <v>40</v>
      </c>
      <c r="S16" s="728">
        <v>39.9</v>
      </c>
      <c r="T16" s="728">
        <v>41.8</v>
      </c>
      <c r="U16" s="731"/>
      <c r="V16" s="731"/>
      <c r="W16" s="731"/>
      <c r="X16" s="720" t="s">
        <v>235</v>
      </c>
      <c r="Y16" s="720" t="s">
        <v>235</v>
      </c>
      <c r="Z16" s="732" t="s">
        <v>235</v>
      </c>
      <c r="AA16" s="730">
        <v>55</v>
      </c>
    </row>
    <row r="17" spans="2:27" s="698" customFormat="1" ht="14.25" customHeight="1">
      <c r="B17" s="733" t="s">
        <v>554</v>
      </c>
      <c r="C17" s="723">
        <v>42.6</v>
      </c>
      <c r="D17" s="723">
        <v>44</v>
      </c>
      <c r="E17" s="723">
        <v>41.1</v>
      </c>
      <c r="F17" s="723">
        <v>51.7</v>
      </c>
      <c r="G17" s="723">
        <v>57.7</v>
      </c>
      <c r="H17" s="723">
        <v>43.6</v>
      </c>
      <c r="I17" s="724" t="s">
        <v>235</v>
      </c>
      <c r="J17" s="724" t="s">
        <v>235</v>
      </c>
      <c r="K17" s="724" t="s">
        <v>235</v>
      </c>
      <c r="L17" s="723">
        <v>52.3</v>
      </c>
      <c r="M17" s="723">
        <v>64.4</v>
      </c>
      <c r="N17" s="723">
        <v>43.6</v>
      </c>
      <c r="O17" s="723">
        <v>73.2</v>
      </c>
      <c r="P17" s="723">
        <v>76</v>
      </c>
      <c r="Q17" s="723">
        <v>56.7</v>
      </c>
      <c r="R17" s="723">
        <v>45.5</v>
      </c>
      <c r="S17" s="723">
        <v>45.9</v>
      </c>
      <c r="T17" s="723">
        <v>38.5</v>
      </c>
      <c r="U17" s="734" t="s">
        <v>772</v>
      </c>
      <c r="V17" s="735"/>
      <c r="W17" s="735"/>
      <c r="X17" s="729" t="s">
        <v>235</v>
      </c>
      <c r="Y17" s="729" t="s">
        <v>235</v>
      </c>
      <c r="Z17" s="729" t="s">
        <v>235</v>
      </c>
      <c r="AA17" s="725">
        <v>56</v>
      </c>
    </row>
    <row r="18" spans="2:27" s="698" customFormat="1" ht="14.25" customHeight="1">
      <c r="B18" s="722" t="s">
        <v>555</v>
      </c>
      <c r="C18" s="728">
        <v>43.3</v>
      </c>
      <c r="D18" s="728">
        <v>45</v>
      </c>
      <c r="E18" s="728">
        <v>41.5</v>
      </c>
      <c r="F18" s="728">
        <v>58.4</v>
      </c>
      <c r="G18" s="728">
        <v>63.6</v>
      </c>
      <c r="H18" s="728">
        <v>51.5</v>
      </c>
      <c r="I18" s="729" t="s">
        <v>235</v>
      </c>
      <c r="J18" s="729" t="s">
        <v>235</v>
      </c>
      <c r="K18" s="729" t="s">
        <v>235</v>
      </c>
      <c r="L18" s="728">
        <v>54</v>
      </c>
      <c r="M18" s="728">
        <v>67.7</v>
      </c>
      <c r="N18" s="728">
        <v>45.5</v>
      </c>
      <c r="O18" s="728">
        <v>76.9</v>
      </c>
      <c r="P18" s="728">
        <v>80.1</v>
      </c>
      <c r="Q18" s="728">
        <v>57.2</v>
      </c>
      <c r="R18" s="728">
        <v>49.8</v>
      </c>
      <c r="S18" s="728">
        <v>50.4</v>
      </c>
      <c r="T18" s="728">
        <v>40.5</v>
      </c>
      <c r="U18" s="734" t="s">
        <v>773</v>
      </c>
      <c r="V18" s="731"/>
      <c r="W18" s="731"/>
      <c r="X18" s="729" t="s">
        <v>235</v>
      </c>
      <c r="Y18" s="729" t="s">
        <v>235</v>
      </c>
      <c r="Z18" s="729" t="s">
        <v>235</v>
      </c>
      <c r="AA18" s="730">
        <v>57</v>
      </c>
    </row>
    <row r="19" spans="2:27" s="698" customFormat="1" ht="14.25" customHeight="1">
      <c r="B19" s="722" t="s">
        <v>556</v>
      </c>
      <c r="C19" s="728">
        <v>40.9</v>
      </c>
      <c r="D19" s="728">
        <v>42.7</v>
      </c>
      <c r="E19" s="728">
        <v>39</v>
      </c>
      <c r="F19" s="728">
        <v>57.6</v>
      </c>
      <c r="G19" s="728">
        <v>62</v>
      </c>
      <c r="H19" s="728">
        <v>52.1</v>
      </c>
      <c r="I19" s="729" t="s">
        <v>235</v>
      </c>
      <c r="J19" s="729" t="s">
        <v>235</v>
      </c>
      <c r="K19" s="729" t="s">
        <v>235</v>
      </c>
      <c r="L19" s="728">
        <v>53.5</v>
      </c>
      <c r="M19" s="728">
        <v>72.5</v>
      </c>
      <c r="N19" s="728">
        <v>43.9</v>
      </c>
      <c r="O19" s="728">
        <v>77.4</v>
      </c>
      <c r="P19" s="728">
        <v>80.4</v>
      </c>
      <c r="Q19" s="728">
        <v>59.1</v>
      </c>
      <c r="R19" s="728">
        <v>50.1</v>
      </c>
      <c r="S19" s="728">
        <v>51.2</v>
      </c>
      <c r="T19" s="728">
        <v>35.2</v>
      </c>
      <c r="U19" s="734" t="s">
        <v>774</v>
      </c>
      <c r="V19" s="731"/>
      <c r="W19" s="731"/>
      <c r="X19" s="729" t="s">
        <v>235</v>
      </c>
      <c r="Y19" s="729" t="s">
        <v>235</v>
      </c>
      <c r="Z19" s="729" t="s">
        <v>235</v>
      </c>
      <c r="AA19" s="730">
        <v>58</v>
      </c>
    </row>
    <row r="20" spans="2:27" s="698" customFormat="1" ht="14.25" customHeight="1">
      <c r="B20" s="722" t="s">
        <v>557</v>
      </c>
      <c r="C20" s="728">
        <v>39.8</v>
      </c>
      <c r="D20" s="728">
        <v>41.3</v>
      </c>
      <c r="E20" s="728">
        <v>38.2</v>
      </c>
      <c r="F20" s="728">
        <v>58.1</v>
      </c>
      <c r="G20" s="728">
        <v>61.7</v>
      </c>
      <c r="H20" s="728">
        <v>53.7</v>
      </c>
      <c r="I20" s="729" t="s">
        <v>235</v>
      </c>
      <c r="J20" s="729" t="s">
        <v>235</v>
      </c>
      <c r="K20" s="729" t="s">
        <v>235</v>
      </c>
      <c r="L20" s="728">
        <v>55.1</v>
      </c>
      <c r="M20" s="728">
        <v>75</v>
      </c>
      <c r="N20" s="728">
        <v>45.6</v>
      </c>
      <c r="O20" s="728">
        <v>79</v>
      </c>
      <c r="P20" s="728">
        <v>82.3</v>
      </c>
      <c r="Q20" s="728">
        <v>57.1</v>
      </c>
      <c r="R20" s="728">
        <v>46.8</v>
      </c>
      <c r="S20" s="728">
        <v>47.8</v>
      </c>
      <c r="T20" s="728">
        <v>32.5</v>
      </c>
      <c r="U20" s="736" t="s">
        <v>775</v>
      </c>
      <c r="V20" s="731"/>
      <c r="W20" s="731"/>
      <c r="X20" s="729" t="s">
        <v>235</v>
      </c>
      <c r="Y20" s="729" t="s">
        <v>235</v>
      </c>
      <c r="Z20" s="729" t="s">
        <v>235</v>
      </c>
      <c r="AA20" s="730">
        <v>59</v>
      </c>
    </row>
    <row r="21" spans="2:27" s="698" customFormat="1" ht="14.25" customHeight="1">
      <c r="B21" s="722" t="s">
        <v>558</v>
      </c>
      <c r="C21" s="728">
        <v>38.6</v>
      </c>
      <c r="D21" s="728">
        <v>39.7</v>
      </c>
      <c r="E21" s="728">
        <v>37.5</v>
      </c>
      <c r="F21" s="728">
        <v>61.3</v>
      </c>
      <c r="G21" s="728">
        <v>63.7</v>
      </c>
      <c r="H21" s="728">
        <v>58.6</v>
      </c>
      <c r="I21" s="729" t="s">
        <v>235</v>
      </c>
      <c r="J21" s="729" t="s">
        <v>235</v>
      </c>
      <c r="K21" s="729" t="s">
        <v>235</v>
      </c>
      <c r="L21" s="728">
        <v>58.9</v>
      </c>
      <c r="M21" s="728">
        <v>79.5</v>
      </c>
      <c r="N21" s="728">
        <v>49.8</v>
      </c>
      <c r="O21" s="728">
        <v>83.2</v>
      </c>
      <c r="P21" s="728">
        <v>86.3</v>
      </c>
      <c r="Q21" s="728">
        <v>64.1</v>
      </c>
      <c r="R21" s="728">
        <v>51.4</v>
      </c>
      <c r="S21" s="728">
        <v>52.7</v>
      </c>
      <c r="T21" s="728">
        <v>32.9</v>
      </c>
      <c r="U21" s="737" t="s">
        <v>776</v>
      </c>
      <c r="V21" s="731"/>
      <c r="W21" s="731"/>
      <c r="X21" s="720" t="s">
        <v>235</v>
      </c>
      <c r="Y21" s="720" t="s">
        <v>235</v>
      </c>
      <c r="Z21" s="732" t="s">
        <v>235</v>
      </c>
      <c r="AA21" s="730">
        <v>60</v>
      </c>
    </row>
    <row r="22" spans="2:27" s="698" customFormat="1" ht="14.25" customHeight="1">
      <c r="B22" s="733" t="s">
        <v>559</v>
      </c>
      <c r="C22" s="723">
        <v>35.7</v>
      </c>
      <c r="D22" s="723">
        <v>36.6</v>
      </c>
      <c r="E22" s="723">
        <v>34.8</v>
      </c>
      <c r="F22" s="723">
        <v>64</v>
      </c>
      <c r="G22" s="723">
        <v>65</v>
      </c>
      <c r="H22" s="723">
        <v>62.9</v>
      </c>
      <c r="I22" s="724" t="s">
        <v>235</v>
      </c>
      <c r="J22" s="724" t="s">
        <v>235</v>
      </c>
      <c r="K22" s="724" t="s">
        <v>235</v>
      </c>
      <c r="L22" s="723">
        <v>62.5</v>
      </c>
      <c r="M22" s="723">
        <v>84.6</v>
      </c>
      <c r="N22" s="723">
        <v>54</v>
      </c>
      <c r="O22" s="723">
        <v>85.6</v>
      </c>
      <c r="P22" s="723">
        <v>88.4</v>
      </c>
      <c r="Q22" s="723">
        <v>69.1</v>
      </c>
      <c r="R22" s="723">
        <v>51.5</v>
      </c>
      <c r="S22" s="723">
        <v>52.7</v>
      </c>
      <c r="T22" s="723">
        <v>35.2</v>
      </c>
      <c r="U22" s="735"/>
      <c r="V22" s="735"/>
      <c r="W22" s="735"/>
      <c r="X22" s="729" t="s">
        <v>235</v>
      </c>
      <c r="Y22" s="729" t="s">
        <v>235</v>
      </c>
      <c r="Z22" s="729" t="s">
        <v>235</v>
      </c>
      <c r="AA22" s="725">
        <v>61</v>
      </c>
    </row>
    <row r="23" spans="2:27" s="698" customFormat="1" ht="14.25" customHeight="1">
      <c r="B23" s="722" t="s">
        <v>560</v>
      </c>
      <c r="C23" s="728">
        <v>33.5</v>
      </c>
      <c r="D23" s="728">
        <v>34.3</v>
      </c>
      <c r="E23" s="728">
        <v>32.6</v>
      </c>
      <c r="F23" s="728">
        <v>63.9</v>
      </c>
      <c r="G23" s="728">
        <v>63.9</v>
      </c>
      <c r="H23" s="728">
        <v>63.9</v>
      </c>
      <c r="I23" s="729" t="s">
        <v>235</v>
      </c>
      <c r="J23" s="729" t="s">
        <v>235</v>
      </c>
      <c r="K23" s="729" t="s">
        <v>235</v>
      </c>
      <c r="L23" s="728">
        <v>59.8</v>
      </c>
      <c r="M23" s="728">
        <v>82.3</v>
      </c>
      <c r="N23" s="728">
        <v>52.2</v>
      </c>
      <c r="O23" s="728">
        <v>86.6</v>
      </c>
      <c r="P23" s="728">
        <v>89.4</v>
      </c>
      <c r="Q23" s="728">
        <v>70</v>
      </c>
      <c r="R23" s="728">
        <v>50.5</v>
      </c>
      <c r="S23" s="728">
        <v>51.2</v>
      </c>
      <c r="T23" s="728">
        <v>41</v>
      </c>
      <c r="U23" s="731"/>
      <c r="V23" s="731"/>
      <c r="W23" s="731"/>
      <c r="X23" s="729" t="s">
        <v>235</v>
      </c>
      <c r="Y23" s="729" t="s">
        <v>235</v>
      </c>
      <c r="Z23" s="729" t="s">
        <v>235</v>
      </c>
      <c r="AA23" s="730">
        <v>62</v>
      </c>
    </row>
    <row r="24" spans="2:27" s="698" customFormat="1" ht="14.25" customHeight="1">
      <c r="B24" s="722" t="s">
        <v>561</v>
      </c>
      <c r="C24" s="728">
        <v>30.7</v>
      </c>
      <c r="D24" s="728">
        <v>31.2</v>
      </c>
      <c r="E24" s="728">
        <v>30.1</v>
      </c>
      <c r="F24" s="728">
        <v>63.4</v>
      </c>
      <c r="G24" s="728">
        <v>62.5</v>
      </c>
      <c r="H24" s="728">
        <v>64.5</v>
      </c>
      <c r="I24" s="729" t="s">
        <v>235</v>
      </c>
      <c r="J24" s="729" t="s">
        <v>235</v>
      </c>
      <c r="K24" s="729" t="s">
        <v>235</v>
      </c>
      <c r="L24" s="728">
        <v>62.1</v>
      </c>
      <c r="M24" s="728">
        <v>82.1</v>
      </c>
      <c r="N24" s="728">
        <v>55.2</v>
      </c>
      <c r="O24" s="728">
        <v>86.2</v>
      </c>
      <c r="P24" s="728">
        <v>88.9</v>
      </c>
      <c r="Q24" s="728">
        <v>70.6</v>
      </c>
      <c r="R24" s="728">
        <v>43.3</v>
      </c>
      <c r="S24" s="728">
        <v>43.9</v>
      </c>
      <c r="T24" s="728">
        <v>36.7</v>
      </c>
      <c r="U24" s="738">
        <v>63.4</v>
      </c>
      <c r="V24" s="738">
        <v>63.6</v>
      </c>
      <c r="W24" s="738">
        <v>60.3</v>
      </c>
      <c r="X24" s="729" t="s">
        <v>235</v>
      </c>
      <c r="Y24" s="729" t="s">
        <v>235</v>
      </c>
      <c r="Z24" s="729" t="s">
        <v>235</v>
      </c>
      <c r="AA24" s="730">
        <v>63</v>
      </c>
    </row>
    <row r="25" spans="2:27" s="698" customFormat="1" ht="14.25" customHeight="1">
      <c r="B25" s="722" t="s">
        <v>562</v>
      </c>
      <c r="C25" s="728">
        <v>28.7</v>
      </c>
      <c r="D25" s="728">
        <v>29.1</v>
      </c>
      <c r="E25" s="728">
        <v>28.4</v>
      </c>
      <c r="F25" s="728">
        <v>63.9</v>
      </c>
      <c r="G25" s="728">
        <v>61.4</v>
      </c>
      <c r="H25" s="728">
        <v>66.7</v>
      </c>
      <c r="I25" s="728">
        <v>99.4</v>
      </c>
      <c r="J25" s="728">
        <v>99.4</v>
      </c>
      <c r="K25" s="729" t="s">
        <v>777</v>
      </c>
      <c r="L25" s="728">
        <v>64.5</v>
      </c>
      <c r="M25" s="728">
        <v>81.4</v>
      </c>
      <c r="N25" s="728">
        <v>58.9</v>
      </c>
      <c r="O25" s="728">
        <v>85.6</v>
      </c>
      <c r="P25" s="728">
        <v>88.3</v>
      </c>
      <c r="Q25" s="728">
        <v>71</v>
      </c>
      <c r="R25" s="728">
        <v>46.4</v>
      </c>
      <c r="S25" s="728">
        <v>47.8</v>
      </c>
      <c r="T25" s="728">
        <v>30.9</v>
      </c>
      <c r="U25" s="738">
        <v>55.3</v>
      </c>
      <c r="V25" s="738">
        <v>55.3</v>
      </c>
      <c r="W25" s="738">
        <v>54.9</v>
      </c>
      <c r="X25" s="729" t="s">
        <v>235</v>
      </c>
      <c r="Y25" s="729" t="s">
        <v>235</v>
      </c>
      <c r="Z25" s="729" t="s">
        <v>235</v>
      </c>
      <c r="AA25" s="730">
        <v>64</v>
      </c>
    </row>
    <row r="26" spans="2:27" s="698" customFormat="1" ht="14.25" customHeight="1">
      <c r="B26" s="722" t="s">
        <v>563</v>
      </c>
      <c r="C26" s="728">
        <v>26.5</v>
      </c>
      <c r="D26" s="728">
        <v>26.9</v>
      </c>
      <c r="E26" s="728">
        <v>26</v>
      </c>
      <c r="F26" s="728">
        <v>60.4</v>
      </c>
      <c r="G26" s="728">
        <v>57.9</v>
      </c>
      <c r="H26" s="728">
        <v>62.9</v>
      </c>
      <c r="I26" s="728">
        <v>96.1</v>
      </c>
      <c r="J26" s="728">
        <v>96.1</v>
      </c>
      <c r="K26" s="729" t="s">
        <v>777</v>
      </c>
      <c r="L26" s="728">
        <v>63.8</v>
      </c>
      <c r="M26" s="728">
        <v>84.1</v>
      </c>
      <c r="N26" s="728">
        <v>57.4</v>
      </c>
      <c r="O26" s="728">
        <v>83.4</v>
      </c>
      <c r="P26" s="728">
        <v>86.6</v>
      </c>
      <c r="Q26" s="728">
        <v>66.7</v>
      </c>
      <c r="R26" s="728">
        <v>47.6</v>
      </c>
      <c r="S26" s="728">
        <v>48.9</v>
      </c>
      <c r="T26" s="728">
        <v>32.4</v>
      </c>
      <c r="U26" s="738">
        <v>61.5</v>
      </c>
      <c r="V26" s="738">
        <v>62.7</v>
      </c>
      <c r="W26" s="738">
        <v>41.4</v>
      </c>
      <c r="X26" s="720" t="s">
        <v>235</v>
      </c>
      <c r="Y26" s="720" t="s">
        <v>235</v>
      </c>
      <c r="Z26" s="732" t="s">
        <v>235</v>
      </c>
      <c r="AA26" s="730">
        <v>65</v>
      </c>
    </row>
    <row r="27" spans="2:27" s="698" customFormat="1" ht="14.25" customHeight="1">
      <c r="B27" s="733" t="s">
        <v>564</v>
      </c>
      <c r="C27" s="723">
        <v>24.5</v>
      </c>
      <c r="D27" s="723">
        <v>24.6</v>
      </c>
      <c r="E27" s="723">
        <v>24.4</v>
      </c>
      <c r="F27" s="723">
        <v>58</v>
      </c>
      <c r="G27" s="723">
        <v>56.3</v>
      </c>
      <c r="H27" s="723">
        <v>59.7</v>
      </c>
      <c r="I27" s="723">
        <v>99.3</v>
      </c>
      <c r="J27" s="723">
        <v>99.3</v>
      </c>
      <c r="K27" s="724" t="s">
        <v>777</v>
      </c>
      <c r="L27" s="723">
        <v>61.3</v>
      </c>
      <c r="M27" s="723">
        <v>85.1</v>
      </c>
      <c r="N27" s="723">
        <v>54</v>
      </c>
      <c r="O27" s="723">
        <v>79.9</v>
      </c>
      <c r="P27" s="723">
        <v>83.5</v>
      </c>
      <c r="Q27" s="723">
        <v>61.9</v>
      </c>
      <c r="R27" s="723">
        <v>51</v>
      </c>
      <c r="S27" s="723">
        <v>52.4</v>
      </c>
      <c r="T27" s="723">
        <v>35.7</v>
      </c>
      <c r="U27" s="739">
        <v>63.7</v>
      </c>
      <c r="V27" s="739">
        <v>64.3</v>
      </c>
      <c r="W27" s="739">
        <v>52.1</v>
      </c>
      <c r="X27" s="729" t="s">
        <v>235</v>
      </c>
      <c r="Y27" s="729" t="s">
        <v>235</v>
      </c>
      <c r="Z27" s="729" t="s">
        <v>235</v>
      </c>
      <c r="AA27" s="725">
        <v>66</v>
      </c>
    </row>
    <row r="28" spans="2:27" s="698" customFormat="1" ht="14.25" customHeight="1">
      <c r="B28" s="722" t="s">
        <v>565</v>
      </c>
      <c r="C28" s="728">
        <v>22.9</v>
      </c>
      <c r="D28" s="728">
        <v>23.1</v>
      </c>
      <c r="E28" s="728">
        <v>22.7</v>
      </c>
      <c r="F28" s="728">
        <v>58.7</v>
      </c>
      <c r="G28" s="728">
        <v>56.8</v>
      </c>
      <c r="H28" s="728">
        <v>60.8</v>
      </c>
      <c r="I28" s="728">
        <v>93.5</v>
      </c>
      <c r="J28" s="728">
        <v>93.4</v>
      </c>
      <c r="K28" s="728">
        <v>100</v>
      </c>
      <c r="L28" s="728">
        <v>60.8</v>
      </c>
      <c r="M28" s="728">
        <v>82.6</v>
      </c>
      <c r="N28" s="728">
        <v>55.9</v>
      </c>
      <c r="O28" s="728">
        <v>80.5</v>
      </c>
      <c r="P28" s="728">
        <v>84.3</v>
      </c>
      <c r="Q28" s="728">
        <v>62.1</v>
      </c>
      <c r="R28" s="728">
        <v>53.7</v>
      </c>
      <c r="S28" s="728">
        <v>54.7</v>
      </c>
      <c r="T28" s="728">
        <v>40.2</v>
      </c>
      <c r="U28" s="738">
        <v>57.5</v>
      </c>
      <c r="V28" s="738">
        <v>57.8</v>
      </c>
      <c r="W28" s="738">
        <v>50.4</v>
      </c>
      <c r="X28" s="729" t="s">
        <v>235</v>
      </c>
      <c r="Y28" s="729" t="s">
        <v>235</v>
      </c>
      <c r="Z28" s="729" t="s">
        <v>235</v>
      </c>
      <c r="AA28" s="730">
        <v>67</v>
      </c>
    </row>
    <row r="29" spans="2:27" s="698" customFormat="1" ht="14.25" customHeight="1">
      <c r="B29" s="722" t="s">
        <v>566</v>
      </c>
      <c r="C29" s="728">
        <v>20.9</v>
      </c>
      <c r="D29" s="728">
        <v>21.1</v>
      </c>
      <c r="E29" s="728">
        <v>20.6</v>
      </c>
      <c r="F29" s="728">
        <v>58.9</v>
      </c>
      <c r="G29" s="728">
        <v>56.8</v>
      </c>
      <c r="H29" s="728">
        <v>61.1</v>
      </c>
      <c r="I29" s="728">
        <v>95.4</v>
      </c>
      <c r="J29" s="728">
        <v>95.4</v>
      </c>
      <c r="K29" s="728">
        <v>96.1</v>
      </c>
      <c r="L29" s="728">
        <v>63.5</v>
      </c>
      <c r="M29" s="728">
        <v>82.9</v>
      </c>
      <c r="N29" s="728">
        <v>59.9</v>
      </c>
      <c r="O29" s="728">
        <v>81.7</v>
      </c>
      <c r="P29" s="728">
        <v>85.3</v>
      </c>
      <c r="Q29" s="728">
        <v>64</v>
      </c>
      <c r="R29" s="728">
        <v>56.6</v>
      </c>
      <c r="S29" s="728">
        <v>58</v>
      </c>
      <c r="T29" s="728">
        <v>38.2</v>
      </c>
      <c r="U29" s="738">
        <v>63.5</v>
      </c>
      <c r="V29" s="738">
        <v>63.8</v>
      </c>
      <c r="W29" s="738">
        <v>58.5</v>
      </c>
      <c r="X29" s="729" t="s">
        <v>235</v>
      </c>
      <c r="Y29" s="729" t="s">
        <v>235</v>
      </c>
      <c r="Z29" s="729" t="s">
        <v>235</v>
      </c>
      <c r="AA29" s="730">
        <v>68</v>
      </c>
    </row>
    <row r="30" spans="2:27" s="698" customFormat="1" ht="14.25" customHeight="1">
      <c r="B30" s="722" t="s">
        <v>567</v>
      </c>
      <c r="C30" s="728">
        <v>18.7</v>
      </c>
      <c r="D30" s="728">
        <v>18.9</v>
      </c>
      <c r="E30" s="728">
        <v>18.4</v>
      </c>
      <c r="F30" s="728">
        <v>58.9</v>
      </c>
      <c r="G30" s="728">
        <v>56.6</v>
      </c>
      <c r="H30" s="728">
        <v>61.4</v>
      </c>
      <c r="I30" s="728">
        <v>96.1</v>
      </c>
      <c r="J30" s="728">
        <v>96.1</v>
      </c>
      <c r="K30" s="728">
        <v>97.8</v>
      </c>
      <c r="L30" s="728">
        <v>68</v>
      </c>
      <c r="M30" s="728">
        <v>82.4</v>
      </c>
      <c r="N30" s="728">
        <v>65.6</v>
      </c>
      <c r="O30" s="728">
        <v>79</v>
      </c>
      <c r="P30" s="728">
        <v>83.1</v>
      </c>
      <c r="Q30" s="728">
        <v>61.5</v>
      </c>
      <c r="R30" s="728">
        <v>56.5</v>
      </c>
      <c r="S30" s="728">
        <v>57.8</v>
      </c>
      <c r="T30" s="728">
        <v>38.9</v>
      </c>
      <c r="U30" s="738">
        <v>58.8</v>
      </c>
      <c r="V30" s="738">
        <v>59.2</v>
      </c>
      <c r="W30" s="738">
        <v>53</v>
      </c>
      <c r="X30" s="729" t="s">
        <v>235</v>
      </c>
      <c r="Y30" s="729" t="s">
        <v>235</v>
      </c>
      <c r="Z30" s="729" t="s">
        <v>235</v>
      </c>
      <c r="AA30" s="730">
        <v>69</v>
      </c>
    </row>
    <row r="31" spans="2:27" s="698" customFormat="1" ht="14.25" customHeight="1">
      <c r="B31" s="722" t="s">
        <v>568</v>
      </c>
      <c r="C31" s="728">
        <v>16.3</v>
      </c>
      <c r="D31" s="728">
        <v>16.5</v>
      </c>
      <c r="E31" s="728">
        <v>16.1</v>
      </c>
      <c r="F31" s="728">
        <v>58.2</v>
      </c>
      <c r="G31" s="728">
        <v>55.4</v>
      </c>
      <c r="H31" s="728">
        <v>61.2</v>
      </c>
      <c r="I31" s="728">
        <v>96.7</v>
      </c>
      <c r="J31" s="728">
        <v>96.8</v>
      </c>
      <c r="K31" s="728">
        <v>94.4</v>
      </c>
      <c r="L31" s="728">
        <v>70.3</v>
      </c>
      <c r="M31" s="728">
        <v>80.5</v>
      </c>
      <c r="N31" s="728">
        <v>68.8</v>
      </c>
      <c r="O31" s="728">
        <v>78.1</v>
      </c>
      <c r="P31" s="728">
        <v>82.8</v>
      </c>
      <c r="Q31" s="728">
        <v>59.9</v>
      </c>
      <c r="R31" s="728">
        <v>56.4</v>
      </c>
      <c r="S31" s="728">
        <v>58.1</v>
      </c>
      <c r="T31" s="728">
        <v>37.1</v>
      </c>
      <c r="U31" s="738">
        <v>62.9</v>
      </c>
      <c r="V31" s="738">
        <v>63.6</v>
      </c>
      <c r="W31" s="738">
        <v>51.7</v>
      </c>
      <c r="X31" s="720" t="s">
        <v>235</v>
      </c>
      <c r="Y31" s="720" t="s">
        <v>235</v>
      </c>
      <c r="Z31" s="732" t="s">
        <v>235</v>
      </c>
      <c r="AA31" s="730">
        <v>70</v>
      </c>
    </row>
    <row r="32" spans="2:27" s="698" customFormat="1" ht="14.25" customHeight="1">
      <c r="B32" s="733" t="s">
        <v>569</v>
      </c>
      <c r="C32" s="723">
        <v>13.7</v>
      </c>
      <c r="D32" s="723">
        <v>13.8</v>
      </c>
      <c r="E32" s="723">
        <v>13.5</v>
      </c>
      <c r="F32" s="723">
        <v>55.9</v>
      </c>
      <c r="G32" s="723">
        <v>52.7</v>
      </c>
      <c r="H32" s="723">
        <v>59.2</v>
      </c>
      <c r="I32" s="723">
        <v>96.2</v>
      </c>
      <c r="J32" s="723">
        <v>96.1</v>
      </c>
      <c r="K32" s="723">
        <v>98.4</v>
      </c>
      <c r="L32" s="723">
        <v>70.3</v>
      </c>
      <c r="M32" s="723">
        <v>76.8</v>
      </c>
      <c r="N32" s="723">
        <v>69.2</v>
      </c>
      <c r="O32" s="723">
        <v>79</v>
      </c>
      <c r="P32" s="723">
        <v>83.4</v>
      </c>
      <c r="Q32" s="723">
        <v>60.8</v>
      </c>
      <c r="R32" s="723">
        <v>59.3</v>
      </c>
      <c r="S32" s="723">
        <v>61</v>
      </c>
      <c r="T32" s="723">
        <v>39.4</v>
      </c>
      <c r="U32" s="739">
        <v>66</v>
      </c>
      <c r="V32" s="739">
        <v>66.8</v>
      </c>
      <c r="W32" s="739">
        <v>54.8</v>
      </c>
      <c r="X32" s="729" t="s">
        <v>235</v>
      </c>
      <c r="Y32" s="729" t="s">
        <v>235</v>
      </c>
      <c r="Z32" s="729" t="s">
        <v>235</v>
      </c>
      <c r="AA32" s="725">
        <v>71</v>
      </c>
    </row>
    <row r="33" spans="2:27" s="698" customFormat="1" ht="14.25" customHeight="1">
      <c r="B33" s="722" t="s">
        <v>570</v>
      </c>
      <c r="C33" s="728">
        <v>11.5</v>
      </c>
      <c r="D33" s="728">
        <v>11.4</v>
      </c>
      <c r="E33" s="728">
        <v>11.5</v>
      </c>
      <c r="F33" s="728">
        <v>53</v>
      </c>
      <c r="G33" s="728">
        <v>49.5</v>
      </c>
      <c r="H33" s="728">
        <v>56.5</v>
      </c>
      <c r="I33" s="728">
        <v>94.8</v>
      </c>
      <c r="J33" s="728">
        <v>94.7</v>
      </c>
      <c r="K33" s="728">
        <v>99.1</v>
      </c>
      <c r="L33" s="728">
        <v>69.8</v>
      </c>
      <c r="M33" s="728">
        <v>72.8</v>
      </c>
      <c r="N33" s="728">
        <v>69.3</v>
      </c>
      <c r="O33" s="728">
        <v>75.7</v>
      </c>
      <c r="P33" s="728">
        <v>80</v>
      </c>
      <c r="Q33" s="728">
        <v>57.9</v>
      </c>
      <c r="R33" s="728">
        <v>59.1</v>
      </c>
      <c r="S33" s="728">
        <v>61.3</v>
      </c>
      <c r="T33" s="728">
        <v>34.5</v>
      </c>
      <c r="U33" s="738">
        <v>61.2</v>
      </c>
      <c r="V33" s="738">
        <v>61.6</v>
      </c>
      <c r="W33" s="738">
        <v>54.2</v>
      </c>
      <c r="X33" s="729" t="s">
        <v>235</v>
      </c>
      <c r="Y33" s="729" t="s">
        <v>235</v>
      </c>
      <c r="Z33" s="729" t="s">
        <v>235</v>
      </c>
      <c r="AA33" s="730">
        <v>72</v>
      </c>
    </row>
    <row r="34" spans="2:27" s="698" customFormat="1" ht="14.25" customHeight="1">
      <c r="B34" s="722" t="s">
        <v>571</v>
      </c>
      <c r="C34" s="728">
        <v>9.4</v>
      </c>
      <c r="D34" s="728">
        <v>9.4</v>
      </c>
      <c r="E34" s="728">
        <v>9.4</v>
      </c>
      <c r="F34" s="728">
        <v>50.4</v>
      </c>
      <c r="G34" s="728">
        <v>46.8</v>
      </c>
      <c r="H34" s="728">
        <v>54</v>
      </c>
      <c r="I34" s="728">
        <v>93.2</v>
      </c>
      <c r="J34" s="728">
        <v>93.2</v>
      </c>
      <c r="K34" s="728">
        <v>92.1</v>
      </c>
      <c r="L34" s="728">
        <v>73</v>
      </c>
      <c r="M34" s="728">
        <v>71.5</v>
      </c>
      <c r="N34" s="728">
        <v>73.2</v>
      </c>
      <c r="O34" s="728">
        <v>75.3</v>
      </c>
      <c r="P34" s="728">
        <v>78.9</v>
      </c>
      <c r="Q34" s="728">
        <v>60.3</v>
      </c>
      <c r="R34" s="728">
        <v>57.4</v>
      </c>
      <c r="S34" s="728">
        <v>59.6</v>
      </c>
      <c r="T34" s="728">
        <v>31.5</v>
      </c>
      <c r="U34" s="738">
        <v>60.2</v>
      </c>
      <c r="V34" s="738">
        <v>60.6</v>
      </c>
      <c r="W34" s="738">
        <v>53.5</v>
      </c>
      <c r="X34" s="729" t="s">
        <v>235</v>
      </c>
      <c r="Y34" s="729" t="s">
        <v>235</v>
      </c>
      <c r="Z34" s="729" t="s">
        <v>235</v>
      </c>
      <c r="AA34" s="730">
        <v>73</v>
      </c>
    </row>
    <row r="35" spans="2:27" s="698" customFormat="1" ht="14.25" customHeight="1">
      <c r="B35" s="722" t="s">
        <v>572</v>
      </c>
      <c r="C35" s="728">
        <v>7.7</v>
      </c>
      <c r="D35" s="728">
        <v>7.7</v>
      </c>
      <c r="E35" s="728">
        <v>7.7</v>
      </c>
      <c r="F35" s="728">
        <v>48</v>
      </c>
      <c r="G35" s="728">
        <v>44.5</v>
      </c>
      <c r="H35" s="728">
        <v>51.6</v>
      </c>
      <c r="I35" s="728">
        <v>93</v>
      </c>
      <c r="J35" s="728">
        <v>92.9</v>
      </c>
      <c r="K35" s="728">
        <v>96.2</v>
      </c>
      <c r="L35" s="728">
        <v>75.6</v>
      </c>
      <c r="M35" s="728">
        <v>75.3</v>
      </c>
      <c r="N35" s="728">
        <v>75.6</v>
      </c>
      <c r="O35" s="728">
        <v>76.9</v>
      </c>
      <c r="P35" s="728">
        <v>80.1</v>
      </c>
      <c r="Q35" s="728">
        <v>63.9</v>
      </c>
      <c r="R35" s="728">
        <v>61.6</v>
      </c>
      <c r="S35" s="728">
        <v>63.6</v>
      </c>
      <c r="T35" s="728">
        <v>37.9</v>
      </c>
      <c r="U35" s="738">
        <v>66.1</v>
      </c>
      <c r="V35" s="738">
        <v>67.1</v>
      </c>
      <c r="W35" s="738">
        <v>51.9</v>
      </c>
      <c r="X35" s="729" t="s">
        <v>235</v>
      </c>
      <c r="Y35" s="729" t="s">
        <v>235</v>
      </c>
      <c r="Z35" s="729" t="s">
        <v>235</v>
      </c>
      <c r="AA35" s="730">
        <v>74</v>
      </c>
    </row>
    <row r="36" spans="2:27" s="698" customFormat="1" ht="14.25" customHeight="1">
      <c r="B36" s="722" t="s">
        <v>573</v>
      </c>
      <c r="C36" s="728">
        <v>5.9</v>
      </c>
      <c r="D36" s="728">
        <v>5.9</v>
      </c>
      <c r="E36" s="728">
        <v>5.9</v>
      </c>
      <c r="F36" s="728">
        <v>44.6</v>
      </c>
      <c r="G36" s="728">
        <v>41.1</v>
      </c>
      <c r="H36" s="728">
        <v>48</v>
      </c>
      <c r="I36" s="728">
        <v>90.4</v>
      </c>
      <c r="J36" s="728">
        <v>90.3</v>
      </c>
      <c r="K36" s="728">
        <v>93.2</v>
      </c>
      <c r="L36" s="728">
        <v>73.3</v>
      </c>
      <c r="M36" s="728">
        <v>75.6</v>
      </c>
      <c r="N36" s="728">
        <v>73</v>
      </c>
      <c r="O36" s="728">
        <v>74.3</v>
      </c>
      <c r="P36" s="728">
        <v>77.5</v>
      </c>
      <c r="Q36" s="728">
        <v>62.8</v>
      </c>
      <c r="R36" s="728">
        <v>60.4</v>
      </c>
      <c r="S36" s="728">
        <v>62.6</v>
      </c>
      <c r="T36" s="728">
        <v>36</v>
      </c>
      <c r="U36" s="738">
        <v>64.5</v>
      </c>
      <c r="V36" s="738">
        <v>65.2</v>
      </c>
      <c r="W36" s="738">
        <v>53.6</v>
      </c>
      <c r="X36" s="720" t="s">
        <v>235</v>
      </c>
      <c r="Y36" s="720" t="s">
        <v>235</v>
      </c>
      <c r="Z36" s="732" t="s">
        <v>235</v>
      </c>
      <c r="AA36" s="730">
        <v>75</v>
      </c>
    </row>
    <row r="37" spans="2:27" s="698" customFormat="1" ht="14.25" customHeight="1">
      <c r="B37" s="733" t="s">
        <v>574</v>
      </c>
      <c r="C37" s="723">
        <v>5.2</v>
      </c>
      <c r="D37" s="723">
        <v>5.2</v>
      </c>
      <c r="E37" s="723">
        <v>5.2</v>
      </c>
      <c r="F37" s="723">
        <v>42.2</v>
      </c>
      <c r="G37" s="723">
        <v>39.1</v>
      </c>
      <c r="H37" s="723">
        <v>45.2</v>
      </c>
      <c r="I37" s="723">
        <v>88.1</v>
      </c>
      <c r="J37" s="723">
        <v>88.1</v>
      </c>
      <c r="K37" s="723">
        <v>93.3</v>
      </c>
      <c r="L37" s="723">
        <v>69</v>
      </c>
      <c r="M37" s="723">
        <v>70.5</v>
      </c>
      <c r="N37" s="723">
        <v>68.9</v>
      </c>
      <c r="O37" s="723">
        <v>70.7</v>
      </c>
      <c r="P37" s="723">
        <v>74.5</v>
      </c>
      <c r="Q37" s="723">
        <v>57.6</v>
      </c>
      <c r="R37" s="723">
        <v>55.1</v>
      </c>
      <c r="S37" s="723">
        <v>57.3</v>
      </c>
      <c r="T37" s="723">
        <v>32.4</v>
      </c>
      <c r="U37" s="739">
        <v>60.6</v>
      </c>
      <c r="V37" s="739">
        <v>61.4</v>
      </c>
      <c r="W37" s="739">
        <v>48.3</v>
      </c>
      <c r="X37" s="729" t="s">
        <v>235</v>
      </c>
      <c r="Y37" s="729" t="s">
        <v>235</v>
      </c>
      <c r="Z37" s="729" t="s">
        <v>235</v>
      </c>
      <c r="AA37" s="725">
        <v>76</v>
      </c>
    </row>
    <row r="38" spans="2:27" s="698" customFormat="1" ht="14.25" customHeight="1">
      <c r="B38" s="722" t="s">
        <v>575</v>
      </c>
      <c r="C38" s="728">
        <v>4.8</v>
      </c>
      <c r="D38" s="728">
        <v>5</v>
      </c>
      <c r="E38" s="728">
        <v>4.7</v>
      </c>
      <c r="F38" s="728">
        <v>42.5</v>
      </c>
      <c r="G38" s="728">
        <v>39.4</v>
      </c>
      <c r="H38" s="728">
        <v>45.6</v>
      </c>
      <c r="I38" s="728">
        <v>89.8</v>
      </c>
      <c r="J38" s="728">
        <v>89.7</v>
      </c>
      <c r="K38" s="728">
        <v>95.9</v>
      </c>
      <c r="L38" s="728">
        <v>71.4</v>
      </c>
      <c r="M38" s="728">
        <v>73.1</v>
      </c>
      <c r="N38" s="728">
        <v>71.3</v>
      </c>
      <c r="O38" s="728">
        <v>72</v>
      </c>
      <c r="P38" s="728">
        <v>75.9</v>
      </c>
      <c r="Q38" s="728">
        <v>59.4</v>
      </c>
      <c r="R38" s="728">
        <v>59.2</v>
      </c>
      <c r="S38" s="728">
        <v>61.5</v>
      </c>
      <c r="T38" s="728">
        <v>36.1</v>
      </c>
      <c r="U38" s="738">
        <v>59.3</v>
      </c>
      <c r="V38" s="738">
        <v>60.1</v>
      </c>
      <c r="W38" s="738">
        <v>45</v>
      </c>
      <c r="X38" s="729" t="s">
        <v>235</v>
      </c>
      <c r="Y38" s="729" t="s">
        <v>235</v>
      </c>
      <c r="Z38" s="729" t="s">
        <v>235</v>
      </c>
      <c r="AA38" s="730">
        <v>77</v>
      </c>
    </row>
    <row r="39" spans="2:27" s="698" customFormat="1" ht="14.25" customHeight="1">
      <c r="B39" s="722" t="s">
        <v>576</v>
      </c>
      <c r="C39" s="728">
        <v>4.4</v>
      </c>
      <c r="D39" s="728">
        <v>4.6</v>
      </c>
      <c r="E39" s="728">
        <v>4.2</v>
      </c>
      <c r="F39" s="728">
        <v>42.8</v>
      </c>
      <c r="G39" s="728">
        <v>39.9</v>
      </c>
      <c r="H39" s="728">
        <v>45.8</v>
      </c>
      <c r="I39" s="728">
        <v>87.6</v>
      </c>
      <c r="J39" s="728">
        <v>87.6</v>
      </c>
      <c r="K39" s="728">
        <v>90.8</v>
      </c>
      <c r="L39" s="728">
        <v>71</v>
      </c>
      <c r="M39" s="728">
        <v>71.4</v>
      </c>
      <c r="N39" s="728">
        <v>70.9</v>
      </c>
      <c r="O39" s="728">
        <v>71.9</v>
      </c>
      <c r="P39" s="728">
        <v>75.7</v>
      </c>
      <c r="Q39" s="728">
        <v>60.2</v>
      </c>
      <c r="R39" s="728">
        <v>61.8</v>
      </c>
      <c r="S39" s="728">
        <v>64.4</v>
      </c>
      <c r="T39" s="728">
        <v>33.4</v>
      </c>
      <c r="U39" s="738">
        <v>57.1</v>
      </c>
      <c r="V39" s="738">
        <v>58.2</v>
      </c>
      <c r="W39" s="738">
        <v>40.8</v>
      </c>
      <c r="X39" s="729" t="s">
        <v>235</v>
      </c>
      <c r="Y39" s="729" t="s">
        <v>235</v>
      </c>
      <c r="Z39" s="729" t="s">
        <v>235</v>
      </c>
      <c r="AA39" s="730">
        <v>78</v>
      </c>
    </row>
    <row r="40" spans="2:27" s="698" customFormat="1" ht="14.25" customHeight="1">
      <c r="B40" s="722" t="s">
        <v>577</v>
      </c>
      <c r="C40" s="728">
        <v>4</v>
      </c>
      <c r="D40" s="728">
        <v>4.3</v>
      </c>
      <c r="E40" s="728">
        <v>3.6</v>
      </c>
      <c r="F40" s="728">
        <v>42.7</v>
      </c>
      <c r="G40" s="728">
        <v>39.9</v>
      </c>
      <c r="H40" s="728">
        <v>45.6</v>
      </c>
      <c r="I40" s="728">
        <v>88.4</v>
      </c>
      <c r="J40" s="728">
        <v>88.4</v>
      </c>
      <c r="K40" s="728">
        <v>88.3</v>
      </c>
      <c r="L40" s="728">
        <v>72.3</v>
      </c>
      <c r="M40" s="728">
        <v>71.4</v>
      </c>
      <c r="N40" s="728">
        <v>72.3</v>
      </c>
      <c r="O40" s="728">
        <v>73.6</v>
      </c>
      <c r="P40" s="728">
        <v>77</v>
      </c>
      <c r="Q40" s="728">
        <v>62.9</v>
      </c>
      <c r="R40" s="728">
        <v>64.2</v>
      </c>
      <c r="S40" s="728">
        <v>67</v>
      </c>
      <c r="T40" s="728">
        <v>38.4</v>
      </c>
      <c r="U40" s="738">
        <v>60.2</v>
      </c>
      <c r="V40" s="738">
        <v>61.4</v>
      </c>
      <c r="W40" s="738">
        <v>43.4</v>
      </c>
      <c r="X40" s="729" t="s">
        <v>235</v>
      </c>
      <c r="Y40" s="729" t="s">
        <v>235</v>
      </c>
      <c r="Z40" s="729" t="s">
        <v>235</v>
      </c>
      <c r="AA40" s="730">
        <v>79</v>
      </c>
    </row>
    <row r="41" spans="2:27" s="698" customFormat="1" ht="14.25" customHeight="1">
      <c r="B41" s="722" t="s">
        <v>578</v>
      </c>
      <c r="C41" s="728">
        <v>3.9</v>
      </c>
      <c r="D41" s="728">
        <v>4.5</v>
      </c>
      <c r="E41" s="728">
        <v>3.2</v>
      </c>
      <c r="F41" s="728">
        <v>42.9</v>
      </c>
      <c r="G41" s="728">
        <v>40.2</v>
      </c>
      <c r="H41" s="728">
        <v>45.6</v>
      </c>
      <c r="I41" s="728">
        <v>89.1</v>
      </c>
      <c r="J41" s="728">
        <v>89</v>
      </c>
      <c r="K41" s="728">
        <v>92.6</v>
      </c>
      <c r="L41" s="728">
        <v>76</v>
      </c>
      <c r="M41" s="728">
        <v>71.8</v>
      </c>
      <c r="N41" s="728">
        <v>76.4</v>
      </c>
      <c r="O41" s="728">
        <v>75.3</v>
      </c>
      <c r="P41" s="728">
        <v>78.5</v>
      </c>
      <c r="Q41" s="728">
        <v>65.7</v>
      </c>
      <c r="R41" s="728">
        <v>63.8</v>
      </c>
      <c r="S41" s="728">
        <v>67.2</v>
      </c>
      <c r="T41" s="728">
        <v>36.2</v>
      </c>
      <c r="U41" s="738">
        <v>62.1</v>
      </c>
      <c r="V41" s="738">
        <v>63.9</v>
      </c>
      <c r="W41" s="738">
        <v>40</v>
      </c>
      <c r="X41" s="720" t="s">
        <v>235</v>
      </c>
      <c r="Y41" s="720" t="s">
        <v>235</v>
      </c>
      <c r="Z41" s="732" t="s">
        <v>235</v>
      </c>
      <c r="AA41" s="730">
        <v>80</v>
      </c>
    </row>
    <row r="42" spans="2:27" s="698" customFormat="1" ht="14.25" customHeight="1">
      <c r="B42" s="733" t="s">
        <v>579</v>
      </c>
      <c r="C42" s="723">
        <v>3.9</v>
      </c>
      <c r="D42" s="723">
        <v>4.7</v>
      </c>
      <c r="E42" s="723">
        <v>3.2</v>
      </c>
      <c r="F42" s="723">
        <v>43.1</v>
      </c>
      <c r="G42" s="723">
        <v>40.4</v>
      </c>
      <c r="H42" s="723">
        <v>45.7</v>
      </c>
      <c r="I42" s="723">
        <v>89.5</v>
      </c>
      <c r="J42" s="723">
        <v>89.5</v>
      </c>
      <c r="K42" s="723">
        <v>90.7</v>
      </c>
      <c r="L42" s="723">
        <v>78</v>
      </c>
      <c r="M42" s="723">
        <v>73.5</v>
      </c>
      <c r="N42" s="723">
        <v>78.4</v>
      </c>
      <c r="O42" s="723">
        <v>76.2</v>
      </c>
      <c r="P42" s="723">
        <v>79</v>
      </c>
      <c r="Q42" s="723">
        <v>67.6</v>
      </c>
      <c r="R42" s="723">
        <v>64.8</v>
      </c>
      <c r="S42" s="723">
        <v>68.2</v>
      </c>
      <c r="T42" s="723">
        <v>37.6</v>
      </c>
      <c r="U42" s="739">
        <v>59.2</v>
      </c>
      <c r="V42" s="739">
        <v>60.4</v>
      </c>
      <c r="W42" s="739">
        <v>44.7</v>
      </c>
      <c r="X42" s="729" t="s">
        <v>235</v>
      </c>
      <c r="Y42" s="729" t="s">
        <v>235</v>
      </c>
      <c r="Z42" s="729" t="s">
        <v>235</v>
      </c>
      <c r="AA42" s="725">
        <v>81</v>
      </c>
    </row>
    <row r="43" spans="2:27" s="698" customFormat="1" ht="14.25" customHeight="1">
      <c r="B43" s="722" t="s">
        <v>580</v>
      </c>
      <c r="C43" s="728">
        <v>4</v>
      </c>
      <c r="D43" s="728">
        <v>4.7</v>
      </c>
      <c r="E43" s="728">
        <v>3.2</v>
      </c>
      <c r="F43" s="728">
        <v>42.9</v>
      </c>
      <c r="G43" s="728">
        <v>40.1</v>
      </c>
      <c r="H43" s="728">
        <v>45.6</v>
      </c>
      <c r="I43" s="728">
        <v>90.3</v>
      </c>
      <c r="J43" s="728">
        <v>90.2</v>
      </c>
      <c r="K43" s="728">
        <v>95</v>
      </c>
      <c r="L43" s="728">
        <v>77.8</v>
      </c>
      <c r="M43" s="728">
        <v>74.2</v>
      </c>
      <c r="N43" s="728">
        <v>78.1</v>
      </c>
      <c r="O43" s="728">
        <v>76.7</v>
      </c>
      <c r="P43" s="728">
        <v>79.1</v>
      </c>
      <c r="Q43" s="728">
        <v>69.2</v>
      </c>
      <c r="R43" s="728">
        <v>66.1</v>
      </c>
      <c r="S43" s="728">
        <v>69.8</v>
      </c>
      <c r="T43" s="728">
        <v>37.7</v>
      </c>
      <c r="U43" s="738">
        <v>61.1</v>
      </c>
      <c r="V43" s="738">
        <v>62.6</v>
      </c>
      <c r="W43" s="738">
        <v>42.1</v>
      </c>
      <c r="X43" s="729" t="s">
        <v>235</v>
      </c>
      <c r="Y43" s="729" t="s">
        <v>235</v>
      </c>
      <c r="Z43" s="729" t="s">
        <v>235</v>
      </c>
      <c r="AA43" s="730">
        <v>82</v>
      </c>
    </row>
    <row r="44" spans="2:27" s="698" customFormat="1" ht="14.25" customHeight="1">
      <c r="B44" s="722" t="s">
        <v>581</v>
      </c>
      <c r="C44" s="728">
        <v>3.9</v>
      </c>
      <c r="D44" s="728">
        <v>4.8</v>
      </c>
      <c r="E44" s="728">
        <v>3</v>
      </c>
      <c r="F44" s="728">
        <v>41.5</v>
      </c>
      <c r="G44" s="728">
        <v>38.6</v>
      </c>
      <c r="H44" s="728">
        <v>44.3</v>
      </c>
      <c r="I44" s="728">
        <v>89.6</v>
      </c>
      <c r="J44" s="728">
        <v>89.5</v>
      </c>
      <c r="K44" s="728">
        <v>93.5</v>
      </c>
      <c r="L44" s="728">
        <v>78.1</v>
      </c>
      <c r="M44" s="728">
        <v>73.9</v>
      </c>
      <c r="N44" s="728">
        <v>78.4</v>
      </c>
      <c r="O44" s="728">
        <v>76.4</v>
      </c>
      <c r="P44" s="728">
        <v>78.7</v>
      </c>
      <c r="Q44" s="728">
        <v>69.4</v>
      </c>
      <c r="R44" s="728">
        <v>67.1</v>
      </c>
      <c r="S44" s="728">
        <v>71</v>
      </c>
      <c r="T44" s="728">
        <v>38.4</v>
      </c>
      <c r="U44" s="738">
        <v>62.5</v>
      </c>
      <c r="V44" s="738">
        <v>64.3</v>
      </c>
      <c r="W44" s="738">
        <v>41.9</v>
      </c>
      <c r="X44" s="729" t="s">
        <v>235</v>
      </c>
      <c r="Y44" s="729" t="s">
        <v>235</v>
      </c>
      <c r="Z44" s="729" t="s">
        <v>235</v>
      </c>
      <c r="AA44" s="730">
        <v>83</v>
      </c>
    </row>
    <row r="45" spans="2:27" s="698" customFormat="1" ht="14.25" customHeight="1">
      <c r="B45" s="722" t="s">
        <v>582</v>
      </c>
      <c r="C45" s="728">
        <v>3.8</v>
      </c>
      <c r="D45" s="728">
        <v>4.6</v>
      </c>
      <c r="E45" s="728">
        <v>3</v>
      </c>
      <c r="F45" s="728">
        <v>41</v>
      </c>
      <c r="G45" s="728">
        <v>38.2</v>
      </c>
      <c r="H45" s="728">
        <v>43.7</v>
      </c>
      <c r="I45" s="728">
        <v>89</v>
      </c>
      <c r="J45" s="728">
        <v>88.9</v>
      </c>
      <c r="K45" s="728">
        <v>94.3</v>
      </c>
      <c r="L45" s="728">
        <v>79.1</v>
      </c>
      <c r="M45" s="728">
        <v>73</v>
      </c>
      <c r="N45" s="728">
        <v>79.6</v>
      </c>
      <c r="O45" s="728">
        <v>76.7</v>
      </c>
      <c r="P45" s="728">
        <v>78.6</v>
      </c>
      <c r="Q45" s="728">
        <v>70.7</v>
      </c>
      <c r="R45" s="728">
        <v>69.4</v>
      </c>
      <c r="S45" s="728">
        <v>73.1</v>
      </c>
      <c r="T45" s="728">
        <v>43</v>
      </c>
      <c r="U45" s="738">
        <v>61.6</v>
      </c>
      <c r="V45" s="738">
        <v>63.9</v>
      </c>
      <c r="W45" s="738">
        <v>41.4</v>
      </c>
      <c r="X45" s="729" t="s">
        <v>235</v>
      </c>
      <c r="Y45" s="729" t="s">
        <v>235</v>
      </c>
      <c r="Z45" s="729" t="s">
        <v>235</v>
      </c>
      <c r="AA45" s="730">
        <v>84</v>
      </c>
    </row>
    <row r="46" spans="2:27" s="698" customFormat="1" ht="14.25" customHeight="1">
      <c r="B46" s="722" t="s">
        <v>583</v>
      </c>
      <c r="C46" s="728">
        <v>3.7</v>
      </c>
      <c r="D46" s="728">
        <v>4.5</v>
      </c>
      <c r="E46" s="728">
        <v>2.9</v>
      </c>
      <c r="F46" s="728">
        <v>41.1</v>
      </c>
      <c r="G46" s="728">
        <v>38.7</v>
      </c>
      <c r="H46" s="728">
        <v>43.4</v>
      </c>
      <c r="I46" s="728">
        <v>89</v>
      </c>
      <c r="J46" s="728">
        <v>89</v>
      </c>
      <c r="K46" s="728">
        <v>89.1</v>
      </c>
      <c r="L46" s="728">
        <v>80.7</v>
      </c>
      <c r="M46" s="728">
        <v>72.6</v>
      </c>
      <c r="N46" s="728">
        <v>81.3</v>
      </c>
      <c r="O46" s="728">
        <v>77.2</v>
      </c>
      <c r="P46" s="728">
        <v>78.8</v>
      </c>
      <c r="Q46" s="728">
        <v>72.4</v>
      </c>
      <c r="R46" s="728">
        <v>69.5</v>
      </c>
      <c r="S46" s="728">
        <v>73.1</v>
      </c>
      <c r="T46" s="728">
        <v>44.3</v>
      </c>
      <c r="U46" s="738">
        <v>64.2</v>
      </c>
      <c r="V46" s="738">
        <v>65.7</v>
      </c>
      <c r="W46" s="738">
        <v>50.8</v>
      </c>
      <c r="X46" s="720" t="s">
        <v>235</v>
      </c>
      <c r="Y46" s="720" t="s">
        <v>235</v>
      </c>
      <c r="Z46" s="732" t="s">
        <v>235</v>
      </c>
      <c r="AA46" s="730">
        <v>85</v>
      </c>
    </row>
    <row r="47" spans="2:27" s="698" customFormat="1" ht="14.25" customHeight="1">
      <c r="B47" s="733" t="s">
        <v>584</v>
      </c>
      <c r="C47" s="723">
        <v>3.6</v>
      </c>
      <c r="D47" s="723">
        <v>4.4</v>
      </c>
      <c r="E47" s="723">
        <v>2.7</v>
      </c>
      <c r="F47" s="723">
        <v>39.5</v>
      </c>
      <c r="G47" s="723">
        <v>37.4</v>
      </c>
      <c r="H47" s="723">
        <v>41.5</v>
      </c>
      <c r="I47" s="723">
        <v>88.9</v>
      </c>
      <c r="J47" s="723">
        <v>88.8</v>
      </c>
      <c r="K47" s="723">
        <v>94.3</v>
      </c>
      <c r="L47" s="723">
        <v>81.3</v>
      </c>
      <c r="M47" s="723">
        <v>69.9</v>
      </c>
      <c r="N47" s="723">
        <v>82.2</v>
      </c>
      <c r="O47" s="723">
        <v>77.5</v>
      </c>
      <c r="P47" s="723">
        <v>78.9</v>
      </c>
      <c r="Q47" s="723">
        <v>73.4</v>
      </c>
      <c r="R47" s="723">
        <v>69.8</v>
      </c>
      <c r="S47" s="723">
        <v>73.2</v>
      </c>
      <c r="T47" s="723">
        <v>45</v>
      </c>
      <c r="U47" s="739">
        <v>64.5</v>
      </c>
      <c r="V47" s="739">
        <v>66.8</v>
      </c>
      <c r="W47" s="739">
        <v>43.2</v>
      </c>
      <c r="X47" s="729" t="s">
        <v>235</v>
      </c>
      <c r="Y47" s="729" t="s">
        <v>235</v>
      </c>
      <c r="Z47" s="729" t="s">
        <v>235</v>
      </c>
      <c r="AA47" s="725">
        <v>86</v>
      </c>
    </row>
    <row r="48" spans="2:27" s="698" customFormat="1" ht="14.25" customHeight="1">
      <c r="B48" s="722" t="s">
        <v>585</v>
      </c>
      <c r="C48" s="728">
        <v>3.1</v>
      </c>
      <c r="D48" s="728">
        <v>3.9</v>
      </c>
      <c r="E48" s="728">
        <v>2.3</v>
      </c>
      <c r="F48" s="728">
        <v>36.6</v>
      </c>
      <c r="G48" s="728">
        <v>34.6</v>
      </c>
      <c r="H48" s="728">
        <v>38.6</v>
      </c>
      <c r="I48" s="728">
        <v>88.6</v>
      </c>
      <c r="J48" s="728">
        <v>88.5</v>
      </c>
      <c r="K48" s="728">
        <v>90.3</v>
      </c>
      <c r="L48" s="728">
        <v>81</v>
      </c>
      <c r="M48" s="728">
        <v>66.7</v>
      </c>
      <c r="N48" s="728">
        <v>82.2</v>
      </c>
      <c r="O48" s="728">
        <v>77.1</v>
      </c>
      <c r="P48" s="728">
        <v>78.3</v>
      </c>
      <c r="Q48" s="728">
        <v>73.6</v>
      </c>
      <c r="R48" s="728">
        <v>70.1</v>
      </c>
      <c r="S48" s="728">
        <v>73.7</v>
      </c>
      <c r="T48" s="728">
        <v>44.7</v>
      </c>
      <c r="U48" s="738">
        <v>63.2</v>
      </c>
      <c r="V48" s="738">
        <v>65.9</v>
      </c>
      <c r="W48" s="738">
        <v>42.3</v>
      </c>
      <c r="X48" s="729" t="s">
        <v>235</v>
      </c>
      <c r="Y48" s="729" t="s">
        <v>235</v>
      </c>
      <c r="Z48" s="729" t="s">
        <v>235</v>
      </c>
      <c r="AA48" s="730">
        <v>87</v>
      </c>
    </row>
    <row r="49" spans="2:27" s="698" customFormat="1" ht="14.25" customHeight="1">
      <c r="B49" s="722" t="s">
        <v>586</v>
      </c>
      <c r="C49" s="728">
        <v>3</v>
      </c>
      <c r="D49" s="728">
        <v>3.9</v>
      </c>
      <c r="E49" s="728">
        <v>2</v>
      </c>
      <c r="F49" s="728">
        <v>35.9</v>
      </c>
      <c r="G49" s="728">
        <v>34.2</v>
      </c>
      <c r="H49" s="728">
        <v>37.7</v>
      </c>
      <c r="I49" s="728">
        <v>88.1</v>
      </c>
      <c r="J49" s="728">
        <v>87.9</v>
      </c>
      <c r="K49" s="728">
        <v>93.1</v>
      </c>
      <c r="L49" s="728">
        <v>82</v>
      </c>
      <c r="M49" s="728">
        <v>68.7</v>
      </c>
      <c r="N49" s="728">
        <v>83</v>
      </c>
      <c r="O49" s="728">
        <v>77.8</v>
      </c>
      <c r="P49" s="728">
        <v>78.8</v>
      </c>
      <c r="Q49" s="728">
        <v>75.2</v>
      </c>
      <c r="R49" s="728">
        <v>70.6</v>
      </c>
      <c r="S49" s="728">
        <v>74.2</v>
      </c>
      <c r="T49" s="728">
        <v>48.3</v>
      </c>
      <c r="U49" s="738">
        <v>65</v>
      </c>
      <c r="V49" s="738">
        <v>66.9</v>
      </c>
      <c r="W49" s="738">
        <v>50.4</v>
      </c>
      <c r="X49" s="729" t="s">
        <v>235</v>
      </c>
      <c r="Y49" s="729" t="s">
        <v>235</v>
      </c>
      <c r="Z49" s="729" t="s">
        <v>235</v>
      </c>
      <c r="AA49" s="730">
        <v>88</v>
      </c>
    </row>
    <row r="50" spans="2:27" s="698" customFormat="1" ht="14.25" customHeight="1">
      <c r="B50" s="722" t="s">
        <v>286</v>
      </c>
      <c r="C50" s="728">
        <v>2.9</v>
      </c>
      <c r="D50" s="728">
        <v>3.8</v>
      </c>
      <c r="E50" s="728">
        <v>1.9</v>
      </c>
      <c r="F50" s="728">
        <v>35.6</v>
      </c>
      <c r="G50" s="728">
        <v>34.2</v>
      </c>
      <c r="H50" s="728">
        <v>37</v>
      </c>
      <c r="I50" s="728">
        <v>86.9</v>
      </c>
      <c r="J50" s="728">
        <v>86.6</v>
      </c>
      <c r="K50" s="728">
        <v>92</v>
      </c>
      <c r="L50" s="728">
        <v>85.1</v>
      </c>
      <c r="M50" s="728">
        <v>71.6</v>
      </c>
      <c r="N50" s="728">
        <v>86.1</v>
      </c>
      <c r="O50" s="728">
        <v>79.6</v>
      </c>
      <c r="P50" s="728">
        <v>80.1</v>
      </c>
      <c r="Q50" s="728">
        <v>78.5</v>
      </c>
      <c r="R50" s="728">
        <v>72.2</v>
      </c>
      <c r="S50" s="728">
        <v>76</v>
      </c>
      <c r="T50" s="728">
        <v>48.7</v>
      </c>
      <c r="U50" s="738">
        <v>63.5</v>
      </c>
      <c r="V50" s="738">
        <v>65.3</v>
      </c>
      <c r="W50" s="738">
        <v>49.4</v>
      </c>
      <c r="X50" s="729" t="s">
        <v>235</v>
      </c>
      <c r="Y50" s="729" t="s">
        <v>235</v>
      </c>
      <c r="Z50" s="729" t="s">
        <v>235</v>
      </c>
      <c r="AA50" s="730">
        <v>89</v>
      </c>
    </row>
    <row r="51" spans="2:27" s="698" customFormat="1" ht="14.25" customHeight="1">
      <c r="B51" s="740" t="s">
        <v>778</v>
      </c>
      <c r="C51" s="728">
        <v>2.8</v>
      </c>
      <c r="D51" s="728">
        <v>3.7</v>
      </c>
      <c r="E51" s="728">
        <v>1.8</v>
      </c>
      <c r="F51" s="728">
        <v>35.2</v>
      </c>
      <c r="G51" s="728">
        <v>34.2</v>
      </c>
      <c r="H51" s="728">
        <v>36.2</v>
      </c>
      <c r="I51" s="728">
        <v>85.9</v>
      </c>
      <c r="J51" s="728">
        <v>85.6</v>
      </c>
      <c r="K51" s="728">
        <v>92.3</v>
      </c>
      <c r="L51" s="728">
        <v>87</v>
      </c>
      <c r="M51" s="728">
        <v>72.9</v>
      </c>
      <c r="N51" s="728">
        <v>88.1</v>
      </c>
      <c r="O51" s="728">
        <v>81</v>
      </c>
      <c r="P51" s="728">
        <v>81</v>
      </c>
      <c r="Q51" s="728">
        <v>81</v>
      </c>
      <c r="R51" s="728">
        <v>73</v>
      </c>
      <c r="S51" s="728">
        <v>76.8</v>
      </c>
      <c r="T51" s="728">
        <v>49.6</v>
      </c>
      <c r="U51" s="738">
        <v>65.1</v>
      </c>
      <c r="V51" s="738">
        <v>67.4</v>
      </c>
      <c r="W51" s="738">
        <v>48.4</v>
      </c>
      <c r="X51" s="720" t="s">
        <v>235</v>
      </c>
      <c r="Y51" s="720" t="s">
        <v>235</v>
      </c>
      <c r="Z51" s="732" t="s">
        <v>235</v>
      </c>
      <c r="AA51" s="730">
        <v>90</v>
      </c>
    </row>
    <row r="52" spans="2:27" s="698" customFormat="1" ht="14.25" customHeight="1">
      <c r="B52" s="722" t="s">
        <v>779</v>
      </c>
      <c r="C52" s="723">
        <v>2.6</v>
      </c>
      <c r="D52" s="723">
        <v>3.4</v>
      </c>
      <c r="E52" s="723">
        <v>1.7</v>
      </c>
      <c r="F52" s="723">
        <v>34.4</v>
      </c>
      <c r="G52" s="723">
        <v>34</v>
      </c>
      <c r="H52" s="723">
        <v>34.8</v>
      </c>
      <c r="I52" s="723">
        <v>84.2</v>
      </c>
      <c r="J52" s="723">
        <v>84</v>
      </c>
      <c r="K52" s="723">
        <v>86.8</v>
      </c>
      <c r="L52" s="723">
        <v>87</v>
      </c>
      <c r="M52" s="723">
        <v>73</v>
      </c>
      <c r="N52" s="723">
        <v>88</v>
      </c>
      <c r="O52" s="723">
        <v>81.3</v>
      </c>
      <c r="P52" s="723">
        <v>81.1</v>
      </c>
      <c r="Q52" s="723">
        <v>81.8</v>
      </c>
      <c r="R52" s="723">
        <v>72.7</v>
      </c>
      <c r="S52" s="723">
        <v>76.7</v>
      </c>
      <c r="T52" s="723">
        <v>50.3</v>
      </c>
      <c r="U52" s="739">
        <v>66.3</v>
      </c>
      <c r="V52" s="739">
        <v>68.7</v>
      </c>
      <c r="W52" s="739">
        <v>49.7</v>
      </c>
      <c r="X52" s="729" t="s">
        <v>235</v>
      </c>
      <c r="Y52" s="729" t="s">
        <v>235</v>
      </c>
      <c r="Z52" s="729" t="s">
        <v>235</v>
      </c>
      <c r="AA52" s="725">
        <v>91</v>
      </c>
    </row>
    <row r="53" spans="2:27" s="698" customFormat="1" ht="14.25" customHeight="1">
      <c r="B53" s="722" t="s">
        <v>780</v>
      </c>
      <c r="C53" s="728">
        <v>2.3</v>
      </c>
      <c r="D53" s="728">
        <v>3.1</v>
      </c>
      <c r="E53" s="728">
        <v>1.5</v>
      </c>
      <c r="F53" s="728">
        <v>33.1</v>
      </c>
      <c r="G53" s="728">
        <v>33.3</v>
      </c>
      <c r="H53" s="728">
        <v>32.9</v>
      </c>
      <c r="I53" s="728">
        <v>82.9</v>
      </c>
      <c r="J53" s="728">
        <v>82.6</v>
      </c>
      <c r="K53" s="728">
        <v>87.9</v>
      </c>
      <c r="L53" s="728">
        <v>85.7</v>
      </c>
      <c r="M53" s="728">
        <v>70.6</v>
      </c>
      <c r="N53" s="728">
        <v>86.8</v>
      </c>
      <c r="O53" s="728">
        <v>79.9</v>
      </c>
      <c r="P53" s="728">
        <v>79.7</v>
      </c>
      <c r="Q53" s="728">
        <v>80.4</v>
      </c>
      <c r="R53" s="728">
        <v>71.2</v>
      </c>
      <c r="S53" s="728">
        <v>75.3</v>
      </c>
      <c r="T53" s="728">
        <v>49.1</v>
      </c>
      <c r="U53" s="738">
        <v>66.6</v>
      </c>
      <c r="V53" s="738">
        <v>69</v>
      </c>
      <c r="W53" s="738">
        <v>51.4</v>
      </c>
      <c r="X53" s="729" t="s">
        <v>235</v>
      </c>
      <c r="Y53" s="729" t="s">
        <v>235</v>
      </c>
      <c r="Z53" s="729" t="s">
        <v>235</v>
      </c>
      <c r="AA53" s="730">
        <v>92</v>
      </c>
    </row>
    <row r="54" spans="2:27" s="698" customFormat="1" ht="14.25" customHeight="1">
      <c r="B54" s="722" t="s">
        <v>781</v>
      </c>
      <c r="C54" s="728">
        <v>2</v>
      </c>
      <c r="D54" s="728">
        <v>2.7</v>
      </c>
      <c r="E54" s="728">
        <v>1.3</v>
      </c>
      <c r="F54" s="728">
        <v>30.5</v>
      </c>
      <c r="G54" s="728">
        <v>31.4</v>
      </c>
      <c r="H54" s="728">
        <v>29.6</v>
      </c>
      <c r="I54" s="728">
        <v>80.3</v>
      </c>
      <c r="J54" s="728">
        <v>79.7</v>
      </c>
      <c r="K54" s="728">
        <v>86.5</v>
      </c>
      <c r="L54" s="728">
        <v>79.8</v>
      </c>
      <c r="M54" s="728">
        <v>66.3</v>
      </c>
      <c r="N54" s="728">
        <v>80.8</v>
      </c>
      <c r="O54" s="728">
        <v>76.2</v>
      </c>
      <c r="P54" s="728">
        <v>76.5</v>
      </c>
      <c r="Q54" s="728">
        <v>75.6</v>
      </c>
      <c r="R54" s="728">
        <v>69.4</v>
      </c>
      <c r="S54" s="728">
        <v>74.1</v>
      </c>
      <c r="T54" s="728">
        <v>46.1</v>
      </c>
      <c r="U54" s="738">
        <v>66.1</v>
      </c>
      <c r="V54" s="738">
        <v>68.6</v>
      </c>
      <c r="W54" s="738">
        <v>50.1</v>
      </c>
      <c r="X54" s="729" t="s">
        <v>235</v>
      </c>
      <c r="Y54" s="729" t="s">
        <v>235</v>
      </c>
      <c r="Z54" s="729" t="s">
        <v>235</v>
      </c>
      <c r="AA54" s="730">
        <v>93</v>
      </c>
    </row>
    <row r="55" spans="2:27" s="741" customFormat="1" ht="14.25" customHeight="1">
      <c r="B55" s="722" t="s">
        <v>782</v>
      </c>
      <c r="C55" s="728">
        <v>1.7</v>
      </c>
      <c r="D55" s="728">
        <v>2.4</v>
      </c>
      <c r="E55" s="728">
        <v>1</v>
      </c>
      <c r="F55" s="728">
        <v>27.7</v>
      </c>
      <c r="G55" s="728">
        <v>29.4</v>
      </c>
      <c r="H55" s="728">
        <v>26</v>
      </c>
      <c r="I55" s="728">
        <v>76.1</v>
      </c>
      <c r="J55" s="728">
        <v>75.6</v>
      </c>
      <c r="K55" s="728">
        <v>80.3</v>
      </c>
      <c r="L55" s="728">
        <v>70.1</v>
      </c>
      <c r="M55" s="728">
        <v>61.7</v>
      </c>
      <c r="N55" s="728">
        <v>70.7</v>
      </c>
      <c r="O55" s="728">
        <v>70.5</v>
      </c>
      <c r="P55" s="728">
        <v>71.8</v>
      </c>
      <c r="Q55" s="728">
        <v>67.6</v>
      </c>
      <c r="R55" s="728">
        <v>68.3</v>
      </c>
      <c r="S55" s="728">
        <v>73.1</v>
      </c>
      <c r="T55" s="728">
        <v>45.9</v>
      </c>
      <c r="U55" s="738">
        <v>65.7</v>
      </c>
      <c r="V55" s="738">
        <v>67.6</v>
      </c>
      <c r="W55" s="738">
        <v>54.5</v>
      </c>
      <c r="X55" s="729" t="s">
        <v>235</v>
      </c>
      <c r="Y55" s="729" t="s">
        <v>235</v>
      </c>
      <c r="Z55" s="729" t="s">
        <v>235</v>
      </c>
      <c r="AA55" s="730">
        <v>94</v>
      </c>
    </row>
    <row r="56" spans="2:27" s="698" customFormat="1" ht="14.25" customHeight="1">
      <c r="B56" s="740" t="s">
        <v>783</v>
      </c>
      <c r="C56" s="728">
        <v>1.5</v>
      </c>
      <c r="D56" s="728">
        <v>2.2</v>
      </c>
      <c r="E56" s="728">
        <v>0.9</v>
      </c>
      <c r="F56" s="728">
        <v>25.6</v>
      </c>
      <c r="G56" s="728">
        <v>27.9</v>
      </c>
      <c r="H56" s="728">
        <v>23.4</v>
      </c>
      <c r="I56" s="728">
        <v>74.2</v>
      </c>
      <c r="J56" s="728">
        <v>73.6</v>
      </c>
      <c r="K56" s="728">
        <v>78.5</v>
      </c>
      <c r="L56" s="728">
        <v>65.4</v>
      </c>
      <c r="M56" s="728">
        <v>57.3</v>
      </c>
      <c r="N56" s="728">
        <v>66</v>
      </c>
      <c r="O56" s="728">
        <v>67.1</v>
      </c>
      <c r="P56" s="728">
        <v>68.7</v>
      </c>
      <c r="Q56" s="728">
        <v>63.7</v>
      </c>
      <c r="R56" s="728">
        <v>67.3</v>
      </c>
      <c r="S56" s="728">
        <v>72.1</v>
      </c>
      <c r="T56" s="728">
        <v>46.6</v>
      </c>
      <c r="U56" s="738">
        <v>62.6</v>
      </c>
      <c r="V56" s="738">
        <v>64.9</v>
      </c>
      <c r="W56" s="738">
        <v>50</v>
      </c>
      <c r="X56" s="720" t="s">
        <v>235</v>
      </c>
      <c r="Y56" s="720" t="s">
        <v>235</v>
      </c>
      <c r="Z56" s="732" t="s">
        <v>235</v>
      </c>
      <c r="AA56" s="730">
        <v>95</v>
      </c>
    </row>
    <row r="57" spans="2:27" s="698" customFormat="1" ht="14.25" customHeight="1">
      <c r="B57" s="722" t="s">
        <v>784</v>
      </c>
      <c r="C57" s="723">
        <v>1.4</v>
      </c>
      <c r="D57" s="723">
        <v>2</v>
      </c>
      <c r="E57" s="723">
        <v>0.8</v>
      </c>
      <c r="F57" s="723">
        <v>24.3</v>
      </c>
      <c r="G57" s="723">
        <v>26.7</v>
      </c>
      <c r="H57" s="723">
        <v>21.9</v>
      </c>
      <c r="I57" s="723">
        <v>71.8</v>
      </c>
      <c r="J57" s="723">
        <v>71</v>
      </c>
      <c r="K57" s="723">
        <v>75.9</v>
      </c>
      <c r="L57" s="723">
        <v>65.7</v>
      </c>
      <c r="M57" s="723">
        <v>56.1</v>
      </c>
      <c r="N57" s="723">
        <v>66.5</v>
      </c>
      <c r="O57" s="723">
        <v>65.9</v>
      </c>
      <c r="P57" s="723">
        <v>67.1</v>
      </c>
      <c r="Q57" s="723">
        <v>63.5</v>
      </c>
      <c r="R57" s="723">
        <v>66.7</v>
      </c>
      <c r="S57" s="723">
        <v>72</v>
      </c>
      <c r="T57" s="723">
        <v>46</v>
      </c>
      <c r="U57" s="739">
        <v>62.8</v>
      </c>
      <c r="V57" s="739">
        <v>65.5</v>
      </c>
      <c r="W57" s="739">
        <v>49.6</v>
      </c>
      <c r="X57" s="729" t="s">
        <v>235</v>
      </c>
      <c r="Y57" s="729" t="s">
        <v>235</v>
      </c>
      <c r="Z57" s="729" t="s">
        <v>235</v>
      </c>
      <c r="AA57" s="725">
        <v>96</v>
      </c>
    </row>
    <row r="58" spans="2:27" s="698" customFormat="1" ht="14.25" customHeight="1">
      <c r="B58" s="722" t="s">
        <v>785</v>
      </c>
      <c r="C58" s="728">
        <v>1.4</v>
      </c>
      <c r="D58" s="728">
        <v>2.1</v>
      </c>
      <c r="E58" s="728">
        <v>0.7</v>
      </c>
      <c r="F58" s="728">
        <v>23.5</v>
      </c>
      <c r="G58" s="728">
        <v>25.7</v>
      </c>
      <c r="H58" s="728">
        <v>21.3</v>
      </c>
      <c r="I58" s="728">
        <v>69.6</v>
      </c>
      <c r="J58" s="728">
        <v>68.7</v>
      </c>
      <c r="K58" s="728">
        <v>74</v>
      </c>
      <c r="L58" s="728">
        <v>67.9</v>
      </c>
      <c r="M58" s="728">
        <v>56.9</v>
      </c>
      <c r="N58" s="728">
        <v>68.9</v>
      </c>
      <c r="O58" s="728">
        <v>66.6</v>
      </c>
      <c r="P58" s="728">
        <v>67.5</v>
      </c>
      <c r="Q58" s="728">
        <v>64.8</v>
      </c>
      <c r="R58" s="728">
        <v>67.9</v>
      </c>
      <c r="S58" s="728">
        <v>73.1</v>
      </c>
      <c r="T58" s="728">
        <v>49.1</v>
      </c>
      <c r="U58" s="738">
        <v>62.9</v>
      </c>
      <c r="V58" s="738">
        <v>65.3</v>
      </c>
      <c r="W58" s="738">
        <v>50.7</v>
      </c>
      <c r="X58" s="729" t="s">
        <v>235</v>
      </c>
      <c r="Y58" s="729" t="s">
        <v>235</v>
      </c>
      <c r="Z58" s="729" t="s">
        <v>235</v>
      </c>
      <c r="AA58" s="730">
        <v>97</v>
      </c>
    </row>
    <row r="59" spans="2:27" s="698" customFormat="1" ht="14.25" customHeight="1">
      <c r="B59" s="742" t="s">
        <v>786</v>
      </c>
      <c r="C59" s="728">
        <v>1.3</v>
      </c>
      <c r="D59" s="728">
        <v>1.9</v>
      </c>
      <c r="E59" s="728">
        <v>0.7</v>
      </c>
      <c r="F59" s="728">
        <v>22.7</v>
      </c>
      <c r="G59" s="728">
        <v>25</v>
      </c>
      <c r="H59" s="728">
        <v>20.5</v>
      </c>
      <c r="I59" s="728">
        <v>66.2</v>
      </c>
      <c r="J59" s="728">
        <v>64.9</v>
      </c>
      <c r="K59" s="728">
        <v>72.4</v>
      </c>
      <c r="L59" s="728">
        <v>65.7</v>
      </c>
      <c r="M59" s="728">
        <v>51.7</v>
      </c>
      <c r="N59" s="728">
        <v>67</v>
      </c>
      <c r="O59" s="728">
        <v>65.6</v>
      </c>
      <c r="P59" s="728">
        <v>66.2</v>
      </c>
      <c r="Q59" s="728">
        <v>64.5</v>
      </c>
      <c r="R59" s="728">
        <v>67.2</v>
      </c>
      <c r="S59" s="728">
        <v>72.8</v>
      </c>
      <c r="T59" s="728">
        <v>48.6</v>
      </c>
      <c r="U59" s="738">
        <v>60.9</v>
      </c>
      <c r="V59" s="738">
        <v>63.7</v>
      </c>
      <c r="W59" s="738">
        <v>48.9</v>
      </c>
      <c r="X59" s="729" t="s">
        <v>235</v>
      </c>
      <c r="Y59" s="729" t="s">
        <v>235</v>
      </c>
      <c r="Z59" s="729" t="s">
        <v>235</v>
      </c>
      <c r="AA59" s="730">
        <v>98</v>
      </c>
    </row>
    <row r="60" spans="2:27" s="698" customFormat="1" ht="14.25" customHeight="1">
      <c r="B60" s="742" t="s">
        <v>787</v>
      </c>
      <c r="C60" s="728">
        <v>1.1</v>
      </c>
      <c r="D60" s="728">
        <v>1.6</v>
      </c>
      <c r="E60" s="728">
        <v>0.6</v>
      </c>
      <c r="F60" s="728">
        <v>20.2</v>
      </c>
      <c r="G60" s="728">
        <v>22.4</v>
      </c>
      <c r="H60" s="728">
        <v>18.1</v>
      </c>
      <c r="I60" s="728">
        <v>63</v>
      </c>
      <c r="J60" s="728">
        <v>61.4</v>
      </c>
      <c r="K60" s="728">
        <v>69.6</v>
      </c>
      <c r="L60" s="728">
        <v>59.1</v>
      </c>
      <c r="M60" s="728">
        <v>44.4</v>
      </c>
      <c r="N60" s="728">
        <v>60.5</v>
      </c>
      <c r="O60" s="728">
        <v>60.1</v>
      </c>
      <c r="P60" s="728">
        <v>60.3</v>
      </c>
      <c r="Q60" s="728">
        <v>59.8</v>
      </c>
      <c r="R60" s="728">
        <v>64.9</v>
      </c>
      <c r="S60" s="728">
        <v>70.3</v>
      </c>
      <c r="T60" s="728">
        <v>47.1</v>
      </c>
      <c r="U60" s="738">
        <v>58.4</v>
      </c>
      <c r="V60" s="738">
        <v>60.9</v>
      </c>
      <c r="W60" s="738">
        <v>48</v>
      </c>
      <c r="X60" s="729" t="s">
        <v>235</v>
      </c>
      <c r="Y60" s="729" t="s">
        <v>235</v>
      </c>
      <c r="Z60" s="729" t="s">
        <v>235</v>
      </c>
      <c r="AA60" s="730">
        <v>99</v>
      </c>
    </row>
    <row r="61" spans="2:27" s="698" customFormat="1" ht="14.25" customHeight="1">
      <c r="B61" s="742" t="s">
        <v>788</v>
      </c>
      <c r="C61" s="728" t="s">
        <v>789</v>
      </c>
      <c r="D61" s="728" t="s">
        <v>790</v>
      </c>
      <c r="E61" s="728" t="s">
        <v>791</v>
      </c>
      <c r="F61" s="728" t="s">
        <v>792</v>
      </c>
      <c r="G61" s="728" t="s">
        <v>793</v>
      </c>
      <c r="H61" s="728" t="s">
        <v>794</v>
      </c>
      <c r="I61" s="728">
        <v>59.7</v>
      </c>
      <c r="J61" s="728">
        <v>58.4</v>
      </c>
      <c r="K61" s="728">
        <v>65.1</v>
      </c>
      <c r="L61" s="728">
        <v>56</v>
      </c>
      <c r="M61" s="728">
        <v>41.3</v>
      </c>
      <c r="N61" s="728">
        <v>57.4</v>
      </c>
      <c r="O61" s="728">
        <v>55.8</v>
      </c>
      <c r="P61" s="728">
        <v>55</v>
      </c>
      <c r="Q61" s="728">
        <v>57.1</v>
      </c>
      <c r="R61" s="728">
        <v>62.9</v>
      </c>
      <c r="S61" s="728">
        <v>68.3</v>
      </c>
      <c r="T61" s="728">
        <v>46.6</v>
      </c>
      <c r="U61" s="738">
        <v>55.9</v>
      </c>
      <c r="V61" s="738">
        <v>58.6</v>
      </c>
      <c r="W61" s="738">
        <v>45.2</v>
      </c>
      <c r="X61" s="720" t="s">
        <v>235</v>
      </c>
      <c r="Y61" s="720" t="s">
        <v>235</v>
      </c>
      <c r="Z61" s="743" t="s">
        <v>235</v>
      </c>
      <c r="AA61" s="744">
        <v>2000</v>
      </c>
    </row>
    <row r="62" spans="2:27" s="698" customFormat="1" ht="14.25" customHeight="1">
      <c r="B62" s="745" t="s">
        <v>795</v>
      </c>
      <c r="C62" s="723" t="s">
        <v>789</v>
      </c>
      <c r="D62" s="723" t="s">
        <v>790</v>
      </c>
      <c r="E62" s="723" t="s">
        <v>791</v>
      </c>
      <c r="F62" s="723" t="s">
        <v>796</v>
      </c>
      <c r="G62" s="723" t="s">
        <v>797</v>
      </c>
      <c r="H62" s="723" t="s">
        <v>798</v>
      </c>
      <c r="I62" s="723">
        <v>59.2</v>
      </c>
      <c r="J62" s="723">
        <v>57.5</v>
      </c>
      <c r="K62" s="723">
        <v>66</v>
      </c>
      <c r="L62" s="723">
        <v>59.1</v>
      </c>
      <c r="M62" s="723">
        <v>44.4</v>
      </c>
      <c r="N62" s="723">
        <v>60.5</v>
      </c>
      <c r="O62" s="723">
        <v>57.3</v>
      </c>
      <c r="P62" s="723">
        <v>55.9</v>
      </c>
      <c r="Q62" s="723">
        <v>59.6</v>
      </c>
      <c r="R62" s="723">
        <v>65.4</v>
      </c>
      <c r="S62" s="723">
        <v>70.7</v>
      </c>
      <c r="T62" s="723">
        <v>49.7</v>
      </c>
      <c r="U62" s="739">
        <v>56.6</v>
      </c>
      <c r="V62" s="739">
        <v>59.2</v>
      </c>
      <c r="W62" s="739">
        <v>47.9</v>
      </c>
      <c r="X62" s="729" t="s">
        <v>235</v>
      </c>
      <c r="Y62" s="729" t="s">
        <v>235</v>
      </c>
      <c r="Z62" s="729" t="s">
        <v>235</v>
      </c>
      <c r="AA62" s="746" t="s">
        <v>299</v>
      </c>
    </row>
    <row r="63" spans="2:27" s="698" customFormat="1" ht="14.25" customHeight="1">
      <c r="B63" s="742" t="s">
        <v>799</v>
      </c>
      <c r="C63" s="747" t="s">
        <v>800</v>
      </c>
      <c r="D63" s="728" t="s">
        <v>801</v>
      </c>
      <c r="E63" s="728" t="s">
        <v>791</v>
      </c>
      <c r="F63" s="728" t="s">
        <v>802</v>
      </c>
      <c r="G63" s="728" t="s">
        <v>803</v>
      </c>
      <c r="H63" s="728" t="s">
        <v>804</v>
      </c>
      <c r="I63" s="728">
        <v>56</v>
      </c>
      <c r="J63" s="728">
        <v>54.4</v>
      </c>
      <c r="K63" s="728">
        <v>63.2</v>
      </c>
      <c r="L63" s="728">
        <v>60.3</v>
      </c>
      <c r="M63" s="728">
        <v>47.2</v>
      </c>
      <c r="N63" s="728">
        <v>61.6</v>
      </c>
      <c r="O63" s="728">
        <v>56.9</v>
      </c>
      <c r="P63" s="728">
        <v>54.9</v>
      </c>
      <c r="Q63" s="728">
        <v>60</v>
      </c>
      <c r="R63" s="728">
        <v>66.4</v>
      </c>
      <c r="S63" s="728">
        <v>71.2</v>
      </c>
      <c r="T63" s="728">
        <v>52.5</v>
      </c>
      <c r="U63" s="738">
        <v>56.4</v>
      </c>
      <c r="V63" s="738">
        <v>59.2</v>
      </c>
      <c r="W63" s="738">
        <v>47.2</v>
      </c>
      <c r="X63" s="729" t="s">
        <v>235</v>
      </c>
      <c r="Y63" s="729" t="s">
        <v>235</v>
      </c>
      <c r="Z63" s="729" t="s">
        <v>235</v>
      </c>
      <c r="AA63" s="744" t="s">
        <v>129</v>
      </c>
    </row>
    <row r="64" spans="2:27" s="698" customFormat="1" ht="14.25" customHeight="1">
      <c r="B64" s="742" t="s">
        <v>805</v>
      </c>
      <c r="C64" s="747" t="s">
        <v>806</v>
      </c>
      <c r="D64" s="728" t="s">
        <v>807</v>
      </c>
      <c r="E64" s="728" t="s">
        <v>808</v>
      </c>
      <c r="F64" s="728" t="s">
        <v>809</v>
      </c>
      <c r="G64" s="728" t="s">
        <v>810</v>
      </c>
      <c r="H64" s="728" t="s">
        <v>811</v>
      </c>
      <c r="I64" s="728">
        <v>53.6</v>
      </c>
      <c r="J64" s="728">
        <v>52.1</v>
      </c>
      <c r="K64" s="728">
        <v>60.1</v>
      </c>
      <c r="L64" s="728">
        <v>59.7</v>
      </c>
      <c r="M64" s="728">
        <v>46.4</v>
      </c>
      <c r="N64" s="728">
        <v>61.1</v>
      </c>
      <c r="O64" s="728">
        <v>55.1</v>
      </c>
      <c r="P64" s="728">
        <v>52.6</v>
      </c>
      <c r="Q64" s="728">
        <v>58.8</v>
      </c>
      <c r="R64" s="728">
        <v>64.5</v>
      </c>
      <c r="S64" s="728">
        <v>69.3</v>
      </c>
      <c r="T64" s="728">
        <v>51.4</v>
      </c>
      <c r="U64" s="738">
        <v>54.4</v>
      </c>
      <c r="V64" s="738">
        <v>57.4</v>
      </c>
      <c r="W64" s="738">
        <v>45.6</v>
      </c>
      <c r="X64" s="729" t="s">
        <v>235</v>
      </c>
      <c r="Y64" s="729" t="s">
        <v>235</v>
      </c>
      <c r="Z64" s="729" t="s">
        <v>235</v>
      </c>
      <c r="AA64" s="744" t="s">
        <v>130</v>
      </c>
    </row>
    <row r="65" spans="2:27" s="698" customFormat="1" ht="14.25" customHeight="1">
      <c r="B65" s="742" t="s">
        <v>812</v>
      </c>
      <c r="C65" s="727" t="s">
        <v>813</v>
      </c>
      <c r="D65" s="728" t="s">
        <v>789</v>
      </c>
      <c r="E65" s="728" t="s">
        <v>808</v>
      </c>
      <c r="F65" s="728" t="s">
        <v>814</v>
      </c>
      <c r="G65" s="728" t="s">
        <v>815</v>
      </c>
      <c r="H65" s="728" t="s">
        <v>811</v>
      </c>
      <c r="I65" s="728">
        <v>54.2</v>
      </c>
      <c r="J65" s="728">
        <v>52.8</v>
      </c>
      <c r="K65" s="728">
        <v>60.1</v>
      </c>
      <c r="L65" s="728">
        <v>61.6</v>
      </c>
      <c r="M65" s="728">
        <v>47.7</v>
      </c>
      <c r="N65" s="728">
        <v>63.2</v>
      </c>
      <c r="O65" s="728">
        <v>55.8</v>
      </c>
      <c r="P65" s="728">
        <v>53.1</v>
      </c>
      <c r="Q65" s="728">
        <v>59.7</v>
      </c>
      <c r="R65" s="728">
        <v>65.8</v>
      </c>
      <c r="S65" s="728">
        <v>70.5</v>
      </c>
      <c r="T65" s="728">
        <v>53.6</v>
      </c>
      <c r="U65" s="738">
        <v>56.4</v>
      </c>
      <c r="V65" s="738">
        <v>59.3</v>
      </c>
      <c r="W65" s="738">
        <v>47.9</v>
      </c>
      <c r="X65" s="728">
        <v>70</v>
      </c>
      <c r="Y65" s="728">
        <v>77.3</v>
      </c>
      <c r="Z65" s="728">
        <v>33.3</v>
      </c>
      <c r="AA65" s="744" t="s">
        <v>131</v>
      </c>
    </row>
    <row r="66" spans="2:27" s="698" customFormat="1" ht="14.25" customHeight="1">
      <c r="B66" s="742" t="s">
        <v>816</v>
      </c>
      <c r="C66" s="748" t="s">
        <v>817</v>
      </c>
      <c r="D66" s="719" t="s">
        <v>818</v>
      </c>
      <c r="E66" s="719" t="s">
        <v>819</v>
      </c>
      <c r="F66" s="719" t="s">
        <v>820</v>
      </c>
      <c r="G66" s="719" t="s">
        <v>821</v>
      </c>
      <c r="H66" s="719" t="s">
        <v>822</v>
      </c>
      <c r="I66" s="719">
        <v>53.8</v>
      </c>
      <c r="J66" s="719">
        <v>52.3</v>
      </c>
      <c r="K66" s="719">
        <v>60.4</v>
      </c>
      <c r="L66" s="719">
        <v>65</v>
      </c>
      <c r="M66" s="719">
        <v>50.6</v>
      </c>
      <c r="N66" s="719">
        <v>66.8</v>
      </c>
      <c r="O66" s="719">
        <v>59.7</v>
      </c>
      <c r="P66" s="719">
        <v>56.6</v>
      </c>
      <c r="Q66" s="719">
        <v>64.1</v>
      </c>
      <c r="R66" s="719">
        <v>67.68896976483762</v>
      </c>
      <c r="S66" s="719">
        <v>72.60145620644558</v>
      </c>
      <c r="T66" s="719">
        <v>55.2</v>
      </c>
      <c r="U66" s="749">
        <v>57.2</v>
      </c>
      <c r="V66" s="749">
        <v>59.9</v>
      </c>
      <c r="W66" s="749">
        <v>49.8</v>
      </c>
      <c r="X66" s="719">
        <v>76.9</v>
      </c>
      <c r="Y66" s="719">
        <v>80</v>
      </c>
      <c r="Z66" s="719">
        <v>67.5</v>
      </c>
      <c r="AA66" s="750" t="s">
        <v>132</v>
      </c>
    </row>
    <row r="67" spans="2:27" s="698" customFormat="1" ht="14.25" customHeight="1">
      <c r="B67" s="745" t="s">
        <v>823</v>
      </c>
      <c r="C67" s="727" t="s">
        <v>813</v>
      </c>
      <c r="D67" s="728" t="s">
        <v>789</v>
      </c>
      <c r="E67" s="728" t="s">
        <v>808</v>
      </c>
      <c r="F67" s="728" t="s">
        <v>824</v>
      </c>
      <c r="G67" s="728" t="s">
        <v>797</v>
      </c>
      <c r="H67" s="728" t="s">
        <v>825</v>
      </c>
      <c r="I67" s="728">
        <v>53.8</v>
      </c>
      <c r="J67" s="728">
        <v>51.8</v>
      </c>
      <c r="K67" s="728">
        <v>63.2</v>
      </c>
      <c r="L67" s="728">
        <v>67.7</v>
      </c>
      <c r="M67" s="728">
        <v>52.1</v>
      </c>
      <c r="N67" s="728">
        <v>69.8</v>
      </c>
      <c r="O67" s="728">
        <v>63.7</v>
      </c>
      <c r="P67" s="728">
        <v>60.5</v>
      </c>
      <c r="Q67" s="728">
        <v>68.1</v>
      </c>
      <c r="R67" s="728">
        <v>70</v>
      </c>
      <c r="S67" s="728">
        <v>74.8</v>
      </c>
      <c r="T67" s="728">
        <v>58.2</v>
      </c>
      <c r="U67" s="738">
        <v>57.4</v>
      </c>
      <c r="V67" s="738">
        <v>60.3</v>
      </c>
      <c r="W67" s="738">
        <v>49.3</v>
      </c>
      <c r="X67" s="728">
        <v>33</v>
      </c>
      <c r="Y67" s="728">
        <v>34.8</v>
      </c>
      <c r="Z67" s="728">
        <v>27.2</v>
      </c>
      <c r="AA67" s="744" t="s">
        <v>826</v>
      </c>
    </row>
    <row r="68" spans="2:27" s="751" customFormat="1" ht="14.25" customHeight="1">
      <c r="B68" s="742" t="s">
        <v>827</v>
      </c>
      <c r="C68" s="727" t="s">
        <v>813</v>
      </c>
      <c r="D68" s="728" t="s">
        <v>818</v>
      </c>
      <c r="E68" s="728" t="s">
        <v>819</v>
      </c>
      <c r="F68" s="728" t="s">
        <v>810</v>
      </c>
      <c r="G68" s="728" t="s">
        <v>828</v>
      </c>
      <c r="H68" s="728" t="s">
        <v>829</v>
      </c>
      <c r="I68" s="728">
        <v>54.3</v>
      </c>
      <c r="J68" s="728">
        <v>52.3</v>
      </c>
      <c r="K68" s="728">
        <v>64.2</v>
      </c>
      <c r="L68" s="728">
        <v>70.2</v>
      </c>
      <c r="M68" s="728">
        <v>54</v>
      </c>
      <c r="N68" s="728">
        <v>72.3</v>
      </c>
      <c r="O68" s="728">
        <v>67.6</v>
      </c>
      <c r="P68" s="728">
        <v>64</v>
      </c>
      <c r="Q68" s="728">
        <v>72.3</v>
      </c>
      <c r="R68" s="728">
        <v>72.5</v>
      </c>
      <c r="S68" s="728">
        <v>77</v>
      </c>
      <c r="T68" s="728">
        <v>61.7</v>
      </c>
      <c r="U68" s="738">
        <v>58.8</v>
      </c>
      <c r="V68" s="738">
        <v>61.7</v>
      </c>
      <c r="W68" s="738">
        <v>50.8</v>
      </c>
      <c r="X68" s="728">
        <v>26.6</v>
      </c>
      <c r="Y68" s="728">
        <v>28.9</v>
      </c>
      <c r="Z68" s="728">
        <v>20.3</v>
      </c>
      <c r="AA68" s="744" t="s">
        <v>376</v>
      </c>
    </row>
    <row r="69" spans="2:27" s="698" customFormat="1" ht="14.25" customHeight="1">
      <c r="B69" s="742" t="s">
        <v>830</v>
      </c>
      <c r="C69" s="727" t="s">
        <v>813</v>
      </c>
      <c r="D69" s="728" t="s">
        <v>800</v>
      </c>
      <c r="E69" s="728" t="s">
        <v>819</v>
      </c>
      <c r="F69" s="728" t="s">
        <v>831</v>
      </c>
      <c r="G69" s="728" t="s">
        <v>832</v>
      </c>
      <c r="H69" s="728" t="s">
        <v>833</v>
      </c>
      <c r="I69" s="728">
        <v>54.153543307086615</v>
      </c>
      <c r="J69" s="728">
        <v>52.1</v>
      </c>
      <c r="K69" s="728">
        <v>64.4</v>
      </c>
      <c r="L69" s="728">
        <v>72.00715137067938</v>
      </c>
      <c r="M69" s="728">
        <v>55.91983444069274</v>
      </c>
      <c r="N69" s="728">
        <v>73.98385952702793</v>
      </c>
      <c r="O69" s="728">
        <v>69.9094819053789</v>
      </c>
      <c r="P69" s="728">
        <v>66.40916855957498</v>
      </c>
      <c r="Q69" s="728">
        <v>74.64841830596927</v>
      </c>
      <c r="R69" s="728">
        <v>75.09373181196788</v>
      </c>
      <c r="S69" s="728">
        <v>79.55049249214518</v>
      </c>
      <c r="T69" s="728">
        <v>64.58503772384329</v>
      </c>
      <c r="U69" s="738">
        <v>63.19022173085192</v>
      </c>
      <c r="V69" s="738">
        <v>66.29613915994909</v>
      </c>
      <c r="W69" s="738">
        <v>55.04893238434164</v>
      </c>
      <c r="X69" s="728">
        <v>30.5</v>
      </c>
      <c r="Y69" s="728">
        <v>32.5</v>
      </c>
      <c r="Z69" s="728">
        <v>25.2</v>
      </c>
      <c r="AA69" s="744" t="s">
        <v>134</v>
      </c>
    </row>
    <row r="70" spans="2:27" s="698" customFormat="1" ht="14.25" customHeight="1">
      <c r="B70" s="742" t="s">
        <v>834</v>
      </c>
      <c r="C70" s="727" t="s">
        <v>791</v>
      </c>
      <c r="D70" s="728" t="s">
        <v>813</v>
      </c>
      <c r="E70" s="728" t="s">
        <v>835</v>
      </c>
      <c r="F70" s="728" t="s">
        <v>836</v>
      </c>
      <c r="G70" s="728" t="s">
        <v>837</v>
      </c>
      <c r="H70" s="728" t="s">
        <v>838</v>
      </c>
      <c r="I70" s="728">
        <v>53.6</v>
      </c>
      <c r="J70" s="728">
        <v>51.6</v>
      </c>
      <c r="K70" s="728">
        <v>63.6</v>
      </c>
      <c r="L70" s="728">
        <v>69.9</v>
      </c>
      <c r="M70" s="728">
        <v>53.1</v>
      </c>
      <c r="N70" s="728">
        <v>71.9</v>
      </c>
      <c r="O70" s="728">
        <v>68.4</v>
      </c>
      <c r="P70" s="728">
        <v>64.6</v>
      </c>
      <c r="Q70" s="728">
        <v>73.4</v>
      </c>
      <c r="R70" s="728">
        <v>74.8</v>
      </c>
      <c r="S70" s="728">
        <v>79.4</v>
      </c>
      <c r="T70" s="728">
        <v>63.9</v>
      </c>
      <c r="U70" s="738">
        <v>64.3</v>
      </c>
      <c r="V70" s="738">
        <v>67.8</v>
      </c>
      <c r="W70" s="738">
        <v>54.7</v>
      </c>
      <c r="X70" s="738">
        <v>30.5</v>
      </c>
      <c r="Y70" s="738">
        <v>32.1</v>
      </c>
      <c r="Z70" s="752">
        <v>26.5</v>
      </c>
      <c r="AA70" s="744" t="s">
        <v>135</v>
      </c>
    </row>
    <row r="71" spans="2:27" s="698" customFormat="1" ht="14.25" customHeight="1">
      <c r="B71" s="753" t="s">
        <v>839</v>
      </c>
      <c r="C71" s="754" t="s">
        <v>808</v>
      </c>
      <c r="D71" s="719" t="s">
        <v>840</v>
      </c>
      <c r="E71" s="719" t="s">
        <v>841</v>
      </c>
      <c r="F71" s="719" t="s">
        <v>842</v>
      </c>
      <c r="G71" s="719" t="s">
        <v>843</v>
      </c>
      <c r="H71" s="719" t="s">
        <v>844</v>
      </c>
      <c r="I71" s="719">
        <v>51.5</v>
      </c>
      <c r="J71" s="719">
        <v>49.2</v>
      </c>
      <c r="K71" s="719">
        <v>63.9</v>
      </c>
      <c r="L71" s="719">
        <v>65.4</v>
      </c>
      <c r="M71" s="719">
        <v>48</v>
      </c>
      <c r="N71" s="719">
        <v>67.3</v>
      </c>
      <c r="O71" s="719">
        <v>60.8</v>
      </c>
      <c r="P71" s="719">
        <v>56.4</v>
      </c>
      <c r="Q71" s="719">
        <v>66.6</v>
      </c>
      <c r="R71" s="719">
        <v>71.4</v>
      </c>
      <c r="S71" s="719">
        <v>76</v>
      </c>
      <c r="T71" s="719">
        <v>60.7</v>
      </c>
      <c r="U71" s="749">
        <v>61.9</v>
      </c>
      <c r="V71" s="749">
        <v>65.4</v>
      </c>
      <c r="W71" s="749">
        <v>53.2</v>
      </c>
      <c r="X71" s="749">
        <v>34.8</v>
      </c>
      <c r="Y71" s="749">
        <v>36.1</v>
      </c>
      <c r="Z71" s="755">
        <v>31.2</v>
      </c>
      <c r="AA71" s="756" t="s">
        <v>136</v>
      </c>
    </row>
    <row r="72" spans="2:27" s="698" customFormat="1" ht="14.25" customHeight="1">
      <c r="B72" s="742" t="s">
        <v>845</v>
      </c>
      <c r="C72" s="953" t="s">
        <v>808</v>
      </c>
      <c r="D72" s="723" t="s">
        <v>840</v>
      </c>
      <c r="E72" s="723" t="s">
        <v>841</v>
      </c>
      <c r="F72" s="728" t="s">
        <v>846</v>
      </c>
      <c r="G72" s="728" t="s">
        <v>847</v>
      </c>
      <c r="H72" s="728" t="s">
        <v>848</v>
      </c>
      <c r="I72" s="728">
        <v>54.3</v>
      </c>
      <c r="J72" s="728">
        <v>52.9</v>
      </c>
      <c r="K72" s="728">
        <v>61.8</v>
      </c>
      <c r="L72" s="728">
        <v>68.2</v>
      </c>
      <c r="M72" s="728">
        <v>49.5</v>
      </c>
      <c r="N72" s="728">
        <v>70.1</v>
      </c>
      <c r="O72" s="728">
        <v>61.6</v>
      </c>
      <c r="P72" s="728">
        <v>57</v>
      </c>
      <c r="Q72" s="728">
        <v>67.6</v>
      </c>
      <c r="R72" s="728">
        <v>72.6</v>
      </c>
      <c r="S72" s="728">
        <v>77.1</v>
      </c>
      <c r="T72" s="728">
        <v>61.6</v>
      </c>
      <c r="U72" s="738">
        <v>63.9</v>
      </c>
      <c r="V72" s="738">
        <v>67.5</v>
      </c>
      <c r="W72" s="738">
        <v>55.5</v>
      </c>
      <c r="X72" s="738">
        <v>37.5</v>
      </c>
      <c r="Y72" s="738">
        <v>38.5</v>
      </c>
      <c r="Z72" s="954">
        <v>34.6</v>
      </c>
      <c r="AA72" s="744" t="s">
        <v>137</v>
      </c>
    </row>
    <row r="73" spans="2:27" s="698" customFormat="1" ht="14.25" customHeight="1">
      <c r="B73" s="963" t="s">
        <v>999</v>
      </c>
      <c r="C73" s="964" t="s">
        <v>1000</v>
      </c>
      <c r="D73" s="728" t="s">
        <v>1001</v>
      </c>
      <c r="E73" s="728" t="s">
        <v>1002</v>
      </c>
      <c r="F73" s="727" t="s">
        <v>1003</v>
      </c>
      <c r="G73" s="728" t="s">
        <v>1004</v>
      </c>
      <c r="H73" s="728" t="s">
        <v>1005</v>
      </c>
      <c r="I73" s="728">
        <v>57.6</v>
      </c>
      <c r="J73" s="728">
        <v>56.1</v>
      </c>
      <c r="K73" s="728">
        <v>65.5</v>
      </c>
      <c r="L73" s="728">
        <v>70.8</v>
      </c>
      <c r="M73" s="728">
        <v>52.1</v>
      </c>
      <c r="N73" s="728">
        <v>72.9</v>
      </c>
      <c r="O73" s="728">
        <v>63.9</v>
      </c>
      <c r="P73" s="728">
        <v>58.9</v>
      </c>
      <c r="Q73" s="728">
        <v>70.2</v>
      </c>
      <c r="R73" s="728">
        <v>73.3</v>
      </c>
      <c r="S73" s="728">
        <v>77.9</v>
      </c>
      <c r="T73" s="728">
        <v>61.5</v>
      </c>
      <c r="U73" s="738">
        <v>67.3</v>
      </c>
      <c r="V73" s="738">
        <v>71.8</v>
      </c>
      <c r="W73" s="738">
        <v>56.5</v>
      </c>
      <c r="X73" s="738">
        <v>43.1</v>
      </c>
      <c r="Y73" s="738">
        <v>43.6</v>
      </c>
      <c r="Z73" s="954">
        <v>41.7</v>
      </c>
      <c r="AA73" s="744" t="s">
        <v>138</v>
      </c>
    </row>
    <row r="74" spans="2:27" s="741" customFormat="1" ht="14.25" customHeight="1">
      <c r="B74" s="963" t="s">
        <v>548</v>
      </c>
      <c r="C74" s="727" t="s">
        <v>819</v>
      </c>
      <c r="D74" s="728" t="s">
        <v>1001</v>
      </c>
      <c r="E74" s="728" t="s">
        <v>1002</v>
      </c>
      <c r="F74" s="728" t="s">
        <v>1037</v>
      </c>
      <c r="G74" s="728" t="s">
        <v>1058</v>
      </c>
      <c r="H74" s="728" t="s">
        <v>1038</v>
      </c>
      <c r="I74" s="728">
        <v>58</v>
      </c>
      <c r="J74" s="728">
        <v>56.2</v>
      </c>
      <c r="K74" s="728">
        <v>67.5</v>
      </c>
      <c r="L74" s="728">
        <v>73.5</v>
      </c>
      <c r="M74" s="728">
        <v>54</v>
      </c>
      <c r="N74" s="728">
        <v>75.7</v>
      </c>
      <c r="O74" s="728">
        <v>67.3</v>
      </c>
      <c r="P74" s="728">
        <v>62.3</v>
      </c>
      <c r="Q74" s="728">
        <v>73.4</v>
      </c>
      <c r="R74" s="728">
        <v>73.7</v>
      </c>
      <c r="S74" s="728">
        <v>78.6</v>
      </c>
      <c r="T74" s="728">
        <v>62</v>
      </c>
      <c r="U74" s="738">
        <v>65.8</v>
      </c>
      <c r="V74" s="738">
        <v>70.1</v>
      </c>
      <c r="W74" s="738">
        <v>55.8</v>
      </c>
      <c r="X74" s="738">
        <v>45.8</v>
      </c>
      <c r="Y74" s="738">
        <v>46.2</v>
      </c>
      <c r="Z74" s="954">
        <v>44.8</v>
      </c>
      <c r="AA74" s="1092">
        <v>13</v>
      </c>
    </row>
    <row r="75" spans="2:27" s="980" customFormat="1" ht="14.25" customHeight="1" thickBot="1">
      <c r="B75" s="1088" t="s">
        <v>1056</v>
      </c>
      <c r="C75" s="1091" t="s">
        <v>819</v>
      </c>
      <c r="D75" s="979" t="s">
        <v>1001</v>
      </c>
      <c r="E75" s="979" t="s">
        <v>1002</v>
      </c>
      <c r="F75" s="979" t="s">
        <v>1057</v>
      </c>
      <c r="G75" s="979" t="s">
        <v>1059</v>
      </c>
      <c r="H75" s="979" t="s">
        <v>1060</v>
      </c>
      <c r="I75" s="979">
        <v>57.6</v>
      </c>
      <c r="J75" s="979">
        <v>56.4</v>
      </c>
      <c r="K75" s="979">
        <v>64.1</v>
      </c>
      <c r="L75" s="979">
        <v>75.2</v>
      </c>
      <c r="M75" s="979">
        <v>56.3</v>
      </c>
      <c r="N75" s="979">
        <v>77.4</v>
      </c>
      <c r="O75" s="979">
        <v>69.8</v>
      </c>
      <c r="P75" s="979">
        <v>64.9</v>
      </c>
      <c r="Q75" s="979">
        <v>75.8</v>
      </c>
      <c r="R75" s="979">
        <v>74.4</v>
      </c>
      <c r="S75" s="979">
        <v>79.2</v>
      </c>
      <c r="T75" s="979">
        <v>62.8</v>
      </c>
      <c r="U75" s="1090">
        <v>66</v>
      </c>
      <c r="V75" s="1090">
        <v>69.8</v>
      </c>
      <c r="W75" s="1090">
        <v>57.4</v>
      </c>
      <c r="X75" s="1090">
        <v>48.4</v>
      </c>
      <c r="Y75" s="1090">
        <v>49.7</v>
      </c>
      <c r="Z75" s="1089">
        <v>44.9</v>
      </c>
      <c r="AA75" s="1017">
        <v>14</v>
      </c>
    </row>
    <row r="76" spans="2:27" ht="5.25" customHeight="1">
      <c r="B76" s="962"/>
      <c r="C76" s="955"/>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row>
    <row r="77" spans="2:12" s="759" customFormat="1" ht="13.5" customHeight="1">
      <c r="B77" s="758" t="s">
        <v>849</v>
      </c>
      <c r="L77" s="760" t="s">
        <v>850</v>
      </c>
    </row>
    <row r="78" spans="2:12" ht="13.5">
      <c r="B78" s="758" t="s">
        <v>851</v>
      </c>
      <c r="L78" s="761" t="s">
        <v>852</v>
      </c>
    </row>
    <row r="79" spans="2:23" ht="13.5">
      <c r="B79" s="762" t="s">
        <v>1063</v>
      </c>
      <c r="W79" s="757" t="s">
        <v>125</v>
      </c>
    </row>
    <row r="81" spans="3:6" ht="13.5">
      <c r="C81" s="763"/>
      <c r="D81" s="763"/>
      <c r="E81" s="763"/>
      <c r="F81" s="763"/>
    </row>
  </sheetData>
  <sheetProtection/>
  <mergeCells count="17">
    <mergeCell ref="U8:W8"/>
    <mergeCell ref="B5:B10"/>
    <mergeCell ref="C5:E7"/>
    <mergeCell ref="F5:H7"/>
    <mergeCell ref="I5:K7"/>
    <mergeCell ref="L5:N7"/>
    <mergeCell ref="O5:Q7"/>
    <mergeCell ref="X8:Z8"/>
    <mergeCell ref="R5:Z5"/>
    <mergeCell ref="AA5:AA10"/>
    <mergeCell ref="R6:Z6"/>
    <mergeCell ref="C8:E8"/>
    <mergeCell ref="F8:H8"/>
    <mergeCell ref="I8:K8"/>
    <mergeCell ref="L8:N8"/>
    <mergeCell ref="O8:Q8"/>
    <mergeCell ref="R8:T8"/>
  </mergeCells>
  <printOptions horizontalCentered="1"/>
  <pageMargins left="0" right="0" top="0" bottom="0" header="0" footer="0"/>
  <pageSetup blackAndWhite="1" horizontalDpi="600" verticalDpi="600" orientation="portrait" paperSize="9" scale="75" r:id="rId2"/>
  <colBreaks count="1" manualBreakCount="1">
    <brk id="11" max="77" man="1"/>
  </colBreaks>
  <drawing r:id="rId1"/>
</worksheet>
</file>

<file path=xl/worksheets/sheet27.xml><?xml version="1.0" encoding="utf-8"?>
<worksheet xmlns="http://schemas.openxmlformats.org/spreadsheetml/2006/main" xmlns:r="http://schemas.openxmlformats.org/officeDocument/2006/relationships">
  <dimension ref="B1:S54"/>
  <sheetViews>
    <sheetView view="pageBreakPreview" zoomScale="85" zoomScaleNormal="75" zoomScaleSheetLayoutView="85" zoomScalePageLayoutView="0" workbookViewId="0" topLeftCell="A1">
      <selection activeCell="G39" sqref="G39"/>
    </sheetView>
  </sheetViews>
  <sheetFormatPr defaultColWidth="8.796875" defaultRowHeight="14.25"/>
  <cols>
    <col min="1" max="1" width="3.69921875" style="832" customWidth="1"/>
    <col min="2" max="2" width="15" style="832" customWidth="1"/>
    <col min="3" max="3" width="11.19921875" style="832" customWidth="1"/>
    <col min="4" max="4" width="11.59765625" style="832" customWidth="1"/>
    <col min="5" max="7" width="10.19921875" style="832" customWidth="1"/>
    <col min="8" max="8" width="9.8984375" style="832" customWidth="1"/>
    <col min="9" max="9" width="9.59765625" style="832" customWidth="1"/>
    <col min="10" max="10" width="9.3984375" style="832" customWidth="1"/>
    <col min="11" max="11" width="9.69921875" style="832" customWidth="1"/>
    <col min="12" max="12" width="10.59765625" style="832" customWidth="1"/>
    <col min="13" max="14" width="10.19921875" style="832" customWidth="1"/>
    <col min="15" max="15" width="11.19921875" style="832" customWidth="1"/>
    <col min="16" max="16" width="11.09765625" style="832" customWidth="1"/>
    <col min="17" max="17" width="12.5" style="832" customWidth="1"/>
    <col min="18" max="18" width="11.8984375" style="832" customWidth="1"/>
    <col min="19" max="19" width="15.19921875" style="832" customWidth="1"/>
    <col min="20" max="16384" width="9" style="832" customWidth="1"/>
  </cols>
  <sheetData>
    <row r="1" spans="2:19" s="765" customFormat="1" ht="14.25" customHeight="1">
      <c r="B1" s="764" t="s">
        <v>943</v>
      </c>
      <c r="S1" s="766" t="s">
        <v>757</v>
      </c>
    </row>
    <row r="2" s="765" customFormat="1" ht="14.25" customHeight="1">
      <c r="B2" s="767"/>
    </row>
    <row r="3" spans="2:19" s="768" customFormat="1" ht="14.25" customHeight="1">
      <c r="B3" s="3100" t="s">
        <v>859</v>
      </c>
      <c r="C3" s="3101"/>
      <c r="D3" s="3101"/>
      <c r="E3" s="3101"/>
      <c r="F3" s="3101"/>
      <c r="G3" s="3101"/>
      <c r="H3" s="3101"/>
      <c r="I3" s="3101"/>
      <c r="J3" s="3101"/>
      <c r="K3" s="3101"/>
      <c r="L3" s="3101"/>
      <c r="M3" s="3101"/>
      <c r="N3" s="3101"/>
      <c r="O3" s="3101"/>
      <c r="P3" s="3101"/>
      <c r="Q3" s="3101"/>
      <c r="R3" s="3101"/>
      <c r="S3" s="3101"/>
    </row>
    <row r="4" spans="2:19" s="768" customFormat="1" ht="14.25" customHeight="1">
      <c r="B4" s="769"/>
      <c r="C4" s="770"/>
      <c r="D4" s="770"/>
      <c r="E4" s="770"/>
      <c r="F4" s="770"/>
      <c r="I4" s="2902" t="s">
        <v>860</v>
      </c>
      <c r="J4" s="2902"/>
      <c r="K4" s="2902"/>
      <c r="L4" s="771" t="s">
        <v>861</v>
      </c>
      <c r="M4" s="770"/>
      <c r="N4" s="770"/>
      <c r="O4" s="770"/>
      <c r="P4" s="770"/>
      <c r="Q4" s="770"/>
      <c r="R4" s="770"/>
      <c r="S4" s="772"/>
    </row>
    <row r="5" spans="2:19" s="765" customFormat="1" ht="15" thickBot="1">
      <c r="B5" s="773"/>
      <c r="C5" s="774"/>
      <c r="D5" s="774"/>
      <c r="E5" s="774"/>
      <c r="F5" s="774"/>
      <c r="G5" s="774"/>
      <c r="H5" s="774"/>
      <c r="I5" s="774"/>
      <c r="J5" s="774"/>
      <c r="K5" s="774"/>
      <c r="L5" s="774"/>
      <c r="M5" s="774"/>
      <c r="N5" s="774"/>
      <c r="O5" s="774"/>
      <c r="P5" s="774"/>
      <c r="Q5" s="774"/>
      <c r="R5" s="774"/>
      <c r="S5" s="766" t="s">
        <v>862</v>
      </c>
    </row>
    <row r="6" spans="2:19" s="765" customFormat="1" ht="30.75" customHeight="1">
      <c r="B6" s="2905" t="s">
        <v>863</v>
      </c>
      <c r="C6" s="775" t="s">
        <v>4</v>
      </c>
      <c r="D6" s="775" t="s">
        <v>5</v>
      </c>
      <c r="E6" s="775" t="s">
        <v>6</v>
      </c>
      <c r="F6" s="775" t="s">
        <v>7</v>
      </c>
      <c r="G6" s="775" t="s">
        <v>8</v>
      </c>
      <c r="H6" s="775" t="s">
        <v>53</v>
      </c>
      <c r="I6" s="775" t="s">
        <v>9</v>
      </c>
      <c r="J6" s="775" t="s">
        <v>215</v>
      </c>
      <c r="K6" s="776" t="s">
        <v>864</v>
      </c>
      <c r="L6" s="776" t="s">
        <v>65</v>
      </c>
      <c r="M6" s="777" t="s">
        <v>865</v>
      </c>
      <c r="N6" s="775" t="s">
        <v>11</v>
      </c>
      <c r="O6" s="775" t="s">
        <v>12</v>
      </c>
      <c r="P6" s="775" t="s">
        <v>14</v>
      </c>
      <c r="Q6" s="775" t="s">
        <v>15</v>
      </c>
      <c r="R6" s="778" t="s">
        <v>866</v>
      </c>
      <c r="S6" s="2907" t="s">
        <v>867</v>
      </c>
    </row>
    <row r="7" spans="2:19" s="765" customFormat="1" ht="36" customHeight="1">
      <c r="B7" s="2906"/>
      <c r="C7" s="779" t="s">
        <v>26</v>
      </c>
      <c r="D7" s="779" t="s">
        <v>27</v>
      </c>
      <c r="E7" s="779" t="s">
        <v>28</v>
      </c>
      <c r="F7" s="779" t="s">
        <v>223</v>
      </c>
      <c r="G7" s="779" t="s">
        <v>224</v>
      </c>
      <c r="H7" s="779" t="s">
        <v>30</v>
      </c>
      <c r="I7" s="780" t="s">
        <v>868</v>
      </c>
      <c r="J7" s="780" t="s">
        <v>869</v>
      </c>
      <c r="K7" s="780" t="s">
        <v>870</v>
      </c>
      <c r="L7" s="781" t="s">
        <v>871</v>
      </c>
      <c r="M7" s="782" t="s">
        <v>31</v>
      </c>
      <c r="N7" s="779" t="s">
        <v>32</v>
      </c>
      <c r="O7" s="779" t="s">
        <v>229</v>
      </c>
      <c r="P7" s="779" t="s">
        <v>34</v>
      </c>
      <c r="Q7" s="780" t="s">
        <v>231</v>
      </c>
      <c r="R7" s="783" t="s">
        <v>233</v>
      </c>
      <c r="S7" s="2908"/>
    </row>
    <row r="8" spans="2:19" s="765" customFormat="1" ht="16.5" customHeight="1">
      <c r="B8" s="784" t="s">
        <v>629</v>
      </c>
      <c r="C8" s="785">
        <v>1978434</v>
      </c>
      <c r="D8" s="785">
        <v>6426</v>
      </c>
      <c r="E8" s="785">
        <v>211324</v>
      </c>
      <c r="F8" s="785">
        <v>156015</v>
      </c>
      <c r="G8" s="785">
        <v>116980</v>
      </c>
      <c r="H8" s="785" t="s">
        <v>235</v>
      </c>
      <c r="I8" s="786">
        <v>616</v>
      </c>
      <c r="J8" s="785">
        <v>1287</v>
      </c>
      <c r="K8" s="786">
        <v>61</v>
      </c>
      <c r="L8" s="785" t="s">
        <v>235</v>
      </c>
      <c r="M8" s="786" t="s">
        <v>235</v>
      </c>
      <c r="N8" s="785">
        <v>6025</v>
      </c>
      <c r="O8" s="785">
        <v>1469828</v>
      </c>
      <c r="P8" s="786" t="s">
        <v>235</v>
      </c>
      <c r="Q8" s="785">
        <v>9872</v>
      </c>
      <c r="R8" s="787">
        <v>1475853</v>
      </c>
      <c r="S8" s="788" t="s">
        <v>872</v>
      </c>
    </row>
    <row r="9" spans="2:19" s="765" customFormat="1" ht="14.25">
      <c r="B9" s="784" t="s">
        <v>248</v>
      </c>
      <c r="C9" s="785">
        <v>1975460</v>
      </c>
      <c r="D9" s="785">
        <v>8889</v>
      </c>
      <c r="E9" s="785">
        <v>234640</v>
      </c>
      <c r="F9" s="785">
        <v>168313</v>
      </c>
      <c r="G9" s="785">
        <v>137469</v>
      </c>
      <c r="H9" s="785" t="s">
        <v>235</v>
      </c>
      <c r="I9" s="786">
        <v>713</v>
      </c>
      <c r="J9" s="785">
        <v>1499</v>
      </c>
      <c r="K9" s="786">
        <v>319</v>
      </c>
      <c r="L9" s="785" t="s">
        <v>235</v>
      </c>
      <c r="M9" s="786" t="s">
        <v>235</v>
      </c>
      <c r="N9" s="785">
        <v>7219</v>
      </c>
      <c r="O9" s="785">
        <v>1403184</v>
      </c>
      <c r="P9" s="786" t="s">
        <v>235</v>
      </c>
      <c r="Q9" s="785">
        <v>13215</v>
      </c>
      <c r="R9" s="787">
        <v>1410404</v>
      </c>
      <c r="S9" s="788">
        <v>60</v>
      </c>
    </row>
    <row r="10" spans="2:19" s="765" customFormat="1" ht="14.25">
      <c r="B10" s="784" t="s">
        <v>258</v>
      </c>
      <c r="C10" s="785">
        <v>2060488</v>
      </c>
      <c r="D10" s="785">
        <v>11271</v>
      </c>
      <c r="E10" s="785">
        <v>257128</v>
      </c>
      <c r="F10" s="785">
        <v>183589</v>
      </c>
      <c r="G10" s="785">
        <v>215462</v>
      </c>
      <c r="H10" s="785" t="s">
        <v>235</v>
      </c>
      <c r="I10" s="786">
        <v>956</v>
      </c>
      <c r="J10" s="785">
        <v>1768</v>
      </c>
      <c r="K10" s="785">
        <v>1169</v>
      </c>
      <c r="L10" s="785" t="s">
        <v>235</v>
      </c>
      <c r="M10" s="785">
        <v>4055</v>
      </c>
      <c r="N10" s="785">
        <v>9840</v>
      </c>
      <c r="O10" s="785">
        <v>1356532</v>
      </c>
      <c r="P10" s="786" t="s">
        <v>235</v>
      </c>
      <c r="Q10" s="785">
        <v>18717</v>
      </c>
      <c r="R10" s="787">
        <v>1370427</v>
      </c>
      <c r="S10" s="788">
        <v>65</v>
      </c>
    </row>
    <row r="11" spans="2:19" s="765" customFormat="1" ht="14.25">
      <c r="B11" s="784" t="s">
        <v>267</v>
      </c>
      <c r="C11" s="785">
        <v>2124306</v>
      </c>
      <c r="D11" s="785">
        <v>17500</v>
      </c>
      <c r="E11" s="785">
        <v>272398</v>
      </c>
      <c r="F11" s="785">
        <v>187574</v>
      </c>
      <c r="G11" s="785">
        <v>216459</v>
      </c>
      <c r="H11" s="785" t="s">
        <v>235</v>
      </c>
      <c r="I11" s="785">
        <v>1046</v>
      </c>
      <c r="J11" s="785">
        <v>1977</v>
      </c>
      <c r="K11" s="785">
        <v>2659</v>
      </c>
      <c r="L11" s="785" t="s">
        <v>235</v>
      </c>
      <c r="M11" s="785">
        <v>5804</v>
      </c>
      <c r="N11" s="785">
        <v>16842</v>
      </c>
      <c r="O11" s="785">
        <v>1380883</v>
      </c>
      <c r="P11" s="786" t="s">
        <v>235</v>
      </c>
      <c r="Q11" s="785">
        <v>21163</v>
      </c>
      <c r="R11" s="787">
        <v>1403530</v>
      </c>
      <c r="S11" s="788">
        <v>70</v>
      </c>
    </row>
    <row r="12" spans="2:19" s="765" customFormat="1" ht="24" customHeight="1">
      <c r="B12" s="784" t="s">
        <v>272</v>
      </c>
      <c r="C12" s="785">
        <v>2258390</v>
      </c>
      <c r="D12" s="785">
        <v>23863</v>
      </c>
      <c r="E12" s="785">
        <v>302626</v>
      </c>
      <c r="F12" s="785">
        <v>199656</v>
      </c>
      <c r="G12" s="785">
        <v>259640</v>
      </c>
      <c r="H12" s="789" t="s">
        <v>235</v>
      </c>
      <c r="I12" s="789"/>
      <c r="J12" s="790">
        <v>8894</v>
      </c>
      <c r="K12" s="791"/>
      <c r="L12" s="785" t="s">
        <v>235</v>
      </c>
      <c r="M12" s="785">
        <v>6124</v>
      </c>
      <c r="N12" s="785">
        <v>21525</v>
      </c>
      <c r="O12" s="785">
        <v>1408361</v>
      </c>
      <c r="P12" s="786" t="s">
        <v>235</v>
      </c>
      <c r="Q12" s="785">
        <v>27701</v>
      </c>
      <c r="R12" s="787">
        <v>1436010</v>
      </c>
      <c r="S12" s="788">
        <v>75</v>
      </c>
    </row>
    <row r="13" spans="2:19" s="765" customFormat="1" ht="14.25">
      <c r="B13" s="784" t="s">
        <v>277</v>
      </c>
      <c r="C13" s="785">
        <v>2401428</v>
      </c>
      <c r="D13" s="785">
        <v>34630</v>
      </c>
      <c r="E13" s="785">
        <v>338369</v>
      </c>
      <c r="F13" s="785">
        <v>218474</v>
      </c>
      <c r="G13" s="785">
        <v>281545</v>
      </c>
      <c r="H13" s="789" t="s">
        <v>235</v>
      </c>
      <c r="I13" s="789"/>
      <c r="J13" s="790">
        <v>13774</v>
      </c>
      <c r="K13" s="791"/>
      <c r="L13" s="785" t="s">
        <v>235</v>
      </c>
      <c r="M13" s="785">
        <v>6087</v>
      </c>
      <c r="N13" s="785">
        <v>21187</v>
      </c>
      <c r="O13" s="785">
        <v>1459957</v>
      </c>
      <c r="P13" s="785">
        <v>9865</v>
      </c>
      <c r="Q13" s="785">
        <v>17540</v>
      </c>
      <c r="R13" s="787">
        <v>1487231</v>
      </c>
      <c r="S13" s="788">
        <v>80</v>
      </c>
    </row>
    <row r="14" spans="2:19" s="765" customFormat="1" ht="14.25">
      <c r="B14" s="784" t="s">
        <v>282</v>
      </c>
      <c r="C14" s="785">
        <v>2504900</v>
      </c>
      <c r="D14" s="785">
        <v>36344</v>
      </c>
      <c r="E14" s="785">
        <v>364425</v>
      </c>
      <c r="F14" s="785">
        <v>246121</v>
      </c>
      <c r="G14" s="785">
        <v>314352</v>
      </c>
      <c r="H14" s="789" t="s">
        <v>235</v>
      </c>
      <c r="I14" s="789"/>
      <c r="J14" s="790">
        <v>15451</v>
      </c>
      <c r="K14" s="791"/>
      <c r="L14" s="785" t="s">
        <v>235</v>
      </c>
      <c r="M14" s="785">
        <v>6126</v>
      </c>
      <c r="N14" s="785">
        <v>22493</v>
      </c>
      <c r="O14" s="785">
        <v>1473409</v>
      </c>
      <c r="P14" s="785">
        <v>12647</v>
      </c>
      <c r="Q14" s="785">
        <v>13533</v>
      </c>
      <c r="R14" s="787">
        <v>1502028</v>
      </c>
      <c r="S14" s="788">
        <v>85</v>
      </c>
    </row>
    <row r="15" spans="2:19" s="765" customFormat="1" ht="14.25">
      <c r="B15" s="792" t="s">
        <v>873</v>
      </c>
      <c r="C15" s="785">
        <v>2562563</v>
      </c>
      <c r="D15" s="785">
        <v>35752</v>
      </c>
      <c r="E15" s="785">
        <v>377276</v>
      </c>
      <c r="F15" s="785">
        <v>255845</v>
      </c>
      <c r="G15" s="785">
        <v>328463</v>
      </c>
      <c r="H15" s="789" t="s">
        <v>235</v>
      </c>
      <c r="I15" s="789"/>
      <c r="J15" s="790">
        <v>21096</v>
      </c>
      <c r="K15" s="793"/>
      <c r="L15" s="785" t="s">
        <v>235</v>
      </c>
      <c r="M15" s="785">
        <v>5981</v>
      </c>
      <c r="N15" s="785">
        <v>24376</v>
      </c>
      <c r="O15" s="785">
        <v>1486071</v>
      </c>
      <c r="P15" s="785">
        <v>17035</v>
      </c>
      <c r="Q15" s="785">
        <v>10668</v>
      </c>
      <c r="R15" s="787">
        <v>1516428</v>
      </c>
      <c r="S15" s="788">
        <v>90</v>
      </c>
    </row>
    <row r="16" spans="2:19" s="765" customFormat="1" ht="14.25" hidden="1">
      <c r="B16" s="792" t="s">
        <v>874</v>
      </c>
      <c r="C16" s="785">
        <v>2568212</v>
      </c>
      <c r="D16" s="785">
        <v>36457</v>
      </c>
      <c r="E16" s="785">
        <v>380375</v>
      </c>
      <c r="F16" s="785">
        <v>257257</v>
      </c>
      <c r="G16" s="785">
        <v>328596</v>
      </c>
      <c r="H16" s="789" t="s">
        <v>235</v>
      </c>
      <c r="I16" s="789"/>
      <c r="J16" s="790">
        <v>21438</v>
      </c>
      <c r="K16" s="791"/>
      <c r="L16" s="785" t="s">
        <v>235</v>
      </c>
      <c r="M16" s="785">
        <v>6257</v>
      </c>
      <c r="N16" s="785">
        <v>24113</v>
      </c>
      <c r="O16" s="785">
        <v>1482092</v>
      </c>
      <c r="P16" s="785">
        <v>21068</v>
      </c>
      <c r="Q16" s="785">
        <v>10559</v>
      </c>
      <c r="R16" s="787">
        <v>1512462</v>
      </c>
      <c r="S16" s="788">
        <v>91</v>
      </c>
    </row>
    <row r="17" spans="2:19" s="765" customFormat="1" ht="30" customHeight="1" hidden="1">
      <c r="B17" s="784" t="s">
        <v>875</v>
      </c>
      <c r="C17" s="785">
        <v>2558993</v>
      </c>
      <c r="D17" s="785">
        <v>36536</v>
      </c>
      <c r="E17" s="785">
        <v>381162</v>
      </c>
      <c r="F17" s="785">
        <v>259414</v>
      </c>
      <c r="G17" s="785">
        <v>326849</v>
      </c>
      <c r="H17" s="789" t="s">
        <v>235</v>
      </c>
      <c r="I17" s="789"/>
      <c r="J17" s="790">
        <v>16741</v>
      </c>
      <c r="K17" s="791"/>
      <c r="L17" s="785" t="s">
        <v>235</v>
      </c>
      <c r="M17" s="785">
        <v>6250</v>
      </c>
      <c r="N17" s="785">
        <v>24305</v>
      </c>
      <c r="O17" s="785">
        <v>1480434</v>
      </c>
      <c r="P17" s="785">
        <v>17048</v>
      </c>
      <c r="Q17" s="785">
        <v>10253</v>
      </c>
      <c r="R17" s="787">
        <v>1510989</v>
      </c>
      <c r="S17" s="788">
        <v>92</v>
      </c>
    </row>
    <row r="18" spans="2:19" s="765" customFormat="1" ht="14.25" customHeight="1" hidden="1">
      <c r="B18" s="784" t="s">
        <v>351</v>
      </c>
      <c r="C18" s="785">
        <v>2565077</v>
      </c>
      <c r="D18" s="785">
        <v>36799</v>
      </c>
      <c r="E18" s="785">
        <v>382782</v>
      </c>
      <c r="F18" s="785">
        <v>260236</v>
      </c>
      <c r="G18" s="785">
        <v>327152</v>
      </c>
      <c r="H18" s="789" t="s">
        <v>235</v>
      </c>
      <c r="I18" s="789"/>
      <c r="J18" s="790">
        <v>16878</v>
      </c>
      <c r="K18" s="791"/>
      <c r="L18" s="785" t="s">
        <v>235</v>
      </c>
      <c r="M18" s="785">
        <v>6272</v>
      </c>
      <c r="N18" s="785">
        <v>23699</v>
      </c>
      <c r="O18" s="785">
        <v>1482840</v>
      </c>
      <c r="P18" s="785">
        <v>18502</v>
      </c>
      <c r="Q18" s="785">
        <v>9917</v>
      </c>
      <c r="R18" s="787">
        <v>1512811</v>
      </c>
      <c r="S18" s="788">
        <v>93</v>
      </c>
    </row>
    <row r="19" spans="2:19" s="765" customFormat="1" ht="27" customHeight="1" hidden="1">
      <c r="B19" s="784" t="s">
        <v>352</v>
      </c>
      <c r="C19" s="785">
        <v>2575164</v>
      </c>
      <c r="D19" s="785">
        <v>40168</v>
      </c>
      <c r="E19" s="785">
        <v>384955</v>
      </c>
      <c r="F19" s="785">
        <v>262428</v>
      </c>
      <c r="G19" s="785">
        <v>326888</v>
      </c>
      <c r="H19" s="789" t="s">
        <v>235</v>
      </c>
      <c r="I19" s="789"/>
      <c r="J19" s="790">
        <v>17137</v>
      </c>
      <c r="K19" s="791"/>
      <c r="L19" s="785" t="s">
        <v>235</v>
      </c>
      <c r="M19" s="785">
        <v>6284</v>
      </c>
      <c r="N19" s="785">
        <v>23651</v>
      </c>
      <c r="O19" s="785">
        <v>1485834</v>
      </c>
      <c r="P19" s="785">
        <v>18505</v>
      </c>
      <c r="Q19" s="785">
        <v>9314</v>
      </c>
      <c r="R19" s="787">
        <v>1515768</v>
      </c>
      <c r="S19" s="788">
        <v>94</v>
      </c>
    </row>
    <row r="20" spans="2:19" s="765" customFormat="1" ht="14.25" customHeight="1">
      <c r="B20" s="784" t="s">
        <v>359</v>
      </c>
      <c r="C20" s="785">
        <v>2583048.0549999997</v>
      </c>
      <c r="D20" s="785">
        <v>39577.26</v>
      </c>
      <c r="E20" s="785">
        <v>385790.391</v>
      </c>
      <c r="F20" s="785">
        <v>262776.89</v>
      </c>
      <c r="G20" s="785">
        <v>328623.453</v>
      </c>
      <c r="H20" s="789" t="s">
        <v>235</v>
      </c>
      <c r="I20" s="789"/>
      <c r="J20" s="790">
        <v>17224.813</v>
      </c>
      <c r="K20" s="791"/>
      <c r="L20" s="785" t="s">
        <v>235</v>
      </c>
      <c r="M20" s="785">
        <v>6284</v>
      </c>
      <c r="N20" s="785">
        <v>23256.343</v>
      </c>
      <c r="O20" s="785">
        <v>1486407.113</v>
      </c>
      <c r="P20" s="785">
        <v>19632.292</v>
      </c>
      <c r="Q20" s="785">
        <v>13475.5</v>
      </c>
      <c r="R20" s="787">
        <v>1515947.456</v>
      </c>
      <c r="S20" s="788">
        <v>95</v>
      </c>
    </row>
    <row r="21" spans="2:19" s="765" customFormat="1" ht="27.75" customHeight="1" hidden="1">
      <c r="B21" s="784" t="s">
        <v>361</v>
      </c>
      <c r="C21" s="785">
        <v>2588873.008</v>
      </c>
      <c r="D21" s="785">
        <v>39630.008</v>
      </c>
      <c r="E21" s="785">
        <v>386365.983</v>
      </c>
      <c r="F21" s="785">
        <v>263852.25</v>
      </c>
      <c r="G21" s="785">
        <v>330050.321</v>
      </c>
      <c r="H21" s="789" t="s">
        <v>235</v>
      </c>
      <c r="I21" s="789"/>
      <c r="J21" s="790">
        <v>17692.497</v>
      </c>
      <c r="K21" s="794"/>
      <c r="L21" s="785"/>
      <c r="M21" s="785">
        <v>6297.167</v>
      </c>
      <c r="N21" s="785">
        <v>23036.431999999997</v>
      </c>
      <c r="O21" s="785">
        <v>1491124.723</v>
      </c>
      <c r="P21" s="785">
        <v>20338.122</v>
      </c>
      <c r="Q21" s="785">
        <v>10485.505000000001</v>
      </c>
      <c r="R21" s="787">
        <v>1520458.322</v>
      </c>
      <c r="S21" s="788">
        <v>97</v>
      </c>
    </row>
    <row r="22" spans="2:19" s="765" customFormat="1" ht="27.75" customHeight="1" hidden="1">
      <c r="B22" s="784" t="s">
        <v>876</v>
      </c>
      <c r="C22" s="785">
        <v>2595772.0679999995</v>
      </c>
      <c r="D22" s="785">
        <v>39731.393</v>
      </c>
      <c r="E22" s="785">
        <v>386706.03099999996</v>
      </c>
      <c r="F22" s="785">
        <v>264484.25800000003</v>
      </c>
      <c r="G22" s="785">
        <v>331771.047</v>
      </c>
      <c r="H22" s="789" t="s">
        <v>235</v>
      </c>
      <c r="I22" s="789"/>
      <c r="J22" s="790">
        <v>18046.121</v>
      </c>
      <c r="K22" s="794"/>
      <c r="L22" s="785"/>
      <c r="M22" s="785">
        <v>6303.683</v>
      </c>
      <c r="N22" s="785">
        <v>22870.553</v>
      </c>
      <c r="O22" s="785">
        <v>1494204.345</v>
      </c>
      <c r="P22" s="785">
        <v>21087.493000000002</v>
      </c>
      <c r="Q22" s="789">
        <v>10567.144</v>
      </c>
      <c r="R22" s="795">
        <v>1523378.5809999998</v>
      </c>
      <c r="S22" s="788">
        <v>98</v>
      </c>
    </row>
    <row r="23" spans="2:19" s="765" customFormat="1" ht="27.75" customHeight="1" hidden="1">
      <c r="B23" s="784" t="s">
        <v>877</v>
      </c>
      <c r="C23" s="785">
        <v>2600182.826</v>
      </c>
      <c r="D23" s="785">
        <v>40025.403999999995</v>
      </c>
      <c r="E23" s="785">
        <v>386768.053</v>
      </c>
      <c r="F23" s="785">
        <v>264864.507</v>
      </c>
      <c r="G23" s="785">
        <v>332167.26</v>
      </c>
      <c r="H23" s="796">
        <v>0</v>
      </c>
      <c r="I23" s="789"/>
      <c r="J23" s="790">
        <v>18412.654000000002</v>
      </c>
      <c r="K23" s="794"/>
      <c r="L23" s="785"/>
      <c r="M23" s="785">
        <v>6301.141</v>
      </c>
      <c r="N23" s="785">
        <v>22388.683</v>
      </c>
      <c r="O23" s="785">
        <v>1497458.046</v>
      </c>
      <c r="P23" s="785">
        <v>21126.592</v>
      </c>
      <c r="Q23" s="789">
        <v>10670.486</v>
      </c>
      <c r="R23" s="795">
        <v>1526147.87</v>
      </c>
      <c r="S23" s="788">
        <v>99</v>
      </c>
    </row>
    <row r="24" spans="2:19" s="765" customFormat="1" ht="13.5" customHeight="1">
      <c r="B24" s="784" t="s">
        <v>878</v>
      </c>
      <c r="C24" s="785">
        <v>2600905.8980000005</v>
      </c>
      <c r="D24" s="785">
        <v>38125.077000000005</v>
      </c>
      <c r="E24" s="785">
        <v>386960.79900000006</v>
      </c>
      <c r="F24" s="785">
        <v>265386.76399999997</v>
      </c>
      <c r="G24" s="785">
        <v>333107.50800000003</v>
      </c>
      <c r="H24" s="789">
        <v>115.059</v>
      </c>
      <c r="I24" s="789"/>
      <c r="J24" s="790">
        <v>18430.974</v>
      </c>
      <c r="K24" s="794"/>
      <c r="L24" s="785" t="s">
        <v>235</v>
      </c>
      <c r="M24" s="785">
        <v>6307.167</v>
      </c>
      <c r="N24" s="785">
        <v>21864.411</v>
      </c>
      <c r="O24" s="785">
        <v>1500170.2950000002</v>
      </c>
      <c r="P24" s="785">
        <v>20521.107</v>
      </c>
      <c r="Q24" s="789">
        <v>9916.737</v>
      </c>
      <c r="R24" s="797">
        <v>1528342</v>
      </c>
      <c r="S24" s="788" t="s">
        <v>879</v>
      </c>
    </row>
    <row r="25" spans="2:19" s="765" customFormat="1" ht="27.75" customHeight="1" hidden="1">
      <c r="B25" s="784" t="s">
        <v>880</v>
      </c>
      <c r="C25" s="785">
        <v>2602722.372</v>
      </c>
      <c r="D25" s="785">
        <v>38296.718</v>
      </c>
      <c r="E25" s="785">
        <v>386427.186</v>
      </c>
      <c r="F25" s="785">
        <v>266290.196</v>
      </c>
      <c r="G25" s="785">
        <v>333968.987</v>
      </c>
      <c r="H25" s="785">
        <v>181.16</v>
      </c>
      <c r="I25" s="789"/>
      <c r="J25" s="790">
        <v>18627.156</v>
      </c>
      <c r="K25" s="794"/>
      <c r="L25" s="785"/>
      <c r="M25" s="785">
        <v>6299.733</v>
      </c>
      <c r="N25" s="785">
        <v>20353.93</v>
      </c>
      <c r="O25" s="785">
        <v>1502472.1660000002</v>
      </c>
      <c r="P25" s="785">
        <v>21072.578</v>
      </c>
      <c r="Q25" s="789">
        <v>8732.562</v>
      </c>
      <c r="R25" s="797">
        <v>1529125.8290000004</v>
      </c>
      <c r="S25" s="798" t="s">
        <v>299</v>
      </c>
    </row>
    <row r="26" spans="2:19" s="765" customFormat="1" ht="28.5" customHeight="1" hidden="1">
      <c r="B26" s="784" t="s">
        <v>881</v>
      </c>
      <c r="C26" s="789">
        <v>2607653.194</v>
      </c>
      <c r="D26" s="789">
        <v>38613.825</v>
      </c>
      <c r="E26" s="789">
        <v>386252.338</v>
      </c>
      <c r="F26" s="789">
        <v>266607.805</v>
      </c>
      <c r="G26" s="789">
        <v>334400.242</v>
      </c>
      <c r="H26" s="789">
        <v>207.672</v>
      </c>
      <c r="I26" s="789"/>
      <c r="J26" s="790">
        <v>18645.141</v>
      </c>
      <c r="K26" s="794"/>
      <c r="L26" s="785"/>
      <c r="M26" s="785">
        <v>6311.64</v>
      </c>
      <c r="N26" s="785">
        <v>18835.997</v>
      </c>
      <c r="O26" s="785">
        <v>1503779.954</v>
      </c>
      <c r="P26" s="785">
        <v>22159.064</v>
      </c>
      <c r="Q26" s="799">
        <v>8374.363000000001</v>
      </c>
      <c r="R26" s="790">
        <v>1532392.7440000002</v>
      </c>
      <c r="S26" s="798" t="s">
        <v>129</v>
      </c>
    </row>
    <row r="27" spans="2:19" s="765" customFormat="1" ht="29.25" customHeight="1" hidden="1">
      <c r="B27" s="784" t="s">
        <v>882</v>
      </c>
      <c r="C27" s="789">
        <v>2607490.952</v>
      </c>
      <c r="D27" s="789">
        <v>38678.217000000004</v>
      </c>
      <c r="E27" s="789">
        <v>385477.851</v>
      </c>
      <c r="F27" s="789">
        <v>266574.084</v>
      </c>
      <c r="G27" s="789">
        <v>333589.52300000004</v>
      </c>
      <c r="H27" s="789">
        <v>263.18399999999997</v>
      </c>
      <c r="I27" s="789"/>
      <c r="J27" s="790">
        <v>18771.218</v>
      </c>
      <c r="K27" s="794"/>
      <c r="L27" s="785" t="s">
        <v>235</v>
      </c>
      <c r="M27" s="785">
        <v>6470.517</v>
      </c>
      <c r="N27" s="785">
        <v>17682.787</v>
      </c>
      <c r="O27" s="785">
        <v>1506330.798</v>
      </c>
      <c r="P27" s="785">
        <v>22106.282</v>
      </c>
      <c r="Q27" s="799">
        <v>8185.912</v>
      </c>
      <c r="R27" s="794">
        <v>1533844.6809999999</v>
      </c>
      <c r="S27" s="798" t="s">
        <v>883</v>
      </c>
    </row>
    <row r="28" spans="2:19" s="765" customFormat="1" ht="28.5" customHeight="1" hidden="1">
      <c r="B28" s="784" t="s">
        <v>884</v>
      </c>
      <c r="C28" s="789">
        <v>2603860.488</v>
      </c>
      <c r="D28" s="789">
        <v>38831.489</v>
      </c>
      <c r="E28" s="789">
        <v>384432.83400000003</v>
      </c>
      <c r="F28" s="789">
        <v>266494.163</v>
      </c>
      <c r="G28" s="789">
        <v>333636.37299999996</v>
      </c>
      <c r="H28" s="789">
        <v>281.34299999999996</v>
      </c>
      <c r="I28" s="789"/>
      <c r="J28" s="790">
        <v>18832.621</v>
      </c>
      <c r="K28" s="794"/>
      <c r="L28" s="785" t="s">
        <v>235</v>
      </c>
      <c r="M28" s="789">
        <v>6502.341</v>
      </c>
      <c r="N28" s="789">
        <v>17724.25</v>
      </c>
      <c r="O28" s="789">
        <v>1507161.5880000002</v>
      </c>
      <c r="P28" s="789">
        <v>23063.667</v>
      </c>
      <c r="Q28" s="799">
        <v>6899.8189999999995</v>
      </c>
      <c r="R28" s="794">
        <v>1531388.179</v>
      </c>
      <c r="S28" s="798" t="s">
        <v>131</v>
      </c>
    </row>
    <row r="29" spans="2:19" s="765" customFormat="1" ht="13.5" customHeight="1">
      <c r="B29" s="784" t="s">
        <v>885</v>
      </c>
      <c r="C29" s="789">
        <v>2598779.883</v>
      </c>
      <c r="D29" s="789">
        <v>39213</v>
      </c>
      <c r="E29" s="789">
        <v>381811</v>
      </c>
      <c r="F29" s="789">
        <v>265799</v>
      </c>
      <c r="G29" s="789">
        <v>333204</v>
      </c>
      <c r="H29" s="789">
        <v>292</v>
      </c>
      <c r="I29" s="789"/>
      <c r="J29" s="790">
        <v>18931</v>
      </c>
      <c r="K29" s="794"/>
      <c r="L29" s="785" t="s">
        <v>235</v>
      </c>
      <c r="M29" s="789">
        <v>6471.799</v>
      </c>
      <c r="N29" s="789">
        <v>16777.42</v>
      </c>
      <c r="O29" s="789">
        <v>1506001.789</v>
      </c>
      <c r="P29" s="789">
        <v>23452.111999999997</v>
      </c>
      <c r="Q29" s="799">
        <v>6826.763</v>
      </c>
      <c r="R29" s="790">
        <v>1529251.008</v>
      </c>
      <c r="S29" s="798" t="s">
        <v>132</v>
      </c>
    </row>
    <row r="30" spans="2:19" s="765" customFormat="1" ht="30" customHeight="1" hidden="1">
      <c r="B30" s="784" t="s">
        <v>886</v>
      </c>
      <c r="C30" s="789">
        <v>2602199.16</v>
      </c>
      <c r="D30" s="789">
        <v>39348</v>
      </c>
      <c r="E30" s="789">
        <v>380207.513</v>
      </c>
      <c r="F30" s="789">
        <v>266255.542</v>
      </c>
      <c r="G30" s="789">
        <v>332762.932</v>
      </c>
      <c r="H30" s="789">
        <v>432.798</v>
      </c>
      <c r="I30" s="789"/>
      <c r="J30" s="790">
        <v>18978</v>
      </c>
      <c r="K30" s="794"/>
      <c r="L30" s="785" t="s">
        <v>235</v>
      </c>
      <c r="M30" s="789">
        <v>6198.653</v>
      </c>
      <c r="N30" s="789">
        <v>14479.961000000001</v>
      </c>
      <c r="O30" s="789">
        <v>1510982.7610000002</v>
      </c>
      <c r="P30" s="789">
        <v>26175</v>
      </c>
      <c r="Q30" s="789">
        <v>6378</v>
      </c>
      <c r="R30" s="797">
        <v>1531661.375</v>
      </c>
      <c r="S30" s="798" t="s">
        <v>133</v>
      </c>
    </row>
    <row r="31" spans="2:19" s="800" customFormat="1" ht="30" customHeight="1" hidden="1">
      <c r="B31" s="784" t="s">
        <v>887</v>
      </c>
      <c r="C31" s="789">
        <f>SUM(D31:Q31)</f>
        <v>2609296</v>
      </c>
      <c r="D31" s="789">
        <v>39517</v>
      </c>
      <c r="E31" s="789">
        <v>378766</v>
      </c>
      <c r="F31" s="789">
        <v>266138</v>
      </c>
      <c r="G31" s="789">
        <v>330274</v>
      </c>
      <c r="H31" s="789">
        <v>553</v>
      </c>
      <c r="I31" s="789"/>
      <c r="J31" s="790" t="s">
        <v>235</v>
      </c>
      <c r="K31" s="794"/>
      <c r="L31" s="785">
        <v>19146</v>
      </c>
      <c r="M31" s="789">
        <v>6598</v>
      </c>
      <c r="N31" s="789">
        <v>12007</v>
      </c>
      <c r="O31" s="789">
        <v>1518942</v>
      </c>
      <c r="P31" s="789">
        <v>31163</v>
      </c>
      <c r="Q31" s="789">
        <v>6192</v>
      </c>
      <c r="R31" s="797">
        <v>1533476</v>
      </c>
      <c r="S31" s="798" t="s">
        <v>376</v>
      </c>
    </row>
    <row r="32" spans="2:19" s="765" customFormat="1" ht="30" customHeight="1" hidden="1">
      <c r="B32" s="784" t="s">
        <v>888</v>
      </c>
      <c r="C32" s="789">
        <v>2600688</v>
      </c>
      <c r="D32" s="789">
        <v>39792</v>
      </c>
      <c r="E32" s="789">
        <v>376677</v>
      </c>
      <c r="F32" s="789">
        <v>265775</v>
      </c>
      <c r="G32" s="789">
        <v>327441</v>
      </c>
      <c r="H32" s="789">
        <v>607</v>
      </c>
      <c r="I32" s="789"/>
      <c r="J32" s="790" t="s">
        <v>235</v>
      </c>
      <c r="K32" s="794"/>
      <c r="L32" s="789">
        <v>19379</v>
      </c>
      <c r="M32" s="789">
        <v>6320</v>
      </c>
      <c r="N32" s="789">
        <v>10949</v>
      </c>
      <c r="O32" s="789">
        <v>1515564</v>
      </c>
      <c r="P32" s="789">
        <v>32084</v>
      </c>
      <c r="Q32" s="799">
        <v>6100</v>
      </c>
      <c r="R32" s="790">
        <v>1532833</v>
      </c>
      <c r="S32" s="798" t="s">
        <v>134</v>
      </c>
    </row>
    <row r="33" spans="2:19" s="765" customFormat="1" ht="30" customHeight="1" hidden="1">
      <c r="B33" s="784" t="s">
        <v>889</v>
      </c>
      <c r="C33" s="789">
        <v>2600296</v>
      </c>
      <c r="D33" s="789">
        <v>39970</v>
      </c>
      <c r="E33" s="789">
        <v>374310</v>
      </c>
      <c r="F33" s="789">
        <v>265739</v>
      </c>
      <c r="G33" s="789">
        <v>326617</v>
      </c>
      <c r="H33" s="789">
        <v>611</v>
      </c>
      <c r="I33" s="789"/>
      <c r="J33" s="790" t="s">
        <v>235</v>
      </c>
      <c r="K33" s="794"/>
      <c r="L33" s="789">
        <v>19654</v>
      </c>
      <c r="M33" s="789">
        <v>6321</v>
      </c>
      <c r="N33" s="789">
        <v>10670</v>
      </c>
      <c r="O33" s="789">
        <v>1517947</v>
      </c>
      <c r="P33" s="789">
        <v>32305</v>
      </c>
      <c r="Q33" s="789">
        <v>6151</v>
      </c>
      <c r="R33" s="797">
        <v>1534939</v>
      </c>
      <c r="S33" s="798" t="s">
        <v>135</v>
      </c>
    </row>
    <row r="34" spans="2:19" s="765" customFormat="1" ht="30" customHeight="1">
      <c r="B34" s="784" t="s">
        <v>890</v>
      </c>
      <c r="C34" s="789">
        <v>2597635.5810000002</v>
      </c>
      <c r="D34" s="789">
        <v>40095.411</v>
      </c>
      <c r="E34" s="789">
        <v>372235.122</v>
      </c>
      <c r="F34" s="789">
        <v>264935.499</v>
      </c>
      <c r="G34" s="789">
        <v>324637.263</v>
      </c>
      <c r="H34" s="789">
        <v>696.512</v>
      </c>
      <c r="I34" s="789"/>
      <c r="J34" s="790" t="s">
        <v>235</v>
      </c>
      <c r="K34" s="794"/>
      <c r="L34" s="789">
        <v>20076.347</v>
      </c>
      <c r="M34" s="789">
        <v>6332</v>
      </c>
      <c r="N34" s="789">
        <v>10214</v>
      </c>
      <c r="O34" s="789">
        <v>1519625</v>
      </c>
      <c r="P34" s="789">
        <v>32917.384</v>
      </c>
      <c r="Q34" s="789">
        <v>5871.043</v>
      </c>
      <c r="R34" s="797">
        <v>1536171</v>
      </c>
      <c r="S34" s="798" t="s">
        <v>136</v>
      </c>
    </row>
    <row r="35" spans="2:19" s="765" customFormat="1" ht="14.25">
      <c r="B35" s="784" t="s">
        <v>891</v>
      </c>
      <c r="C35" s="789">
        <v>2515809</v>
      </c>
      <c r="D35" s="789">
        <v>40339</v>
      </c>
      <c r="E35" s="789">
        <v>344380</v>
      </c>
      <c r="F35" s="789">
        <v>245479</v>
      </c>
      <c r="G35" s="789">
        <v>293279</v>
      </c>
      <c r="H35" s="789">
        <v>736</v>
      </c>
      <c r="I35" s="789"/>
      <c r="J35" s="790" t="s">
        <v>235</v>
      </c>
      <c r="K35" s="794"/>
      <c r="L35" s="789">
        <v>19339</v>
      </c>
      <c r="M35" s="789">
        <v>6291</v>
      </c>
      <c r="N35" s="789">
        <v>9816</v>
      </c>
      <c r="O35" s="789">
        <v>1520383</v>
      </c>
      <c r="P35" s="789">
        <v>30239</v>
      </c>
      <c r="Q35" s="789">
        <v>5529</v>
      </c>
      <c r="R35" s="797">
        <v>1536490</v>
      </c>
      <c r="S35" s="798" t="s">
        <v>383</v>
      </c>
    </row>
    <row r="36" spans="2:19" s="765" customFormat="1" ht="14.25">
      <c r="B36" s="784" t="s">
        <v>1006</v>
      </c>
      <c r="C36" s="789">
        <v>2587794.993</v>
      </c>
      <c r="D36" s="789">
        <v>40187</v>
      </c>
      <c r="E36" s="789">
        <v>365363</v>
      </c>
      <c r="F36" s="789">
        <v>262587</v>
      </c>
      <c r="G36" s="789">
        <v>319925.023</v>
      </c>
      <c r="H36" s="789">
        <v>864</v>
      </c>
      <c r="I36" s="789"/>
      <c r="J36" s="790" t="s">
        <v>235</v>
      </c>
      <c r="K36" s="794"/>
      <c r="L36" s="789">
        <v>20754</v>
      </c>
      <c r="M36" s="789">
        <v>6292</v>
      </c>
      <c r="N36" s="789">
        <v>9265</v>
      </c>
      <c r="O36" s="789">
        <v>1523667</v>
      </c>
      <c r="P36" s="789">
        <v>34020</v>
      </c>
      <c r="Q36" s="799">
        <v>5661</v>
      </c>
      <c r="R36" s="790">
        <v>1539224</v>
      </c>
      <c r="S36" s="798" t="s">
        <v>138</v>
      </c>
    </row>
    <row r="37" spans="2:19" s="765" customFormat="1" ht="14.25">
      <c r="B37" s="784" t="s">
        <v>1042</v>
      </c>
      <c r="C37" s="789">
        <v>2584014</v>
      </c>
      <c r="D37" s="789">
        <v>40408</v>
      </c>
      <c r="E37" s="789">
        <v>362182</v>
      </c>
      <c r="F37" s="789">
        <v>261282</v>
      </c>
      <c r="G37" s="789">
        <v>319910</v>
      </c>
      <c r="H37" s="789">
        <v>863</v>
      </c>
      <c r="I37" s="789"/>
      <c r="J37" s="790" t="s">
        <v>235</v>
      </c>
      <c r="K37" s="794"/>
      <c r="L37" s="789">
        <v>21426</v>
      </c>
      <c r="M37" s="789">
        <v>6290</v>
      </c>
      <c r="N37" s="789">
        <v>8890</v>
      </c>
      <c r="O37" s="789">
        <v>1523510</v>
      </c>
      <c r="P37" s="789">
        <v>33601</v>
      </c>
      <c r="Q37" s="799">
        <v>5652</v>
      </c>
      <c r="R37" s="790">
        <v>1538690</v>
      </c>
      <c r="S37" s="798" t="s">
        <v>139</v>
      </c>
    </row>
    <row r="38" spans="2:19" s="800" customFormat="1" ht="14.25">
      <c r="B38" s="801" t="s">
        <v>1061</v>
      </c>
      <c r="C38" s="1099">
        <f>SUM(C40:C42)</f>
        <v>2581448</v>
      </c>
      <c r="D38" s="1099">
        <f aca="true" t="shared" si="0" ref="D38:R38">SUM(D40:D42)</f>
        <v>40622</v>
      </c>
      <c r="E38" s="1099">
        <f t="shared" si="0"/>
        <v>359087</v>
      </c>
      <c r="F38" s="1099">
        <f t="shared" si="0"/>
        <v>260147</v>
      </c>
      <c r="G38" s="1099">
        <f t="shared" si="0"/>
        <v>320376</v>
      </c>
      <c r="H38" s="1099">
        <f t="shared" si="0"/>
        <v>884</v>
      </c>
      <c r="I38" s="1099"/>
      <c r="J38" s="1100" t="s">
        <v>235</v>
      </c>
      <c r="K38" s="1100"/>
      <c r="L38" s="1099">
        <f t="shared" si="0"/>
        <v>21720</v>
      </c>
      <c r="M38" s="1099">
        <f t="shared" si="0"/>
        <v>6290</v>
      </c>
      <c r="N38" s="1099">
        <f t="shared" si="0"/>
        <v>8734</v>
      </c>
      <c r="O38" s="1099">
        <f t="shared" si="0"/>
        <v>1524017</v>
      </c>
      <c r="P38" s="1099">
        <f t="shared" si="0"/>
        <v>34011</v>
      </c>
      <c r="Q38" s="1099">
        <f t="shared" si="0"/>
        <v>5560</v>
      </c>
      <c r="R38" s="1101">
        <f t="shared" si="0"/>
        <v>1539041</v>
      </c>
      <c r="S38" s="802" t="s">
        <v>140</v>
      </c>
    </row>
    <row r="39" spans="2:19" s="765" customFormat="1" ht="14.25">
      <c r="B39" s="801"/>
      <c r="C39" s="803"/>
      <c r="D39" s="803"/>
      <c r="E39" s="803"/>
      <c r="F39" s="803"/>
      <c r="G39" s="803"/>
      <c r="H39" s="803"/>
      <c r="I39" s="803"/>
      <c r="J39" s="790"/>
      <c r="K39" s="804"/>
      <c r="L39" s="805"/>
      <c r="M39" s="803"/>
      <c r="N39" s="803"/>
      <c r="O39" s="803"/>
      <c r="P39" s="803"/>
      <c r="Q39" s="806"/>
      <c r="R39" s="807"/>
      <c r="S39" s="788"/>
    </row>
    <row r="40" spans="2:19" s="765" customFormat="1" ht="14.25">
      <c r="B40" s="784" t="s">
        <v>892</v>
      </c>
      <c r="C40" s="785">
        <f>SUM(D40:Q40)</f>
        <v>1342511</v>
      </c>
      <c r="D40" s="808">
        <v>238</v>
      </c>
      <c r="E40" s="808">
        <v>1545</v>
      </c>
      <c r="F40" s="808">
        <v>1722</v>
      </c>
      <c r="G40" s="808">
        <v>619</v>
      </c>
      <c r="H40" s="809">
        <v>174</v>
      </c>
      <c r="I40" s="810"/>
      <c r="J40" s="790" t="s">
        <v>235</v>
      </c>
      <c r="K40" s="811"/>
      <c r="L40" s="808">
        <v>712</v>
      </c>
      <c r="M40" s="808">
        <v>5889</v>
      </c>
      <c r="N40" s="796">
        <v>0</v>
      </c>
      <c r="O40" s="808">
        <v>1331593</v>
      </c>
      <c r="P40" s="796">
        <v>19</v>
      </c>
      <c r="Q40" s="796">
        <v>0</v>
      </c>
      <c r="R40" s="812">
        <f>SUM(M40:O40)</f>
        <v>1337482</v>
      </c>
      <c r="S40" s="813" t="s">
        <v>893</v>
      </c>
    </row>
    <row r="41" spans="2:19" s="765" customFormat="1" ht="14.25">
      <c r="B41" s="784" t="s">
        <v>894</v>
      </c>
      <c r="C41" s="785">
        <f>SUM(D41:Q41)</f>
        <v>922672</v>
      </c>
      <c r="D41" s="808">
        <v>13664</v>
      </c>
      <c r="E41" s="808">
        <v>354816</v>
      </c>
      <c r="F41" s="808">
        <v>251421</v>
      </c>
      <c r="G41" s="808">
        <v>246876</v>
      </c>
      <c r="H41" s="814">
        <v>0</v>
      </c>
      <c r="I41" s="809"/>
      <c r="J41" s="815" t="s">
        <v>235</v>
      </c>
      <c r="K41" s="811"/>
      <c r="L41" s="808">
        <v>20816</v>
      </c>
      <c r="M41" s="808">
        <v>273</v>
      </c>
      <c r="N41" s="808">
        <v>446</v>
      </c>
      <c r="O41" s="808">
        <v>19859</v>
      </c>
      <c r="P41" s="808">
        <v>14444</v>
      </c>
      <c r="Q41" s="808">
        <v>57</v>
      </c>
      <c r="R41" s="812">
        <f>SUM(M41:O41)</f>
        <v>20578</v>
      </c>
      <c r="S41" s="813" t="s">
        <v>895</v>
      </c>
    </row>
    <row r="42" spans="2:19" s="765" customFormat="1" ht="14.25">
      <c r="B42" s="784" t="s">
        <v>896</v>
      </c>
      <c r="C42" s="785">
        <f>SUM(D42:Q42)</f>
        <v>316265</v>
      </c>
      <c r="D42" s="808">
        <v>26720</v>
      </c>
      <c r="E42" s="808">
        <v>2726</v>
      </c>
      <c r="F42" s="808">
        <v>7004</v>
      </c>
      <c r="G42" s="808">
        <v>72881</v>
      </c>
      <c r="H42" s="809">
        <v>710</v>
      </c>
      <c r="I42" s="809"/>
      <c r="J42" s="790" t="s">
        <v>235</v>
      </c>
      <c r="K42" s="811"/>
      <c r="L42" s="808">
        <v>192</v>
      </c>
      <c r="M42" s="808">
        <v>128</v>
      </c>
      <c r="N42" s="808">
        <v>8288</v>
      </c>
      <c r="O42" s="808">
        <v>172565</v>
      </c>
      <c r="P42" s="808">
        <v>19548</v>
      </c>
      <c r="Q42" s="808">
        <v>5503</v>
      </c>
      <c r="R42" s="812">
        <f>SUM(M42:O42)</f>
        <v>180981</v>
      </c>
      <c r="S42" s="813" t="s">
        <v>897</v>
      </c>
    </row>
    <row r="43" spans="2:19" s="765" customFormat="1" ht="14.25" hidden="1">
      <c r="B43" s="816" t="s">
        <v>898</v>
      </c>
      <c r="C43" s="817">
        <f>SUM(D43:H43,J43,M43:Q43)</f>
        <v>0</v>
      </c>
      <c r="D43" s="818" t="s">
        <v>235</v>
      </c>
      <c r="E43" s="818" t="s">
        <v>235</v>
      </c>
      <c r="F43" s="818" t="s">
        <v>235</v>
      </c>
      <c r="G43" s="818" t="s">
        <v>235</v>
      </c>
      <c r="H43" s="818" t="s">
        <v>235</v>
      </c>
      <c r="I43" s="819"/>
      <c r="J43" s="820" t="s">
        <v>235</v>
      </c>
      <c r="K43" s="821"/>
      <c r="L43" s="822"/>
      <c r="M43" s="818">
        <v>0</v>
      </c>
      <c r="N43" s="818">
        <v>0</v>
      </c>
      <c r="O43" s="785"/>
      <c r="P43" s="818">
        <v>0</v>
      </c>
      <c r="Q43" s="818">
        <v>0</v>
      </c>
      <c r="R43" s="823">
        <f>SUM(M43:O43)</f>
        <v>0</v>
      </c>
      <c r="S43" s="824" t="s">
        <v>898</v>
      </c>
    </row>
    <row r="44" spans="2:19" s="765" customFormat="1" ht="6" customHeight="1" thickBot="1">
      <c r="B44" s="784"/>
      <c r="C44" s="825"/>
      <c r="D44" s="825"/>
      <c r="E44" s="825"/>
      <c r="F44" s="825"/>
      <c r="G44" s="825"/>
      <c r="H44" s="826"/>
      <c r="I44" s="826"/>
      <c r="J44" s="827"/>
      <c r="K44" s="821"/>
      <c r="L44" s="828"/>
      <c r="M44" s="825"/>
      <c r="N44" s="825"/>
      <c r="O44" s="825"/>
      <c r="P44" s="825"/>
      <c r="Q44" s="825"/>
      <c r="R44" s="829"/>
      <c r="S44" s="830"/>
    </row>
    <row r="45" spans="2:19" ht="3.75" customHeight="1">
      <c r="B45" s="831"/>
      <c r="C45" s="831"/>
      <c r="D45" s="831"/>
      <c r="E45" s="831"/>
      <c r="F45" s="831"/>
      <c r="G45" s="831"/>
      <c r="H45" s="831"/>
      <c r="I45" s="831"/>
      <c r="J45" s="831"/>
      <c r="K45" s="831"/>
      <c r="L45" s="831"/>
      <c r="M45" s="831"/>
      <c r="N45" s="831"/>
      <c r="O45" s="831"/>
      <c r="P45" s="831"/>
      <c r="Q45" s="831"/>
      <c r="R45" s="831"/>
      <c r="S45" s="831"/>
    </row>
    <row r="46" spans="2:13" s="834" customFormat="1" ht="13.5" customHeight="1">
      <c r="B46" s="833" t="s">
        <v>899</v>
      </c>
      <c r="M46" s="835" t="s">
        <v>902</v>
      </c>
    </row>
    <row r="47" s="834" customFormat="1" ht="13.5" customHeight="1">
      <c r="B47" s="833" t="s">
        <v>900</v>
      </c>
    </row>
    <row r="48" s="834" customFormat="1" ht="13.5" customHeight="1">
      <c r="B48" s="833" t="s">
        <v>901</v>
      </c>
    </row>
    <row r="49" s="834" customFormat="1" ht="13.5" customHeight="1">
      <c r="B49" s="833" t="s">
        <v>903</v>
      </c>
    </row>
    <row r="50" ht="13.5">
      <c r="B50" s="833" t="s">
        <v>904</v>
      </c>
    </row>
    <row r="52" ht="13.5">
      <c r="B52" s="836"/>
    </row>
    <row r="53" spans="2:7" ht="13.5">
      <c r="B53" s="837"/>
      <c r="C53" s="838"/>
      <c r="D53" s="838"/>
      <c r="E53" s="838"/>
      <c r="F53" s="838"/>
      <c r="G53" s="838"/>
    </row>
    <row r="54" ht="13.5">
      <c r="B54" s="833"/>
    </row>
  </sheetData>
  <sheetProtection/>
  <mergeCells count="4">
    <mergeCell ref="B3:S3"/>
    <mergeCell ref="I4:K4"/>
    <mergeCell ref="B6:B7"/>
    <mergeCell ref="S6:S7"/>
  </mergeCells>
  <printOptions horizontalCentered="1"/>
  <pageMargins left="0" right="0" top="0" bottom="0" header="0" footer="0"/>
  <pageSetup blackAndWhite="1" horizontalDpi="600" verticalDpi="600" orientation="landscape" paperSize="9" scale="85" r:id="rId2"/>
  <colBreaks count="1" manualBreakCount="1">
    <brk id="11" max="45" man="1"/>
  </colBreaks>
  <ignoredErrors>
    <ignoredError sqref="P36:Q36" formulaRange="1"/>
  </ignoredErrors>
  <drawing r:id="rId1"/>
</worksheet>
</file>

<file path=xl/worksheets/sheet28.xml><?xml version="1.0" encoding="utf-8"?>
<worksheet xmlns="http://schemas.openxmlformats.org/spreadsheetml/2006/main" xmlns:r="http://schemas.openxmlformats.org/officeDocument/2006/relationships">
  <dimension ref="B1:S54"/>
  <sheetViews>
    <sheetView view="pageBreakPreview" zoomScale="75" zoomScaleNormal="75" zoomScaleSheetLayoutView="75" zoomScalePageLayoutView="0" workbookViewId="0" topLeftCell="A1">
      <pane ySplit="7" topLeftCell="A8" activePane="bottomLeft" state="frozen"/>
      <selection pane="topLeft" activeCell="A1" sqref="A1"/>
      <selection pane="bottomLeft" activeCell="G36" sqref="G36"/>
    </sheetView>
  </sheetViews>
  <sheetFormatPr defaultColWidth="8.796875" defaultRowHeight="14.25"/>
  <cols>
    <col min="1" max="1" width="3.69921875" style="839" customWidth="1"/>
    <col min="2" max="2" width="15" style="839" customWidth="1"/>
    <col min="3" max="3" width="10.69921875" style="839" customWidth="1"/>
    <col min="4" max="4" width="11.59765625" style="839" customWidth="1"/>
    <col min="5" max="8" width="10.19921875" style="839" customWidth="1"/>
    <col min="9" max="10" width="8.59765625" style="839" customWidth="1"/>
    <col min="11" max="11" width="9.69921875" style="839" customWidth="1"/>
    <col min="12" max="12" width="10.59765625" style="839" customWidth="1"/>
    <col min="13" max="15" width="10.19921875" style="839" customWidth="1"/>
    <col min="16" max="16" width="10.59765625" style="839" customWidth="1"/>
    <col min="17" max="17" width="12.69921875" style="839" customWidth="1"/>
    <col min="18" max="18" width="10.8984375" style="839" customWidth="1"/>
    <col min="19" max="19" width="15" style="839" customWidth="1"/>
    <col min="20" max="16384" width="9" style="839" customWidth="1"/>
  </cols>
  <sheetData>
    <row r="1" spans="2:19" ht="15">
      <c r="B1" s="697" t="s">
        <v>945</v>
      </c>
      <c r="S1" s="840" t="s">
        <v>944</v>
      </c>
    </row>
    <row r="3" spans="2:19" s="698" customFormat="1" ht="14.25" customHeight="1">
      <c r="B3" s="3102" t="s">
        <v>905</v>
      </c>
      <c r="C3" s="3103"/>
      <c r="D3" s="3103"/>
      <c r="E3" s="3103"/>
      <c r="F3" s="3103"/>
      <c r="G3" s="3103"/>
      <c r="H3" s="3103"/>
      <c r="I3" s="3103"/>
      <c r="J3" s="3103"/>
      <c r="K3" s="3103"/>
      <c r="L3" s="3103"/>
      <c r="M3" s="3103"/>
      <c r="N3" s="3103"/>
      <c r="O3" s="3103"/>
      <c r="P3" s="3103"/>
      <c r="Q3" s="3103"/>
      <c r="R3" s="3103"/>
      <c r="S3" s="3103"/>
    </row>
    <row r="4" spans="2:19" s="698" customFormat="1" ht="14.25" customHeight="1">
      <c r="B4" s="841"/>
      <c r="C4" s="702"/>
      <c r="D4" s="702"/>
      <c r="E4" s="702"/>
      <c r="F4" s="702"/>
      <c r="I4" s="2909" t="s">
        <v>906</v>
      </c>
      <c r="J4" s="2909"/>
      <c r="K4" s="2909"/>
      <c r="L4" s="2909" t="s">
        <v>907</v>
      </c>
      <c r="M4" s="2909"/>
      <c r="N4" s="702"/>
      <c r="O4" s="702"/>
      <c r="P4" s="702"/>
      <c r="Q4" s="702"/>
      <c r="R4" s="702"/>
      <c r="S4" s="699"/>
    </row>
    <row r="5" spans="2:19" s="698" customFormat="1" ht="15" thickBot="1">
      <c r="B5" s="842"/>
      <c r="C5" s="702"/>
      <c r="D5" s="702"/>
      <c r="E5" s="702"/>
      <c r="F5" s="702"/>
      <c r="G5" s="702"/>
      <c r="H5" s="702"/>
      <c r="I5" s="702"/>
      <c r="J5" s="702"/>
      <c r="K5" s="702"/>
      <c r="L5" s="702"/>
      <c r="M5" s="702"/>
      <c r="N5" s="702"/>
      <c r="O5" s="702"/>
      <c r="P5" s="702"/>
      <c r="Q5" s="702"/>
      <c r="R5" s="702"/>
      <c r="S5" s="699" t="s">
        <v>908</v>
      </c>
    </row>
    <row r="6" spans="2:19" s="698" customFormat="1" ht="30.75" customHeight="1">
      <c r="B6" s="3104" t="s">
        <v>867</v>
      </c>
      <c r="C6" s="843" t="s">
        <v>4</v>
      </c>
      <c r="D6" s="843" t="s">
        <v>5</v>
      </c>
      <c r="E6" s="843" t="s">
        <v>6</v>
      </c>
      <c r="F6" s="843" t="s">
        <v>7</v>
      </c>
      <c r="G6" s="843" t="s">
        <v>8</v>
      </c>
      <c r="H6" s="843" t="s">
        <v>53</v>
      </c>
      <c r="I6" s="843" t="s">
        <v>9</v>
      </c>
      <c r="J6" s="843" t="s">
        <v>215</v>
      </c>
      <c r="K6" s="844" t="s">
        <v>909</v>
      </c>
      <c r="L6" s="844" t="s">
        <v>65</v>
      </c>
      <c r="M6" s="845" t="s">
        <v>865</v>
      </c>
      <c r="N6" s="843" t="s">
        <v>11</v>
      </c>
      <c r="O6" s="843" t="s">
        <v>12</v>
      </c>
      <c r="P6" s="843" t="s">
        <v>14</v>
      </c>
      <c r="Q6" s="843" t="s">
        <v>15</v>
      </c>
      <c r="R6" s="846" t="s">
        <v>866</v>
      </c>
      <c r="S6" s="3106" t="s">
        <v>867</v>
      </c>
    </row>
    <row r="7" spans="2:19" s="698" customFormat="1" ht="36" customHeight="1">
      <c r="B7" s="3105"/>
      <c r="C7" s="847" t="s">
        <v>26</v>
      </c>
      <c r="D7" s="847" t="s">
        <v>27</v>
      </c>
      <c r="E7" s="847" t="s">
        <v>28</v>
      </c>
      <c r="F7" s="847" t="s">
        <v>223</v>
      </c>
      <c r="G7" s="847" t="s">
        <v>224</v>
      </c>
      <c r="H7" s="847" t="s">
        <v>30</v>
      </c>
      <c r="I7" s="848" t="s">
        <v>868</v>
      </c>
      <c r="J7" s="848" t="s">
        <v>869</v>
      </c>
      <c r="K7" s="848" t="s">
        <v>870</v>
      </c>
      <c r="L7" s="849" t="s">
        <v>871</v>
      </c>
      <c r="M7" s="850" t="s">
        <v>31</v>
      </c>
      <c r="N7" s="847" t="s">
        <v>32</v>
      </c>
      <c r="O7" s="847" t="s">
        <v>229</v>
      </c>
      <c r="P7" s="847" t="s">
        <v>34</v>
      </c>
      <c r="Q7" s="848" t="s">
        <v>231</v>
      </c>
      <c r="R7" s="851" t="s">
        <v>233</v>
      </c>
      <c r="S7" s="3107"/>
    </row>
    <row r="8" spans="2:19" s="698" customFormat="1" ht="16.5" customHeight="1">
      <c r="B8" s="852" t="s">
        <v>629</v>
      </c>
      <c r="C8" s="853">
        <v>93948</v>
      </c>
      <c r="D8" s="853">
        <v>1522</v>
      </c>
      <c r="E8" s="853">
        <v>44773</v>
      </c>
      <c r="F8" s="853">
        <v>22267</v>
      </c>
      <c r="G8" s="853">
        <v>13697</v>
      </c>
      <c r="H8" s="853" t="s">
        <v>235</v>
      </c>
      <c r="I8" s="729">
        <v>165</v>
      </c>
      <c r="J8" s="853">
        <v>269</v>
      </c>
      <c r="K8" s="729">
        <v>4</v>
      </c>
      <c r="L8" s="853" t="s">
        <v>235</v>
      </c>
      <c r="M8" s="729" t="s">
        <v>235</v>
      </c>
      <c r="N8" s="853">
        <v>743</v>
      </c>
      <c r="O8" s="853">
        <v>8446</v>
      </c>
      <c r="P8" s="729" t="s">
        <v>235</v>
      </c>
      <c r="Q8" s="853">
        <v>2062</v>
      </c>
      <c r="R8" s="854">
        <v>9189</v>
      </c>
      <c r="S8" s="855" t="s">
        <v>910</v>
      </c>
    </row>
    <row r="9" spans="2:19" s="698" customFormat="1" ht="14.25">
      <c r="B9" s="852" t="s">
        <v>248</v>
      </c>
      <c r="C9" s="853">
        <v>113468</v>
      </c>
      <c r="D9" s="853">
        <v>2286</v>
      </c>
      <c r="E9" s="853">
        <v>52164</v>
      </c>
      <c r="F9" s="853">
        <v>26907</v>
      </c>
      <c r="G9" s="853">
        <v>17983</v>
      </c>
      <c r="H9" s="853" t="s">
        <v>235</v>
      </c>
      <c r="I9" s="729">
        <v>197</v>
      </c>
      <c r="J9" s="853">
        <v>343</v>
      </c>
      <c r="K9" s="729">
        <v>58</v>
      </c>
      <c r="L9" s="853" t="s">
        <v>235</v>
      </c>
      <c r="M9" s="729" t="s">
        <v>235</v>
      </c>
      <c r="N9" s="853">
        <v>887</v>
      </c>
      <c r="O9" s="853">
        <v>9645</v>
      </c>
      <c r="P9" s="729" t="s">
        <v>235</v>
      </c>
      <c r="Q9" s="853">
        <v>2998</v>
      </c>
      <c r="R9" s="854">
        <v>10532</v>
      </c>
      <c r="S9" s="855">
        <v>60</v>
      </c>
    </row>
    <row r="10" spans="2:19" s="698" customFormat="1" ht="14.25">
      <c r="B10" s="852" t="s">
        <v>258</v>
      </c>
      <c r="C10" s="853">
        <v>138492</v>
      </c>
      <c r="D10" s="853">
        <v>3291</v>
      </c>
      <c r="E10" s="853">
        <v>54713</v>
      </c>
      <c r="F10" s="853">
        <v>33211</v>
      </c>
      <c r="G10" s="853">
        <v>27248</v>
      </c>
      <c r="H10" s="853" t="s">
        <v>235</v>
      </c>
      <c r="I10" s="729">
        <v>248</v>
      </c>
      <c r="J10" s="853">
        <v>414</v>
      </c>
      <c r="K10" s="853">
        <v>200</v>
      </c>
      <c r="L10" s="853" t="s">
        <v>235</v>
      </c>
      <c r="M10" s="853">
        <v>478</v>
      </c>
      <c r="N10" s="853">
        <v>1562</v>
      </c>
      <c r="O10" s="853">
        <v>13237</v>
      </c>
      <c r="P10" s="729" t="s">
        <v>235</v>
      </c>
      <c r="Q10" s="853">
        <v>3890</v>
      </c>
      <c r="R10" s="854">
        <v>15277</v>
      </c>
      <c r="S10" s="855">
        <v>65</v>
      </c>
    </row>
    <row r="11" spans="2:19" s="698" customFormat="1" ht="14.25">
      <c r="B11" s="852" t="s">
        <v>267</v>
      </c>
      <c r="C11" s="853">
        <v>165115</v>
      </c>
      <c r="D11" s="853">
        <v>5217</v>
      </c>
      <c r="E11" s="853">
        <v>59831</v>
      </c>
      <c r="F11" s="853">
        <v>36104</v>
      </c>
      <c r="G11" s="853">
        <v>34152</v>
      </c>
      <c r="H11" s="853" t="s">
        <v>235</v>
      </c>
      <c r="I11" s="853">
        <v>326</v>
      </c>
      <c r="J11" s="853">
        <v>498</v>
      </c>
      <c r="K11" s="853">
        <v>542</v>
      </c>
      <c r="L11" s="853" t="s">
        <v>235</v>
      </c>
      <c r="M11" s="853">
        <v>1087</v>
      </c>
      <c r="N11" s="853">
        <v>2919</v>
      </c>
      <c r="O11" s="853">
        <v>19230</v>
      </c>
      <c r="P11" s="729" t="s">
        <v>235</v>
      </c>
      <c r="Q11" s="853">
        <v>5207</v>
      </c>
      <c r="R11" s="854">
        <v>23237</v>
      </c>
      <c r="S11" s="855">
        <v>70</v>
      </c>
    </row>
    <row r="12" spans="2:19" s="698" customFormat="1" ht="24" customHeight="1">
      <c r="B12" s="852" t="s">
        <v>272</v>
      </c>
      <c r="C12" s="853">
        <v>192521</v>
      </c>
      <c r="D12" s="853">
        <v>7450</v>
      </c>
      <c r="E12" s="853">
        <v>68606</v>
      </c>
      <c r="F12" s="853">
        <v>39945</v>
      </c>
      <c r="G12" s="853">
        <v>39712</v>
      </c>
      <c r="H12" s="853" t="s">
        <v>235</v>
      </c>
      <c r="I12" s="856"/>
      <c r="J12" s="857">
        <v>2120</v>
      </c>
      <c r="K12" s="858"/>
      <c r="L12" s="856" t="s">
        <v>235</v>
      </c>
      <c r="M12" s="853">
        <v>1284</v>
      </c>
      <c r="N12" s="853">
        <v>3664</v>
      </c>
      <c r="O12" s="853">
        <v>23705</v>
      </c>
      <c r="P12" s="729" t="s">
        <v>235</v>
      </c>
      <c r="Q12" s="853">
        <v>6037</v>
      </c>
      <c r="R12" s="854">
        <v>28652</v>
      </c>
      <c r="S12" s="855">
        <v>75</v>
      </c>
    </row>
    <row r="13" spans="2:19" s="698" customFormat="1" ht="14.25">
      <c r="B13" s="852" t="s">
        <v>277</v>
      </c>
      <c r="C13" s="853">
        <v>236768</v>
      </c>
      <c r="D13" s="853">
        <v>11028</v>
      </c>
      <c r="E13" s="853">
        <v>84225</v>
      </c>
      <c r="F13" s="853">
        <v>46850</v>
      </c>
      <c r="G13" s="853">
        <v>47775</v>
      </c>
      <c r="H13" s="853" t="s">
        <v>235</v>
      </c>
      <c r="I13" s="856"/>
      <c r="J13" s="857">
        <v>3366</v>
      </c>
      <c r="K13" s="858"/>
      <c r="L13" s="856" t="s">
        <v>235</v>
      </c>
      <c r="M13" s="853">
        <v>1386</v>
      </c>
      <c r="N13" s="853">
        <v>4283</v>
      </c>
      <c r="O13" s="853">
        <v>28977</v>
      </c>
      <c r="P13" s="853">
        <v>5266</v>
      </c>
      <c r="Q13" s="853">
        <v>3612</v>
      </c>
      <c r="R13" s="854">
        <v>34646</v>
      </c>
      <c r="S13" s="855">
        <v>80</v>
      </c>
    </row>
    <row r="14" spans="2:19" s="698" customFormat="1" ht="14.25">
      <c r="B14" s="852" t="s">
        <v>282</v>
      </c>
      <c r="C14" s="853">
        <v>269301</v>
      </c>
      <c r="D14" s="853">
        <v>11691</v>
      </c>
      <c r="E14" s="853">
        <v>94862</v>
      </c>
      <c r="F14" s="853">
        <v>54754</v>
      </c>
      <c r="G14" s="853">
        <v>55732</v>
      </c>
      <c r="H14" s="853" t="s">
        <v>235</v>
      </c>
      <c r="I14" s="856"/>
      <c r="J14" s="857">
        <v>4187</v>
      </c>
      <c r="K14" s="858"/>
      <c r="L14" s="856" t="s">
        <v>235</v>
      </c>
      <c r="M14" s="853">
        <v>1492</v>
      </c>
      <c r="N14" s="853">
        <v>5068</v>
      </c>
      <c r="O14" s="853">
        <v>33426</v>
      </c>
      <c r="P14" s="853">
        <v>4879</v>
      </c>
      <c r="Q14" s="853">
        <v>3211</v>
      </c>
      <c r="R14" s="854">
        <v>39986</v>
      </c>
      <c r="S14" s="855">
        <v>85</v>
      </c>
    </row>
    <row r="15" spans="2:19" s="698" customFormat="1" ht="14.25">
      <c r="B15" s="859" t="s">
        <v>911</v>
      </c>
      <c r="C15" s="853">
        <v>291301</v>
      </c>
      <c r="D15" s="853">
        <v>12037</v>
      </c>
      <c r="E15" s="853">
        <v>99100</v>
      </c>
      <c r="F15" s="853">
        <v>59296</v>
      </c>
      <c r="G15" s="853">
        <v>59736</v>
      </c>
      <c r="H15" s="853" t="s">
        <v>235</v>
      </c>
      <c r="I15" s="856"/>
      <c r="J15" s="857">
        <v>4659</v>
      </c>
      <c r="K15" s="860"/>
      <c r="L15" s="856" t="s">
        <v>235</v>
      </c>
      <c r="M15" s="853">
        <v>1587</v>
      </c>
      <c r="N15" s="853">
        <v>6228</v>
      </c>
      <c r="O15" s="853">
        <v>38728</v>
      </c>
      <c r="P15" s="853">
        <v>7009</v>
      </c>
      <c r="Q15" s="853">
        <v>2922</v>
      </c>
      <c r="R15" s="854">
        <v>46543</v>
      </c>
      <c r="S15" s="855">
        <v>90</v>
      </c>
    </row>
    <row r="16" spans="2:19" s="698" customFormat="1" ht="14.25" hidden="1">
      <c r="B16" s="859" t="s">
        <v>874</v>
      </c>
      <c r="C16" s="853">
        <v>294993</v>
      </c>
      <c r="D16" s="853">
        <v>12295</v>
      </c>
      <c r="E16" s="853">
        <v>99826</v>
      </c>
      <c r="F16" s="853">
        <v>59841</v>
      </c>
      <c r="G16" s="853">
        <v>60263</v>
      </c>
      <c r="H16" s="853" t="s">
        <v>235</v>
      </c>
      <c r="I16" s="856"/>
      <c r="J16" s="857">
        <v>4784</v>
      </c>
      <c r="K16" s="858" t="s">
        <v>912</v>
      </c>
      <c r="L16" s="856" t="s">
        <v>235</v>
      </c>
      <c r="M16" s="853">
        <v>1606</v>
      </c>
      <c r="N16" s="853">
        <v>6273</v>
      </c>
      <c r="O16" s="853">
        <v>39787</v>
      </c>
      <c r="P16" s="853">
        <v>7356</v>
      </c>
      <c r="Q16" s="853">
        <v>2962</v>
      </c>
      <c r="R16" s="854">
        <v>47666</v>
      </c>
      <c r="S16" s="855">
        <v>91</v>
      </c>
    </row>
    <row r="17" spans="2:19" s="698" customFormat="1" ht="30" customHeight="1" hidden="1">
      <c r="B17" s="852" t="s">
        <v>875</v>
      </c>
      <c r="C17" s="853">
        <v>297499</v>
      </c>
      <c r="D17" s="853">
        <v>12090</v>
      </c>
      <c r="E17" s="853">
        <v>100490</v>
      </c>
      <c r="F17" s="853">
        <v>60354</v>
      </c>
      <c r="G17" s="853">
        <v>60659</v>
      </c>
      <c r="H17" s="853" t="s">
        <v>235</v>
      </c>
      <c r="I17" s="856"/>
      <c r="J17" s="857">
        <v>4858</v>
      </c>
      <c r="K17" s="858"/>
      <c r="L17" s="856" t="s">
        <v>235</v>
      </c>
      <c r="M17" s="853">
        <v>1617</v>
      </c>
      <c r="N17" s="853">
        <v>6421</v>
      </c>
      <c r="O17" s="853">
        <v>40733</v>
      </c>
      <c r="P17" s="853">
        <v>7299</v>
      </c>
      <c r="Q17" s="853">
        <v>2978</v>
      </c>
      <c r="R17" s="854">
        <v>48771</v>
      </c>
      <c r="S17" s="855">
        <v>92</v>
      </c>
    </row>
    <row r="18" spans="2:19" s="698" customFormat="1" ht="14.25" customHeight="1" hidden="1">
      <c r="B18" s="852" t="s">
        <v>913</v>
      </c>
      <c r="C18" s="853">
        <v>300468</v>
      </c>
      <c r="D18" s="853">
        <v>11558</v>
      </c>
      <c r="E18" s="853">
        <v>101375</v>
      </c>
      <c r="F18" s="853">
        <v>60943</v>
      </c>
      <c r="G18" s="853">
        <v>61168</v>
      </c>
      <c r="H18" s="853" t="s">
        <v>235</v>
      </c>
      <c r="I18" s="856"/>
      <c r="J18" s="857">
        <v>4934</v>
      </c>
      <c r="K18" s="858"/>
      <c r="L18" s="856" t="s">
        <v>235</v>
      </c>
      <c r="M18" s="853">
        <v>1650</v>
      </c>
      <c r="N18" s="853">
        <v>6518</v>
      </c>
      <c r="O18" s="853">
        <v>41922</v>
      </c>
      <c r="P18" s="853">
        <v>7611</v>
      </c>
      <c r="Q18" s="853">
        <v>2788</v>
      </c>
      <c r="R18" s="854">
        <v>50090</v>
      </c>
      <c r="S18" s="855">
        <v>93</v>
      </c>
    </row>
    <row r="19" spans="2:19" s="698" customFormat="1" ht="27" customHeight="1" hidden="1">
      <c r="B19" s="852" t="s">
        <v>914</v>
      </c>
      <c r="C19" s="853">
        <v>305303</v>
      </c>
      <c r="D19" s="853">
        <v>12558</v>
      </c>
      <c r="E19" s="853">
        <v>101953</v>
      </c>
      <c r="F19" s="853">
        <v>61348</v>
      </c>
      <c r="G19" s="853">
        <v>61579</v>
      </c>
      <c r="H19" s="853" t="s">
        <v>235</v>
      </c>
      <c r="I19" s="856"/>
      <c r="J19" s="857">
        <v>4997</v>
      </c>
      <c r="K19" s="858"/>
      <c r="L19" s="856" t="s">
        <v>235</v>
      </c>
      <c r="M19" s="853">
        <v>1677</v>
      </c>
      <c r="N19" s="853">
        <v>6624</v>
      </c>
      <c r="O19" s="853">
        <v>43819</v>
      </c>
      <c r="P19" s="853">
        <v>8072</v>
      </c>
      <c r="Q19" s="853">
        <v>2676</v>
      </c>
      <c r="R19" s="854">
        <v>52119</v>
      </c>
      <c r="S19" s="855">
        <v>94</v>
      </c>
    </row>
    <row r="20" spans="2:19" s="698" customFormat="1" ht="14.25" customHeight="1">
      <c r="B20" s="852" t="s">
        <v>915</v>
      </c>
      <c r="C20" s="853">
        <v>308467.8</v>
      </c>
      <c r="D20" s="853">
        <v>12593.675</v>
      </c>
      <c r="E20" s="853">
        <v>102388.929</v>
      </c>
      <c r="F20" s="853">
        <v>61691.648</v>
      </c>
      <c r="G20" s="853">
        <v>62068.041</v>
      </c>
      <c r="H20" s="853" t="s">
        <v>235</v>
      </c>
      <c r="I20" s="856"/>
      <c r="J20" s="857">
        <v>5097.265</v>
      </c>
      <c r="K20" s="858"/>
      <c r="L20" s="856" t="s">
        <v>235</v>
      </c>
      <c r="M20" s="853">
        <v>1681.745</v>
      </c>
      <c r="N20" s="853">
        <v>6588.09</v>
      </c>
      <c r="O20" s="853">
        <v>44678.407</v>
      </c>
      <c r="P20" s="853">
        <v>8331</v>
      </c>
      <c r="Q20" s="853">
        <v>3349</v>
      </c>
      <c r="R20" s="854">
        <v>52948.242</v>
      </c>
      <c r="S20" s="855">
        <v>95</v>
      </c>
    </row>
    <row r="21" spans="2:19" s="698" customFormat="1" ht="14.25" hidden="1">
      <c r="B21" s="852" t="s">
        <v>916</v>
      </c>
      <c r="C21" s="853">
        <v>310919</v>
      </c>
      <c r="D21" s="853">
        <v>12652</v>
      </c>
      <c r="E21" s="853">
        <v>102805</v>
      </c>
      <c r="F21" s="853">
        <v>62099</v>
      </c>
      <c r="G21" s="853">
        <v>62656</v>
      </c>
      <c r="H21" s="853" t="s">
        <v>235</v>
      </c>
      <c r="I21" s="856"/>
      <c r="J21" s="857">
        <v>5226.4839999999995</v>
      </c>
      <c r="K21" s="858"/>
      <c r="L21" s="861"/>
      <c r="M21" s="853">
        <v>1693.4170000000001</v>
      </c>
      <c r="N21" s="853">
        <v>6636.681</v>
      </c>
      <c r="O21" s="853">
        <v>46044.51</v>
      </c>
      <c r="P21" s="853">
        <v>8398</v>
      </c>
      <c r="Q21" s="853">
        <v>2710</v>
      </c>
      <c r="R21" s="854">
        <v>54374.608</v>
      </c>
      <c r="S21" s="855">
        <v>96</v>
      </c>
    </row>
    <row r="22" spans="2:19" s="698" customFormat="1" ht="27" customHeight="1" hidden="1">
      <c r="B22" s="852" t="s">
        <v>917</v>
      </c>
      <c r="C22" s="853">
        <v>313449.293</v>
      </c>
      <c r="D22" s="853">
        <v>12712.771</v>
      </c>
      <c r="E22" s="853">
        <v>103067.46399999999</v>
      </c>
      <c r="F22" s="853">
        <v>62330.176</v>
      </c>
      <c r="G22" s="853">
        <v>63142.816000000006</v>
      </c>
      <c r="H22" s="853" t="s">
        <v>235</v>
      </c>
      <c r="I22" s="856"/>
      <c r="J22" s="857">
        <v>5338.806</v>
      </c>
      <c r="K22" s="861"/>
      <c r="L22" s="861"/>
      <c r="M22" s="853">
        <v>1702.207</v>
      </c>
      <c r="N22" s="853">
        <v>6615.789</v>
      </c>
      <c r="O22" s="853">
        <v>47304.378</v>
      </c>
      <c r="P22" s="853">
        <v>8681.97</v>
      </c>
      <c r="Q22" s="862">
        <v>2552.916</v>
      </c>
      <c r="R22" s="861">
        <v>59047.207</v>
      </c>
      <c r="S22" s="855">
        <v>97</v>
      </c>
    </row>
    <row r="23" spans="2:19" s="698" customFormat="1" ht="27.75" customHeight="1" hidden="1">
      <c r="B23" s="852" t="s">
        <v>918</v>
      </c>
      <c r="C23" s="853">
        <v>316879.86300000007</v>
      </c>
      <c r="D23" s="853">
        <v>12790.129</v>
      </c>
      <c r="E23" s="853">
        <v>103194.812</v>
      </c>
      <c r="F23" s="853">
        <v>62508.501</v>
      </c>
      <c r="G23" s="853">
        <v>63620.849</v>
      </c>
      <c r="H23" s="853" t="s">
        <v>235</v>
      </c>
      <c r="I23" s="856"/>
      <c r="J23" s="857">
        <v>5338.98</v>
      </c>
      <c r="K23" s="861"/>
      <c r="L23" s="861"/>
      <c r="M23" s="853">
        <v>1708.5</v>
      </c>
      <c r="N23" s="853">
        <v>6509.978</v>
      </c>
      <c r="O23" s="853">
        <v>48970.329</v>
      </c>
      <c r="P23" s="853">
        <v>9734.987000000001</v>
      </c>
      <c r="Q23" s="862">
        <v>2502.798</v>
      </c>
      <c r="R23" s="861">
        <v>37651.807</v>
      </c>
      <c r="S23" s="855">
        <v>98</v>
      </c>
    </row>
    <row r="24" spans="2:19" s="698" customFormat="1" ht="27.75" customHeight="1" hidden="1">
      <c r="B24" s="852" t="s">
        <v>363</v>
      </c>
      <c r="C24" s="853">
        <v>320036.596</v>
      </c>
      <c r="D24" s="853">
        <v>12857</v>
      </c>
      <c r="E24" s="853">
        <v>103493.26</v>
      </c>
      <c r="F24" s="853">
        <v>62849.544</v>
      </c>
      <c r="G24" s="853">
        <v>63967.88</v>
      </c>
      <c r="H24" s="863">
        <v>0</v>
      </c>
      <c r="I24" s="856"/>
      <c r="J24" s="857">
        <v>5518.515</v>
      </c>
      <c r="K24" s="861"/>
      <c r="L24" s="853" t="s">
        <v>235</v>
      </c>
      <c r="M24" s="853">
        <v>1740.788</v>
      </c>
      <c r="N24" s="853">
        <v>6385.685</v>
      </c>
      <c r="O24" s="853">
        <v>50920.734000000004</v>
      </c>
      <c r="P24" s="853">
        <v>9496.726</v>
      </c>
      <c r="Q24" s="862">
        <v>2806.464</v>
      </c>
      <c r="R24" s="861">
        <v>38784.207</v>
      </c>
      <c r="S24" s="855">
        <v>99</v>
      </c>
    </row>
    <row r="25" spans="2:19" s="698" customFormat="1" ht="13.5" customHeight="1">
      <c r="B25" s="852" t="s">
        <v>919</v>
      </c>
      <c r="C25" s="853">
        <v>321412.046</v>
      </c>
      <c r="D25" s="853">
        <v>12168.77</v>
      </c>
      <c r="E25" s="853">
        <v>103687.04</v>
      </c>
      <c r="F25" s="853">
        <v>63135.863000000005</v>
      </c>
      <c r="G25" s="853">
        <v>64301.55099999999</v>
      </c>
      <c r="H25" s="853">
        <v>25.212999999999997</v>
      </c>
      <c r="I25" s="856"/>
      <c r="J25" s="857">
        <v>5608.3859999999995</v>
      </c>
      <c r="K25" s="861"/>
      <c r="L25" s="856" t="s">
        <v>235</v>
      </c>
      <c r="M25" s="853">
        <v>1768.7040000000002</v>
      </c>
      <c r="N25" s="853">
        <v>6301.636</v>
      </c>
      <c r="O25" s="853">
        <v>52908.60600000001</v>
      </c>
      <c r="P25" s="853">
        <v>9083.462</v>
      </c>
      <c r="Q25" s="862">
        <v>2422.815</v>
      </c>
      <c r="R25" s="861">
        <v>60978.946</v>
      </c>
      <c r="S25" s="864" t="s">
        <v>920</v>
      </c>
    </row>
    <row r="26" spans="2:19" s="698" customFormat="1" ht="27.75" customHeight="1" hidden="1">
      <c r="B26" s="852" t="s">
        <v>366</v>
      </c>
      <c r="C26" s="853">
        <f>SUM(D26:H26,J26,M26:Q26)</f>
        <v>323811.168</v>
      </c>
      <c r="D26" s="853">
        <v>12300.989</v>
      </c>
      <c r="E26" s="853">
        <v>103745</v>
      </c>
      <c r="F26" s="853">
        <v>63195</v>
      </c>
      <c r="G26" s="853">
        <v>64551</v>
      </c>
      <c r="H26" s="853">
        <v>41.874</v>
      </c>
      <c r="I26" s="856"/>
      <c r="J26" s="857">
        <v>5687</v>
      </c>
      <c r="K26" s="861"/>
      <c r="L26" s="861"/>
      <c r="M26" s="853">
        <v>1784.796</v>
      </c>
      <c r="N26" s="853">
        <v>5716.463</v>
      </c>
      <c r="O26" s="853">
        <v>54456.140999999996</v>
      </c>
      <c r="P26" s="853">
        <v>9203.951000000001</v>
      </c>
      <c r="Q26" s="862">
        <v>3128.954</v>
      </c>
      <c r="R26" s="865">
        <v>61957.4</v>
      </c>
      <c r="S26" s="864" t="s">
        <v>921</v>
      </c>
    </row>
    <row r="27" spans="2:19" s="698" customFormat="1" ht="28.5" customHeight="1" hidden="1">
      <c r="B27" s="852" t="s">
        <v>367</v>
      </c>
      <c r="C27" s="853">
        <v>326410.355</v>
      </c>
      <c r="D27" s="853">
        <v>12429.892</v>
      </c>
      <c r="E27" s="853">
        <v>104003.637</v>
      </c>
      <c r="F27" s="853">
        <v>63302.361000000004</v>
      </c>
      <c r="G27" s="853">
        <v>64900.421</v>
      </c>
      <c r="H27" s="853">
        <v>49.296</v>
      </c>
      <c r="I27" s="856"/>
      <c r="J27" s="857">
        <v>5724.11</v>
      </c>
      <c r="K27" s="861"/>
      <c r="L27" s="853" t="s">
        <v>235</v>
      </c>
      <c r="M27" s="853">
        <v>1802.769</v>
      </c>
      <c r="N27" s="853">
        <v>5262.669</v>
      </c>
      <c r="O27" s="853">
        <v>56511.672000000006</v>
      </c>
      <c r="P27" s="853">
        <v>9397.737</v>
      </c>
      <c r="Q27" s="862">
        <v>3025.791</v>
      </c>
      <c r="R27" s="857">
        <v>63577.11</v>
      </c>
      <c r="S27" s="864" t="s">
        <v>129</v>
      </c>
    </row>
    <row r="28" spans="2:19" s="698" customFormat="1" ht="1.5" customHeight="1" hidden="1">
      <c r="B28" s="852" t="s">
        <v>922</v>
      </c>
      <c r="C28" s="853">
        <v>330301.01099999994</v>
      </c>
      <c r="D28" s="853">
        <v>12415.224</v>
      </c>
      <c r="E28" s="853">
        <v>104160.65400000001</v>
      </c>
      <c r="F28" s="853">
        <v>63571.577000000005</v>
      </c>
      <c r="G28" s="853">
        <v>64909.363</v>
      </c>
      <c r="H28" s="853">
        <v>67.53</v>
      </c>
      <c r="I28" s="856"/>
      <c r="J28" s="857">
        <v>5765.847000000001</v>
      </c>
      <c r="K28" s="861"/>
      <c r="L28" s="853" t="s">
        <v>235</v>
      </c>
      <c r="M28" s="853">
        <v>1841.479</v>
      </c>
      <c r="N28" s="853">
        <v>4922.813</v>
      </c>
      <c r="O28" s="853">
        <v>58264.084</v>
      </c>
      <c r="P28" s="853">
        <v>10541.55</v>
      </c>
      <c r="Q28" s="856">
        <v>2936.157</v>
      </c>
      <c r="R28" s="866">
        <v>65933.10900000001</v>
      </c>
      <c r="S28" s="864" t="s">
        <v>923</v>
      </c>
    </row>
    <row r="29" spans="2:19" s="698" customFormat="1" ht="0.75" customHeight="1">
      <c r="B29" s="852" t="s">
        <v>924</v>
      </c>
      <c r="C29" s="853">
        <v>330155.715</v>
      </c>
      <c r="D29" s="853">
        <v>12485.832</v>
      </c>
      <c r="E29" s="853">
        <v>104250.728</v>
      </c>
      <c r="F29" s="853">
        <v>63616.199</v>
      </c>
      <c r="G29" s="853">
        <v>64576.206999999995</v>
      </c>
      <c r="H29" s="853">
        <v>77.375</v>
      </c>
      <c r="I29" s="856"/>
      <c r="J29" s="857">
        <v>5822.95</v>
      </c>
      <c r="K29" s="861"/>
      <c r="L29" s="853" t="s">
        <v>235</v>
      </c>
      <c r="M29" s="853">
        <v>1854.029</v>
      </c>
      <c r="N29" s="853">
        <v>4995.279</v>
      </c>
      <c r="O29" s="853">
        <v>59922.259000000005</v>
      </c>
      <c r="P29" s="853">
        <v>10540.105</v>
      </c>
      <c r="Q29" s="856">
        <v>2014.752</v>
      </c>
      <c r="R29" s="866">
        <v>66771.56700000001</v>
      </c>
      <c r="S29" s="864" t="s">
        <v>131</v>
      </c>
    </row>
    <row r="30" spans="2:19" s="698" customFormat="1" ht="13.5" customHeight="1">
      <c r="B30" s="852" t="s">
        <v>373</v>
      </c>
      <c r="C30" s="853">
        <v>331767.428</v>
      </c>
      <c r="D30" s="853">
        <v>12694.428</v>
      </c>
      <c r="E30" s="853">
        <v>104175.394</v>
      </c>
      <c r="F30" s="853">
        <v>63598.459</v>
      </c>
      <c r="G30" s="853">
        <v>64844.87</v>
      </c>
      <c r="H30" s="853">
        <v>79.531</v>
      </c>
      <c r="I30" s="856"/>
      <c r="J30" s="857">
        <v>5922</v>
      </c>
      <c r="K30" s="861"/>
      <c r="L30" s="853" t="s">
        <v>235</v>
      </c>
      <c r="M30" s="853">
        <v>1871</v>
      </c>
      <c r="N30" s="853">
        <v>4677</v>
      </c>
      <c r="O30" s="853">
        <v>61319</v>
      </c>
      <c r="P30" s="853">
        <v>10560.149</v>
      </c>
      <c r="Q30" s="862">
        <v>2025.597</v>
      </c>
      <c r="R30" s="867">
        <v>67868</v>
      </c>
      <c r="S30" s="864" t="s">
        <v>132</v>
      </c>
    </row>
    <row r="31" spans="2:19" s="698" customFormat="1" ht="29.25" customHeight="1" hidden="1">
      <c r="B31" s="852" t="s">
        <v>374</v>
      </c>
      <c r="C31" s="853">
        <v>334249.823</v>
      </c>
      <c r="D31" s="853">
        <v>12641.691</v>
      </c>
      <c r="E31" s="853">
        <v>104174.778</v>
      </c>
      <c r="F31" s="853">
        <v>63842.565</v>
      </c>
      <c r="G31" s="853">
        <v>64681.841</v>
      </c>
      <c r="H31" s="853">
        <v>120.869</v>
      </c>
      <c r="I31" s="856"/>
      <c r="J31" s="857">
        <v>6009</v>
      </c>
      <c r="K31" s="861"/>
      <c r="L31" s="853" t="s">
        <v>235</v>
      </c>
      <c r="M31" s="853">
        <v>1856.026</v>
      </c>
      <c r="N31" s="853">
        <v>4140.996999999999</v>
      </c>
      <c r="O31" s="853">
        <v>62632.001000000004</v>
      </c>
      <c r="P31" s="853">
        <v>12225.806999999999</v>
      </c>
      <c r="Q31" s="856">
        <v>1924.2479999999998</v>
      </c>
      <c r="R31" s="865">
        <v>68630.024</v>
      </c>
      <c r="S31" s="864" t="s">
        <v>133</v>
      </c>
    </row>
    <row r="32" spans="2:19" s="751" customFormat="1" ht="29.25" customHeight="1" hidden="1">
      <c r="B32" s="852" t="s">
        <v>925</v>
      </c>
      <c r="C32" s="853">
        <f>SUM(D32:Q32)</f>
        <v>336290</v>
      </c>
      <c r="D32" s="853">
        <v>12672</v>
      </c>
      <c r="E32" s="853">
        <v>104142</v>
      </c>
      <c r="F32" s="853">
        <v>63902</v>
      </c>
      <c r="G32" s="853">
        <v>65193</v>
      </c>
      <c r="H32" s="853">
        <v>142</v>
      </c>
      <c r="I32" s="856"/>
      <c r="J32" s="857" t="s">
        <v>235</v>
      </c>
      <c r="K32" s="861"/>
      <c r="L32" s="853">
        <v>6080</v>
      </c>
      <c r="M32" s="853">
        <v>1858</v>
      </c>
      <c r="N32" s="853">
        <v>4015</v>
      </c>
      <c r="O32" s="853">
        <v>64045</v>
      </c>
      <c r="P32" s="853">
        <v>12341</v>
      </c>
      <c r="Q32" s="856">
        <v>1900</v>
      </c>
      <c r="R32" s="865">
        <v>69882</v>
      </c>
      <c r="S32" s="864" t="s">
        <v>926</v>
      </c>
    </row>
    <row r="33" spans="2:19" s="698" customFormat="1" ht="29.25" customHeight="1" hidden="1">
      <c r="B33" s="852" t="s">
        <v>927</v>
      </c>
      <c r="C33" s="853">
        <v>336370</v>
      </c>
      <c r="D33" s="853">
        <v>12779</v>
      </c>
      <c r="E33" s="853">
        <v>104136</v>
      </c>
      <c r="F33" s="853">
        <v>64023</v>
      </c>
      <c r="G33" s="853">
        <v>64882</v>
      </c>
      <c r="H33" s="853">
        <v>167</v>
      </c>
      <c r="I33" s="856"/>
      <c r="J33" s="857" t="s">
        <v>235</v>
      </c>
      <c r="K33" s="861"/>
      <c r="L33" s="853">
        <v>6154</v>
      </c>
      <c r="M33" s="853">
        <v>1860</v>
      </c>
      <c r="N33" s="853">
        <v>3763</v>
      </c>
      <c r="O33" s="853">
        <v>65151</v>
      </c>
      <c r="P33" s="853">
        <v>11593</v>
      </c>
      <c r="Q33" s="862">
        <v>1862</v>
      </c>
      <c r="R33" s="861">
        <v>70774</v>
      </c>
      <c r="S33" s="864" t="s">
        <v>134</v>
      </c>
    </row>
    <row r="34" spans="2:19" s="751" customFormat="1" ht="29.25" customHeight="1" hidden="1">
      <c r="B34" s="852" t="s">
        <v>378</v>
      </c>
      <c r="C34" s="853">
        <v>337701</v>
      </c>
      <c r="D34" s="853">
        <v>12815</v>
      </c>
      <c r="E34" s="853">
        <v>104042</v>
      </c>
      <c r="F34" s="853">
        <v>64094</v>
      </c>
      <c r="G34" s="853">
        <v>64759</v>
      </c>
      <c r="H34" s="853">
        <v>188</v>
      </c>
      <c r="I34" s="856"/>
      <c r="J34" s="857" t="s">
        <v>235</v>
      </c>
      <c r="K34" s="861"/>
      <c r="L34" s="853">
        <v>6273</v>
      </c>
      <c r="M34" s="853">
        <v>1862</v>
      </c>
      <c r="N34" s="853">
        <v>3648</v>
      </c>
      <c r="O34" s="853">
        <v>66607</v>
      </c>
      <c r="P34" s="853">
        <v>11581</v>
      </c>
      <c r="Q34" s="856">
        <v>1832</v>
      </c>
      <c r="R34" s="865">
        <v>72117</v>
      </c>
      <c r="S34" s="864" t="s">
        <v>135</v>
      </c>
    </row>
    <row r="35" spans="2:19" s="751" customFormat="1" ht="29.25" customHeight="1">
      <c r="B35" s="852" t="s">
        <v>381</v>
      </c>
      <c r="C35" s="853">
        <v>338784.18799999997</v>
      </c>
      <c r="D35" s="853">
        <v>12814.886</v>
      </c>
      <c r="E35" s="853">
        <v>103984.229</v>
      </c>
      <c r="F35" s="853">
        <v>64229.822</v>
      </c>
      <c r="G35" s="853">
        <v>64558.210999999996</v>
      </c>
      <c r="H35" s="853">
        <v>225.606</v>
      </c>
      <c r="I35" s="856"/>
      <c r="J35" s="857" t="s">
        <v>235</v>
      </c>
      <c r="K35" s="861"/>
      <c r="L35" s="853">
        <v>6389.198</v>
      </c>
      <c r="M35" s="853">
        <v>1864</v>
      </c>
      <c r="N35" s="853">
        <v>3463</v>
      </c>
      <c r="O35" s="853">
        <v>67819</v>
      </c>
      <c r="P35" s="853">
        <v>11621.426</v>
      </c>
      <c r="Q35" s="856">
        <v>1814.81</v>
      </c>
      <c r="R35" s="865">
        <v>73146</v>
      </c>
      <c r="S35" s="864" t="s">
        <v>136</v>
      </c>
    </row>
    <row r="36" spans="2:19" s="751" customFormat="1" ht="14.25">
      <c r="B36" s="852" t="s">
        <v>928</v>
      </c>
      <c r="C36" s="853">
        <v>325030</v>
      </c>
      <c r="D36" s="853">
        <v>12542</v>
      </c>
      <c r="E36" s="853">
        <v>98035</v>
      </c>
      <c r="F36" s="853">
        <v>60686</v>
      </c>
      <c r="G36" s="853">
        <v>60695</v>
      </c>
      <c r="H36" s="853">
        <v>241</v>
      </c>
      <c r="I36" s="856"/>
      <c r="J36" s="857" t="s">
        <v>235</v>
      </c>
      <c r="K36" s="861"/>
      <c r="L36" s="853">
        <v>6227</v>
      </c>
      <c r="M36" s="853">
        <v>1861</v>
      </c>
      <c r="N36" s="853">
        <v>3434</v>
      </c>
      <c r="O36" s="853">
        <v>68580</v>
      </c>
      <c r="P36" s="853">
        <v>10974</v>
      </c>
      <c r="Q36" s="856">
        <v>1757</v>
      </c>
      <c r="R36" s="865">
        <v>73875</v>
      </c>
      <c r="S36" s="855" t="s">
        <v>929</v>
      </c>
    </row>
    <row r="37" spans="2:19" s="698" customFormat="1" ht="14.25">
      <c r="B37" s="852" t="s">
        <v>237</v>
      </c>
      <c r="C37" s="853">
        <v>338122</v>
      </c>
      <c r="D37" s="853">
        <v>12706</v>
      </c>
      <c r="E37" s="853">
        <v>103199</v>
      </c>
      <c r="F37" s="853">
        <v>64036</v>
      </c>
      <c r="G37" s="853">
        <v>63838</v>
      </c>
      <c r="H37" s="853">
        <v>257</v>
      </c>
      <c r="I37" s="856"/>
      <c r="J37" s="857" t="s">
        <v>235</v>
      </c>
      <c r="K37" s="861"/>
      <c r="L37" s="853">
        <v>6617</v>
      </c>
      <c r="M37" s="853">
        <v>1860</v>
      </c>
      <c r="N37" s="853">
        <v>3224</v>
      </c>
      <c r="O37" s="853">
        <v>69643</v>
      </c>
      <c r="P37" s="853">
        <v>10960</v>
      </c>
      <c r="Q37" s="853">
        <v>1782</v>
      </c>
      <c r="R37" s="865">
        <v>74727</v>
      </c>
      <c r="S37" s="855" t="s">
        <v>138</v>
      </c>
    </row>
    <row r="38" spans="2:19" s="698" customFormat="1" ht="14.25">
      <c r="B38" s="852" t="s">
        <v>238</v>
      </c>
      <c r="C38" s="853">
        <v>339141</v>
      </c>
      <c r="D38" s="853">
        <v>12742</v>
      </c>
      <c r="E38" s="853">
        <v>102637</v>
      </c>
      <c r="F38" s="853">
        <v>63935</v>
      </c>
      <c r="G38" s="853">
        <v>63752</v>
      </c>
      <c r="H38" s="853">
        <v>258</v>
      </c>
      <c r="I38" s="856"/>
      <c r="J38" s="857" t="s">
        <v>235</v>
      </c>
      <c r="K38" s="861"/>
      <c r="L38" s="853">
        <v>6868</v>
      </c>
      <c r="M38" s="853">
        <v>1865</v>
      </c>
      <c r="N38" s="853">
        <v>3058</v>
      </c>
      <c r="O38" s="853">
        <v>71342</v>
      </c>
      <c r="P38" s="853">
        <v>10900</v>
      </c>
      <c r="Q38" s="862">
        <v>1784</v>
      </c>
      <c r="R38" s="861">
        <v>76265</v>
      </c>
      <c r="S38" s="855" t="s">
        <v>139</v>
      </c>
    </row>
    <row r="39" spans="2:19" s="751" customFormat="1" ht="14.25">
      <c r="B39" s="868" t="s">
        <v>239</v>
      </c>
      <c r="C39" s="1094">
        <f>SUM(C41:C43)</f>
        <v>339966</v>
      </c>
      <c r="D39" s="1094">
        <f aca="true" t="shared" si="0" ref="D39:R39">SUM(D41:D43)</f>
        <v>12773</v>
      </c>
      <c r="E39" s="1094">
        <f t="shared" si="0"/>
        <v>102372</v>
      </c>
      <c r="F39" s="1094">
        <f t="shared" si="0"/>
        <v>63924</v>
      </c>
      <c r="G39" s="1094">
        <f t="shared" si="0"/>
        <v>63708</v>
      </c>
      <c r="H39" s="1094">
        <f t="shared" si="0"/>
        <v>260</v>
      </c>
      <c r="I39" s="1095"/>
      <c r="J39" s="1096" t="s">
        <v>235</v>
      </c>
      <c r="K39" s="1097"/>
      <c r="L39" s="1094">
        <f t="shared" si="0"/>
        <v>6998</v>
      </c>
      <c r="M39" s="1094">
        <f t="shared" si="0"/>
        <v>1865</v>
      </c>
      <c r="N39" s="1094">
        <f t="shared" si="0"/>
        <v>2961</v>
      </c>
      <c r="O39" s="1094">
        <f t="shared" si="0"/>
        <v>72424</v>
      </c>
      <c r="P39" s="1094">
        <f t="shared" si="0"/>
        <v>10917</v>
      </c>
      <c r="Q39" s="1095">
        <f t="shared" si="0"/>
        <v>1764</v>
      </c>
      <c r="R39" s="1098">
        <f t="shared" si="0"/>
        <v>77250</v>
      </c>
      <c r="S39" s="869" t="s">
        <v>140</v>
      </c>
    </row>
    <row r="40" spans="2:19" s="698" customFormat="1" ht="14.25">
      <c r="B40" s="852"/>
      <c r="C40" s="853"/>
      <c r="D40" s="853"/>
      <c r="E40" s="853"/>
      <c r="F40" s="853"/>
      <c r="G40" s="853"/>
      <c r="H40" s="853"/>
      <c r="I40" s="856"/>
      <c r="J40" s="857"/>
      <c r="K40" s="858"/>
      <c r="L40" s="853"/>
      <c r="M40" s="853"/>
      <c r="N40" s="853"/>
      <c r="O40" s="853"/>
      <c r="P40" s="853"/>
      <c r="Q40" s="853"/>
      <c r="R40" s="854"/>
      <c r="S40" s="855"/>
    </row>
    <row r="41" spans="2:19" s="698" customFormat="1" ht="14.25">
      <c r="B41" s="852" t="s">
        <v>892</v>
      </c>
      <c r="C41" s="853">
        <f>SUM(D41:Q41)</f>
        <v>26620</v>
      </c>
      <c r="D41" s="870">
        <v>48</v>
      </c>
      <c r="E41" s="870">
        <v>464</v>
      </c>
      <c r="F41" s="870">
        <v>448</v>
      </c>
      <c r="G41" s="870">
        <v>146</v>
      </c>
      <c r="H41" s="870">
        <v>49</v>
      </c>
      <c r="I41" s="871"/>
      <c r="J41" s="857" t="s">
        <v>235</v>
      </c>
      <c r="K41" s="872"/>
      <c r="L41" s="870">
        <v>195</v>
      </c>
      <c r="M41" s="853">
        <v>1694</v>
      </c>
      <c r="N41" s="863">
        <v>0</v>
      </c>
      <c r="O41" s="853">
        <v>23576</v>
      </c>
      <c r="P41" s="870">
        <v>0</v>
      </c>
      <c r="Q41" s="863">
        <v>0</v>
      </c>
      <c r="R41" s="956">
        <f>SUM(M41:O41)</f>
        <v>25270</v>
      </c>
      <c r="S41" s="873" t="s">
        <v>930</v>
      </c>
    </row>
    <row r="42" spans="2:19" s="698" customFormat="1" ht="14.25">
      <c r="B42" s="852" t="s">
        <v>931</v>
      </c>
      <c r="C42" s="853">
        <f>SUM(D42:Q42)</f>
        <v>221850</v>
      </c>
      <c r="D42" s="870">
        <v>3342</v>
      </c>
      <c r="E42" s="870">
        <v>100702</v>
      </c>
      <c r="F42" s="870">
        <v>60416</v>
      </c>
      <c r="G42" s="870">
        <v>44056</v>
      </c>
      <c r="H42" s="874">
        <v>0</v>
      </c>
      <c r="I42" s="875"/>
      <c r="J42" s="857" t="s">
        <v>235</v>
      </c>
      <c r="K42" s="872"/>
      <c r="L42" s="870">
        <v>6766</v>
      </c>
      <c r="M42" s="870">
        <v>122</v>
      </c>
      <c r="N42" s="870">
        <v>171</v>
      </c>
      <c r="O42" s="870">
        <v>5145</v>
      </c>
      <c r="P42" s="870">
        <v>1120</v>
      </c>
      <c r="Q42" s="870">
        <v>10</v>
      </c>
      <c r="R42" s="956">
        <f>SUM(M42:O42)</f>
        <v>5438</v>
      </c>
      <c r="S42" s="873" t="s">
        <v>932</v>
      </c>
    </row>
    <row r="43" spans="2:19" s="698" customFormat="1" ht="14.25" customHeight="1">
      <c r="B43" s="852" t="s">
        <v>933</v>
      </c>
      <c r="C43" s="853">
        <f>SUM(D43:Q43)</f>
        <v>91496</v>
      </c>
      <c r="D43" s="870">
        <v>9383</v>
      </c>
      <c r="E43" s="870">
        <v>1206</v>
      </c>
      <c r="F43" s="870">
        <v>3060</v>
      </c>
      <c r="G43" s="870">
        <v>19506</v>
      </c>
      <c r="H43" s="870">
        <v>211</v>
      </c>
      <c r="I43" s="875"/>
      <c r="J43" s="857" t="s">
        <v>235</v>
      </c>
      <c r="K43" s="872"/>
      <c r="L43" s="870">
        <v>37</v>
      </c>
      <c r="M43" s="870">
        <v>49</v>
      </c>
      <c r="N43" s="870">
        <v>2790</v>
      </c>
      <c r="O43" s="870">
        <v>43703</v>
      </c>
      <c r="P43" s="870">
        <v>9797</v>
      </c>
      <c r="Q43" s="870">
        <v>1754</v>
      </c>
      <c r="R43" s="956">
        <f>SUM(M43:O43)</f>
        <v>46542</v>
      </c>
      <c r="S43" s="873" t="s">
        <v>934</v>
      </c>
    </row>
    <row r="44" spans="2:19" s="698" customFormat="1" ht="14.25" hidden="1">
      <c r="B44" s="876" t="s">
        <v>935</v>
      </c>
      <c r="C44" s="877">
        <f>SUM(D44:H44,J44,M44:Q44)</f>
        <v>0</v>
      </c>
      <c r="D44" s="878">
        <v>0</v>
      </c>
      <c r="E44" s="878">
        <v>0</v>
      </c>
      <c r="F44" s="878">
        <v>0</v>
      </c>
      <c r="G44" s="878">
        <v>0</v>
      </c>
      <c r="H44" s="878">
        <v>0</v>
      </c>
      <c r="I44" s="879"/>
      <c r="J44" s="880">
        <v>0</v>
      </c>
      <c r="K44" s="881"/>
      <c r="L44" s="882"/>
      <c r="M44" s="878">
        <v>0</v>
      </c>
      <c r="N44" s="878">
        <v>0</v>
      </c>
      <c r="O44" s="853"/>
      <c r="P44" s="878">
        <v>0</v>
      </c>
      <c r="Q44" s="878">
        <v>0</v>
      </c>
      <c r="R44" s="883">
        <f>SUM(M44:O44)</f>
        <v>0</v>
      </c>
      <c r="S44" s="884" t="s">
        <v>935</v>
      </c>
    </row>
    <row r="45" spans="2:19" s="698" customFormat="1" ht="6" customHeight="1" thickBot="1">
      <c r="B45" s="852"/>
      <c r="C45" s="731"/>
      <c r="D45" s="731"/>
      <c r="E45" s="731"/>
      <c r="F45" s="731"/>
      <c r="G45" s="731"/>
      <c r="H45" s="731"/>
      <c r="I45" s="885"/>
      <c r="J45" s="741"/>
      <c r="K45" s="881"/>
      <c r="L45" s="886"/>
      <c r="M45" s="731"/>
      <c r="N45" s="731"/>
      <c r="O45" s="731"/>
      <c r="P45" s="731"/>
      <c r="Q45" s="731"/>
      <c r="R45" s="887"/>
      <c r="S45" s="888"/>
    </row>
    <row r="46" spans="2:19" ht="3.75" customHeight="1">
      <c r="B46" s="889"/>
      <c r="C46" s="889"/>
      <c r="D46" s="889"/>
      <c r="E46" s="889"/>
      <c r="F46" s="889"/>
      <c r="G46" s="889"/>
      <c r="H46" s="889"/>
      <c r="I46" s="889"/>
      <c r="J46" s="889"/>
      <c r="K46" s="889"/>
      <c r="L46" s="889"/>
      <c r="M46" s="889"/>
      <c r="N46" s="889"/>
      <c r="O46" s="889"/>
      <c r="P46" s="889"/>
      <c r="Q46" s="889"/>
      <c r="R46" s="889"/>
      <c r="S46" s="889"/>
    </row>
    <row r="47" spans="2:13" s="891" customFormat="1" ht="13.5" customHeight="1">
      <c r="B47" s="890" t="s">
        <v>936</v>
      </c>
      <c r="M47" s="892" t="s">
        <v>937</v>
      </c>
    </row>
    <row r="48" spans="2:13" s="891" customFormat="1" ht="13.5" customHeight="1">
      <c r="B48" s="893" t="s">
        <v>938</v>
      </c>
      <c r="M48" s="893" t="s">
        <v>939</v>
      </c>
    </row>
    <row r="49" spans="2:13" s="891" customFormat="1" ht="13.5" customHeight="1">
      <c r="B49" s="890" t="s">
        <v>940</v>
      </c>
      <c r="M49" s="894" t="s">
        <v>942</v>
      </c>
    </row>
    <row r="50" ht="13.5">
      <c r="B50" s="890" t="s">
        <v>941</v>
      </c>
    </row>
    <row r="53" ht="13.5">
      <c r="B53" s="895"/>
    </row>
    <row r="54" spans="2:7" ht="13.5">
      <c r="B54" s="896"/>
      <c r="C54" s="897"/>
      <c r="D54" s="897"/>
      <c r="E54" s="897"/>
      <c r="F54" s="897"/>
      <c r="G54" s="897"/>
    </row>
  </sheetData>
  <sheetProtection/>
  <mergeCells count="5">
    <mergeCell ref="B3:S3"/>
    <mergeCell ref="I4:K4"/>
    <mergeCell ref="L4:M4"/>
    <mergeCell ref="B6:B7"/>
    <mergeCell ref="S6:S7"/>
  </mergeCells>
  <printOptions horizontalCentered="1"/>
  <pageMargins left="0" right="0" top="0" bottom="0" header="0" footer="0"/>
  <pageSetup blackAndWhite="1" fitToWidth="2" horizontalDpi="600" verticalDpi="600" orientation="portrait" paperSize="9" scale="80" r:id="rId2"/>
  <colBreaks count="1" manualBreakCount="1">
    <brk id="11" min="1" max="45" man="1"/>
  </colBreaks>
  <ignoredErrors>
    <ignoredError sqref="R41:R43" formulaRange="1"/>
  </ignoredErrors>
  <drawing r:id="rId1"/>
</worksheet>
</file>

<file path=xl/worksheets/sheet29.xml><?xml version="1.0" encoding="utf-8"?>
<worksheet xmlns="http://schemas.openxmlformats.org/spreadsheetml/2006/main" xmlns:r="http://schemas.openxmlformats.org/officeDocument/2006/relationships">
  <dimension ref="B1:M74"/>
  <sheetViews>
    <sheetView showOutlineSymbols="0" view="pageBreakPreview" zoomScale="85" zoomScaleNormal="75" zoomScaleSheetLayoutView="85" zoomScalePageLayoutView="0" workbookViewId="0" topLeftCell="A36">
      <selection activeCell="E41" sqref="E41"/>
    </sheetView>
  </sheetViews>
  <sheetFormatPr defaultColWidth="10.796875" defaultRowHeight="14.25"/>
  <cols>
    <col min="1" max="1" width="3.69921875" style="933" customWidth="1"/>
    <col min="2" max="2" width="17.69921875" style="933" customWidth="1"/>
    <col min="3" max="7" width="14" style="933" customWidth="1"/>
    <col min="8" max="16384" width="10.69921875" style="933" customWidth="1"/>
  </cols>
  <sheetData>
    <row r="1" spans="2:7" s="898" customFormat="1" ht="14.25" customHeight="1">
      <c r="B1" s="898" t="s">
        <v>1034</v>
      </c>
      <c r="G1" s="899"/>
    </row>
    <row r="2" spans="2:11" s="898" customFormat="1" ht="14.25" customHeight="1">
      <c r="B2" s="900"/>
      <c r="C2" s="901"/>
      <c r="D2" s="902"/>
      <c r="E2" s="902"/>
      <c r="F2" s="902"/>
      <c r="G2" s="902"/>
      <c r="H2" s="903"/>
      <c r="I2" s="902"/>
      <c r="J2" s="902"/>
      <c r="K2" s="902"/>
    </row>
    <row r="3" spans="2:13" s="898" customFormat="1" ht="14.25" customHeight="1">
      <c r="B3" s="3108" t="s">
        <v>946</v>
      </c>
      <c r="C3" s="3108"/>
      <c r="D3" s="3108"/>
      <c r="E3" s="3108"/>
      <c r="F3" s="3108"/>
      <c r="G3" s="3108"/>
      <c r="M3" s="904"/>
    </row>
    <row r="4" spans="2:7" s="898" customFormat="1" ht="14.25" customHeight="1">
      <c r="B4" s="3109" t="s">
        <v>947</v>
      </c>
      <c r="C4" s="3109"/>
      <c r="D4" s="3109"/>
      <c r="E4" s="3109"/>
      <c r="F4" s="3109"/>
      <c r="G4" s="3109"/>
    </row>
    <row r="5" s="898" customFormat="1" ht="15.75" customHeight="1" thickBot="1">
      <c r="B5" s="905"/>
    </row>
    <row r="6" spans="2:7" s="898" customFormat="1" ht="18" customHeight="1">
      <c r="B6" s="3110" t="s">
        <v>948</v>
      </c>
      <c r="C6" s="3113" t="s">
        <v>4</v>
      </c>
      <c r="D6" s="3113" t="s">
        <v>6</v>
      </c>
      <c r="E6" s="3113" t="s">
        <v>7</v>
      </c>
      <c r="F6" s="3116" t="s">
        <v>949</v>
      </c>
      <c r="G6" s="3117"/>
    </row>
    <row r="7" spans="2:7" s="898" customFormat="1" ht="29.25" customHeight="1">
      <c r="B7" s="3111"/>
      <c r="C7" s="3114"/>
      <c r="D7" s="3114"/>
      <c r="E7" s="3114"/>
      <c r="F7" s="3118" t="s">
        <v>950</v>
      </c>
      <c r="G7" s="3119"/>
    </row>
    <row r="8" spans="2:7" s="898" customFormat="1" ht="18" customHeight="1">
      <c r="B8" s="3111"/>
      <c r="C8" s="3115"/>
      <c r="D8" s="3115"/>
      <c r="E8" s="3115"/>
      <c r="F8" s="906" t="s">
        <v>951</v>
      </c>
      <c r="G8" s="907" t="s">
        <v>497</v>
      </c>
    </row>
    <row r="9" spans="2:7" s="898" customFormat="1" ht="44.25" customHeight="1">
      <c r="B9" s="3112"/>
      <c r="C9" s="908" t="s">
        <v>26</v>
      </c>
      <c r="D9" s="909" t="s">
        <v>28</v>
      </c>
      <c r="E9" s="909" t="s">
        <v>223</v>
      </c>
      <c r="F9" s="910" t="s">
        <v>952</v>
      </c>
      <c r="G9" s="911" t="s">
        <v>953</v>
      </c>
    </row>
    <row r="10" spans="2:7" s="898" customFormat="1" ht="20.25" customHeight="1">
      <c r="B10" s="912" t="s">
        <v>954</v>
      </c>
      <c r="C10" s="913">
        <v>155684</v>
      </c>
      <c r="D10" s="913">
        <v>79818</v>
      </c>
      <c r="E10" s="913">
        <v>75866</v>
      </c>
      <c r="F10" s="914" t="s">
        <v>235</v>
      </c>
      <c r="G10" s="914" t="s">
        <v>235</v>
      </c>
    </row>
    <row r="11" spans="2:7" s="898" customFormat="1" ht="26.25" customHeight="1">
      <c r="B11" s="915" t="s">
        <v>955</v>
      </c>
      <c r="C11" s="913"/>
      <c r="D11" s="913"/>
      <c r="E11" s="913"/>
      <c r="F11" s="914"/>
      <c r="G11" s="914"/>
    </row>
    <row r="12" spans="2:7" s="898" customFormat="1" ht="20.25" customHeight="1">
      <c r="B12" s="916" t="s">
        <v>956</v>
      </c>
      <c r="C12" s="913">
        <v>90453</v>
      </c>
      <c r="D12" s="913">
        <v>40586</v>
      </c>
      <c r="E12" s="913">
        <v>48640</v>
      </c>
      <c r="F12" s="914">
        <v>780</v>
      </c>
      <c r="G12" s="914">
        <v>447</v>
      </c>
    </row>
    <row r="13" spans="2:7" s="898" customFormat="1" ht="20.25" customHeight="1">
      <c r="B13" s="916" t="s">
        <v>957</v>
      </c>
      <c r="C13" s="913">
        <v>61921</v>
      </c>
      <c r="D13" s="913">
        <v>31206</v>
      </c>
      <c r="E13" s="913">
        <v>29325</v>
      </c>
      <c r="F13" s="914">
        <v>874</v>
      </c>
      <c r="G13" s="914">
        <v>516</v>
      </c>
    </row>
    <row r="14" spans="2:7" s="898" customFormat="1" ht="20.25" customHeight="1">
      <c r="B14" s="916" t="s">
        <v>958</v>
      </c>
      <c r="C14" s="913">
        <v>50166</v>
      </c>
      <c r="D14" s="913">
        <v>24922</v>
      </c>
      <c r="E14" s="913">
        <v>23584</v>
      </c>
      <c r="F14" s="913">
        <v>1138</v>
      </c>
      <c r="G14" s="914">
        <v>522</v>
      </c>
    </row>
    <row r="15" spans="2:7" s="898" customFormat="1" ht="20.25" customHeight="1">
      <c r="B15" s="916" t="s">
        <v>959</v>
      </c>
      <c r="C15" s="913">
        <v>57430</v>
      </c>
      <c r="D15" s="913">
        <v>24660</v>
      </c>
      <c r="E15" s="913">
        <v>29653</v>
      </c>
      <c r="F15" s="913">
        <v>2017</v>
      </c>
      <c r="G15" s="913">
        <v>1100</v>
      </c>
    </row>
    <row r="16" spans="2:7" s="898" customFormat="1" ht="20.25" customHeight="1">
      <c r="B16" s="916" t="s">
        <v>960</v>
      </c>
      <c r="C16" s="913">
        <v>74202</v>
      </c>
      <c r="D16" s="913">
        <v>21218</v>
      </c>
      <c r="E16" s="913">
        <v>49948</v>
      </c>
      <c r="F16" s="913">
        <v>1814</v>
      </c>
      <c r="G16" s="913">
        <v>1222</v>
      </c>
    </row>
    <row r="17" spans="2:7" s="898" customFormat="1" ht="17.25" customHeight="1" hidden="1">
      <c r="B17" s="917" t="s">
        <v>961</v>
      </c>
      <c r="C17" s="913">
        <v>93318</v>
      </c>
      <c r="D17" s="913">
        <v>24561</v>
      </c>
      <c r="E17" s="913">
        <v>65885</v>
      </c>
      <c r="F17" s="913">
        <v>1680</v>
      </c>
      <c r="G17" s="913">
        <v>1192</v>
      </c>
    </row>
    <row r="18" spans="2:7" s="898" customFormat="1" ht="20.25" customHeight="1">
      <c r="B18" s="917" t="s">
        <v>962</v>
      </c>
      <c r="C18" s="913">
        <v>94639</v>
      </c>
      <c r="D18" s="913">
        <v>25491</v>
      </c>
      <c r="E18" s="913">
        <v>66435</v>
      </c>
      <c r="F18" s="913">
        <v>1643</v>
      </c>
      <c r="G18" s="913">
        <v>1070</v>
      </c>
    </row>
    <row r="19" spans="2:7" s="898" customFormat="1" ht="27" customHeight="1" hidden="1">
      <c r="B19" s="916" t="s">
        <v>963</v>
      </c>
      <c r="C19" s="913">
        <v>174019</v>
      </c>
      <c r="D19" s="913">
        <v>65234</v>
      </c>
      <c r="E19" s="913">
        <v>103069</v>
      </c>
      <c r="F19" s="913">
        <v>3562</v>
      </c>
      <c r="G19" s="913">
        <v>2154</v>
      </c>
    </row>
    <row r="20" spans="2:7" s="898" customFormat="1" ht="17.25" customHeight="1" hidden="1">
      <c r="B20" s="918" t="s">
        <v>964</v>
      </c>
      <c r="C20" s="913">
        <v>185003</v>
      </c>
      <c r="D20" s="913">
        <v>70746</v>
      </c>
      <c r="E20" s="913">
        <v>108375</v>
      </c>
      <c r="F20" s="913">
        <v>3661</v>
      </c>
      <c r="G20" s="913">
        <v>2221</v>
      </c>
    </row>
    <row r="21" spans="2:7" s="898" customFormat="1" ht="27" customHeight="1" hidden="1">
      <c r="B21" s="916" t="s">
        <v>965</v>
      </c>
      <c r="C21" s="913">
        <v>181113</v>
      </c>
      <c r="D21" s="913">
        <v>67517</v>
      </c>
      <c r="E21" s="913">
        <v>108086</v>
      </c>
      <c r="F21" s="913">
        <v>3417</v>
      </c>
      <c r="G21" s="913">
        <v>2093</v>
      </c>
    </row>
    <row r="22" spans="2:7" s="898" customFormat="1" ht="27" customHeight="1" hidden="1">
      <c r="B22" s="916" t="s">
        <v>966</v>
      </c>
      <c r="C22" s="919">
        <v>188828</v>
      </c>
      <c r="D22" s="919">
        <v>70598</v>
      </c>
      <c r="E22" s="919">
        <v>112601</v>
      </c>
      <c r="F22" s="919">
        <v>3485</v>
      </c>
      <c r="G22" s="919">
        <v>2144</v>
      </c>
    </row>
    <row r="23" spans="2:7" s="898" customFormat="1" ht="21" customHeight="1">
      <c r="B23" s="916" t="s">
        <v>967</v>
      </c>
      <c r="C23" s="913">
        <v>193342</v>
      </c>
      <c r="D23" s="919">
        <v>71047</v>
      </c>
      <c r="E23" s="919">
        <v>116778</v>
      </c>
      <c r="F23" s="919">
        <v>3485</v>
      </c>
      <c r="G23" s="919">
        <v>2032</v>
      </c>
    </row>
    <row r="24" spans="2:7" s="898" customFormat="1" ht="32.25" customHeight="1" hidden="1">
      <c r="B24" s="916" t="s">
        <v>968</v>
      </c>
      <c r="C24" s="913">
        <v>213745</v>
      </c>
      <c r="D24" s="913">
        <v>78096</v>
      </c>
      <c r="E24" s="913">
        <v>130347</v>
      </c>
      <c r="F24" s="913">
        <v>3258</v>
      </c>
      <c r="G24" s="913">
        <v>2044</v>
      </c>
    </row>
    <row r="25" spans="2:7" s="898" customFormat="1" ht="27" customHeight="1" hidden="1">
      <c r="B25" s="916" t="s">
        <v>969</v>
      </c>
      <c r="C25" s="913">
        <v>228791</v>
      </c>
      <c r="D25" s="913">
        <v>81173</v>
      </c>
      <c r="E25" s="913">
        <v>142161</v>
      </c>
      <c r="F25" s="913">
        <v>3269</v>
      </c>
      <c r="G25" s="913">
        <v>2188</v>
      </c>
    </row>
    <row r="26" spans="2:7" s="898" customFormat="1" ht="27" customHeight="1" hidden="1">
      <c r="B26" s="916" t="s">
        <v>970</v>
      </c>
      <c r="C26" s="913">
        <v>233787</v>
      </c>
      <c r="D26" s="913">
        <v>82807</v>
      </c>
      <c r="E26" s="913">
        <v>145184</v>
      </c>
      <c r="F26" s="913">
        <v>3518</v>
      </c>
      <c r="G26" s="913">
        <v>2278</v>
      </c>
    </row>
    <row r="27" spans="2:7" s="898" customFormat="1" ht="33" customHeight="1" hidden="1">
      <c r="B27" s="916" t="s">
        <v>971</v>
      </c>
      <c r="C27" s="913">
        <v>226861</v>
      </c>
      <c r="D27" s="913">
        <v>78428</v>
      </c>
      <c r="E27" s="913">
        <v>142750</v>
      </c>
      <c r="F27" s="913">
        <v>3519</v>
      </c>
      <c r="G27" s="913">
        <v>2164</v>
      </c>
    </row>
    <row r="28" spans="2:7" s="898" customFormat="1" ht="21" customHeight="1">
      <c r="B28" s="916" t="s">
        <v>972</v>
      </c>
      <c r="C28" s="913">
        <v>229062</v>
      </c>
      <c r="D28" s="913">
        <v>78044</v>
      </c>
      <c r="E28" s="913">
        <v>145526</v>
      </c>
      <c r="F28" s="913">
        <v>3398</v>
      </c>
      <c r="G28" s="913">
        <v>2094</v>
      </c>
    </row>
    <row r="29" spans="2:7" s="898" customFormat="1" ht="33.75" customHeight="1" hidden="1">
      <c r="B29" s="916" t="s">
        <v>973</v>
      </c>
      <c r="C29" s="913">
        <v>231142</v>
      </c>
      <c r="D29" s="913">
        <v>77215</v>
      </c>
      <c r="E29" s="913">
        <v>148547</v>
      </c>
      <c r="F29" s="913">
        <v>3336</v>
      </c>
      <c r="G29" s="913">
        <v>2044</v>
      </c>
    </row>
    <row r="30" spans="2:7" s="898" customFormat="1" ht="33.75" customHeight="1" hidden="1">
      <c r="B30" s="916" t="s">
        <v>974</v>
      </c>
      <c r="C30" s="913">
        <v>208640</v>
      </c>
      <c r="D30" s="913">
        <v>68099</v>
      </c>
      <c r="E30" s="913">
        <v>136013</v>
      </c>
      <c r="F30" s="913">
        <v>2758</v>
      </c>
      <c r="G30" s="913">
        <v>1770</v>
      </c>
    </row>
    <row r="31" spans="2:7" s="898" customFormat="1" ht="41.25" customHeight="1" hidden="1">
      <c r="B31" s="916" t="s">
        <v>975</v>
      </c>
      <c r="C31" s="913">
        <v>197901</v>
      </c>
      <c r="D31" s="913">
        <v>62146</v>
      </c>
      <c r="E31" s="913">
        <v>131181</v>
      </c>
      <c r="F31" s="913">
        <v>2776</v>
      </c>
      <c r="G31" s="913">
        <v>1798</v>
      </c>
    </row>
    <row r="32" spans="2:7" s="898" customFormat="1" ht="36" customHeight="1" hidden="1">
      <c r="B32" s="916" t="s">
        <v>976</v>
      </c>
      <c r="C32" s="913">
        <v>191464</v>
      </c>
      <c r="D32" s="913">
        <v>59305</v>
      </c>
      <c r="E32" s="913">
        <v>127658</v>
      </c>
      <c r="F32" s="913">
        <v>2757</v>
      </c>
      <c r="G32" s="913">
        <v>1744</v>
      </c>
    </row>
    <row r="33" spans="2:7" s="898" customFormat="1" ht="21" customHeight="1">
      <c r="B33" s="916" t="s">
        <v>977</v>
      </c>
      <c r="C33" s="913">
        <v>192089</v>
      </c>
      <c r="D33" s="913">
        <v>59053</v>
      </c>
      <c r="E33" s="913">
        <v>128596</v>
      </c>
      <c r="F33" s="913">
        <v>2705</v>
      </c>
      <c r="G33" s="913">
        <v>1735</v>
      </c>
    </row>
    <row r="34" spans="2:7" s="898" customFormat="1" ht="36" customHeight="1">
      <c r="B34" s="916" t="s">
        <v>978</v>
      </c>
      <c r="C34" s="913">
        <v>201409</v>
      </c>
      <c r="D34" s="913">
        <v>61095</v>
      </c>
      <c r="E34" s="913">
        <v>135472</v>
      </c>
      <c r="F34" s="913">
        <v>2996</v>
      </c>
      <c r="G34" s="913">
        <v>1846</v>
      </c>
    </row>
    <row r="35" spans="2:7" s="898" customFormat="1" ht="21" customHeight="1">
      <c r="B35" s="916" t="s">
        <v>979</v>
      </c>
      <c r="C35" s="913">
        <v>204082</v>
      </c>
      <c r="D35" s="913">
        <v>60236</v>
      </c>
      <c r="E35" s="913">
        <v>138882</v>
      </c>
      <c r="F35" s="913">
        <v>3017</v>
      </c>
      <c r="G35" s="913">
        <v>1947</v>
      </c>
    </row>
    <row r="36" spans="2:7" s="898" customFormat="1" ht="21" customHeight="1">
      <c r="B36" s="916" t="s">
        <v>980</v>
      </c>
      <c r="C36" s="913">
        <v>196208</v>
      </c>
      <c r="D36" s="913">
        <v>55674</v>
      </c>
      <c r="E36" s="913">
        <v>135804</v>
      </c>
      <c r="F36" s="913">
        <v>2867</v>
      </c>
      <c r="G36" s="913">
        <v>1863</v>
      </c>
    </row>
    <row r="37" spans="2:7" s="898" customFormat="1" ht="21" customHeight="1">
      <c r="B37" s="916" t="s">
        <v>981</v>
      </c>
      <c r="C37" s="913">
        <f>SUM(D37:G37)</f>
        <v>185762</v>
      </c>
      <c r="D37" s="913">
        <v>52437</v>
      </c>
      <c r="E37" s="913">
        <v>128210</v>
      </c>
      <c r="F37" s="913">
        <v>3156</v>
      </c>
      <c r="G37" s="913">
        <v>1959</v>
      </c>
    </row>
    <row r="38" spans="2:7" s="898" customFormat="1" ht="21" customHeight="1">
      <c r="B38" s="916" t="s">
        <v>982</v>
      </c>
      <c r="C38" s="913">
        <f>SUM(D38:G38)</f>
        <v>182442</v>
      </c>
      <c r="D38" s="913">
        <v>52594</v>
      </c>
      <c r="E38" s="913">
        <v>124544</v>
      </c>
      <c r="F38" s="913">
        <v>3209</v>
      </c>
      <c r="G38" s="913">
        <v>2095</v>
      </c>
    </row>
    <row r="39" spans="2:7" s="898" customFormat="1" ht="21" customHeight="1">
      <c r="B39" s="916" t="s">
        <v>1007</v>
      </c>
      <c r="C39" s="913">
        <f>SUM(D39:G39)</f>
        <v>181781</v>
      </c>
      <c r="D39" s="913">
        <v>54340</v>
      </c>
      <c r="E39" s="913">
        <v>122053</v>
      </c>
      <c r="F39" s="913">
        <v>3292</v>
      </c>
      <c r="G39" s="913">
        <v>2096</v>
      </c>
    </row>
    <row r="40" spans="2:7" s="898" customFormat="1" ht="21" customHeight="1">
      <c r="B40" s="916" t="s">
        <v>1039</v>
      </c>
      <c r="C40" s="913">
        <f>SUM(D40:G40)</f>
        <v>180966</v>
      </c>
      <c r="D40" s="913">
        <v>53952</v>
      </c>
      <c r="E40" s="913">
        <v>121509</v>
      </c>
      <c r="F40" s="913">
        <v>3259</v>
      </c>
      <c r="G40" s="913">
        <v>2246</v>
      </c>
    </row>
    <row r="41" spans="2:7" s="920" customFormat="1" ht="21" customHeight="1">
      <c r="B41" s="921" t="s">
        <v>1062</v>
      </c>
      <c r="C41" s="922">
        <f>SUM(D41:G41)</f>
        <v>186744</v>
      </c>
      <c r="D41" s="922">
        <v>55486</v>
      </c>
      <c r="E41" s="922">
        <v>125465</v>
      </c>
      <c r="F41" s="922">
        <v>3476</v>
      </c>
      <c r="G41" s="922">
        <v>2317</v>
      </c>
    </row>
    <row r="42" spans="2:7" s="920" customFormat="1" ht="21" customHeight="1">
      <c r="B42" s="916"/>
      <c r="C42" s="923"/>
      <c r="D42" s="923"/>
      <c r="E42" s="923"/>
      <c r="F42" s="923"/>
      <c r="G42" s="923"/>
    </row>
    <row r="43" spans="2:7" s="898" customFormat="1" ht="21" customHeight="1">
      <c r="B43" s="916" t="s">
        <v>983</v>
      </c>
      <c r="C43" s="913"/>
      <c r="D43" s="913"/>
      <c r="E43" s="913"/>
      <c r="F43" s="913"/>
      <c r="G43" s="913"/>
    </row>
    <row r="44" spans="2:7" s="898" customFormat="1" ht="21" customHeight="1">
      <c r="B44" s="912" t="s">
        <v>984</v>
      </c>
      <c r="C44" s="913">
        <f>SUM(D44:G44)</f>
        <v>41618</v>
      </c>
      <c r="D44" s="913">
        <v>18763</v>
      </c>
      <c r="E44" s="913">
        <v>18580</v>
      </c>
      <c r="F44" s="919">
        <v>2699</v>
      </c>
      <c r="G44" s="919">
        <v>1576</v>
      </c>
    </row>
    <row r="45" spans="2:7" s="898" customFormat="1" ht="21" customHeight="1">
      <c r="B45" s="924" t="s">
        <v>985</v>
      </c>
      <c r="C45" s="913"/>
      <c r="D45" s="913"/>
      <c r="E45" s="913"/>
      <c r="F45" s="919"/>
      <c r="G45" s="919"/>
    </row>
    <row r="46" spans="2:7" s="898" customFormat="1" ht="21" customHeight="1">
      <c r="B46" s="912" t="s">
        <v>986</v>
      </c>
      <c r="C46" s="914">
        <f>SUM(D46:G46)</f>
        <v>88</v>
      </c>
      <c r="D46" s="914">
        <v>30</v>
      </c>
      <c r="E46" s="914">
        <v>55</v>
      </c>
      <c r="F46" s="925">
        <v>2</v>
      </c>
      <c r="G46" s="925">
        <v>1</v>
      </c>
    </row>
    <row r="47" spans="2:7" s="898" customFormat="1" ht="21" customHeight="1">
      <c r="B47" s="924" t="s">
        <v>987</v>
      </c>
      <c r="C47" s="914"/>
      <c r="D47" s="914"/>
      <c r="E47" s="914"/>
      <c r="F47" s="925"/>
      <c r="G47" s="925"/>
    </row>
    <row r="48" spans="2:7" s="898" customFormat="1" ht="21" customHeight="1">
      <c r="B48" s="912" t="s">
        <v>988</v>
      </c>
      <c r="C48" s="913">
        <f>SUM(D48:G48)</f>
        <v>119693</v>
      </c>
      <c r="D48" s="913">
        <v>24175</v>
      </c>
      <c r="E48" s="913">
        <v>95181</v>
      </c>
      <c r="F48" s="925">
        <v>85</v>
      </c>
      <c r="G48" s="925">
        <v>252</v>
      </c>
    </row>
    <row r="49" spans="2:7" s="898" customFormat="1" ht="26.25" customHeight="1">
      <c r="B49" s="926" t="s">
        <v>989</v>
      </c>
      <c r="C49" s="913"/>
      <c r="D49" s="913"/>
      <c r="E49" s="913"/>
      <c r="F49" s="925"/>
      <c r="G49" s="925"/>
    </row>
    <row r="50" spans="2:7" s="898" customFormat="1" ht="21" customHeight="1">
      <c r="B50" s="912" t="s">
        <v>990</v>
      </c>
      <c r="C50" s="913">
        <f>SUM(D50:G50)</f>
        <v>25345</v>
      </c>
      <c r="D50" s="913">
        <v>12518</v>
      </c>
      <c r="E50" s="913">
        <v>11649</v>
      </c>
      <c r="F50" s="927">
        <v>690</v>
      </c>
      <c r="G50" s="925">
        <v>488</v>
      </c>
    </row>
    <row r="51" spans="2:7" s="898" customFormat="1" ht="21" customHeight="1" thickBot="1">
      <c r="B51" s="928" t="s">
        <v>991</v>
      </c>
      <c r="C51" s="929"/>
      <c r="D51" s="913"/>
      <c r="E51" s="913"/>
      <c r="F51" s="930"/>
      <c r="G51" s="931"/>
    </row>
    <row r="52" spans="2:7" ht="3.75" customHeight="1">
      <c r="B52" s="932"/>
      <c r="C52" s="932"/>
      <c r="D52" s="932"/>
      <c r="E52" s="932"/>
      <c r="F52" s="932"/>
      <c r="G52" s="932"/>
    </row>
    <row r="53" s="935" customFormat="1" ht="12" customHeight="1">
      <c r="B53" s="934" t="s">
        <v>992</v>
      </c>
    </row>
    <row r="54" s="935" customFormat="1" ht="12" customHeight="1">
      <c r="B54" s="936" t="s">
        <v>993</v>
      </c>
    </row>
    <row r="55" s="935" customFormat="1" ht="12" customHeight="1">
      <c r="B55" s="934" t="s">
        <v>994</v>
      </c>
    </row>
    <row r="56" s="935" customFormat="1" ht="14.25" customHeight="1">
      <c r="B56" s="937" t="s">
        <v>1032</v>
      </c>
    </row>
    <row r="57" ht="12" customHeight="1">
      <c r="B57" s="937" t="s">
        <v>1033</v>
      </c>
    </row>
    <row r="58" ht="12" customHeight="1">
      <c r="B58" s="937"/>
    </row>
    <row r="59" ht="12" customHeight="1">
      <c r="B59" s="937"/>
    </row>
    <row r="60" ht="12" customHeight="1">
      <c r="B60" s="937"/>
    </row>
    <row r="61" ht="12" customHeight="1">
      <c r="B61" s="937"/>
    </row>
    <row r="63" spans="3:7" ht="13.5">
      <c r="C63" s="938"/>
      <c r="D63" s="939"/>
      <c r="E63" s="938"/>
      <c r="F63" s="938"/>
      <c r="G63" s="938"/>
    </row>
    <row r="64" spans="3:7" ht="13.5">
      <c r="C64" s="940"/>
      <c r="D64" s="941"/>
      <c r="E64" s="941"/>
      <c r="F64" s="941"/>
      <c r="G64" s="941"/>
    </row>
    <row r="65" spans="3:7" ht="13.5">
      <c r="C65" s="940"/>
      <c r="D65" s="941"/>
      <c r="E65" s="941"/>
      <c r="F65" s="941"/>
      <c r="G65" s="941"/>
    </row>
    <row r="66" spans="3:7" ht="13.5">
      <c r="C66" s="940"/>
      <c r="D66" s="941"/>
      <c r="E66" s="941"/>
      <c r="F66" s="941"/>
      <c r="G66" s="941"/>
    </row>
    <row r="67" spans="3:7" ht="13.5">
      <c r="C67" s="940"/>
      <c r="D67" s="941"/>
      <c r="E67" s="941"/>
      <c r="F67" s="941"/>
      <c r="G67" s="941"/>
    </row>
    <row r="68" spans="3:7" ht="13.5">
      <c r="C68" s="940"/>
      <c r="D68" s="941"/>
      <c r="E68" s="941"/>
      <c r="F68" s="941"/>
      <c r="G68" s="941"/>
    </row>
    <row r="69" spans="3:7" ht="13.5">
      <c r="C69" s="940"/>
      <c r="D69" s="941"/>
      <c r="E69" s="941"/>
      <c r="F69" s="941"/>
      <c r="G69" s="941"/>
    </row>
    <row r="70" spans="3:7" ht="13.5">
      <c r="C70" s="940"/>
      <c r="D70" s="941"/>
      <c r="E70" s="941"/>
      <c r="F70" s="941"/>
      <c r="G70" s="941"/>
    </row>
    <row r="71" spans="2:7" ht="13.5">
      <c r="B71" s="942"/>
      <c r="C71" s="940"/>
      <c r="D71" s="940"/>
      <c r="E71" s="940"/>
      <c r="F71" s="940"/>
      <c r="G71" s="940"/>
    </row>
    <row r="72" spans="2:7" ht="13.5">
      <c r="B72" s="942"/>
      <c r="C72" s="940"/>
      <c r="D72" s="940"/>
      <c r="E72" s="940"/>
      <c r="F72" s="940"/>
      <c r="G72" s="940"/>
    </row>
    <row r="74" spans="2:7" ht="13.5">
      <c r="B74" s="943"/>
      <c r="C74" s="944"/>
      <c r="D74" s="944"/>
      <c r="E74" s="944"/>
      <c r="F74" s="944"/>
      <c r="G74" s="944"/>
    </row>
  </sheetData>
  <sheetProtection/>
  <mergeCells count="8">
    <mergeCell ref="B3:G3"/>
    <mergeCell ref="B4:G4"/>
    <mergeCell ref="B6:B9"/>
    <mergeCell ref="C6:C8"/>
    <mergeCell ref="D6:D8"/>
    <mergeCell ref="E6:E8"/>
    <mergeCell ref="F6:G6"/>
    <mergeCell ref="F7:G7"/>
  </mergeCells>
  <printOptions horizontalCentered="1"/>
  <pageMargins left="0" right="0" top="0" bottom="0" header="0" footer="0"/>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K76"/>
  <sheetViews>
    <sheetView showOutlineSymbols="0" zoomScaleSheetLayoutView="100" zoomScalePageLayoutView="0" workbookViewId="0" topLeftCell="A1">
      <selection activeCell="A1" sqref="A1"/>
    </sheetView>
  </sheetViews>
  <sheetFormatPr defaultColWidth="10.796875" defaultRowHeight="14.25"/>
  <cols>
    <col min="1" max="1" width="0.8984375" style="1227" customWidth="1"/>
    <col min="2" max="2" width="32.59765625" style="1227" customWidth="1"/>
    <col min="3" max="3" width="0.8984375" style="1227" customWidth="1"/>
    <col min="4" max="4" width="6.19921875" style="1227" customWidth="1"/>
    <col min="5" max="5" width="8.69921875" style="1227" customWidth="1"/>
    <col min="6" max="6" width="13.8984375" style="1227" customWidth="1"/>
    <col min="7" max="8" width="13.69921875" style="1227" customWidth="1"/>
    <col min="9" max="9" width="12.8984375" style="1227" customWidth="1"/>
    <col min="10" max="10" width="13.09765625" style="1227" customWidth="1"/>
    <col min="11" max="12" width="12.09765625" style="1227" customWidth="1"/>
    <col min="13" max="14" width="11.8984375" style="1227" customWidth="1"/>
    <col min="15" max="16" width="11.69921875" style="1227" customWidth="1"/>
    <col min="17" max="17" width="0.8984375" style="1227" customWidth="1"/>
    <col min="18" max="16384" width="10.69921875" style="1227" customWidth="1"/>
  </cols>
  <sheetData>
    <row r="1" spans="1:17" s="1150" customFormat="1" ht="14.25" customHeight="1">
      <c r="A1" s="1149" t="s">
        <v>68</v>
      </c>
      <c r="C1" s="1149"/>
      <c r="D1" s="1149"/>
      <c r="Q1" s="1151" t="s">
        <v>59</v>
      </c>
    </row>
    <row r="2" spans="1:19" s="1155" customFormat="1" ht="28.5" customHeight="1">
      <c r="A2" s="1152"/>
      <c r="B2" s="1152"/>
      <c r="C2" s="1152"/>
      <c r="D2" s="1152"/>
      <c r="E2" s="1152"/>
      <c r="F2" s="1152"/>
      <c r="G2" s="1152"/>
      <c r="H2" s="1152"/>
      <c r="I2" s="1153" t="s">
        <v>69</v>
      </c>
      <c r="J2" s="1152" t="s">
        <v>1580</v>
      </c>
      <c r="K2" s="1152"/>
      <c r="L2" s="1152"/>
      <c r="M2" s="1152"/>
      <c r="N2" s="1152"/>
      <c r="O2" s="1152"/>
      <c r="P2" s="1152"/>
      <c r="Q2" s="1152"/>
      <c r="S2" s="1164"/>
    </row>
    <row r="3" spans="1:17" s="1155" customFormat="1" ht="17.25" customHeight="1">
      <c r="A3" s="1156"/>
      <c r="B3" s="1154"/>
      <c r="C3" s="1154"/>
      <c r="D3" s="1154"/>
      <c r="E3" s="1154"/>
      <c r="F3" s="1237"/>
      <c r="G3" s="1148" t="s">
        <v>1550</v>
      </c>
      <c r="I3" s="1157"/>
      <c r="J3" s="1148" t="s">
        <v>1649</v>
      </c>
      <c r="K3" s="1237"/>
      <c r="L3" s="1237"/>
      <c r="M3" s="1154"/>
      <c r="N3" s="1154"/>
      <c r="O3" s="1154"/>
      <c r="P3" s="1154"/>
      <c r="Q3" s="1154"/>
    </row>
    <row r="4" spans="2:16" s="1150" customFormat="1" ht="14.25" customHeight="1">
      <c r="B4" s="1149" t="s">
        <v>54</v>
      </c>
      <c r="P4" s="1151" t="s">
        <v>1650</v>
      </c>
    </row>
    <row r="5" s="1150" customFormat="1" ht="3.75" customHeight="1" thickBot="1"/>
    <row r="6" spans="1:167" s="1150" customFormat="1" ht="21" customHeight="1">
      <c r="A6" s="1158"/>
      <c r="B6" s="2665" t="s">
        <v>0</v>
      </c>
      <c r="C6" s="1159"/>
      <c r="D6" s="2668" t="s">
        <v>52</v>
      </c>
      <c r="E6" s="2669"/>
      <c r="F6" s="1160" t="s">
        <v>17</v>
      </c>
      <c r="G6" s="1161"/>
      <c r="H6" s="1162"/>
      <c r="I6" s="1160" t="s">
        <v>18</v>
      </c>
      <c r="J6" s="1161"/>
      <c r="K6" s="1161"/>
      <c r="L6" s="1161"/>
      <c r="M6" s="1162"/>
      <c r="N6" s="2672" t="s">
        <v>45</v>
      </c>
      <c r="O6" s="1163" t="s">
        <v>25</v>
      </c>
      <c r="P6" s="1161"/>
      <c r="Q6" s="1158"/>
      <c r="R6" s="1165"/>
      <c r="S6" s="1165"/>
      <c r="T6" s="1165"/>
      <c r="U6" s="1165"/>
      <c r="V6" s="1165"/>
      <c r="W6" s="1165"/>
      <c r="X6" s="1165"/>
      <c r="Y6" s="1165"/>
      <c r="Z6" s="1165"/>
      <c r="AA6" s="1165"/>
      <c r="AB6" s="1165"/>
      <c r="AC6" s="1165"/>
      <c r="AD6" s="1165"/>
      <c r="AE6" s="1165"/>
      <c r="AF6" s="1165"/>
      <c r="AG6" s="1165"/>
      <c r="AH6" s="1165"/>
      <c r="AI6" s="1165"/>
      <c r="AJ6" s="1165"/>
      <c r="AK6" s="1165"/>
      <c r="AL6" s="1165"/>
      <c r="AM6" s="1165"/>
      <c r="AN6" s="1165"/>
      <c r="AO6" s="1165"/>
      <c r="AP6" s="1165"/>
      <c r="AQ6" s="1165"/>
      <c r="AR6" s="1165"/>
      <c r="AS6" s="1165"/>
      <c r="AT6" s="1165"/>
      <c r="AU6" s="1165"/>
      <c r="AV6" s="1165"/>
      <c r="AW6" s="1165"/>
      <c r="AX6" s="1165"/>
      <c r="AY6" s="1165"/>
      <c r="AZ6" s="1165"/>
      <c r="BA6" s="1165"/>
      <c r="BB6" s="1165"/>
      <c r="BC6" s="1165"/>
      <c r="BD6" s="1165"/>
      <c r="BE6" s="1165"/>
      <c r="BF6" s="1165"/>
      <c r="BG6" s="1165"/>
      <c r="BH6" s="1165"/>
      <c r="BI6" s="1165"/>
      <c r="BJ6" s="1165"/>
      <c r="BK6" s="1165"/>
      <c r="BL6" s="1165"/>
      <c r="BM6" s="1165"/>
      <c r="BN6" s="1165"/>
      <c r="BO6" s="1165"/>
      <c r="BP6" s="1165"/>
      <c r="BQ6" s="1165"/>
      <c r="BR6" s="1165"/>
      <c r="BS6" s="1165"/>
      <c r="BT6" s="1165"/>
      <c r="BU6" s="1165"/>
      <c r="BV6" s="1165"/>
      <c r="BW6" s="1165"/>
      <c r="BX6" s="1165"/>
      <c r="BY6" s="1165"/>
      <c r="BZ6" s="1165"/>
      <c r="CA6" s="1165"/>
      <c r="CB6" s="1165"/>
      <c r="CC6" s="1165"/>
      <c r="CD6" s="1165"/>
      <c r="CE6" s="1165"/>
      <c r="CF6" s="1165"/>
      <c r="CG6" s="1165"/>
      <c r="CH6" s="1165"/>
      <c r="CI6" s="1165"/>
      <c r="CJ6" s="1165"/>
      <c r="CK6" s="1165"/>
      <c r="CL6" s="1165"/>
      <c r="CM6" s="1165"/>
      <c r="CN6" s="1165"/>
      <c r="CO6" s="1165"/>
      <c r="CP6" s="1165"/>
      <c r="CQ6" s="1165"/>
      <c r="CR6" s="1165"/>
      <c r="CS6" s="1165"/>
      <c r="CT6" s="1165"/>
      <c r="CU6" s="1165"/>
      <c r="CV6" s="1165"/>
      <c r="CW6" s="1165"/>
      <c r="CX6" s="1165"/>
      <c r="CY6" s="1165"/>
      <c r="CZ6" s="1165"/>
      <c r="DA6" s="1165"/>
      <c r="DB6" s="1165"/>
      <c r="DC6" s="1165"/>
      <c r="DD6" s="1165"/>
      <c r="DE6" s="1165"/>
      <c r="DF6" s="1165"/>
      <c r="DG6" s="1165"/>
      <c r="DH6" s="1165"/>
      <c r="DI6" s="1165"/>
      <c r="DJ6" s="1165"/>
      <c r="DK6" s="1165"/>
      <c r="DL6" s="1165"/>
      <c r="DM6" s="1165"/>
      <c r="DN6" s="1165"/>
      <c r="DO6" s="1165"/>
      <c r="DP6" s="1165"/>
      <c r="DQ6" s="1165"/>
      <c r="DR6" s="1165"/>
      <c r="DS6" s="1165"/>
      <c r="DT6" s="1165"/>
      <c r="DU6" s="1165"/>
      <c r="DV6" s="1165"/>
      <c r="DW6" s="1165"/>
      <c r="DX6" s="1165"/>
      <c r="DY6" s="1165"/>
      <c r="DZ6" s="1165"/>
      <c r="EA6" s="1165"/>
      <c r="EB6" s="1165"/>
      <c r="EC6" s="1165"/>
      <c r="ED6" s="1165"/>
      <c r="EE6" s="1165"/>
      <c r="EF6" s="1165"/>
      <c r="EG6" s="1165"/>
      <c r="EH6" s="1165"/>
      <c r="EI6" s="1165"/>
      <c r="EJ6" s="1165"/>
      <c r="EK6" s="1165"/>
      <c r="EL6" s="1165"/>
      <c r="EM6" s="1165"/>
      <c r="EN6" s="1165"/>
      <c r="EO6" s="1165"/>
      <c r="EP6" s="1165"/>
      <c r="EQ6" s="1165"/>
      <c r="ER6" s="1165"/>
      <c r="ES6" s="1165"/>
      <c r="ET6" s="1165"/>
      <c r="EU6" s="1165"/>
      <c r="EV6" s="1165"/>
      <c r="EW6" s="1165"/>
      <c r="EX6" s="1165"/>
      <c r="EY6" s="1165"/>
      <c r="EZ6" s="1165"/>
      <c r="FA6" s="1165"/>
      <c r="FB6" s="1165"/>
      <c r="FC6" s="1165"/>
      <c r="FD6" s="1165"/>
      <c r="FE6" s="1165"/>
      <c r="FF6" s="1165"/>
      <c r="FG6" s="1165"/>
      <c r="FH6" s="1165"/>
      <c r="FI6" s="1165"/>
      <c r="FJ6" s="1165"/>
      <c r="FK6" s="1165"/>
    </row>
    <row r="7" spans="1:167" s="1150" customFormat="1" ht="21" customHeight="1">
      <c r="A7" s="1166"/>
      <c r="B7" s="2666"/>
      <c r="C7" s="1167"/>
      <c r="D7" s="2670"/>
      <c r="E7" s="2671"/>
      <c r="F7" s="2674" t="s">
        <v>42</v>
      </c>
      <c r="G7" s="2675"/>
      <c r="H7" s="2676"/>
      <c r="I7" s="1168" t="s">
        <v>43</v>
      </c>
      <c r="J7" s="1169"/>
      <c r="K7" s="1169"/>
      <c r="L7" s="1169"/>
      <c r="M7" s="1170"/>
      <c r="N7" s="2673"/>
      <c r="O7" s="2677" t="s">
        <v>49</v>
      </c>
      <c r="P7" s="2678"/>
      <c r="Q7" s="1171"/>
      <c r="R7" s="1165"/>
      <c r="S7" s="1165"/>
      <c r="T7" s="1165"/>
      <c r="U7" s="1165"/>
      <c r="V7" s="1165"/>
      <c r="W7" s="1165"/>
      <c r="X7" s="1165"/>
      <c r="Y7" s="1165"/>
      <c r="Z7" s="1165"/>
      <c r="AA7" s="1165"/>
      <c r="AB7" s="1165"/>
      <c r="AC7" s="1165"/>
      <c r="AD7" s="1165"/>
      <c r="AE7" s="1165"/>
      <c r="AF7" s="1165"/>
      <c r="AG7" s="1165"/>
      <c r="AH7" s="1165"/>
      <c r="AI7" s="1165"/>
      <c r="AJ7" s="1165"/>
      <c r="AK7" s="1165"/>
      <c r="AL7" s="1165"/>
      <c r="AM7" s="1165"/>
      <c r="AN7" s="1165"/>
      <c r="AO7" s="1165"/>
      <c r="AP7" s="1165"/>
      <c r="AQ7" s="1165"/>
      <c r="AR7" s="1165"/>
      <c r="AS7" s="1165"/>
      <c r="AT7" s="1165"/>
      <c r="AU7" s="1165"/>
      <c r="AV7" s="1165"/>
      <c r="AW7" s="1165"/>
      <c r="AX7" s="1165"/>
      <c r="AY7" s="1165"/>
      <c r="AZ7" s="1165"/>
      <c r="BA7" s="1165"/>
      <c r="BB7" s="1165"/>
      <c r="BC7" s="1165"/>
      <c r="BD7" s="1165"/>
      <c r="BE7" s="1165"/>
      <c r="BF7" s="1165"/>
      <c r="BG7" s="1165"/>
      <c r="BH7" s="1165"/>
      <c r="BI7" s="1165"/>
      <c r="BJ7" s="1165"/>
      <c r="BK7" s="1165"/>
      <c r="BL7" s="1165"/>
      <c r="BM7" s="1165"/>
      <c r="BN7" s="1165"/>
      <c r="BO7" s="1165"/>
      <c r="BP7" s="1165"/>
      <c r="BQ7" s="1165"/>
      <c r="BR7" s="1165"/>
      <c r="BS7" s="1165"/>
      <c r="BT7" s="1165"/>
      <c r="BU7" s="1165"/>
      <c r="BV7" s="1165"/>
      <c r="BW7" s="1165"/>
      <c r="BX7" s="1165"/>
      <c r="BY7" s="1165"/>
      <c r="BZ7" s="1165"/>
      <c r="CA7" s="1165"/>
      <c r="CB7" s="1165"/>
      <c r="CC7" s="1165"/>
      <c r="CD7" s="1165"/>
      <c r="CE7" s="1165"/>
      <c r="CF7" s="1165"/>
      <c r="CG7" s="1165"/>
      <c r="CH7" s="1165"/>
      <c r="CI7" s="1165"/>
      <c r="CJ7" s="1165"/>
      <c r="CK7" s="1165"/>
      <c r="CL7" s="1165"/>
      <c r="CM7" s="1165"/>
      <c r="CN7" s="1165"/>
      <c r="CO7" s="1165"/>
      <c r="CP7" s="1165"/>
      <c r="CQ7" s="1165"/>
      <c r="CR7" s="1165"/>
      <c r="CS7" s="1165"/>
      <c r="CT7" s="1165"/>
      <c r="CU7" s="1165"/>
      <c r="CV7" s="1165"/>
      <c r="CW7" s="1165"/>
      <c r="CX7" s="1165"/>
      <c r="CY7" s="1165"/>
      <c r="CZ7" s="1165"/>
      <c r="DA7" s="1165"/>
      <c r="DB7" s="1165"/>
      <c r="DC7" s="1165"/>
      <c r="DD7" s="1165"/>
      <c r="DE7" s="1165"/>
      <c r="DF7" s="1165"/>
      <c r="DG7" s="1165"/>
      <c r="DH7" s="1165"/>
      <c r="DI7" s="1165"/>
      <c r="DJ7" s="1165"/>
      <c r="DK7" s="1165"/>
      <c r="DL7" s="1165"/>
      <c r="DM7" s="1165"/>
      <c r="DN7" s="1165"/>
      <c r="DO7" s="1165"/>
      <c r="DP7" s="1165"/>
      <c r="DQ7" s="1165"/>
      <c r="DR7" s="1165"/>
      <c r="DS7" s="1165"/>
      <c r="DT7" s="1165"/>
      <c r="DU7" s="1165"/>
      <c r="DV7" s="1165"/>
      <c r="DW7" s="1165"/>
      <c r="DX7" s="1165"/>
      <c r="DY7" s="1165"/>
      <c r="DZ7" s="1165"/>
      <c r="EA7" s="1165"/>
      <c r="EB7" s="1165"/>
      <c r="EC7" s="1165"/>
      <c r="ED7" s="1165"/>
      <c r="EE7" s="1165"/>
      <c r="EF7" s="1165"/>
      <c r="EG7" s="1165"/>
      <c r="EH7" s="1165"/>
      <c r="EI7" s="1165"/>
      <c r="EJ7" s="1165"/>
      <c r="EK7" s="1165"/>
      <c r="EL7" s="1165"/>
      <c r="EM7" s="1165"/>
      <c r="EN7" s="1165"/>
      <c r="EO7" s="1165"/>
      <c r="EP7" s="1165"/>
      <c r="EQ7" s="1165"/>
      <c r="ER7" s="1165"/>
      <c r="ES7" s="1165"/>
      <c r="ET7" s="1165"/>
      <c r="EU7" s="1165"/>
      <c r="EV7" s="1165"/>
      <c r="EW7" s="1165"/>
      <c r="EX7" s="1165"/>
      <c r="EY7" s="1165"/>
      <c r="EZ7" s="1165"/>
      <c r="FA7" s="1165"/>
      <c r="FB7" s="1165"/>
      <c r="FC7" s="1165"/>
      <c r="FD7" s="1165"/>
      <c r="FE7" s="1165"/>
      <c r="FF7" s="1165"/>
      <c r="FG7" s="1165"/>
      <c r="FH7" s="1165"/>
      <c r="FI7" s="1165"/>
      <c r="FJ7" s="1165"/>
      <c r="FK7" s="1165"/>
    </row>
    <row r="8" spans="1:167" s="1150" customFormat="1" ht="18" customHeight="1">
      <c r="A8" s="1166"/>
      <c r="B8" s="2666"/>
      <c r="C8" s="1167"/>
      <c r="D8" s="2670"/>
      <c r="E8" s="2671"/>
      <c r="F8" s="2679" t="s">
        <v>4</v>
      </c>
      <c r="G8" s="2679" t="s">
        <v>36</v>
      </c>
      <c r="H8" s="2679" t="s">
        <v>2</v>
      </c>
      <c r="I8" s="2679" t="s">
        <v>4</v>
      </c>
      <c r="J8" s="1172" t="s">
        <v>19</v>
      </c>
      <c r="K8" s="1173"/>
      <c r="L8" s="1174"/>
      <c r="M8" s="2679" t="s">
        <v>3</v>
      </c>
      <c r="N8" s="2682" t="s">
        <v>47</v>
      </c>
      <c r="O8" s="2683" t="s">
        <v>20</v>
      </c>
      <c r="P8" s="1175" t="s">
        <v>21</v>
      </c>
      <c r="Q8" s="1176"/>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65"/>
      <c r="BJ8" s="1165"/>
      <c r="BK8" s="1165"/>
      <c r="BL8" s="1165"/>
      <c r="BM8" s="1165"/>
      <c r="BN8" s="1165"/>
      <c r="BO8" s="1165"/>
      <c r="BP8" s="1165"/>
      <c r="BQ8" s="1165"/>
      <c r="BR8" s="1165"/>
      <c r="BS8" s="1165"/>
      <c r="BT8" s="1165"/>
      <c r="BU8" s="1165"/>
      <c r="BV8" s="1165"/>
      <c r="BW8" s="1165"/>
      <c r="BX8" s="1165"/>
      <c r="BY8" s="1165"/>
      <c r="BZ8" s="1165"/>
      <c r="CA8" s="1165"/>
      <c r="CB8" s="1165"/>
      <c r="CC8" s="1165"/>
      <c r="CD8" s="1165"/>
      <c r="CE8" s="1165"/>
      <c r="CF8" s="1165"/>
      <c r="CG8" s="1165"/>
      <c r="CH8" s="1165"/>
      <c r="CI8" s="1165"/>
      <c r="CJ8" s="1165"/>
      <c r="CK8" s="1165"/>
      <c r="CL8" s="1165"/>
      <c r="CM8" s="1165"/>
      <c r="CN8" s="1165"/>
      <c r="CO8" s="1165"/>
      <c r="CP8" s="1165"/>
      <c r="CQ8" s="1165"/>
      <c r="CR8" s="1165"/>
      <c r="CS8" s="1165"/>
      <c r="CT8" s="1165"/>
      <c r="CU8" s="1165"/>
      <c r="CV8" s="1165"/>
      <c r="CW8" s="1165"/>
      <c r="CX8" s="1165"/>
      <c r="CY8" s="1165"/>
      <c r="CZ8" s="1165"/>
      <c r="DA8" s="1165"/>
      <c r="DB8" s="1165"/>
      <c r="DC8" s="1165"/>
      <c r="DD8" s="1165"/>
      <c r="DE8" s="1165"/>
      <c r="DF8" s="1165"/>
      <c r="DG8" s="1165"/>
      <c r="DH8" s="1165"/>
      <c r="DI8" s="1165"/>
      <c r="DJ8" s="1165"/>
      <c r="DK8" s="1165"/>
      <c r="DL8" s="1165"/>
      <c r="DM8" s="1165"/>
      <c r="DN8" s="1165"/>
      <c r="DO8" s="1165"/>
      <c r="DP8" s="1165"/>
      <c r="DQ8" s="1165"/>
      <c r="DR8" s="1165"/>
      <c r="DS8" s="1165"/>
      <c r="DT8" s="1165"/>
      <c r="DU8" s="1165"/>
      <c r="DV8" s="1165"/>
      <c r="DW8" s="1165"/>
      <c r="DX8" s="1165"/>
      <c r="DY8" s="1165"/>
      <c r="DZ8" s="1165"/>
      <c r="EA8" s="1165"/>
      <c r="EB8" s="1165"/>
      <c r="EC8" s="1165"/>
      <c r="ED8" s="1165"/>
      <c r="EE8" s="1165"/>
      <c r="EF8" s="1165"/>
      <c r="EG8" s="1165"/>
      <c r="EH8" s="1165"/>
      <c r="EI8" s="1165"/>
      <c r="EJ8" s="1165"/>
      <c r="EK8" s="1165"/>
      <c r="EL8" s="1165"/>
      <c r="EM8" s="1165"/>
      <c r="EN8" s="1165"/>
      <c r="EO8" s="1165"/>
      <c r="EP8" s="1165"/>
      <c r="EQ8" s="1165"/>
      <c r="ER8" s="1165"/>
      <c r="ES8" s="1165"/>
      <c r="ET8" s="1165"/>
      <c r="EU8" s="1165"/>
      <c r="EV8" s="1165"/>
      <c r="EW8" s="1165"/>
      <c r="EX8" s="1165"/>
      <c r="EY8" s="1165"/>
      <c r="EZ8" s="1165"/>
      <c r="FA8" s="1165"/>
      <c r="FB8" s="1165"/>
      <c r="FC8" s="1165"/>
      <c r="FD8" s="1165"/>
      <c r="FE8" s="1165"/>
      <c r="FF8" s="1165"/>
      <c r="FG8" s="1165"/>
      <c r="FH8" s="1165"/>
      <c r="FI8" s="1165"/>
      <c r="FJ8" s="1165"/>
      <c r="FK8" s="1165"/>
    </row>
    <row r="9" spans="1:167" s="1150" customFormat="1" ht="18" customHeight="1">
      <c r="A9" s="1166"/>
      <c r="B9" s="2666"/>
      <c r="C9" s="1167"/>
      <c r="D9" s="2670"/>
      <c r="E9" s="2671"/>
      <c r="F9" s="2680"/>
      <c r="G9" s="2680"/>
      <c r="H9" s="2680"/>
      <c r="I9" s="2680"/>
      <c r="J9" s="1178" t="s">
        <v>50</v>
      </c>
      <c r="K9" s="1179"/>
      <c r="L9" s="1180"/>
      <c r="M9" s="2680"/>
      <c r="N9" s="2682"/>
      <c r="O9" s="2684"/>
      <c r="P9" s="1181" t="s">
        <v>22</v>
      </c>
      <c r="Q9" s="1176"/>
      <c r="R9" s="1165"/>
      <c r="S9" s="1165"/>
      <c r="T9" s="1165"/>
      <c r="U9" s="1165"/>
      <c r="V9" s="1165"/>
      <c r="W9" s="1165"/>
      <c r="X9" s="1165"/>
      <c r="Y9" s="1165"/>
      <c r="Z9" s="1165"/>
      <c r="AA9" s="1165"/>
      <c r="AB9" s="1165"/>
      <c r="AC9" s="1165"/>
      <c r="AD9" s="1165"/>
      <c r="AE9" s="1165"/>
      <c r="AF9" s="1165"/>
      <c r="AG9" s="1165"/>
      <c r="AH9" s="1165"/>
      <c r="AI9" s="1165"/>
      <c r="AJ9" s="1165"/>
      <c r="AK9" s="1165"/>
      <c r="AL9" s="1165"/>
      <c r="AM9" s="1165"/>
      <c r="AN9" s="1165"/>
      <c r="AO9" s="1165"/>
      <c r="AP9" s="1165"/>
      <c r="AQ9" s="1165"/>
      <c r="AR9" s="1165"/>
      <c r="AS9" s="1165"/>
      <c r="AT9" s="1165"/>
      <c r="AU9" s="1165"/>
      <c r="AV9" s="1165"/>
      <c r="AW9" s="1165"/>
      <c r="AX9" s="1165"/>
      <c r="AY9" s="1165"/>
      <c r="AZ9" s="1165"/>
      <c r="BA9" s="1165"/>
      <c r="BB9" s="1165"/>
      <c r="BC9" s="1165"/>
      <c r="BD9" s="1165"/>
      <c r="BE9" s="1165"/>
      <c r="BF9" s="1165"/>
      <c r="BG9" s="1165"/>
      <c r="BH9" s="1165"/>
      <c r="BI9" s="1165"/>
      <c r="BJ9" s="1165"/>
      <c r="BK9" s="1165"/>
      <c r="BL9" s="1165"/>
      <c r="BM9" s="1165"/>
      <c r="BN9" s="1165"/>
      <c r="BO9" s="1165"/>
      <c r="BP9" s="1165"/>
      <c r="BQ9" s="1165"/>
      <c r="BR9" s="1165"/>
      <c r="BS9" s="1165"/>
      <c r="BT9" s="1165"/>
      <c r="BU9" s="1165"/>
      <c r="BV9" s="1165"/>
      <c r="BW9" s="1165"/>
      <c r="BX9" s="1165"/>
      <c r="BY9" s="1165"/>
      <c r="BZ9" s="1165"/>
      <c r="CA9" s="1165"/>
      <c r="CB9" s="1165"/>
      <c r="CC9" s="1165"/>
      <c r="CD9" s="1165"/>
      <c r="CE9" s="1165"/>
      <c r="CF9" s="1165"/>
      <c r="CG9" s="1165"/>
      <c r="CH9" s="1165"/>
      <c r="CI9" s="1165"/>
      <c r="CJ9" s="1165"/>
      <c r="CK9" s="1165"/>
      <c r="CL9" s="1165"/>
      <c r="CM9" s="1165"/>
      <c r="CN9" s="1165"/>
      <c r="CO9" s="1165"/>
      <c r="CP9" s="1165"/>
      <c r="CQ9" s="1165"/>
      <c r="CR9" s="1165"/>
      <c r="CS9" s="1165"/>
      <c r="CT9" s="1165"/>
      <c r="CU9" s="1165"/>
      <c r="CV9" s="1165"/>
      <c r="CW9" s="1165"/>
      <c r="CX9" s="1165"/>
      <c r="CY9" s="1165"/>
      <c r="CZ9" s="1165"/>
      <c r="DA9" s="1165"/>
      <c r="DB9" s="1165"/>
      <c r="DC9" s="1165"/>
      <c r="DD9" s="1165"/>
      <c r="DE9" s="1165"/>
      <c r="DF9" s="1165"/>
      <c r="DG9" s="1165"/>
      <c r="DH9" s="1165"/>
      <c r="DI9" s="1165"/>
      <c r="DJ9" s="1165"/>
      <c r="DK9" s="1165"/>
      <c r="DL9" s="1165"/>
      <c r="DM9" s="1165"/>
      <c r="DN9" s="1165"/>
      <c r="DO9" s="1165"/>
      <c r="DP9" s="1165"/>
      <c r="DQ9" s="1165"/>
      <c r="DR9" s="1165"/>
      <c r="DS9" s="1165"/>
      <c r="DT9" s="1165"/>
      <c r="DU9" s="1165"/>
      <c r="DV9" s="1165"/>
      <c r="DW9" s="1165"/>
      <c r="DX9" s="1165"/>
      <c r="DY9" s="1165"/>
      <c r="DZ9" s="1165"/>
      <c r="EA9" s="1165"/>
      <c r="EB9" s="1165"/>
      <c r="EC9" s="1165"/>
      <c r="ED9" s="1165"/>
      <c r="EE9" s="1165"/>
      <c r="EF9" s="1165"/>
      <c r="EG9" s="1165"/>
      <c r="EH9" s="1165"/>
      <c r="EI9" s="1165"/>
      <c r="EJ9" s="1165"/>
      <c r="EK9" s="1165"/>
      <c r="EL9" s="1165"/>
      <c r="EM9" s="1165"/>
      <c r="EN9" s="1165"/>
      <c r="EO9" s="1165"/>
      <c r="EP9" s="1165"/>
      <c r="EQ9" s="1165"/>
      <c r="ER9" s="1165"/>
      <c r="ES9" s="1165"/>
      <c r="ET9" s="1165"/>
      <c r="EU9" s="1165"/>
      <c r="EV9" s="1165"/>
      <c r="EW9" s="1165"/>
      <c r="EX9" s="1165"/>
      <c r="EY9" s="1165"/>
      <c r="EZ9" s="1165"/>
      <c r="FA9" s="1165"/>
      <c r="FB9" s="1165"/>
      <c r="FC9" s="1165"/>
      <c r="FD9" s="1165"/>
      <c r="FE9" s="1165"/>
      <c r="FF9" s="1165"/>
      <c r="FG9" s="1165"/>
      <c r="FH9" s="1165"/>
      <c r="FI9" s="1165"/>
      <c r="FJ9" s="1165"/>
      <c r="FK9" s="1165"/>
    </row>
    <row r="10" spans="1:167" s="1150" customFormat="1" ht="18" customHeight="1">
      <c r="A10" s="1166"/>
      <c r="B10" s="2666"/>
      <c r="C10" s="1167"/>
      <c r="D10" s="2670" t="s">
        <v>35</v>
      </c>
      <c r="E10" s="2671"/>
      <c r="F10" s="2680"/>
      <c r="G10" s="2680"/>
      <c r="H10" s="2680"/>
      <c r="I10" s="2680"/>
      <c r="J10" s="1182" t="s">
        <v>4</v>
      </c>
      <c r="K10" s="2417" t="s">
        <v>1</v>
      </c>
      <c r="L10" s="2417" t="s">
        <v>2</v>
      </c>
      <c r="M10" s="2681"/>
      <c r="N10" s="1183" t="s">
        <v>46</v>
      </c>
      <c r="O10" s="2685"/>
      <c r="P10" s="1184" t="s">
        <v>43</v>
      </c>
      <c r="Q10" s="1176"/>
      <c r="R10" s="1165"/>
      <c r="S10" s="1165"/>
      <c r="T10" s="1165"/>
      <c r="U10" s="1165"/>
      <c r="V10" s="1165"/>
      <c r="W10" s="1165"/>
      <c r="X10" s="1165"/>
      <c r="Y10" s="1165"/>
      <c r="Z10" s="1165"/>
      <c r="AA10" s="1165"/>
      <c r="AB10" s="1165"/>
      <c r="AC10" s="1165"/>
      <c r="AD10" s="1165"/>
      <c r="AE10" s="1165"/>
      <c r="AF10" s="1165"/>
      <c r="AG10" s="1165"/>
      <c r="AH10" s="1165"/>
      <c r="AI10" s="1165"/>
      <c r="AJ10" s="1165"/>
      <c r="AK10" s="1165"/>
      <c r="AL10" s="1165"/>
      <c r="AM10" s="1165"/>
      <c r="AN10" s="1165"/>
      <c r="AO10" s="1165"/>
      <c r="AP10" s="1165"/>
      <c r="AQ10" s="1165"/>
      <c r="AR10" s="1165"/>
      <c r="AS10" s="1165"/>
      <c r="AT10" s="1165"/>
      <c r="AU10" s="1165"/>
      <c r="AV10" s="1165"/>
      <c r="AW10" s="1165"/>
      <c r="AX10" s="1165"/>
      <c r="AY10" s="1165"/>
      <c r="AZ10" s="1165"/>
      <c r="BA10" s="1165"/>
      <c r="BB10" s="1165"/>
      <c r="BC10" s="1165"/>
      <c r="BD10" s="1165"/>
      <c r="BE10" s="1165"/>
      <c r="BF10" s="1165"/>
      <c r="BG10" s="1165"/>
      <c r="BH10" s="1165"/>
      <c r="BI10" s="1165"/>
      <c r="BJ10" s="1165"/>
      <c r="BK10" s="1165"/>
      <c r="BL10" s="1165"/>
      <c r="BM10" s="1165"/>
      <c r="BN10" s="1165"/>
      <c r="BO10" s="1165"/>
      <c r="BP10" s="1165"/>
      <c r="BQ10" s="1165"/>
      <c r="BR10" s="1165"/>
      <c r="BS10" s="1165"/>
      <c r="BT10" s="1165"/>
      <c r="BU10" s="1165"/>
      <c r="BV10" s="1165"/>
      <c r="BW10" s="1165"/>
      <c r="BX10" s="1165"/>
      <c r="BY10" s="1165"/>
      <c r="BZ10" s="1165"/>
      <c r="CA10" s="1165"/>
      <c r="CB10" s="1165"/>
      <c r="CC10" s="1165"/>
      <c r="CD10" s="1165"/>
      <c r="CE10" s="1165"/>
      <c r="CF10" s="1165"/>
      <c r="CG10" s="1165"/>
      <c r="CH10" s="1165"/>
      <c r="CI10" s="1165"/>
      <c r="CJ10" s="1165"/>
      <c r="CK10" s="1165"/>
      <c r="CL10" s="1165"/>
      <c r="CM10" s="1165"/>
      <c r="CN10" s="1165"/>
      <c r="CO10" s="1165"/>
      <c r="CP10" s="1165"/>
      <c r="CQ10" s="1165"/>
      <c r="CR10" s="1165"/>
      <c r="CS10" s="1165"/>
      <c r="CT10" s="1165"/>
      <c r="CU10" s="1165"/>
      <c r="CV10" s="1165"/>
      <c r="CW10" s="1165"/>
      <c r="CX10" s="1165"/>
      <c r="CY10" s="1165"/>
      <c r="CZ10" s="1165"/>
      <c r="DA10" s="1165"/>
      <c r="DB10" s="1165"/>
      <c r="DC10" s="1165"/>
      <c r="DD10" s="1165"/>
      <c r="DE10" s="1165"/>
      <c r="DF10" s="1165"/>
      <c r="DG10" s="1165"/>
      <c r="DH10" s="1165"/>
      <c r="DI10" s="1165"/>
      <c r="DJ10" s="1165"/>
      <c r="DK10" s="1165"/>
      <c r="DL10" s="1165"/>
      <c r="DM10" s="1165"/>
      <c r="DN10" s="1165"/>
      <c r="DO10" s="1165"/>
      <c r="DP10" s="1165"/>
      <c r="DQ10" s="1165"/>
      <c r="DR10" s="1165"/>
      <c r="DS10" s="1165"/>
      <c r="DT10" s="1165"/>
      <c r="DU10" s="1165"/>
      <c r="DV10" s="1165"/>
      <c r="DW10" s="1165"/>
      <c r="DX10" s="1165"/>
      <c r="DY10" s="1165"/>
      <c r="DZ10" s="1165"/>
      <c r="EA10" s="1165"/>
      <c r="EB10" s="1165"/>
      <c r="EC10" s="1165"/>
      <c r="ED10" s="1165"/>
      <c r="EE10" s="1165"/>
      <c r="EF10" s="1165"/>
      <c r="EG10" s="1165"/>
      <c r="EH10" s="1165"/>
      <c r="EI10" s="1165"/>
      <c r="EJ10" s="1165"/>
      <c r="EK10" s="1165"/>
      <c r="EL10" s="1165"/>
      <c r="EM10" s="1165"/>
      <c r="EN10" s="1165"/>
      <c r="EO10" s="1165"/>
      <c r="EP10" s="1165"/>
      <c r="EQ10" s="1165"/>
      <c r="ER10" s="1165"/>
      <c r="ES10" s="1165"/>
      <c r="ET10" s="1165"/>
      <c r="EU10" s="1165"/>
      <c r="EV10" s="1165"/>
      <c r="EW10" s="1165"/>
      <c r="EX10" s="1165"/>
      <c r="EY10" s="1165"/>
      <c r="EZ10" s="1165"/>
      <c r="FA10" s="1165"/>
      <c r="FB10" s="1165"/>
      <c r="FC10" s="1165"/>
      <c r="FD10" s="1165"/>
      <c r="FE10" s="1165"/>
      <c r="FF10" s="1165"/>
      <c r="FG10" s="1165"/>
      <c r="FH10" s="1165"/>
      <c r="FI10" s="1165"/>
      <c r="FJ10" s="1165"/>
      <c r="FK10" s="1165"/>
    </row>
    <row r="11" spans="1:167" s="1150" customFormat="1" ht="15" customHeight="1">
      <c r="A11" s="1185"/>
      <c r="B11" s="2667"/>
      <c r="C11" s="1186"/>
      <c r="D11" s="1187"/>
      <c r="E11" s="1187"/>
      <c r="F11" s="1188" t="s">
        <v>39</v>
      </c>
      <c r="G11" s="1188" t="s">
        <v>38</v>
      </c>
      <c r="H11" s="1188" t="s">
        <v>41</v>
      </c>
      <c r="I11" s="1189" t="s">
        <v>26</v>
      </c>
      <c r="J11" s="1188" t="s">
        <v>26</v>
      </c>
      <c r="K11" s="1188" t="s">
        <v>37</v>
      </c>
      <c r="L11" s="1188" t="s">
        <v>40</v>
      </c>
      <c r="M11" s="1187" t="s">
        <v>44</v>
      </c>
      <c r="N11" s="1190" t="s">
        <v>48</v>
      </c>
      <c r="O11" s="1187" t="s">
        <v>42</v>
      </c>
      <c r="P11" s="1191" t="s">
        <v>51</v>
      </c>
      <c r="Q11" s="1192"/>
      <c r="R11" s="1165"/>
      <c r="S11" s="1165"/>
      <c r="T11" s="1165"/>
      <c r="U11" s="11"/>
      <c r="V11" s="11"/>
      <c r="W11" s="11"/>
      <c r="X11" s="1165"/>
      <c r="Y11" s="1165"/>
      <c r="Z11" s="1165"/>
      <c r="AA11" s="1165"/>
      <c r="AB11" s="1165"/>
      <c r="AC11" s="1165"/>
      <c r="AD11" s="1165"/>
      <c r="AE11" s="1165"/>
      <c r="AF11" s="1165"/>
      <c r="AG11" s="1165"/>
      <c r="AH11" s="1165"/>
      <c r="AI11" s="1165"/>
      <c r="AJ11" s="1165"/>
      <c r="AK11" s="1165"/>
      <c r="AL11" s="1165"/>
      <c r="AM11" s="1165"/>
      <c r="AN11" s="1165"/>
      <c r="AO11" s="1165"/>
      <c r="AP11" s="1165"/>
      <c r="AQ11" s="1165"/>
      <c r="AR11" s="1165"/>
      <c r="AS11" s="1165"/>
      <c r="AT11" s="1165"/>
      <c r="AU11" s="1165"/>
      <c r="AV11" s="1165"/>
      <c r="AW11" s="1165"/>
      <c r="AX11" s="1165"/>
      <c r="AY11" s="1165"/>
      <c r="AZ11" s="1165"/>
      <c r="BA11" s="1165"/>
      <c r="BB11" s="1165"/>
      <c r="BC11" s="1165"/>
      <c r="BD11" s="1165"/>
      <c r="BE11" s="1165"/>
      <c r="BF11" s="1165"/>
      <c r="BG11" s="1165"/>
      <c r="BH11" s="1165"/>
      <c r="BI11" s="1165"/>
      <c r="BJ11" s="1165"/>
      <c r="BK11" s="1165"/>
      <c r="BL11" s="1165"/>
      <c r="BM11" s="1165"/>
      <c r="BN11" s="1165"/>
      <c r="BO11" s="1165"/>
      <c r="BP11" s="1165"/>
      <c r="BQ11" s="1165"/>
      <c r="BR11" s="1165"/>
      <c r="BS11" s="1165"/>
      <c r="BT11" s="1165"/>
      <c r="BU11" s="1165"/>
      <c r="BV11" s="1165"/>
      <c r="BW11" s="1165"/>
      <c r="BX11" s="1165"/>
      <c r="BY11" s="1165"/>
      <c r="BZ11" s="1165"/>
      <c r="CA11" s="1165"/>
      <c r="CB11" s="1165"/>
      <c r="CC11" s="1165"/>
      <c r="CD11" s="1165"/>
      <c r="CE11" s="1165"/>
      <c r="CF11" s="1165"/>
      <c r="CG11" s="1165"/>
      <c r="CH11" s="1165"/>
      <c r="CI11" s="1165"/>
      <c r="CJ11" s="1165"/>
      <c r="CK11" s="1165"/>
      <c r="CL11" s="1165"/>
      <c r="CM11" s="1165"/>
      <c r="CN11" s="1165"/>
      <c r="CO11" s="1165"/>
      <c r="CP11" s="1165"/>
      <c r="CQ11" s="1165"/>
      <c r="CR11" s="1165"/>
      <c r="CS11" s="1165"/>
      <c r="CT11" s="1165"/>
      <c r="CU11" s="1165"/>
      <c r="CV11" s="1165"/>
      <c r="CW11" s="1165"/>
      <c r="CX11" s="1165"/>
      <c r="CY11" s="1165"/>
      <c r="CZ11" s="1165"/>
      <c r="DA11" s="1165"/>
      <c r="DB11" s="1165"/>
      <c r="DC11" s="1165"/>
      <c r="DD11" s="1165"/>
      <c r="DE11" s="1165"/>
      <c r="DF11" s="1165"/>
      <c r="DG11" s="1165"/>
      <c r="DH11" s="1165"/>
      <c r="DI11" s="1165"/>
      <c r="DJ11" s="1165"/>
      <c r="DK11" s="1165"/>
      <c r="DL11" s="1165"/>
      <c r="DM11" s="1165"/>
      <c r="DN11" s="1165"/>
      <c r="DO11" s="1165"/>
      <c r="DP11" s="1165"/>
      <c r="DQ11" s="1165"/>
      <c r="DR11" s="1165"/>
      <c r="DS11" s="1165"/>
      <c r="DT11" s="1165"/>
      <c r="DU11" s="1165"/>
      <c r="DV11" s="1165"/>
      <c r="DW11" s="1165"/>
      <c r="DX11" s="1165"/>
      <c r="DY11" s="1165"/>
      <c r="DZ11" s="1165"/>
      <c r="EA11" s="1165"/>
      <c r="EB11" s="1165"/>
      <c r="EC11" s="1165"/>
      <c r="ED11" s="1165"/>
      <c r="EE11" s="1165"/>
      <c r="EF11" s="1165"/>
      <c r="EG11" s="1165"/>
      <c r="EH11" s="1165"/>
      <c r="EI11" s="1165"/>
      <c r="EJ11" s="1165"/>
      <c r="EK11" s="1165"/>
      <c r="EL11" s="1165"/>
      <c r="EM11" s="1165"/>
      <c r="EN11" s="1165"/>
      <c r="EO11" s="1165"/>
      <c r="EP11" s="1165"/>
      <c r="EQ11" s="1165"/>
      <c r="ER11" s="1165"/>
      <c r="ES11" s="1165"/>
      <c r="ET11" s="1165"/>
      <c r="EU11" s="1165"/>
      <c r="EV11" s="1165"/>
      <c r="EW11" s="1165"/>
      <c r="EX11" s="1165"/>
      <c r="EY11" s="1165"/>
      <c r="EZ11" s="1165"/>
      <c r="FA11" s="1165"/>
      <c r="FB11" s="1165"/>
      <c r="FC11" s="1165"/>
      <c r="FD11" s="1165"/>
      <c r="FE11" s="1165"/>
      <c r="FF11" s="1165"/>
      <c r="FG11" s="1165"/>
      <c r="FH11" s="1165"/>
      <c r="FI11" s="1165"/>
      <c r="FJ11" s="1165"/>
      <c r="FK11" s="1165"/>
    </row>
    <row r="12" spans="2:23" s="1193" customFormat="1" ht="29.25" customHeight="1">
      <c r="B12" s="1194" t="s">
        <v>4</v>
      </c>
      <c r="C12" s="1195"/>
      <c r="D12" s="1196"/>
      <c r="E12" s="1106">
        <v>38095</v>
      </c>
      <c r="F12" s="1106">
        <v>11982531</v>
      </c>
      <c r="G12" s="1106">
        <v>6130675</v>
      </c>
      <c r="H12" s="1106">
        <v>5851856</v>
      </c>
      <c r="I12" s="1106">
        <v>1101138</v>
      </c>
      <c r="J12" s="1106">
        <v>949938</v>
      </c>
      <c r="K12" s="1106">
        <v>444261</v>
      </c>
      <c r="L12" s="1106">
        <v>505677</v>
      </c>
      <c r="M12" s="1106">
        <v>151200</v>
      </c>
      <c r="N12" s="1106">
        <v>160687</v>
      </c>
      <c r="O12" s="1107">
        <v>48.8365604895994</v>
      </c>
      <c r="P12" s="1107">
        <v>53.2326320244058</v>
      </c>
      <c r="Q12" s="1198"/>
      <c r="U12" s="2107"/>
      <c r="V12" s="2107"/>
      <c r="W12" s="2107"/>
    </row>
    <row r="13" spans="2:23" s="1193" customFormat="1" ht="15" customHeight="1">
      <c r="B13" s="1199" t="s">
        <v>26</v>
      </c>
      <c r="C13" s="1195"/>
      <c r="D13" s="1196"/>
      <c r="E13" s="1106"/>
      <c r="F13" s="1106"/>
      <c r="G13" s="1106"/>
      <c r="H13" s="1106"/>
      <c r="I13" s="1106"/>
      <c r="J13" s="1106"/>
      <c r="K13" s="1106"/>
      <c r="L13" s="1106"/>
      <c r="M13" s="1106"/>
      <c r="N13" s="1106"/>
      <c r="O13" s="1107"/>
      <c r="P13" s="1107"/>
      <c r="Q13" s="1198"/>
      <c r="U13" s="2107"/>
      <c r="V13" s="2107"/>
      <c r="W13" s="41"/>
    </row>
    <row r="14" spans="2:23" s="1150" customFormat="1" ht="29.25" customHeight="1">
      <c r="B14" s="1177" t="s">
        <v>5</v>
      </c>
      <c r="C14" s="1200"/>
      <c r="D14" s="2122"/>
      <c r="E14" s="1118">
        <v>3483</v>
      </c>
      <c r="F14" s="1108">
        <v>168037</v>
      </c>
      <c r="G14" s="1118">
        <v>86170</v>
      </c>
      <c r="H14" s="1118">
        <v>81867</v>
      </c>
      <c r="I14" s="1108">
        <v>21871</v>
      </c>
      <c r="J14" s="1108">
        <v>17866</v>
      </c>
      <c r="K14" s="1118">
        <v>870</v>
      </c>
      <c r="L14" s="1118">
        <v>16996</v>
      </c>
      <c r="M14" s="1118">
        <v>4005</v>
      </c>
      <c r="N14" s="1118">
        <v>1382</v>
      </c>
      <c r="O14" s="1109">
        <v>48.719627224956405</v>
      </c>
      <c r="P14" s="1109">
        <v>95.13041531400425</v>
      </c>
      <c r="Q14" s="1201"/>
      <c r="U14" s="2107"/>
      <c r="V14" s="2107"/>
      <c r="W14" s="2107"/>
    </row>
    <row r="15" spans="2:23" s="1150" customFormat="1" ht="15" customHeight="1">
      <c r="B15" s="1166" t="s">
        <v>27</v>
      </c>
      <c r="C15" s="1200"/>
      <c r="D15" s="2122"/>
      <c r="E15" s="1108"/>
      <c r="F15" s="1108"/>
      <c r="G15" s="1108"/>
      <c r="H15" s="1108"/>
      <c r="I15" s="1108"/>
      <c r="J15" s="1108"/>
      <c r="K15" s="1108"/>
      <c r="L15" s="1108"/>
      <c r="M15" s="1108"/>
      <c r="N15" s="1108"/>
      <c r="O15" s="1109"/>
      <c r="P15" s="1109"/>
      <c r="Q15" s="1201"/>
      <c r="U15" s="2107"/>
      <c r="V15" s="2107"/>
      <c r="W15" s="2107"/>
    </row>
    <row r="16" spans="2:23" s="1150" customFormat="1" ht="29.25" customHeight="1">
      <c r="B16" s="1177" t="s">
        <v>1238</v>
      </c>
      <c r="C16" s="1200"/>
      <c r="D16" s="2122"/>
      <c r="E16" s="1108">
        <v>743</v>
      </c>
      <c r="F16" s="1108">
        <v>85063</v>
      </c>
      <c r="G16" s="1108">
        <v>44038</v>
      </c>
      <c r="H16" s="1108">
        <v>41025</v>
      </c>
      <c r="I16" s="1108">
        <v>14729</v>
      </c>
      <c r="J16" s="1108">
        <v>12473</v>
      </c>
      <c r="K16" s="1108">
        <v>498</v>
      </c>
      <c r="L16" s="1108">
        <v>11975</v>
      </c>
      <c r="M16" s="1108">
        <v>2256</v>
      </c>
      <c r="N16" s="1108">
        <v>2310</v>
      </c>
      <c r="O16" s="1109">
        <v>48.228959712213296</v>
      </c>
      <c r="P16" s="1109">
        <v>96.00737593201315</v>
      </c>
      <c r="Q16" s="1201"/>
      <c r="U16" s="2107"/>
      <c r="V16" s="2107"/>
      <c r="W16" s="2107"/>
    </row>
    <row r="17" spans="2:23" s="1150" customFormat="1" ht="21.75" customHeight="1">
      <c r="B17" s="1202" t="s">
        <v>1551</v>
      </c>
      <c r="C17" s="1200"/>
      <c r="D17" s="2122"/>
      <c r="E17" s="1108"/>
      <c r="F17" s="1108"/>
      <c r="G17" s="1108"/>
      <c r="H17" s="1108"/>
      <c r="I17" s="1108"/>
      <c r="J17" s="1108"/>
      <c r="K17" s="1108"/>
      <c r="L17" s="1108"/>
      <c r="M17" s="1108"/>
      <c r="N17" s="1108"/>
      <c r="O17" s="1109"/>
      <c r="P17" s="1109"/>
      <c r="Q17" s="1201"/>
      <c r="U17" s="2107"/>
      <c r="V17" s="2107"/>
      <c r="W17" s="2107"/>
    </row>
    <row r="18" spans="2:23" s="1150" customFormat="1" ht="29.25" customHeight="1">
      <c r="B18" s="1177" t="s">
        <v>6</v>
      </c>
      <c r="C18" s="1200"/>
      <c r="D18" s="2122"/>
      <c r="E18" s="1118">
        <v>19432</v>
      </c>
      <c r="F18" s="1108">
        <v>6253022</v>
      </c>
      <c r="G18" s="1118">
        <v>3205654</v>
      </c>
      <c r="H18" s="1118">
        <v>3047368</v>
      </c>
      <c r="I18" s="1108">
        <v>459670</v>
      </c>
      <c r="J18" s="1108">
        <v>414901</v>
      </c>
      <c r="K18" s="1118">
        <v>155952</v>
      </c>
      <c r="L18" s="1118">
        <v>258949</v>
      </c>
      <c r="M18" s="1118">
        <v>44769</v>
      </c>
      <c r="N18" s="1118">
        <v>64831</v>
      </c>
      <c r="O18" s="1109">
        <v>48.734323979669355</v>
      </c>
      <c r="P18" s="1109">
        <v>62.41223810017329</v>
      </c>
      <c r="Q18" s="1201"/>
      <c r="U18" s="2107"/>
      <c r="V18" s="2107"/>
      <c r="W18" s="2107"/>
    </row>
    <row r="19" spans="2:23" s="1150" customFormat="1" ht="15" customHeight="1">
      <c r="B19" s="1166" t="s">
        <v>28</v>
      </c>
      <c r="C19" s="1200"/>
      <c r="D19" s="2122"/>
      <c r="E19" s="1108"/>
      <c r="F19" s="1108"/>
      <c r="G19" s="1108"/>
      <c r="H19" s="1108"/>
      <c r="I19" s="1108"/>
      <c r="J19" s="1108"/>
      <c r="K19" s="1108"/>
      <c r="L19" s="1108"/>
      <c r="M19" s="1108"/>
      <c r="N19" s="1108"/>
      <c r="O19" s="1109"/>
      <c r="P19" s="1109"/>
      <c r="Q19" s="1201"/>
      <c r="U19" s="2107"/>
      <c r="V19" s="2107"/>
      <c r="W19" s="2107"/>
    </row>
    <row r="20" spans="2:23" s="1150" customFormat="1" ht="29.25" customHeight="1">
      <c r="B20" s="1177" t="s">
        <v>7</v>
      </c>
      <c r="C20" s="1200"/>
      <c r="D20" s="2122"/>
      <c r="E20" s="1118">
        <v>9371</v>
      </c>
      <c r="F20" s="1108">
        <v>2950331</v>
      </c>
      <c r="G20" s="1118">
        <v>1515369</v>
      </c>
      <c r="H20" s="1118">
        <v>1434962</v>
      </c>
      <c r="I20" s="1108">
        <v>258009</v>
      </c>
      <c r="J20" s="1108">
        <v>229895</v>
      </c>
      <c r="K20" s="1118">
        <v>128842</v>
      </c>
      <c r="L20" s="1118">
        <v>101053</v>
      </c>
      <c r="M20" s="1118">
        <v>28114</v>
      </c>
      <c r="N20" s="1118">
        <v>27078</v>
      </c>
      <c r="O20" s="1109">
        <v>48.63732238857267</v>
      </c>
      <c r="P20" s="1109">
        <v>43.956153896343984</v>
      </c>
      <c r="Q20" s="1201"/>
      <c r="U20" s="2107"/>
      <c r="V20" s="2107"/>
      <c r="W20" s="2107"/>
    </row>
    <row r="21" spans="2:23" s="1150" customFormat="1" ht="15" customHeight="1">
      <c r="B21" s="1166" t="s">
        <v>29</v>
      </c>
      <c r="C21" s="1200"/>
      <c r="D21" s="2122"/>
      <c r="E21" s="1108"/>
      <c r="F21" s="1108"/>
      <c r="G21" s="1108"/>
      <c r="H21" s="1108"/>
      <c r="I21" s="1108"/>
      <c r="J21" s="1108"/>
      <c r="K21" s="1108"/>
      <c r="L21" s="1108"/>
      <c r="M21" s="1108"/>
      <c r="N21" s="1108"/>
      <c r="O21" s="1109"/>
      <c r="P21" s="1109"/>
      <c r="Q21" s="1201"/>
      <c r="U21" s="2107"/>
      <c r="V21" s="2107"/>
      <c r="W21" s="2107"/>
    </row>
    <row r="22" spans="2:23" s="1150" customFormat="1" ht="29.25" customHeight="1">
      <c r="B22" s="1177" t="s">
        <v>1261</v>
      </c>
      <c r="C22" s="1200"/>
      <c r="D22" s="2122"/>
      <c r="E22" s="1118">
        <v>91</v>
      </c>
      <c r="F22" s="1108">
        <v>38412</v>
      </c>
      <c r="G22" s="1118">
        <v>19666</v>
      </c>
      <c r="H22" s="1118">
        <v>18746</v>
      </c>
      <c r="I22" s="1108">
        <v>3697</v>
      </c>
      <c r="J22" s="1108">
        <v>3378</v>
      </c>
      <c r="K22" s="1118">
        <v>1575</v>
      </c>
      <c r="L22" s="1118">
        <v>1803</v>
      </c>
      <c r="M22" s="1118">
        <v>319</v>
      </c>
      <c r="N22" s="1118">
        <v>440</v>
      </c>
      <c r="O22" s="1109">
        <v>48.80245756534416</v>
      </c>
      <c r="P22" s="1109">
        <v>53.37477797513321</v>
      </c>
      <c r="Q22" s="1201"/>
      <c r="U22" s="2107"/>
      <c r="V22" s="2107"/>
      <c r="W22" s="2107"/>
    </row>
    <row r="23" spans="2:23" s="1150" customFormat="1" ht="15" customHeight="1">
      <c r="B23" s="1166" t="s">
        <v>1552</v>
      </c>
      <c r="C23" s="1200"/>
      <c r="D23" s="2122"/>
      <c r="E23" s="1108"/>
      <c r="F23" s="1108"/>
      <c r="G23" s="1108"/>
      <c r="H23" s="1108"/>
      <c r="I23" s="1108"/>
      <c r="J23" s="1108"/>
      <c r="K23" s="1108"/>
      <c r="L23" s="1108"/>
      <c r="M23" s="1108"/>
      <c r="N23" s="1108"/>
      <c r="O23" s="1109"/>
      <c r="P23" s="1109"/>
      <c r="Q23" s="1201"/>
      <c r="U23" s="2107"/>
      <c r="V23" s="2107"/>
      <c r="W23" s="2107"/>
    </row>
    <row r="24" spans="2:23" s="1150" customFormat="1" ht="29.25" customHeight="1">
      <c r="B24" s="1177" t="s">
        <v>8</v>
      </c>
      <c r="C24" s="1200"/>
      <c r="D24" s="2122"/>
      <c r="E24" s="1118">
        <v>3550</v>
      </c>
      <c r="F24" s="1108">
        <v>2132078</v>
      </c>
      <c r="G24" s="1118">
        <v>1073296</v>
      </c>
      <c r="H24" s="1118">
        <v>1058782</v>
      </c>
      <c r="I24" s="1108">
        <v>205814</v>
      </c>
      <c r="J24" s="1108">
        <v>168445</v>
      </c>
      <c r="K24" s="1118">
        <v>112240</v>
      </c>
      <c r="L24" s="1118">
        <v>56205</v>
      </c>
      <c r="M24" s="1118">
        <v>37369</v>
      </c>
      <c r="N24" s="1118">
        <v>32298</v>
      </c>
      <c r="O24" s="1109">
        <v>49.659627837255485</v>
      </c>
      <c r="P24" s="1109">
        <v>33.366974383329875</v>
      </c>
      <c r="Q24" s="1201"/>
      <c r="U24" s="2107"/>
      <c r="V24" s="2107"/>
      <c r="W24" s="2107"/>
    </row>
    <row r="25" spans="2:23" s="1150" customFormat="1" ht="15" customHeight="1">
      <c r="B25" s="1166" t="s">
        <v>1553</v>
      </c>
      <c r="C25" s="1200"/>
      <c r="D25" s="2122"/>
      <c r="E25" s="1108"/>
      <c r="F25" s="1108"/>
      <c r="G25" s="1108"/>
      <c r="H25" s="1108"/>
      <c r="I25" s="1108"/>
      <c r="J25" s="1108"/>
      <c r="K25" s="1108"/>
      <c r="L25" s="1108"/>
      <c r="M25" s="1108"/>
      <c r="N25" s="1108"/>
      <c r="O25" s="1109"/>
      <c r="P25" s="1109"/>
      <c r="Q25" s="1201"/>
      <c r="U25" s="2107"/>
      <c r="V25" s="2107"/>
      <c r="W25" s="2107"/>
    </row>
    <row r="26" spans="2:23" s="1150" customFormat="1" ht="29.25" customHeight="1">
      <c r="B26" s="1177" t="s">
        <v>53</v>
      </c>
      <c r="C26" s="1200"/>
      <c r="D26" s="2122"/>
      <c r="E26" s="1108">
        <v>32</v>
      </c>
      <c r="F26" s="1108">
        <v>22390</v>
      </c>
      <c r="G26" s="1118">
        <v>10327</v>
      </c>
      <c r="H26" s="1118">
        <v>12063</v>
      </c>
      <c r="I26" s="1108">
        <v>2106</v>
      </c>
      <c r="J26" s="1108">
        <v>1760</v>
      </c>
      <c r="K26" s="1118">
        <v>1125</v>
      </c>
      <c r="L26" s="1118">
        <v>635</v>
      </c>
      <c r="M26" s="1118">
        <v>346</v>
      </c>
      <c r="N26" s="1118">
        <v>217</v>
      </c>
      <c r="O26" s="1109">
        <v>53.87673068334078</v>
      </c>
      <c r="P26" s="1109">
        <v>36.07954545454545</v>
      </c>
      <c r="Q26" s="1201"/>
      <c r="U26" s="2107"/>
      <c r="V26" s="2107"/>
      <c r="W26" s="2107"/>
    </row>
    <row r="27" spans="2:23" s="1150" customFormat="1" ht="15" customHeight="1">
      <c r="B27" s="1166" t="s">
        <v>30</v>
      </c>
      <c r="C27" s="1200"/>
      <c r="D27" s="2122"/>
      <c r="E27" s="1108"/>
      <c r="F27" s="1108"/>
      <c r="G27" s="1108"/>
      <c r="H27" s="1108"/>
      <c r="I27" s="1108"/>
      <c r="J27" s="1108"/>
      <c r="K27" s="1108"/>
      <c r="L27" s="1108"/>
      <c r="M27" s="1108"/>
      <c r="N27" s="1108"/>
      <c r="O27" s="1109"/>
      <c r="P27" s="1109"/>
      <c r="Q27" s="1201"/>
      <c r="U27" s="2107"/>
      <c r="V27" s="2107"/>
      <c r="W27" s="2107"/>
    </row>
    <row r="28" spans="2:23" s="1150" customFormat="1" ht="29.25" customHeight="1">
      <c r="B28" s="1177" t="s">
        <v>65</v>
      </c>
      <c r="C28" s="1200"/>
      <c r="D28" s="2122"/>
      <c r="E28" s="1118">
        <v>1087</v>
      </c>
      <c r="F28" s="1108">
        <v>140669</v>
      </c>
      <c r="G28" s="1118">
        <v>92472</v>
      </c>
      <c r="H28" s="1118">
        <v>48197</v>
      </c>
      <c r="I28" s="1108">
        <v>89351</v>
      </c>
      <c r="J28" s="1108">
        <v>83507</v>
      </c>
      <c r="K28" s="1118">
        <v>31894</v>
      </c>
      <c r="L28" s="1118">
        <v>51613</v>
      </c>
      <c r="M28" s="1118">
        <v>5844</v>
      </c>
      <c r="N28" s="1118">
        <v>13824</v>
      </c>
      <c r="O28" s="1109">
        <v>34.262701803524585</v>
      </c>
      <c r="P28" s="1109">
        <v>61.8067946399703</v>
      </c>
      <c r="Q28" s="1201"/>
      <c r="U28" s="2107"/>
      <c r="V28" s="2107"/>
      <c r="W28" s="2107"/>
    </row>
    <row r="29" spans="2:23" s="1150" customFormat="1" ht="15" customHeight="1">
      <c r="B29" s="1203" t="s">
        <v>1554</v>
      </c>
      <c r="C29" s="1200"/>
      <c r="D29" s="2122"/>
      <c r="E29" s="1108"/>
      <c r="F29" s="1108"/>
      <c r="G29" s="1108"/>
      <c r="H29" s="1108"/>
      <c r="I29" s="1108"/>
      <c r="J29" s="1108"/>
      <c r="K29" s="1108"/>
      <c r="L29" s="1108"/>
      <c r="M29" s="1108"/>
      <c r="N29" s="1108"/>
      <c r="O29" s="1109"/>
      <c r="P29" s="1109"/>
      <c r="Q29" s="1201"/>
      <c r="U29" s="2107"/>
      <c r="V29" s="2107"/>
      <c r="W29" s="2107"/>
    </row>
    <row r="30" spans="2:23" s="1150" customFormat="1" ht="29.25" customHeight="1">
      <c r="B30" s="1177" t="s">
        <v>10</v>
      </c>
      <c r="C30" s="1200"/>
      <c r="D30" s="2122"/>
      <c r="E30" s="1108">
        <v>3</v>
      </c>
      <c r="F30" s="1108">
        <v>3781</v>
      </c>
      <c r="G30" s="1108">
        <v>3321</v>
      </c>
      <c r="H30" s="1108">
        <v>460</v>
      </c>
      <c r="I30" s="1108">
        <v>433</v>
      </c>
      <c r="J30" s="1108">
        <v>293</v>
      </c>
      <c r="K30" s="1108">
        <v>264</v>
      </c>
      <c r="L30" s="1108">
        <v>29</v>
      </c>
      <c r="M30" s="1108">
        <v>140</v>
      </c>
      <c r="N30" s="1108">
        <v>85</v>
      </c>
      <c r="O30" s="1109">
        <v>12.16609362602486</v>
      </c>
      <c r="P30" s="1109">
        <v>9.897610921501707</v>
      </c>
      <c r="Q30" s="1201"/>
      <c r="U30" s="2107"/>
      <c r="V30" s="2107"/>
      <c r="W30" s="2107"/>
    </row>
    <row r="31" spans="2:23" s="1150" customFormat="1" ht="15" customHeight="1">
      <c r="B31" s="1166" t="s">
        <v>31</v>
      </c>
      <c r="C31" s="1200"/>
      <c r="D31" s="2122"/>
      <c r="E31" s="1108"/>
      <c r="F31" s="1108"/>
      <c r="G31" s="1108"/>
      <c r="H31" s="1108"/>
      <c r="I31" s="1108"/>
      <c r="J31" s="1108"/>
      <c r="K31" s="1108"/>
      <c r="L31" s="1108"/>
      <c r="M31" s="1108"/>
      <c r="N31" s="1108"/>
      <c r="O31" s="1109"/>
      <c r="P31" s="1109"/>
      <c r="Q31" s="1201"/>
      <c r="U31" s="2107"/>
      <c r="V31" s="2107"/>
      <c r="W31" s="2107"/>
    </row>
    <row r="32" spans="2:23" s="1150" customFormat="1" ht="29.25" customHeight="1">
      <c r="B32" s="1177" t="s">
        <v>11</v>
      </c>
      <c r="C32" s="1200"/>
      <c r="D32" s="2122"/>
      <c r="E32" s="1108">
        <v>17</v>
      </c>
      <c r="F32" s="1108">
        <v>5741</v>
      </c>
      <c r="G32" s="1108">
        <v>905</v>
      </c>
      <c r="H32" s="1108">
        <v>4836</v>
      </c>
      <c r="I32" s="1108">
        <v>1109</v>
      </c>
      <c r="J32" s="1108">
        <v>398</v>
      </c>
      <c r="K32" s="1108">
        <v>239</v>
      </c>
      <c r="L32" s="1108">
        <v>159</v>
      </c>
      <c r="M32" s="1108">
        <v>711</v>
      </c>
      <c r="N32" s="1108">
        <v>167</v>
      </c>
      <c r="O32" s="1109">
        <v>84.2361957847065</v>
      </c>
      <c r="P32" s="1109">
        <v>39.949748743718594</v>
      </c>
      <c r="Q32" s="1201"/>
      <c r="U32" s="2107"/>
      <c r="V32" s="2107"/>
      <c r="W32" s="2107"/>
    </row>
    <row r="33" spans="2:23" s="1150" customFormat="1" ht="15" customHeight="1">
      <c r="B33" s="1166" t="s">
        <v>32</v>
      </c>
      <c r="C33" s="1200"/>
      <c r="D33" s="2122"/>
      <c r="E33" s="1108"/>
      <c r="F33" s="1108"/>
      <c r="G33" s="1108"/>
      <c r="H33" s="1108"/>
      <c r="I33" s="1108"/>
      <c r="J33" s="1108"/>
      <c r="K33" s="1108"/>
      <c r="L33" s="1108"/>
      <c r="M33" s="1108"/>
      <c r="N33" s="1108"/>
      <c r="O33" s="1109"/>
      <c r="P33" s="1109"/>
      <c r="Q33" s="1201"/>
      <c r="U33" s="2107"/>
      <c r="V33" s="2107"/>
      <c r="W33" s="2107"/>
    </row>
    <row r="34" spans="2:23" s="1150" customFormat="1" ht="29.25" customHeight="1">
      <c r="B34" s="1177" t="s">
        <v>12</v>
      </c>
      <c r="C34" s="1200"/>
      <c r="D34" s="2122"/>
      <c r="E34" s="1108">
        <v>93</v>
      </c>
      <c r="F34" s="1108">
        <v>158176</v>
      </c>
      <c r="G34" s="1108">
        <v>74324</v>
      </c>
      <c r="H34" s="1108">
        <v>83852</v>
      </c>
      <c r="I34" s="1108">
        <v>29061</v>
      </c>
      <c r="J34" s="1108">
        <v>14083</v>
      </c>
      <c r="K34" s="1108">
        <v>9933</v>
      </c>
      <c r="L34" s="1108">
        <v>4150</v>
      </c>
      <c r="M34" s="1108">
        <v>14978</v>
      </c>
      <c r="N34" s="1108">
        <v>17010</v>
      </c>
      <c r="O34" s="1109">
        <v>53.01183491806595</v>
      </c>
      <c r="P34" s="1109">
        <v>29.468153092380884</v>
      </c>
      <c r="Q34" s="1201"/>
      <c r="U34" s="2107"/>
      <c r="V34" s="2107"/>
      <c r="W34" s="2107"/>
    </row>
    <row r="35" spans="2:23" s="1150" customFormat="1" ht="15" customHeight="1">
      <c r="B35" s="1166" t="s">
        <v>33</v>
      </c>
      <c r="C35" s="1200"/>
      <c r="D35" s="2122"/>
      <c r="E35" s="1108"/>
      <c r="F35" s="1108"/>
      <c r="G35" s="1108"/>
      <c r="H35" s="1108"/>
      <c r="I35" s="1108"/>
      <c r="J35" s="1108"/>
      <c r="K35" s="1108"/>
      <c r="L35" s="1108"/>
      <c r="M35" s="1108"/>
      <c r="N35" s="1108"/>
      <c r="O35" s="1109"/>
      <c r="P35" s="1109"/>
      <c r="Q35" s="1201"/>
      <c r="U35" s="2107"/>
      <c r="V35" s="2107"/>
      <c r="W35" s="2107"/>
    </row>
    <row r="36" spans="2:23" s="1150" customFormat="1" ht="29.25" customHeight="1">
      <c r="B36" s="1166" t="s">
        <v>13</v>
      </c>
      <c r="C36" s="1204"/>
      <c r="D36" s="1166"/>
      <c r="E36" s="1110">
        <v>84</v>
      </c>
      <c r="F36" s="1110">
        <v>16428</v>
      </c>
      <c r="G36" s="1110">
        <v>10367</v>
      </c>
      <c r="H36" s="1110">
        <v>6061</v>
      </c>
      <c r="I36" s="1110">
        <v>0</v>
      </c>
      <c r="J36" s="1108">
        <v>8969</v>
      </c>
      <c r="K36" s="1110">
        <v>6821</v>
      </c>
      <c r="L36" s="1110">
        <v>2148</v>
      </c>
      <c r="M36" s="1110">
        <v>0</v>
      </c>
      <c r="N36" s="1110">
        <v>0</v>
      </c>
      <c r="O36" s="1111">
        <v>36.89432675919163</v>
      </c>
      <c r="P36" s="1111">
        <v>23.949158211617792</v>
      </c>
      <c r="Q36" s="1205"/>
      <c r="U36" s="1110"/>
      <c r="V36" s="1110"/>
      <c r="W36" s="1110"/>
    </row>
    <row r="37" spans="2:23" s="1150" customFormat="1" ht="15" customHeight="1">
      <c r="B37" s="1166" t="s">
        <v>1555</v>
      </c>
      <c r="C37" s="1204"/>
      <c r="D37" s="1206"/>
      <c r="E37" s="1110"/>
      <c r="F37" s="1108"/>
      <c r="G37" s="1110"/>
      <c r="H37" s="1110"/>
      <c r="I37" s="1110"/>
      <c r="J37" s="1108"/>
      <c r="K37" s="1110"/>
      <c r="L37" s="1110"/>
      <c r="M37" s="1110"/>
      <c r="N37" s="1110"/>
      <c r="O37" s="1111"/>
      <c r="P37" s="1111"/>
      <c r="Q37" s="1205"/>
      <c r="U37" s="2107"/>
      <c r="V37" s="2107"/>
      <c r="W37" s="2107"/>
    </row>
    <row r="38" spans="2:23" s="1150" customFormat="1" ht="29.25" customHeight="1">
      <c r="B38" s="1177" t="s">
        <v>14</v>
      </c>
      <c r="C38" s="1200"/>
      <c r="D38" s="2122"/>
      <c r="E38" s="1118">
        <v>187</v>
      </c>
      <c r="F38" s="1108">
        <v>24336</v>
      </c>
      <c r="G38" s="1118">
        <v>4992</v>
      </c>
      <c r="H38" s="1118">
        <v>19344</v>
      </c>
      <c r="I38" s="1108">
        <v>15168</v>
      </c>
      <c r="J38" s="1108">
        <v>2901</v>
      </c>
      <c r="K38" s="1118">
        <v>804</v>
      </c>
      <c r="L38" s="1118">
        <v>2097</v>
      </c>
      <c r="M38" s="1118">
        <v>12267</v>
      </c>
      <c r="N38" s="1118">
        <v>1028</v>
      </c>
      <c r="O38" s="1109">
        <v>79.48717948717949</v>
      </c>
      <c r="P38" s="1109">
        <v>72.28541882109617</v>
      </c>
      <c r="Q38" s="1201"/>
      <c r="U38" s="2107"/>
      <c r="V38" s="2107"/>
      <c r="W38" s="2107"/>
    </row>
    <row r="39" spans="2:23" s="1150" customFormat="1" ht="15" customHeight="1">
      <c r="B39" s="1166" t="s">
        <v>34</v>
      </c>
      <c r="C39" s="1200"/>
      <c r="D39" s="2122"/>
      <c r="E39" s="1108"/>
      <c r="F39" s="1108"/>
      <c r="G39" s="1108"/>
      <c r="H39" s="1108"/>
      <c r="I39" s="1108"/>
      <c r="J39" s="1108"/>
      <c r="K39" s="1108"/>
      <c r="L39" s="1108"/>
      <c r="M39" s="1108"/>
      <c r="N39" s="1108"/>
      <c r="O39" s="1109"/>
      <c r="P39" s="1109"/>
      <c r="Q39" s="1201"/>
      <c r="U39" s="2107"/>
      <c r="V39" s="2107"/>
      <c r="W39" s="2107"/>
    </row>
    <row r="40" spans="2:23" s="1150" customFormat="1" ht="29.25" customHeight="1">
      <c r="B40" s="1177" t="s">
        <v>15</v>
      </c>
      <c r="C40" s="1200"/>
      <c r="D40" s="2122"/>
      <c r="E40" s="1108">
        <v>6</v>
      </c>
      <c r="F40" s="1108">
        <v>495</v>
      </c>
      <c r="G40" s="1118">
        <v>141</v>
      </c>
      <c r="H40" s="1118">
        <v>354</v>
      </c>
      <c r="I40" s="1108">
        <v>120</v>
      </c>
      <c r="J40" s="1108">
        <v>38</v>
      </c>
      <c r="K40" s="1118">
        <v>25</v>
      </c>
      <c r="L40" s="1118">
        <v>13</v>
      </c>
      <c r="M40" s="1118">
        <v>82</v>
      </c>
      <c r="N40" s="1118">
        <v>17</v>
      </c>
      <c r="O40" s="1109">
        <v>71.51515151515152</v>
      </c>
      <c r="P40" s="1109">
        <v>34.21052631578947</v>
      </c>
      <c r="Q40" s="1201"/>
      <c r="U40" s="2107"/>
      <c r="V40" s="2107"/>
      <c r="W40" s="2107"/>
    </row>
    <row r="41" spans="2:23" s="1150" customFormat="1" ht="15" customHeight="1">
      <c r="B41" s="1166" t="s">
        <v>1556</v>
      </c>
      <c r="C41" s="1200"/>
      <c r="D41" s="2122"/>
      <c r="E41" s="1108"/>
      <c r="F41" s="1238"/>
      <c r="G41" s="1108"/>
      <c r="H41" s="1108"/>
      <c r="I41" s="1108"/>
      <c r="J41" s="1238"/>
      <c r="K41" s="1108"/>
      <c r="L41" s="1108"/>
      <c r="M41" s="1108"/>
      <c r="N41" s="1108"/>
      <c r="O41" s="1109"/>
      <c r="P41" s="1109"/>
      <c r="Q41" s="1201"/>
      <c r="U41" s="2107"/>
      <c r="V41" s="2107"/>
      <c r="W41" s="2107"/>
    </row>
    <row r="42" spans="1:23" s="1150" customFormat="1" ht="15" customHeight="1">
      <c r="A42" s="1207"/>
      <c r="B42" s="1207" t="s">
        <v>63</v>
      </c>
      <c r="C42" s="1208"/>
      <c r="D42" s="1209"/>
      <c r="E42" s="1112"/>
      <c r="F42" s="1108"/>
      <c r="G42" s="1112"/>
      <c r="H42" s="1112"/>
      <c r="I42" s="1112"/>
      <c r="J42" s="1108"/>
      <c r="K42" s="1112"/>
      <c r="L42" s="1112"/>
      <c r="M42" s="1112"/>
      <c r="N42" s="1112"/>
      <c r="O42" s="1113"/>
      <c r="P42" s="1113"/>
      <c r="Q42" s="1210"/>
      <c r="U42" s="2107"/>
      <c r="V42" s="2107"/>
      <c r="W42" s="2107"/>
    </row>
    <row r="43" spans="1:23" s="1150" customFormat="1" ht="15" customHeight="1">
      <c r="A43" s="1166"/>
      <c r="B43" s="1211" t="s">
        <v>1557</v>
      </c>
      <c r="C43" s="1200"/>
      <c r="D43" s="1212"/>
      <c r="E43" s="1108"/>
      <c r="F43" s="1108"/>
      <c r="G43" s="1108"/>
      <c r="H43" s="1108"/>
      <c r="I43" s="1108"/>
      <c r="J43" s="1108"/>
      <c r="K43" s="1108"/>
      <c r="L43" s="1108"/>
      <c r="M43" s="1108"/>
      <c r="N43" s="1108"/>
      <c r="O43" s="1109"/>
      <c r="P43" s="1109"/>
      <c r="Q43" s="1201"/>
      <c r="U43" s="2107"/>
      <c r="V43" s="2107"/>
      <c r="W43" s="2107"/>
    </row>
    <row r="44" spans="1:23" s="1150" customFormat="1" ht="29.25" customHeight="1">
      <c r="A44" s="1166"/>
      <c r="B44" s="1211" t="s">
        <v>1558</v>
      </c>
      <c r="C44" s="1213"/>
      <c r="D44" s="1214">
        <v>71</v>
      </c>
      <c r="E44" s="2123">
        <v>78</v>
      </c>
      <c r="F44" s="1108">
        <v>56373</v>
      </c>
      <c r="G44" s="1108">
        <v>27902</v>
      </c>
      <c r="H44" s="1108">
        <v>28471</v>
      </c>
      <c r="I44" s="1108">
        <v>1893</v>
      </c>
      <c r="J44" s="1108">
        <v>1527</v>
      </c>
      <c r="K44" s="1108">
        <v>987</v>
      </c>
      <c r="L44" s="1108">
        <v>540</v>
      </c>
      <c r="M44" s="1108">
        <v>366</v>
      </c>
      <c r="N44" s="1108">
        <v>175</v>
      </c>
      <c r="O44" s="1109">
        <v>50.504674223475774</v>
      </c>
      <c r="P44" s="1109">
        <v>35.36345776031434</v>
      </c>
      <c r="Q44" s="1201"/>
      <c r="U44" s="2107"/>
      <c r="V44" s="2107"/>
      <c r="W44" s="2107"/>
    </row>
    <row r="45" spans="1:23" s="1150" customFormat="1" ht="15" customHeight="1">
      <c r="A45" s="1166"/>
      <c r="B45" s="1166" t="s">
        <v>1559</v>
      </c>
      <c r="C45" s="1213"/>
      <c r="D45" s="1214"/>
      <c r="E45" s="1108"/>
      <c r="F45" s="1108"/>
      <c r="G45" s="1108"/>
      <c r="H45" s="1108"/>
      <c r="I45" s="1108"/>
      <c r="J45" s="1108"/>
      <c r="K45" s="1108"/>
      <c r="L45" s="1108"/>
      <c r="M45" s="1108"/>
      <c r="N45" s="1108"/>
      <c r="O45" s="1109"/>
      <c r="P45" s="1109"/>
      <c r="Q45" s="1201"/>
      <c r="U45" s="2107"/>
      <c r="V45" s="2107"/>
      <c r="W45" s="2107"/>
    </row>
    <row r="46" spans="2:23" s="1150" customFormat="1" ht="29.25" customHeight="1">
      <c r="B46" s="1211" t="s">
        <v>1560</v>
      </c>
      <c r="C46" s="1215"/>
      <c r="D46" s="1214"/>
      <c r="E46" s="1108">
        <v>0</v>
      </c>
      <c r="F46" s="1108">
        <v>0</v>
      </c>
      <c r="G46" s="1108">
        <v>0</v>
      </c>
      <c r="H46" s="1108">
        <v>0</v>
      </c>
      <c r="I46" s="1108">
        <v>0</v>
      </c>
      <c r="J46" s="1108">
        <v>0</v>
      </c>
      <c r="K46" s="1108">
        <v>0</v>
      </c>
      <c r="L46" s="1108">
        <v>0</v>
      </c>
      <c r="M46" s="1108">
        <v>0</v>
      </c>
      <c r="N46" s="1108">
        <v>0</v>
      </c>
      <c r="O46" s="1108">
        <v>0</v>
      </c>
      <c r="P46" s="1108">
        <v>0</v>
      </c>
      <c r="Q46" s="1201"/>
      <c r="U46" s="2107"/>
      <c r="V46" s="2107"/>
      <c r="W46" s="2107"/>
    </row>
    <row r="47" spans="2:23" s="1150" customFormat="1" ht="15" customHeight="1">
      <c r="B47" s="1211" t="s">
        <v>1561</v>
      </c>
      <c r="C47" s="1215"/>
      <c r="D47" s="1214"/>
      <c r="E47" s="1108"/>
      <c r="F47" s="1108"/>
      <c r="G47" s="1108"/>
      <c r="H47" s="1108"/>
      <c r="I47" s="1108"/>
      <c r="J47" s="1108"/>
      <c r="K47" s="1108"/>
      <c r="L47" s="1108"/>
      <c r="M47" s="1108"/>
      <c r="N47" s="1108"/>
      <c r="O47" s="1109"/>
      <c r="P47" s="1109"/>
      <c r="Q47" s="1201"/>
      <c r="U47" s="2107"/>
      <c r="V47" s="2107"/>
      <c r="W47" s="2107"/>
    </row>
    <row r="48" spans="2:23" s="1150" customFormat="1" ht="29.25" customHeight="1">
      <c r="B48" s="1211" t="s">
        <v>1562</v>
      </c>
      <c r="C48" s="1215"/>
      <c r="D48" s="1214"/>
      <c r="E48" s="1108">
        <v>0</v>
      </c>
      <c r="F48" s="1108">
        <v>0</v>
      </c>
      <c r="G48" s="1108">
        <v>0</v>
      </c>
      <c r="H48" s="1108">
        <v>0</v>
      </c>
      <c r="I48" s="1108">
        <v>0</v>
      </c>
      <c r="J48" s="1108">
        <v>0</v>
      </c>
      <c r="K48" s="1108">
        <v>0</v>
      </c>
      <c r="L48" s="1108">
        <v>0</v>
      </c>
      <c r="M48" s="1108">
        <v>0</v>
      </c>
      <c r="N48" s="1108">
        <v>0</v>
      </c>
      <c r="O48" s="1108">
        <v>0</v>
      </c>
      <c r="P48" s="1108">
        <v>0</v>
      </c>
      <c r="Q48" s="1201"/>
      <c r="U48" s="2107"/>
      <c r="V48" s="2107"/>
      <c r="W48" s="2107"/>
    </row>
    <row r="49" spans="2:23" s="1150" customFormat="1" ht="15" customHeight="1">
      <c r="B49" s="1211" t="s">
        <v>1563</v>
      </c>
      <c r="C49" s="1215"/>
      <c r="D49" s="1214"/>
      <c r="E49" s="1108"/>
      <c r="F49" s="1108"/>
      <c r="G49" s="1108"/>
      <c r="H49" s="1108"/>
      <c r="I49" s="1108"/>
      <c r="J49" s="1108"/>
      <c r="K49" s="1108"/>
      <c r="L49" s="1108"/>
      <c r="M49" s="1108"/>
      <c r="N49" s="1108"/>
      <c r="O49" s="1109"/>
      <c r="P49" s="1109"/>
      <c r="Q49" s="1201"/>
      <c r="U49" s="2107"/>
      <c r="V49" s="2107"/>
      <c r="W49" s="2107"/>
    </row>
    <row r="50" spans="2:23" s="1150" customFormat="1" ht="29.25" customHeight="1">
      <c r="B50" s="1211" t="s">
        <v>56</v>
      </c>
      <c r="C50" s="1215"/>
      <c r="D50" s="1214"/>
      <c r="E50" s="1108">
        <v>0</v>
      </c>
      <c r="F50" s="1108">
        <v>0</v>
      </c>
      <c r="G50" s="1108">
        <v>0</v>
      </c>
      <c r="H50" s="1108">
        <v>0</v>
      </c>
      <c r="I50" s="1108">
        <v>0</v>
      </c>
      <c r="J50" s="1108">
        <v>0</v>
      </c>
      <c r="K50" s="1108">
        <v>0</v>
      </c>
      <c r="L50" s="1108">
        <v>0</v>
      </c>
      <c r="M50" s="1108">
        <v>0</v>
      </c>
      <c r="N50" s="1108">
        <v>0</v>
      </c>
      <c r="O50" s="1108">
        <v>0</v>
      </c>
      <c r="P50" s="1108">
        <v>0</v>
      </c>
      <c r="Q50" s="1201"/>
      <c r="U50" s="2107"/>
      <c r="V50" s="2107"/>
      <c r="W50" s="2107"/>
    </row>
    <row r="51" spans="2:23" s="1150" customFormat="1" ht="15" customHeight="1">
      <c r="B51" s="1211" t="s">
        <v>1564</v>
      </c>
      <c r="C51" s="1215"/>
      <c r="D51" s="1214"/>
      <c r="E51" s="1108"/>
      <c r="F51" s="1108"/>
      <c r="G51" s="1108"/>
      <c r="H51" s="1108"/>
      <c r="I51" s="1108"/>
      <c r="J51" s="1108"/>
      <c r="K51" s="1108"/>
      <c r="L51" s="1108"/>
      <c r="M51" s="1108"/>
      <c r="N51" s="1108"/>
      <c r="O51" s="1109"/>
      <c r="P51" s="1114"/>
      <c r="Q51" s="1201"/>
      <c r="U51" s="2107"/>
      <c r="V51" s="2107"/>
      <c r="W51" s="2107"/>
    </row>
    <row r="52" spans="1:23" s="1150" customFormat="1" ht="29.25" customHeight="1">
      <c r="A52" s="1207"/>
      <c r="B52" s="1217" t="s">
        <v>23</v>
      </c>
      <c r="C52" s="1218"/>
      <c r="D52" s="1219"/>
      <c r="E52" s="1112"/>
      <c r="F52" s="1112"/>
      <c r="G52" s="1112"/>
      <c r="H52" s="1112"/>
      <c r="I52" s="1112"/>
      <c r="J52" s="1112"/>
      <c r="K52" s="1112"/>
      <c r="L52" s="1112"/>
      <c r="M52" s="1112"/>
      <c r="N52" s="1112"/>
      <c r="O52" s="1113"/>
      <c r="P52" s="1113"/>
      <c r="Q52" s="1210"/>
      <c r="U52" s="2107"/>
      <c r="V52" s="2107"/>
      <c r="W52" s="2107"/>
    </row>
    <row r="53" spans="1:23" s="1150" customFormat="1" ht="29.25" customHeight="1">
      <c r="A53" s="1166"/>
      <c r="B53" s="1220" t="s">
        <v>24</v>
      </c>
      <c r="C53" s="1221"/>
      <c r="D53" s="1216"/>
      <c r="E53" s="1108">
        <v>113</v>
      </c>
      <c r="F53" s="1108">
        <v>165491</v>
      </c>
      <c r="G53" s="1108">
        <v>76638</v>
      </c>
      <c r="H53" s="1108">
        <v>88853</v>
      </c>
      <c r="I53" s="1108">
        <v>30603</v>
      </c>
      <c r="J53" s="1108">
        <v>14774</v>
      </c>
      <c r="K53" s="1108">
        <v>10436</v>
      </c>
      <c r="L53" s="1108">
        <v>4338</v>
      </c>
      <c r="M53" s="1108">
        <v>15829</v>
      </c>
      <c r="N53" s="1108">
        <v>17262</v>
      </c>
      <c r="O53" s="1109">
        <v>53.69053301992254</v>
      </c>
      <c r="P53" s="1109">
        <v>29.36239339379992</v>
      </c>
      <c r="Q53" s="1201"/>
      <c r="U53" s="2107"/>
      <c r="V53" s="2107"/>
      <c r="W53" s="2107"/>
    </row>
    <row r="54" spans="1:23" s="1150" customFormat="1" ht="15" customHeight="1" thickBot="1">
      <c r="A54" s="1222"/>
      <c r="B54" s="1222" t="s">
        <v>1565</v>
      </c>
      <c r="C54" s="1223"/>
      <c r="D54" s="1224"/>
      <c r="E54" s="1116"/>
      <c r="F54" s="1116"/>
      <c r="G54" s="1116"/>
      <c r="H54" s="1116"/>
      <c r="I54" s="1116"/>
      <c r="J54" s="1116"/>
      <c r="K54" s="1116"/>
      <c r="L54" s="1116"/>
      <c r="M54" s="1116"/>
      <c r="N54" s="1116"/>
      <c r="O54" s="1117"/>
      <c r="P54" s="1117"/>
      <c r="Q54" s="1225"/>
      <c r="U54" s="3"/>
      <c r="V54" s="3"/>
      <c r="W54" s="3"/>
    </row>
    <row r="55" spans="1:23" ht="3.75" customHeight="1">
      <c r="A55" s="1226"/>
      <c r="B55" s="1226"/>
      <c r="C55" s="1226"/>
      <c r="D55" s="1226"/>
      <c r="E55" s="1226"/>
      <c r="F55" s="1226"/>
      <c r="G55" s="1226"/>
      <c r="H55" s="1226"/>
      <c r="I55" s="1226"/>
      <c r="J55" s="1226"/>
      <c r="K55" s="1226"/>
      <c r="L55" s="1226"/>
      <c r="M55" s="1226"/>
      <c r="N55" s="1226"/>
      <c r="O55" s="1226"/>
      <c r="P55" s="1226"/>
      <c r="Q55" s="1226"/>
      <c r="U55" s="1150"/>
      <c r="V55" s="1150"/>
      <c r="W55" s="1150"/>
    </row>
    <row r="56" spans="2:23" s="38" customFormat="1" ht="12.75" customHeight="1">
      <c r="B56" s="46" t="s">
        <v>1641</v>
      </c>
      <c r="C56" s="49"/>
      <c r="D56" s="49"/>
      <c r="E56" s="50"/>
      <c r="F56" s="50"/>
      <c r="G56" s="50"/>
      <c r="H56" s="50"/>
      <c r="I56" s="50"/>
      <c r="J56" s="50"/>
      <c r="K56" s="50"/>
      <c r="L56" s="50"/>
      <c r="M56" s="50"/>
      <c r="N56" s="50"/>
      <c r="O56" s="50"/>
      <c r="P56" s="50"/>
      <c r="Q56" s="50"/>
      <c r="U56" s="2486"/>
      <c r="V56" s="2486"/>
      <c r="W56" s="2486"/>
    </row>
    <row r="57" spans="1:17" s="38" customFormat="1" ht="12.75" customHeight="1">
      <c r="A57" s="2487"/>
      <c r="B57" s="2487" t="s">
        <v>1642</v>
      </c>
      <c r="C57" s="2488"/>
      <c r="D57" s="2488"/>
      <c r="E57" s="48"/>
      <c r="F57" s="48"/>
      <c r="G57" s="48"/>
      <c r="H57" s="48"/>
      <c r="I57" s="48"/>
      <c r="J57" s="48"/>
      <c r="K57" s="48"/>
      <c r="L57" s="48"/>
      <c r="M57" s="48"/>
      <c r="N57" s="48"/>
      <c r="O57" s="48"/>
      <c r="P57" s="48"/>
      <c r="Q57" s="48"/>
    </row>
    <row r="58" spans="1:17" s="38" customFormat="1" ht="12.75" customHeight="1">
      <c r="A58" s="2487"/>
      <c r="B58" s="2487" t="s">
        <v>1643</v>
      </c>
      <c r="C58" s="2488"/>
      <c r="D58" s="2488"/>
      <c r="E58" s="48"/>
      <c r="F58" s="48"/>
      <c r="G58" s="48"/>
      <c r="H58" s="48"/>
      <c r="I58" s="48"/>
      <c r="J58" s="70"/>
      <c r="K58" s="48"/>
      <c r="L58" s="48"/>
      <c r="M58" s="48"/>
      <c r="N58" s="48"/>
      <c r="O58" s="48"/>
      <c r="P58" s="48"/>
      <c r="Q58" s="48"/>
    </row>
    <row r="59" spans="1:17" s="38" customFormat="1" ht="12.75" customHeight="1">
      <c r="A59" s="2488"/>
      <c r="B59" s="2487"/>
      <c r="C59" s="2487"/>
      <c r="D59" s="2487"/>
      <c r="E59" s="48"/>
      <c r="F59" s="48"/>
      <c r="G59" s="48"/>
      <c r="H59" s="48"/>
      <c r="I59" s="48"/>
      <c r="J59" s="70"/>
      <c r="K59" s="48"/>
      <c r="L59" s="48"/>
      <c r="M59" s="48"/>
      <c r="N59" s="48"/>
      <c r="O59" s="48"/>
      <c r="P59" s="48"/>
      <c r="Q59" s="48"/>
    </row>
    <row r="60" spans="1:17" s="1232" customFormat="1" ht="12.75" customHeight="1">
      <c r="A60" s="1234"/>
      <c r="B60" s="1233"/>
      <c r="C60" s="1234"/>
      <c r="D60" s="1234"/>
      <c r="E60" s="1231"/>
      <c r="F60" s="1231"/>
      <c r="G60" s="1231"/>
      <c r="H60" s="1231"/>
      <c r="I60" s="1231"/>
      <c r="J60" s="1231"/>
      <c r="K60" s="1231"/>
      <c r="L60" s="1231"/>
      <c r="M60" s="1231"/>
      <c r="N60" s="1231"/>
      <c r="O60" s="1231"/>
      <c r="P60" s="1231"/>
      <c r="Q60" s="1231"/>
    </row>
    <row r="61" spans="1:17" s="1232" customFormat="1" ht="12.75" customHeight="1">
      <c r="A61" s="1233"/>
      <c r="B61" s="1233"/>
      <c r="C61" s="1233"/>
      <c r="D61" s="1233"/>
      <c r="E61" s="1231"/>
      <c r="F61" s="1231"/>
      <c r="G61" s="1231"/>
      <c r="H61" s="1231"/>
      <c r="I61" s="1231"/>
      <c r="J61" s="1231"/>
      <c r="K61" s="1231"/>
      <c r="L61" s="1231"/>
      <c r="M61" s="1231"/>
      <c r="N61" s="1231"/>
      <c r="O61" s="1231"/>
      <c r="P61" s="1231"/>
      <c r="Q61" s="1231"/>
    </row>
    <row r="62" spans="1:17" s="1232" customFormat="1" ht="12.75" customHeight="1">
      <c r="A62" s="1234"/>
      <c r="B62" s="1233"/>
      <c r="C62" s="1234"/>
      <c r="D62" s="1234"/>
      <c r="E62" s="1231"/>
      <c r="F62" s="1231"/>
      <c r="G62" s="1231"/>
      <c r="H62" s="1231"/>
      <c r="I62" s="1231"/>
      <c r="J62" s="1231"/>
      <c r="K62" s="1231"/>
      <c r="L62" s="1231"/>
      <c r="M62" s="1231"/>
      <c r="N62" s="1231"/>
      <c r="O62" s="1231"/>
      <c r="P62" s="1231"/>
      <c r="Q62" s="1231"/>
    </row>
    <row r="63" spans="1:23" ht="13.5">
      <c r="A63" s="1233"/>
      <c r="B63" s="1233"/>
      <c r="C63" s="1236"/>
      <c r="D63" s="1236"/>
      <c r="E63" s="1236"/>
      <c r="F63" s="1236"/>
      <c r="G63" s="1236"/>
      <c r="H63" s="1236"/>
      <c r="I63" s="1236"/>
      <c r="J63" s="1236"/>
      <c r="K63" s="1236"/>
      <c r="L63" s="1236"/>
      <c r="M63" s="1236"/>
      <c r="N63" s="1236"/>
      <c r="O63" s="1236"/>
      <c r="P63" s="1236"/>
      <c r="Q63" s="1236"/>
      <c r="U63" s="1232"/>
      <c r="V63" s="1232"/>
      <c r="W63" s="1232"/>
    </row>
    <row r="64" spans="1:17" ht="13.5">
      <c r="A64" s="1229"/>
      <c r="B64" s="1228"/>
      <c r="C64" s="2439"/>
      <c r="D64" s="2439"/>
      <c r="E64" s="2439"/>
      <c r="F64" s="2439"/>
      <c r="G64" s="2439"/>
      <c r="H64" s="2439"/>
      <c r="I64" s="2439"/>
      <c r="J64" s="2439"/>
      <c r="K64" s="1236"/>
      <c r="L64" s="1236"/>
      <c r="M64" s="1236"/>
      <c r="N64" s="1236"/>
      <c r="O64" s="1236"/>
      <c r="P64" s="1236"/>
      <c r="Q64" s="1236"/>
    </row>
    <row r="65" spans="1:17" ht="13.5">
      <c r="A65" s="1229"/>
      <c r="B65" s="1228"/>
      <c r="C65" s="2439"/>
      <c r="D65" s="2439"/>
      <c r="E65" s="2439"/>
      <c r="F65" s="2439"/>
      <c r="G65" s="2439"/>
      <c r="H65" s="2439"/>
      <c r="I65" s="2439"/>
      <c r="J65" s="2439"/>
      <c r="K65" s="1236"/>
      <c r="L65" s="1236"/>
      <c r="M65" s="1236"/>
      <c r="N65" s="1236"/>
      <c r="O65" s="1236"/>
      <c r="P65" s="1236"/>
      <c r="Q65" s="1236"/>
    </row>
    <row r="66" spans="1:10" ht="13.5">
      <c r="A66" s="1226"/>
      <c r="B66" s="1226"/>
      <c r="C66" s="1226"/>
      <c r="D66" s="1226"/>
      <c r="E66" s="1226"/>
      <c r="F66" s="1226"/>
      <c r="G66" s="1226"/>
      <c r="H66" s="1226"/>
      <c r="I66" s="1226"/>
      <c r="J66" s="1226"/>
    </row>
    <row r="67" spans="1:10" ht="13.5">
      <c r="A67" s="1226"/>
      <c r="B67" s="1226"/>
      <c r="C67" s="1226"/>
      <c r="D67" s="1226"/>
      <c r="E67" s="2440"/>
      <c r="F67" s="2440"/>
      <c r="G67" s="2440"/>
      <c r="H67" s="2440"/>
      <c r="I67" s="1226"/>
      <c r="J67" s="1226"/>
    </row>
    <row r="68" spans="1:10" ht="13.5">
      <c r="A68" s="1226"/>
      <c r="B68" s="1226"/>
      <c r="C68" s="1226"/>
      <c r="D68" s="1226"/>
      <c r="E68" s="1226"/>
      <c r="F68" s="2441"/>
      <c r="G68" s="2441"/>
      <c r="H68" s="2441"/>
      <c r="I68" s="1226"/>
      <c r="J68" s="1226"/>
    </row>
    <row r="69" spans="1:10" ht="13.5">
      <c r="A69" s="1226"/>
      <c r="B69" s="1226"/>
      <c r="C69" s="1226"/>
      <c r="D69" s="1226"/>
      <c r="E69" s="2442"/>
      <c r="F69" s="2438"/>
      <c r="G69" s="2438"/>
      <c r="H69" s="2438"/>
      <c r="I69" s="1226"/>
      <c r="J69" s="1226"/>
    </row>
    <row r="70" spans="1:10" ht="13.5">
      <c r="A70" s="1226"/>
      <c r="B70" s="1226"/>
      <c r="C70" s="1226"/>
      <c r="D70" s="1226"/>
      <c r="E70" s="2442"/>
      <c r="F70" s="2438"/>
      <c r="G70" s="2438"/>
      <c r="H70" s="2438"/>
      <c r="I70" s="1226"/>
      <c r="J70" s="1226"/>
    </row>
    <row r="71" spans="1:10" ht="13.5">
      <c r="A71" s="1226"/>
      <c r="B71" s="1226"/>
      <c r="C71" s="1226"/>
      <c r="D71" s="1226"/>
      <c r="E71" s="2441"/>
      <c r="F71" s="2438"/>
      <c r="G71" s="2438"/>
      <c r="H71" s="2438"/>
      <c r="I71" s="1226"/>
      <c r="J71" s="1226"/>
    </row>
    <row r="72" spans="1:10" ht="13.5">
      <c r="A72" s="1226"/>
      <c r="B72" s="1226"/>
      <c r="C72" s="1226"/>
      <c r="D72" s="1226"/>
      <c r="E72" s="2441"/>
      <c r="F72" s="2438"/>
      <c r="G72" s="2438"/>
      <c r="H72" s="2438"/>
      <c r="I72" s="1226"/>
      <c r="J72" s="1226"/>
    </row>
    <row r="73" spans="1:10" ht="13.5">
      <c r="A73" s="1226"/>
      <c r="B73" s="1226"/>
      <c r="C73" s="1226"/>
      <c r="D73" s="1226"/>
      <c r="E73" s="2441"/>
      <c r="F73" s="2443"/>
      <c r="G73" s="2443"/>
      <c r="H73" s="2443"/>
      <c r="I73" s="1226"/>
      <c r="J73" s="1226"/>
    </row>
    <row r="74" spans="1:10" ht="13.5">
      <c r="A74" s="1226"/>
      <c r="B74" s="1226"/>
      <c r="C74" s="1226"/>
      <c r="D74" s="1226"/>
      <c r="E74" s="1226"/>
      <c r="F74" s="1226"/>
      <c r="G74" s="1226"/>
      <c r="H74" s="1226"/>
      <c r="I74" s="1226"/>
      <c r="J74" s="1226"/>
    </row>
    <row r="75" spans="1:10" ht="13.5">
      <c r="A75" s="1226"/>
      <c r="B75" s="1226"/>
      <c r="C75" s="1226"/>
      <c r="D75" s="1226"/>
      <c r="E75" s="1226"/>
      <c r="F75" s="1226"/>
      <c r="G75" s="1226"/>
      <c r="H75" s="1226"/>
      <c r="I75" s="1226"/>
      <c r="J75" s="1226"/>
    </row>
    <row r="76" spans="1:10" ht="13.5">
      <c r="A76" s="1226"/>
      <c r="B76" s="1226"/>
      <c r="C76" s="1226"/>
      <c r="D76" s="1226"/>
      <c r="E76" s="1226"/>
      <c r="F76" s="1226"/>
      <c r="G76" s="1226"/>
      <c r="H76" s="1226"/>
      <c r="I76" s="1226"/>
      <c r="J76" s="1226"/>
    </row>
  </sheetData>
  <sheetProtection/>
  <mergeCells count="13">
    <mergeCell ref="H8:H10"/>
    <mergeCell ref="I8:I10"/>
    <mergeCell ref="M8:M10"/>
    <mergeCell ref="N8:N9"/>
    <mergeCell ref="O8:O10"/>
    <mergeCell ref="D10:E10"/>
    <mergeCell ref="B6:B11"/>
    <mergeCell ref="D6:E9"/>
    <mergeCell ref="N6:N7"/>
    <mergeCell ref="F7:H7"/>
    <mergeCell ref="O7:P7"/>
    <mergeCell ref="F8:F10"/>
    <mergeCell ref="G8:G10"/>
  </mergeCells>
  <printOptions horizontalCentered="1"/>
  <pageMargins left="0" right="0" top="0" bottom="0" header="0" footer="0"/>
  <pageSetup blackAndWhite="1" horizontalDpi="600" verticalDpi="600" orientation="portrait" paperSize="9" scale="74" r:id="rId2"/>
  <colBreaks count="1" manualBreakCount="1">
    <brk id="9" max="54" man="1"/>
  </colBreaks>
  <drawing r:id="rId1"/>
</worksheet>
</file>

<file path=xl/worksheets/sheet4.xml><?xml version="1.0" encoding="utf-8"?>
<worksheet xmlns="http://schemas.openxmlformats.org/spreadsheetml/2006/main" xmlns:r="http://schemas.openxmlformats.org/officeDocument/2006/relationships">
  <dimension ref="A1:FK76"/>
  <sheetViews>
    <sheetView showOutlineSymbols="0" zoomScale="80" zoomScaleNormal="80" zoomScaleSheetLayoutView="100" zoomScalePageLayoutView="0" workbookViewId="0" topLeftCell="A1">
      <selection activeCell="A1" sqref="A1"/>
    </sheetView>
  </sheetViews>
  <sheetFormatPr defaultColWidth="10.796875" defaultRowHeight="14.25"/>
  <cols>
    <col min="1" max="1" width="0.8984375" style="1227" customWidth="1"/>
    <col min="2" max="2" width="32.59765625" style="1227" customWidth="1"/>
    <col min="3" max="3" width="0.8984375" style="1227" customWidth="1"/>
    <col min="4" max="4" width="6.3984375" style="1227" customWidth="1"/>
    <col min="5" max="5" width="8.8984375" style="1227" customWidth="1"/>
    <col min="6" max="9" width="13.8984375" style="1227" customWidth="1"/>
    <col min="10" max="10" width="13.09765625" style="1227" customWidth="1"/>
    <col min="11" max="12" width="12.09765625" style="1227" customWidth="1"/>
    <col min="13" max="13" width="11.69921875" style="1227" customWidth="1"/>
    <col min="14" max="14" width="12.09765625" style="1227" customWidth="1"/>
    <col min="15" max="16" width="11.5" style="1227" customWidth="1"/>
    <col min="17" max="17" width="0.8984375" style="1227" customWidth="1"/>
    <col min="18" max="16384" width="10.69921875" style="1227" customWidth="1"/>
  </cols>
  <sheetData>
    <row r="1" spans="1:17" s="1150" customFormat="1" ht="14.25" customHeight="1">
      <c r="A1" s="1149" t="s">
        <v>60</v>
      </c>
      <c r="C1" s="1149"/>
      <c r="D1" s="1149"/>
      <c r="Q1" s="1151" t="s">
        <v>61</v>
      </c>
    </row>
    <row r="2" spans="2:19" s="1155" customFormat="1" ht="28.5" customHeight="1">
      <c r="B2" s="1152"/>
      <c r="C2" s="1152"/>
      <c r="D2" s="1152"/>
      <c r="E2" s="1152"/>
      <c r="F2" s="1152"/>
      <c r="G2" s="1152"/>
      <c r="H2" s="1152"/>
      <c r="I2" s="1153" t="s">
        <v>69</v>
      </c>
      <c r="J2" s="1152" t="s">
        <v>1581</v>
      </c>
      <c r="K2" s="1152"/>
      <c r="L2" s="1152"/>
      <c r="M2" s="1152"/>
      <c r="N2" s="1152"/>
      <c r="O2" s="1152"/>
      <c r="P2" s="1152"/>
      <c r="Q2" s="1152"/>
      <c r="S2" s="1164"/>
    </row>
    <row r="3" spans="1:17" s="1155" customFormat="1" ht="17.25" customHeight="1">
      <c r="A3" s="1156"/>
      <c r="B3" s="1154"/>
      <c r="C3" s="1154"/>
      <c r="D3" s="1154"/>
      <c r="E3" s="1154"/>
      <c r="F3" s="1154"/>
      <c r="G3" s="1148" t="s">
        <v>1566</v>
      </c>
      <c r="I3" s="1157"/>
      <c r="J3" s="1148" t="s">
        <v>1649</v>
      </c>
      <c r="K3" s="1237"/>
      <c r="L3" s="1237"/>
      <c r="M3" s="1237"/>
      <c r="N3" s="1154"/>
      <c r="O3" s="1154"/>
      <c r="P3" s="1154"/>
      <c r="Q3" s="1154"/>
    </row>
    <row r="4" spans="2:16" s="1150" customFormat="1" ht="14.25" customHeight="1">
      <c r="B4" s="1149" t="s">
        <v>57</v>
      </c>
      <c r="P4" s="1151" t="s">
        <v>1650</v>
      </c>
    </row>
    <row r="5" s="1150" customFormat="1" ht="3.75" customHeight="1" thickBot="1"/>
    <row r="6" spans="1:167" s="1150" customFormat="1" ht="21" customHeight="1">
      <c r="A6" s="1158"/>
      <c r="B6" s="2665" t="s">
        <v>0</v>
      </c>
      <c r="C6" s="1159"/>
      <c r="D6" s="2668" t="s">
        <v>52</v>
      </c>
      <c r="E6" s="2669"/>
      <c r="F6" s="1160" t="s">
        <v>17</v>
      </c>
      <c r="G6" s="1161"/>
      <c r="H6" s="1162"/>
      <c r="I6" s="1160" t="s">
        <v>18</v>
      </c>
      <c r="J6" s="1161"/>
      <c r="K6" s="1161"/>
      <c r="L6" s="1161"/>
      <c r="M6" s="1162"/>
      <c r="N6" s="2672" t="s">
        <v>45</v>
      </c>
      <c r="O6" s="1163" t="s">
        <v>25</v>
      </c>
      <c r="P6" s="1161"/>
      <c r="Q6" s="1158"/>
      <c r="R6" s="1165"/>
      <c r="S6" s="1165"/>
      <c r="T6" s="1165"/>
      <c r="U6" s="1165"/>
      <c r="V6" s="1165"/>
      <c r="W6" s="1165"/>
      <c r="X6" s="1165"/>
      <c r="Y6" s="1165"/>
      <c r="Z6" s="1165"/>
      <c r="AA6" s="1165"/>
      <c r="AB6" s="1165"/>
      <c r="AC6" s="1165"/>
      <c r="AD6" s="1165"/>
      <c r="AE6" s="1165"/>
      <c r="AF6" s="1165"/>
      <c r="AG6" s="1165"/>
      <c r="AH6" s="1165"/>
      <c r="AI6" s="1165"/>
      <c r="AJ6" s="1165"/>
      <c r="AK6" s="1165"/>
      <c r="AL6" s="1165"/>
      <c r="AM6" s="1165"/>
      <c r="AN6" s="1165"/>
      <c r="AO6" s="1165"/>
      <c r="AP6" s="1165"/>
      <c r="AQ6" s="1165"/>
      <c r="AR6" s="1165"/>
      <c r="AS6" s="1165"/>
      <c r="AT6" s="1165"/>
      <c r="AU6" s="1165"/>
      <c r="AV6" s="1165"/>
      <c r="AW6" s="1165"/>
      <c r="AX6" s="1165"/>
      <c r="AY6" s="1165"/>
      <c r="AZ6" s="1165"/>
      <c r="BA6" s="1165"/>
      <c r="BB6" s="1165"/>
      <c r="BC6" s="1165"/>
      <c r="BD6" s="1165"/>
      <c r="BE6" s="1165"/>
      <c r="BF6" s="1165"/>
      <c r="BG6" s="1165"/>
      <c r="BH6" s="1165"/>
      <c r="BI6" s="1165"/>
      <c r="BJ6" s="1165"/>
      <c r="BK6" s="1165"/>
      <c r="BL6" s="1165"/>
      <c r="BM6" s="1165"/>
      <c r="BN6" s="1165"/>
      <c r="BO6" s="1165"/>
      <c r="BP6" s="1165"/>
      <c r="BQ6" s="1165"/>
      <c r="BR6" s="1165"/>
      <c r="BS6" s="1165"/>
      <c r="BT6" s="1165"/>
      <c r="BU6" s="1165"/>
      <c r="BV6" s="1165"/>
      <c r="BW6" s="1165"/>
      <c r="BX6" s="1165"/>
      <c r="BY6" s="1165"/>
      <c r="BZ6" s="1165"/>
      <c r="CA6" s="1165"/>
      <c r="CB6" s="1165"/>
      <c r="CC6" s="1165"/>
      <c r="CD6" s="1165"/>
      <c r="CE6" s="1165"/>
      <c r="CF6" s="1165"/>
      <c r="CG6" s="1165"/>
      <c r="CH6" s="1165"/>
      <c r="CI6" s="1165"/>
      <c r="CJ6" s="1165"/>
      <c r="CK6" s="1165"/>
      <c r="CL6" s="1165"/>
      <c r="CM6" s="1165"/>
      <c r="CN6" s="1165"/>
      <c r="CO6" s="1165"/>
      <c r="CP6" s="1165"/>
      <c r="CQ6" s="1165"/>
      <c r="CR6" s="1165"/>
      <c r="CS6" s="1165"/>
      <c r="CT6" s="1165"/>
      <c r="CU6" s="1165"/>
      <c r="CV6" s="1165"/>
      <c r="CW6" s="1165"/>
      <c r="CX6" s="1165"/>
      <c r="CY6" s="1165"/>
      <c r="CZ6" s="1165"/>
      <c r="DA6" s="1165"/>
      <c r="DB6" s="1165"/>
      <c r="DC6" s="1165"/>
      <c r="DD6" s="1165"/>
      <c r="DE6" s="1165"/>
      <c r="DF6" s="1165"/>
      <c r="DG6" s="1165"/>
      <c r="DH6" s="1165"/>
      <c r="DI6" s="1165"/>
      <c r="DJ6" s="1165"/>
      <c r="DK6" s="1165"/>
      <c r="DL6" s="1165"/>
      <c r="DM6" s="1165"/>
      <c r="DN6" s="1165"/>
      <c r="DO6" s="1165"/>
      <c r="DP6" s="1165"/>
      <c r="DQ6" s="1165"/>
      <c r="DR6" s="1165"/>
      <c r="DS6" s="1165"/>
      <c r="DT6" s="1165"/>
      <c r="DU6" s="1165"/>
      <c r="DV6" s="1165"/>
      <c r="DW6" s="1165"/>
      <c r="DX6" s="1165"/>
      <c r="DY6" s="1165"/>
      <c r="DZ6" s="1165"/>
      <c r="EA6" s="1165"/>
      <c r="EB6" s="1165"/>
      <c r="EC6" s="1165"/>
      <c r="ED6" s="1165"/>
      <c r="EE6" s="1165"/>
      <c r="EF6" s="1165"/>
      <c r="EG6" s="1165"/>
      <c r="EH6" s="1165"/>
      <c r="EI6" s="1165"/>
      <c r="EJ6" s="1165"/>
      <c r="EK6" s="1165"/>
      <c r="EL6" s="1165"/>
      <c r="EM6" s="1165"/>
      <c r="EN6" s="1165"/>
      <c r="EO6" s="1165"/>
      <c r="EP6" s="1165"/>
      <c r="EQ6" s="1165"/>
      <c r="ER6" s="1165"/>
      <c r="ES6" s="1165"/>
      <c r="ET6" s="1165"/>
      <c r="EU6" s="1165"/>
      <c r="EV6" s="1165"/>
      <c r="EW6" s="1165"/>
      <c r="EX6" s="1165"/>
      <c r="EY6" s="1165"/>
      <c r="EZ6" s="1165"/>
      <c r="FA6" s="1165"/>
      <c r="FB6" s="1165"/>
      <c r="FC6" s="1165"/>
      <c r="FD6" s="1165"/>
      <c r="FE6" s="1165"/>
      <c r="FF6" s="1165"/>
      <c r="FG6" s="1165"/>
      <c r="FH6" s="1165"/>
      <c r="FI6" s="1165"/>
      <c r="FJ6" s="1165"/>
      <c r="FK6" s="1165"/>
    </row>
    <row r="7" spans="1:167" s="1150" customFormat="1" ht="21" customHeight="1">
      <c r="A7" s="1166"/>
      <c r="B7" s="2666"/>
      <c r="C7" s="1167"/>
      <c r="D7" s="2670"/>
      <c r="E7" s="2671"/>
      <c r="F7" s="2674" t="s">
        <v>42</v>
      </c>
      <c r="G7" s="2675"/>
      <c r="H7" s="2676"/>
      <c r="I7" s="1168" t="s">
        <v>43</v>
      </c>
      <c r="J7" s="1169"/>
      <c r="K7" s="1169"/>
      <c r="L7" s="1169"/>
      <c r="M7" s="1170"/>
      <c r="N7" s="2673"/>
      <c r="O7" s="2677" t="s">
        <v>49</v>
      </c>
      <c r="P7" s="2678"/>
      <c r="Q7" s="1171"/>
      <c r="R7" s="1165"/>
      <c r="S7" s="1165"/>
      <c r="T7" s="1165"/>
      <c r="U7" s="1165"/>
      <c r="V7" s="1165"/>
      <c r="W7" s="1165"/>
      <c r="X7" s="1165"/>
      <c r="Y7" s="1165"/>
      <c r="Z7" s="1165"/>
      <c r="AA7" s="1165"/>
      <c r="AB7" s="1165"/>
      <c r="AC7" s="1165"/>
      <c r="AD7" s="1165"/>
      <c r="AE7" s="1165"/>
      <c r="AF7" s="1165"/>
      <c r="AG7" s="1165"/>
      <c r="AH7" s="1165"/>
      <c r="AI7" s="1165"/>
      <c r="AJ7" s="1165"/>
      <c r="AK7" s="1165"/>
      <c r="AL7" s="1165"/>
      <c r="AM7" s="1165"/>
      <c r="AN7" s="1165"/>
      <c r="AO7" s="1165"/>
      <c r="AP7" s="1165"/>
      <c r="AQ7" s="1165"/>
      <c r="AR7" s="1165"/>
      <c r="AS7" s="1165"/>
      <c r="AT7" s="1165"/>
      <c r="AU7" s="1165"/>
      <c r="AV7" s="1165"/>
      <c r="AW7" s="1165"/>
      <c r="AX7" s="1165"/>
      <c r="AY7" s="1165"/>
      <c r="AZ7" s="1165"/>
      <c r="BA7" s="1165"/>
      <c r="BB7" s="1165"/>
      <c r="BC7" s="1165"/>
      <c r="BD7" s="1165"/>
      <c r="BE7" s="1165"/>
      <c r="BF7" s="1165"/>
      <c r="BG7" s="1165"/>
      <c r="BH7" s="1165"/>
      <c r="BI7" s="1165"/>
      <c r="BJ7" s="1165"/>
      <c r="BK7" s="1165"/>
      <c r="BL7" s="1165"/>
      <c r="BM7" s="1165"/>
      <c r="BN7" s="1165"/>
      <c r="BO7" s="1165"/>
      <c r="BP7" s="1165"/>
      <c r="BQ7" s="1165"/>
      <c r="BR7" s="1165"/>
      <c r="BS7" s="1165"/>
      <c r="BT7" s="1165"/>
      <c r="BU7" s="1165"/>
      <c r="BV7" s="1165"/>
      <c r="BW7" s="1165"/>
      <c r="BX7" s="1165"/>
      <c r="BY7" s="1165"/>
      <c r="BZ7" s="1165"/>
      <c r="CA7" s="1165"/>
      <c r="CB7" s="1165"/>
      <c r="CC7" s="1165"/>
      <c r="CD7" s="1165"/>
      <c r="CE7" s="1165"/>
      <c r="CF7" s="1165"/>
      <c r="CG7" s="1165"/>
      <c r="CH7" s="1165"/>
      <c r="CI7" s="1165"/>
      <c r="CJ7" s="1165"/>
      <c r="CK7" s="1165"/>
      <c r="CL7" s="1165"/>
      <c r="CM7" s="1165"/>
      <c r="CN7" s="1165"/>
      <c r="CO7" s="1165"/>
      <c r="CP7" s="1165"/>
      <c r="CQ7" s="1165"/>
      <c r="CR7" s="1165"/>
      <c r="CS7" s="1165"/>
      <c r="CT7" s="1165"/>
      <c r="CU7" s="1165"/>
      <c r="CV7" s="1165"/>
      <c r="CW7" s="1165"/>
      <c r="CX7" s="1165"/>
      <c r="CY7" s="1165"/>
      <c r="CZ7" s="1165"/>
      <c r="DA7" s="1165"/>
      <c r="DB7" s="1165"/>
      <c r="DC7" s="1165"/>
      <c r="DD7" s="1165"/>
      <c r="DE7" s="1165"/>
      <c r="DF7" s="1165"/>
      <c r="DG7" s="1165"/>
      <c r="DH7" s="1165"/>
      <c r="DI7" s="1165"/>
      <c r="DJ7" s="1165"/>
      <c r="DK7" s="1165"/>
      <c r="DL7" s="1165"/>
      <c r="DM7" s="1165"/>
      <c r="DN7" s="1165"/>
      <c r="DO7" s="1165"/>
      <c r="DP7" s="1165"/>
      <c r="DQ7" s="1165"/>
      <c r="DR7" s="1165"/>
      <c r="DS7" s="1165"/>
      <c r="DT7" s="1165"/>
      <c r="DU7" s="1165"/>
      <c r="DV7" s="1165"/>
      <c r="DW7" s="1165"/>
      <c r="DX7" s="1165"/>
      <c r="DY7" s="1165"/>
      <c r="DZ7" s="1165"/>
      <c r="EA7" s="1165"/>
      <c r="EB7" s="1165"/>
      <c r="EC7" s="1165"/>
      <c r="ED7" s="1165"/>
      <c r="EE7" s="1165"/>
      <c r="EF7" s="1165"/>
      <c r="EG7" s="1165"/>
      <c r="EH7" s="1165"/>
      <c r="EI7" s="1165"/>
      <c r="EJ7" s="1165"/>
      <c r="EK7" s="1165"/>
      <c r="EL7" s="1165"/>
      <c r="EM7" s="1165"/>
      <c r="EN7" s="1165"/>
      <c r="EO7" s="1165"/>
      <c r="EP7" s="1165"/>
      <c r="EQ7" s="1165"/>
      <c r="ER7" s="1165"/>
      <c r="ES7" s="1165"/>
      <c r="ET7" s="1165"/>
      <c r="EU7" s="1165"/>
      <c r="EV7" s="1165"/>
      <c r="EW7" s="1165"/>
      <c r="EX7" s="1165"/>
      <c r="EY7" s="1165"/>
      <c r="EZ7" s="1165"/>
      <c r="FA7" s="1165"/>
      <c r="FB7" s="1165"/>
      <c r="FC7" s="1165"/>
      <c r="FD7" s="1165"/>
      <c r="FE7" s="1165"/>
      <c r="FF7" s="1165"/>
      <c r="FG7" s="1165"/>
      <c r="FH7" s="1165"/>
      <c r="FI7" s="1165"/>
      <c r="FJ7" s="1165"/>
      <c r="FK7" s="1165"/>
    </row>
    <row r="8" spans="1:167" s="1150" customFormat="1" ht="18" customHeight="1">
      <c r="A8" s="1166"/>
      <c r="B8" s="2666"/>
      <c r="C8" s="1167"/>
      <c r="D8" s="2670"/>
      <c r="E8" s="2671"/>
      <c r="F8" s="2679" t="s">
        <v>4</v>
      </c>
      <c r="G8" s="2679" t="s">
        <v>36</v>
      </c>
      <c r="H8" s="2679" t="s">
        <v>2</v>
      </c>
      <c r="I8" s="2679" t="s">
        <v>4</v>
      </c>
      <c r="J8" s="1172" t="s">
        <v>19</v>
      </c>
      <c r="K8" s="1173"/>
      <c r="L8" s="1174"/>
      <c r="M8" s="2679" t="s">
        <v>3</v>
      </c>
      <c r="N8" s="2682" t="s">
        <v>47</v>
      </c>
      <c r="O8" s="2683" t="s">
        <v>20</v>
      </c>
      <c r="P8" s="1175" t="s">
        <v>21</v>
      </c>
      <c r="Q8" s="1176"/>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65"/>
      <c r="BJ8" s="1165"/>
      <c r="BK8" s="1165"/>
      <c r="BL8" s="1165"/>
      <c r="BM8" s="1165"/>
      <c r="BN8" s="1165"/>
      <c r="BO8" s="1165"/>
      <c r="BP8" s="1165"/>
      <c r="BQ8" s="1165"/>
      <c r="BR8" s="1165"/>
      <c r="BS8" s="1165"/>
      <c r="BT8" s="1165"/>
      <c r="BU8" s="1165"/>
      <c r="BV8" s="1165"/>
      <c r="BW8" s="1165"/>
      <c r="BX8" s="1165"/>
      <c r="BY8" s="1165"/>
      <c r="BZ8" s="1165"/>
      <c r="CA8" s="1165"/>
      <c r="CB8" s="1165"/>
      <c r="CC8" s="1165"/>
      <c r="CD8" s="1165"/>
      <c r="CE8" s="1165"/>
      <c r="CF8" s="1165"/>
      <c r="CG8" s="1165"/>
      <c r="CH8" s="1165"/>
      <c r="CI8" s="1165"/>
      <c r="CJ8" s="1165"/>
      <c r="CK8" s="1165"/>
      <c r="CL8" s="1165"/>
      <c r="CM8" s="1165"/>
      <c r="CN8" s="1165"/>
      <c r="CO8" s="1165"/>
      <c r="CP8" s="1165"/>
      <c r="CQ8" s="1165"/>
      <c r="CR8" s="1165"/>
      <c r="CS8" s="1165"/>
      <c r="CT8" s="1165"/>
      <c r="CU8" s="1165"/>
      <c r="CV8" s="1165"/>
      <c r="CW8" s="1165"/>
      <c r="CX8" s="1165"/>
      <c r="CY8" s="1165"/>
      <c r="CZ8" s="1165"/>
      <c r="DA8" s="1165"/>
      <c r="DB8" s="1165"/>
      <c r="DC8" s="1165"/>
      <c r="DD8" s="1165"/>
      <c r="DE8" s="1165"/>
      <c r="DF8" s="1165"/>
      <c r="DG8" s="1165"/>
      <c r="DH8" s="1165"/>
      <c r="DI8" s="1165"/>
      <c r="DJ8" s="1165"/>
      <c r="DK8" s="1165"/>
      <c r="DL8" s="1165"/>
      <c r="DM8" s="1165"/>
      <c r="DN8" s="1165"/>
      <c r="DO8" s="1165"/>
      <c r="DP8" s="1165"/>
      <c r="DQ8" s="1165"/>
      <c r="DR8" s="1165"/>
      <c r="DS8" s="1165"/>
      <c r="DT8" s="1165"/>
      <c r="DU8" s="1165"/>
      <c r="DV8" s="1165"/>
      <c r="DW8" s="1165"/>
      <c r="DX8" s="1165"/>
      <c r="DY8" s="1165"/>
      <c r="DZ8" s="1165"/>
      <c r="EA8" s="1165"/>
      <c r="EB8" s="1165"/>
      <c r="EC8" s="1165"/>
      <c r="ED8" s="1165"/>
      <c r="EE8" s="1165"/>
      <c r="EF8" s="1165"/>
      <c r="EG8" s="1165"/>
      <c r="EH8" s="1165"/>
      <c r="EI8" s="1165"/>
      <c r="EJ8" s="1165"/>
      <c r="EK8" s="1165"/>
      <c r="EL8" s="1165"/>
      <c r="EM8" s="1165"/>
      <c r="EN8" s="1165"/>
      <c r="EO8" s="1165"/>
      <c r="EP8" s="1165"/>
      <c r="EQ8" s="1165"/>
      <c r="ER8" s="1165"/>
      <c r="ES8" s="1165"/>
      <c r="ET8" s="1165"/>
      <c r="EU8" s="1165"/>
      <c r="EV8" s="1165"/>
      <c r="EW8" s="1165"/>
      <c r="EX8" s="1165"/>
      <c r="EY8" s="1165"/>
      <c r="EZ8" s="1165"/>
      <c r="FA8" s="1165"/>
      <c r="FB8" s="1165"/>
      <c r="FC8" s="1165"/>
      <c r="FD8" s="1165"/>
      <c r="FE8" s="1165"/>
      <c r="FF8" s="1165"/>
      <c r="FG8" s="1165"/>
      <c r="FH8" s="1165"/>
      <c r="FI8" s="1165"/>
      <c r="FJ8" s="1165"/>
      <c r="FK8" s="1165"/>
    </row>
    <row r="9" spans="1:167" s="1150" customFormat="1" ht="18" customHeight="1">
      <c r="A9" s="1166"/>
      <c r="B9" s="2666"/>
      <c r="C9" s="1167"/>
      <c r="D9" s="2670"/>
      <c r="E9" s="2671"/>
      <c r="F9" s="2680"/>
      <c r="G9" s="2680"/>
      <c r="H9" s="2680"/>
      <c r="I9" s="2680"/>
      <c r="J9" s="1178" t="s">
        <v>50</v>
      </c>
      <c r="K9" s="1179"/>
      <c r="L9" s="1180"/>
      <c r="M9" s="2680"/>
      <c r="N9" s="2682"/>
      <c r="O9" s="2684"/>
      <c r="P9" s="1181" t="s">
        <v>22</v>
      </c>
      <c r="Q9" s="1176"/>
      <c r="R9" s="1165"/>
      <c r="S9" s="1165"/>
      <c r="T9" s="1165"/>
      <c r="U9" s="1165"/>
      <c r="V9" s="1165"/>
      <c r="W9" s="1165"/>
      <c r="X9" s="1165"/>
      <c r="Y9" s="1165"/>
      <c r="Z9" s="1165"/>
      <c r="AA9" s="1165"/>
      <c r="AB9" s="1165"/>
      <c r="AC9" s="1165"/>
      <c r="AD9" s="1165"/>
      <c r="AE9" s="1165"/>
      <c r="AF9" s="1165"/>
      <c r="AG9" s="1165"/>
      <c r="AH9" s="1165"/>
      <c r="AI9" s="1165"/>
      <c r="AJ9" s="1165"/>
      <c r="AK9" s="1165"/>
      <c r="AL9" s="1165"/>
      <c r="AM9" s="1165"/>
      <c r="AN9" s="1165"/>
      <c r="AO9" s="1165"/>
      <c r="AP9" s="1165"/>
      <c r="AQ9" s="1165"/>
      <c r="AR9" s="1165"/>
      <c r="AS9" s="1165"/>
      <c r="AT9" s="1165"/>
      <c r="AU9" s="1165"/>
      <c r="AV9" s="1165"/>
      <c r="AW9" s="1165"/>
      <c r="AX9" s="1165"/>
      <c r="AY9" s="1165"/>
      <c r="AZ9" s="1165"/>
      <c r="BA9" s="1165"/>
      <c r="BB9" s="1165"/>
      <c r="BC9" s="1165"/>
      <c r="BD9" s="1165"/>
      <c r="BE9" s="1165"/>
      <c r="BF9" s="1165"/>
      <c r="BG9" s="1165"/>
      <c r="BH9" s="1165"/>
      <c r="BI9" s="1165"/>
      <c r="BJ9" s="1165"/>
      <c r="BK9" s="1165"/>
      <c r="BL9" s="1165"/>
      <c r="BM9" s="1165"/>
      <c r="BN9" s="1165"/>
      <c r="BO9" s="1165"/>
      <c r="BP9" s="1165"/>
      <c r="BQ9" s="1165"/>
      <c r="BR9" s="1165"/>
      <c r="BS9" s="1165"/>
      <c r="BT9" s="1165"/>
      <c r="BU9" s="1165"/>
      <c r="BV9" s="1165"/>
      <c r="BW9" s="1165"/>
      <c r="BX9" s="1165"/>
      <c r="BY9" s="1165"/>
      <c r="BZ9" s="1165"/>
      <c r="CA9" s="1165"/>
      <c r="CB9" s="1165"/>
      <c r="CC9" s="1165"/>
      <c r="CD9" s="1165"/>
      <c r="CE9" s="1165"/>
      <c r="CF9" s="1165"/>
      <c r="CG9" s="1165"/>
      <c r="CH9" s="1165"/>
      <c r="CI9" s="1165"/>
      <c r="CJ9" s="1165"/>
      <c r="CK9" s="1165"/>
      <c r="CL9" s="1165"/>
      <c r="CM9" s="1165"/>
      <c r="CN9" s="1165"/>
      <c r="CO9" s="1165"/>
      <c r="CP9" s="1165"/>
      <c r="CQ9" s="1165"/>
      <c r="CR9" s="1165"/>
      <c r="CS9" s="1165"/>
      <c r="CT9" s="1165"/>
      <c r="CU9" s="1165"/>
      <c r="CV9" s="1165"/>
      <c r="CW9" s="1165"/>
      <c r="CX9" s="1165"/>
      <c r="CY9" s="1165"/>
      <c r="CZ9" s="1165"/>
      <c r="DA9" s="1165"/>
      <c r="DB9" s="1165"/>
      <c r="DC9" s="1165"/>
      <c r="DD9" s="1165"/>
      <c r="DE9" s="1165"/>
      <c r="DF9" s="1165"/>
      <c r="DG9" s="1165"/>
      <c r="DH9" s="1165"/>
      <c r="DI9" s="1165"/>
      <c r="DJ9" s="1165"/>
      <c r="DK9" s="1165"/>
      <c r="DL9" s="1165"/>
      <c r="DM9" s="1165"/>
      <c r="DN9" s="1165"/>
      <c r="DO9" s="1165"/>
      <c r="DP9" s="1165"/>
      <c r="DQ9" s="1165"/>
      <c r="DR9" s="1165"/>
      <c r="DS9" s="1165"/>
      <c r="DT9" s="1165"/>
      <c r="DU9" s="1165"/>
      <c r="DV9" s="1165"/>
      <c r="DW9" s="1165"/>
      <c r="DX9" s="1165"/>
      <c r="DY9" s="1165"/>
      <c r="DZ9" s="1165"/>
      <c r="EA9" s="1165"/>
      <c r="EB9" s="1165"/>
      <c r="EC9" s="1165"/>
      <c r="ED9" s="1165"/>
      <c r="EE9" s="1165"/>
      <c r="EF9" s="1165"/>
      <c r="EG9" s="1165"/>
      <c r="EH9" s="1165"/>
      <c r="EI9" s="1165"/>
      <c r="EJ9" s="1165"/>
      <c r="EK9" s="1165"/>
      <c r="EL9" s="1165"/>
      <c r="EM9" s="1165"/>
      <c r="EN9" s="1165"/>
      <c r="EO9" s="1165"/>
      <c r="EP9" s="1165"/>
      <c r="EQ9" s="1165"/>
      <c r="ER9" s="1165"/>
      <c r="ES9" s="1165"/>
      <c r="ET9" s="1165"/>
      <c r="EU9" s="1165"/>
      <c r="EV9" s="1165"/>
      <c r="EW9" s="1165"/>
      <c r="EX9" s="1165"/>
      <c r="EY9" s="1165"/>
      <c r="EZ9" s="1165"/>
      <c r="FA9" s="1165"/>
      <c r="FB9" s="1165"/>
      <c r="FC9" s="1165"/>
      <c r="FD9" s="1165"/>
      <c r="FE9" s="1165"/>
      <c r="FF9" s="1165"/>
      <c r="FG9" s="1165"/>
      <c r="FH9" s="1165"/>
      <c r="FI9" s="1165"/>
      <c r="FJ9" s="1165"/>
      <c r="FK9" s="1165"/>
    </row>
    <row r="10" spans="1:167" s="1150" customFormat="1" ht="18" customHeight="1">
      <c r="A10" s="1166"/>
      <c r="B10" s="2666"/>
      <c r="C10" s="1167"/>
      <c r="D10" s="2670" t="s">
        <v>35</v>
      </c>
      <c r="E10" s="2671"/>
      <c r="F10" s="2680"/>
      <c r="G10" s="2680"/>
      <c r="H10" s="2680"/>
      <c r="I10" s="2680"/>
      <c r="J10" s="1182" t="s">
        <v>4</v>
      </c>
      <c r="K10" s="1182" t="s">
        <v>1</v>
      </c>
      <c r="L10" s="1182" t="s">
        <v>2</v>
      </c>
      <c r="M10" s="2681"/>
      <c r="N10" s="1183" t="s">
        <v>46</v>
      </c>
      <c r="O10" s="2685"/>
      <c r="P10" s="1239" t="s">
        <v>43</v>
      </c>
      <c r="Q10" s="1176"/>
      <c r="R10" s="1165"/>
      <c r="S10" s="1165"/>
      <c r="T10" s="1165"/>
      <c r="U10" s="1165"/>
      <c r="V10" s="1165"/>
      <c r="W10" s="1165"/>
      <c r="X10" s="1165"/>
      <c r="Y10" s="1165"/>
      <c r="Z10" s="1165"/>
      <c r="AA10" s="1165"/>
      <c r="AB10" s="1165"/>
      <c r="AC10" s="1165"/>
      <c r="AD10" s="1165"/>
      <c r="AE10" s="1165"/>
      <c r="AF10" s="1165"/>
      <c r="AG10" s="1165"/>
      <c r="AH10" s="1165"/>
      <c r="AI10" s="1165"/>
      <c r="AJ10" s="1165"/>
      <c r="AK10" s="1165"/>
      <c r="AL10" s="1165"/>
      <c r="AM10" s="1165"/>
      <c r="AN10" s="1165"/>
      <c r="AO10" s="1165"/>
      <c r="AP10" s="1165"/>
      <c r="AQ10" s="1165"/>
      <c r="AR10" s="1165"/>
      <c r="AS10" s="1165"/>
      <c r="AT10" s="1165"/>
      <c r="AU10" s="1165"/>
      <c r="AV10" s="1165"/>
      <c r="AW10" s="1165"/>
      <c r="AX10" s="1165"/>
      <c r="AY10" s="1165"/>
      <c r="AZ10" s="1165"/>
      <c r="BA10" s="1165"/>
      <c r="BB10" s="1165"/>
      <c r="BC10" s="1165"/>
      <c r="BD10" s="1165"/>
      <c r="BE10" s="1165"/>
      <c r="BF10" s="1165"/>
      <c r="BG10" s="1165"/>
      <c r="BH10" s="1165"/>
      <c r="BI10" s="1165"/>
      <c r="BJ10" s="1165"/>
      <c r="BK10" s="1165"/>
      <c r="BL10" s="1165"/>
      <c r="BM10" s="1165"/>
      <c r="BN10" s="1165"/>
      <c r="BO10" s="1165"/>
      <c r="BP10" s="1165"/>
      <c r="BQ10" s="1165"/>
      <c r="BR10" s="1165"/>
      <c r="BS10" s="1165"/>
      <c r="BT10" s="1165"/>
      <c r="BU10" s="1165"/>
      <c r="BV10" s="1165"/>
      <c r="BW10" s="1165"/>
      <c r="BX10" s="1165"/>
      <c r="BY10" s="1165"/>
      <c r="BZ10" s="1165"/>
      <c r="CA10" s="1165"/>
      <c r="CB10" s="1165"/>
      <c r="CC10" s="1165"/>
      <c r="CD10" s="1165"/>
      <c r="CE10" s="1165"/>
      <c r="CF10" s="1165"/>
      <c r="CG10" s="1165"/>
      <c r="CH10" s="1165"/>
      <c r="CI10" s="1165"/>
      <c r="CJ10" s="1165"/>
      <c r="CK10" s="1165"/>
      <c r="CL10" s="1165"/>
      <c r="CM10" s="1165"/>
      <c r="CN10" s="1165"/>
      <c r="CO10" s="1165"/>
      <c r="CP10" s="1165"/>
      <c r="CQ10" s="1165"/>
      <c r="CR10" s="1165"/>
      <c r="CS10" s="1165"/>
      <c r="CT10" s="1165"/>
      <c r="CU10" s="1165"/>
      <c r="CV10" s="1165"/>
      <c r="CW10" s="1165"/>
      <c r="CX10" s="1165"/>
      <c r="CY10" s="1165"/>
      <c r="CZ10" s="1165"/>
      <c r="DA10" s="1165"/>
      <c r="DB10" s="1165"/>
      <c r="DC10" s="1165"/>
      <c r="DD10" s="1165"/>
      <c r="DE10" s="1165"/>
      <c r="DF10" s="1165"/>
      <c r="DG10" s="1165"/>
      <c r="DH10" s="1165"/>
      <c r="DI10" s="1165"/>
      <c r="DJ10" s="1165"/>
      <c r="DK10" s="1165"/>
      <c r="DL10" s="1165"/>
      <c r="DM10" s="1165"/>
      <c r="DN10" s="1165"/>
      <c r="DO10" s="1165"/>
      <c r="DP10" s="1165"/>
      <c r="DQ10" s="1165"/>
      <c r="DR10" s="1165"/>
      <c r="DS10" s="1165"/>
      <c r="DT10" s="1165"/>
      <c r="DU10" s="1165"/>
      <c r="DV10" s="1165"/>
      <c r="DW10" s="1165"/>
      <c r="DX10" s="1165"/>
      <c r="DY10" s="1165"/>
      <c r="DZ10" s="1165"/>
      <c r="EA10" s="1165"/>
      <c r="EB10" s="1165"/>
      <c r="EC10" s="1165"/>
      <c r="ED10" s="1165"/>
      <c r="EE10" s="1165"/>
      <c r="EF10" s="1165"/>
      <c r="EG10" s="1165"/>
      <c r="EH10" s="1165"/>
      <c r="EI10" s="1165"/>
      <c r="EJ10" s="1165"/>
      <c r="EK10" s="1165"/>
      <c r="EL10" s="1165"/>
      <c r="EM10" s="1165"/>
      <c r="EN10" s="1165"/>
      <c r="EO10" s="1165"/>
      <c r="EP10" s="1165"/>
      <c r="EQ10" s="1165"/>
      <c r="ER10" s="1165"/>
      <c r="ES10" s="1165"/>
      <c r="ET10" s="1165"/>
      <c r="EU10" s="1165"/>
      <c r="EV10" s="1165"/>
      <c r="EW10" s="1165"/>
      <c r="EX10" s="1165"/>
      <c r="EY10" s="1165"/>
      <c r="EZ10" s="1165"/>
      <c r="FA10" s="1165"/>
      <c r="FB10" s="1165"/>
      <c r="FC10" s="1165"/>
      <c r="FD10" s="1165"/>
      <c r="FE10" s="1165"/>
      <c r="FF10" s="1165"/>
      <c r="FG10" s="1165"/>
      <c r="FH10" s="1165"/>
      <c r="FI10" s="1165"/>
      <c r="FJ10" s="1165"/>
      <c r="FK10" s="1165"/>
    </row>
    <row r="11" spans="1:167" s="1150" customFormat="1" ht="15" customHeight="1">
      <c r="A11" s="1185"/>
      <c r="B11" s="2667"/>
      <c r="C11" s="1186"/>
      <c r="D11" s="1187"/>
      <c r="E11" s="1187"/>
      <c r="F11" s="1188" t="s">
        <v>39</v>
      </c>
      <c r="G11" s="1188" t="s">
        <v>38</v>
      </c>
      <c r="H11" s="1188" t="s">
        <v>41</v>
      </c>
      <c r="I11" s="1189" t="s">
        <v>26</v>
      </c>
      <c r="J11" s="1188" t="s">
        <v>26</v>
      </c>
      <c r="K11" s="1188" t="s">
        <v>37</v>
      </c>
      <c r="L11" s="1188" t="s">
        <v>40</v>
      </c>
      <c r="M11" s="1187" t="s">
        <v>44</v>
      </c>
      <c r="N11" s="1190" t="s">
        <v>48</v>
      </c>
      <c r="O11" s="1187" t="s">
        <v>42</v>
      </c>
      <c r="P11" s="1191" t="s">
        <v>51</v>
      </c>
      <c r="Q11" s="1192"/>
      <c r="R11" s="1165"/>
      <c r="S11" s="1165"/>
      <c r="T11" s="1165"/>
      <c r="U11" s="11"/>
      <c r="V11" s="11"/>
      <c r="W11" s="11"/>
      <c r="X11" s="1165"/>
      <c r="Y11" s="1165"/>
      <c r="Z11" s="1165"/>
      <c r="AA11" s="1165"/>
      <c r="AB11" s="1165"/>
      <c r="AC11" s="1165"/>
      <c r="AD11" s="1165"/>
      <c r="AE11" s="1165"/>
      <c r="AF11" s="1165"/>
      <c r="AG11" s="1165"/>
      <c r="AH11" s="1165"/>
      <c r="AI11" s="1165"/>
      <c r="AJ11" s="1165"/>
      <c r="AK11" s="1165"/>
      <c r="AL11" s="1165"/>
      <c r="AM11" s="1165"/>
      <c r="AN11" s="1165"/>
      <c r="AO11" s="1165"/>
      <c r="AP11" s="1165"/>
      <c r="AQ11" s="1165"/>
      <c r="AR11" s="1165"/>
      <c r="AS11" s="1165"/>
      <c r="AT11" s="1165"/>
      <c r="AU11" s="1165"/>
      <c r="AV11" s="1165"/>
      <c r="AW11" s="1165"/>
      <c r="AX11" s="1165"/>
      <c r="AY11" s="1165"/>
      <c r="AZ11" s="1165"/>
      <c r="BA11" s="1165"/>
      <c r="BB11" s="1165"/>
      <c r="BC11" s="1165"/>
      <c r="BD11" s="1165"/>
      <c r="BE11" s="1165"/>
      <c r="BF11" s="1165"/>
      <c r="BG11" s="1165"/>
      <c r="BH11" s="1165"/>
      <c r="BI11" s="1165"/>
      <c r="BJ11" s="1165"/>
      <c r="BK11" s="1165"/>
      <c r="BL11" s="1165"/>
      <c r="BM11" s="1165"/>
      <c r="BN11" s="1165"/>
      <c r="BO11" s="1165"/>
      <c r="BP11" s="1165"/>
      <c r="BQ11" s="1165"/>
      <c r="BR11" s="1165"/>
      <c r="BS11" s="1165"/>
      <c r="BT11" s="1165"/>
      <c r="BU11" s="1165"/>
      <c r="BV11" s="1165"/>
      <c r="BW11" s="1165"/>
      <c r="BX11" s="1165"/>
      <c r="BY11" s="1165"/>
      <c r="BZ11" s="1165"/>
      <c r="CA11" s="1165"/>
      <c r="CB11" s="1165"/>
      <c r="CC11" s="1165"/>
      <c r="CD11" s="1165"/>
      <c r="CE11" s="1165"/>
      <c r="CF11" s="1165"/>
      <c r="CG11" s="1165"/>
      <c r="CH11" s="1165"/>
      <c r="CI11" s="1165"/>
      <c r="CJ11" s="1165"/>
      <c r="CK11" s="1165"/>
      <c r="CL11" s="1165"/>
      <c r="CM11" s="1165"/>
      <c r="CN11" s="1165"/>
      <c r="CO11" s="1165"/>
      <c r="CP11" s="1165"/>
      <c r="CQ11" s="1165"/>
      <c r="CR11" s="1165"/>
      <c r="CS11" s="1165"/>
      <c r="CT11" s="1165"/>
      <c r="CU11" s="1165"/>
      <c r="CV11" s="1165"/>
      <c r="CW11" s="1165"/>
      <c r="CX11" s="1165"/>
      <c r="CY11" s="1165"/>
      <c r="CZ11" s="1165"/>
      <c r="DA11" s="1165"/>
      <c r="DB11" s="1165"/>
      <c r="DC11" s="1165"/>
      <c r="DD11" s="1165"/>
      <c r="DE11" s="1165"/>
      <c r="DF11" s="1165"/>
      <c r="DG11" s="1165"/>
      <c r="DH11" s="1165"/>
      <c r="DI11" s="1165"/>
      <c r="DJ11" s="1165"/>
      <c r="DK11" s="1165"/>
      <c r="DL11" s="1165"/>
      <c r="DM11" s="1165"/>
      <c r="DN11" s="1165"/>
      <c r="DO11" s="1165"/>
      <c r="DP11" s="1165"/>
      <c r="DQ11" s="1165"/>
      <c r="DR11" s="1165"/>
      <c r="DS11" s="1165"/>
      <c r="DT11" s="1165"/>
      <c r="DU11" s="1165"/>
      <c r="DV11" s="1165"/>
      <c r="DW11" s="1165"/>
      <c r="DX11" s="1165"/>
      <c r="DY11" s="1165"/>
      <c r="DZ11" s="1165"/>
      <c r="EA11" s="1165"/>
      <c r="EB11" s="1165"/>
      <c r="EC11" s="1165"/>
      <c r="ED11" s="1165"/>
      <c r="EE11" s="1165"/>
      <c r="EF11" s="1165"/>
      <c r="EG11" s="1165"/>
      <c r="EH11" s="1165"/>
      <c r="EI11" s="1165"/>
      <c r="EJ11" s="1165"/>
      <c r="EK11" s="1165"/>
      <c r="EL11" s="1165"/>
      <c r="EM11" s="1165"/>
      <c r="EN11" s="1165"/>
      <c r="EO11" s="1165"/>
      <c r="EP11" s="1165"/>
      <c r="EQ11" s="1165"/>
      <c r="ER11" s="1165"/>
      <c r="ES11" s="1165"/>
      <c r="ET11" s="1165"/>
      <c r="EU11" s="1165"/>
      <c r="EV11" s="1165"/>
      <c r="EW11" s="1165"/>
      <c r="EX11" s="1165"/>
      <c r="EY11" s="1165"/>
      <c r="EZ11" s="1165"/>
      <c r="FA11" s="1165"/>
      <c r="FB11" s="1165"/>
      <c r="FC11" s="1165"/>
      <c r="FD11" s="1165"/>
      <c r="FE11" s="1165"/>
      <c r="FF11" s="1165"/>
      <c r="FG11" s="1165"/>
      <c r="FH11" s="1165"/>
      <c r="FI11" s="1165"/>
      <c r="FJ11" s="1165"/>
      <c r="FK11" s="1165"/>
    </row>
    <row r="12" spans="2:23" s="1193" customFormat="1" ht="29.25" customHeight="1">
      <c r="B12" s="1194" t="s">
        <v>4</v>
      </c>
      <c r="C12" s="1195"/>
      <c r="D12" s="1194"/>
      <c r="E12" s="1106">
        <v>18416</v>
      </c>
      <c r="F12" s="1106">
        <v>5949975</v>
      </c>
      <c r="G12" s="1106">
        <v>3006326</v>
      </c>
      <c r="H12" s="1106">
        <v>2943649</v>
      </c>
      <c r="I12" s="1106">
        <v>775657</v>
      </c>
      <c r="J12" s="1106">
        <v>420089</v>
      </c>
      <c r="K12" s="1106">
        <v>171606</v>
      </c>
      <c r="L12" s="1106">
        <v>248483</v>
      </c>
      <c r="M12" s="1106">
        <v>355568</v>
      </c>
      <c r="N12" s="1106">
        <v>221706</v>
      </c>
      <c r="O12" s="1107">
        <v>49.47330030798449</v>
      </c>
      <c r="P12" s="1107">
        <v>59.15008486296951</v>
      </c>
      <c r="Q12" s="1198"/>
      <c r="U12" s="2107"/>
      <c r="V12" s="2107"/>
      <c r="W12" s="2107"/>
    </row>
    <row r="13" spans="2:23" s="1193" customFormat="1" ht="15" customHeight="1">
      <c r="B13" s="1199" t="s">
        <v>26</v>
      </c>
      <c r="C13" s="1195"/>
      <c r="D13" s="1196"/>
      <c r="E13" s="1106"/>
      <c r="F13" s="1106"/>
      <c r="G13" s="1106"/>
      <c r="H13" s="1106"/>
      <c r="I13" s="1106"/>
      <c r="J13" s="1106"/>
      <c r="K13" s="1106"/>
      <c r="L13" s="1106"/>
      <c r="M13" s="1106"/>
      <c r="N13" s="1106"/>
      <c r="O13" s="1107"/>
      <c r="P13" s="1107"/>
      <c r="Q13" s="1198"/>
      <c r="U13" s="2107"/>
      <c r="V13" s="2107"/>
      <c r="W13" s="41"/>
    </row>
    <row r="14" spans="2:23" s="1150" customFormat="1" ht="29.25" customHeight="1">
      <c r="B14" s="1177" t="s">
        <v>5</v>
      </c>
      <c r="C14" s="1200"/>
      <c r="D14" s="1177"/>
      <c r="E14" s="1108">
        <v>6538</v>
      </c>
      <c r="F14" s="1108">
        <v>972296</v>
      </c>
      <c r="G14" s="1108">
        <v>491524</v>
      </c>
      <c r="H14" s="1108">
        <v>480772</v>
      </c>
      <c r="I14" s="1108">
        <v>91979</v>
      </c>
      <c r="J14" s="1108">
        <v>75362</v>
      </c>
      <c r="K14" s="1108">
        <v>5272</v>
      </c>
      <c r="L14" s="1108">
        <v>70090</v>
      </c>
      <c r="M14" s="1108">
        <v>16617</v>
      </c>
      <c r="N14" s="1108">
        <v>15291</v>
      </c>
      <c r="O14" s="1109">
        <v>49.44708195858051</v>
      </c>
      <c r="P14" s="1109">
        <v>93.00443194182745</v>
      </c>
      <c r="Q14" s="1201"/>
      <c r="U14" s="2107"/>
      <c r="V14" s="2107"/>
      <c r="W14" s="2107"/>
    </row>
    <row r="15" spans="2:23" s="1150" customFormat="1" ht="15" customHeight="1">
      <c r="B15" s="1166" t="s">
        <v>27</v>
      </c>
      <c r="C15" s="1200"/>
      <c r="D15" s="1177"/>
      <c r="E15" s="1108"/>
      <c r="F15" s="1108"/>
      <c r="G15" s="1108"/>
      <c r="H15" s="1108"/>
      <c r="I15" s="1108"/>
      <c r="J15" s="1108"/>
      <c r="K15" s="1108"/>
      <c r="L15" s="1108"/>
      <c r="M15" s="1108"/>
      <c r="N15" s="1108"/>
      <c r="O15" s="1109"/>
      <c r="P15" s="1109"/>
      <c r="Q15" s="1201"/>
      <c r="U15" s="2107"/>
      <c r="V15" s="2107"/>
      <c r="W15" s="2107"/>
    </row>
    <row r="16" spans="2:23" s="1150" customFormat="1" ht="27" customHeight="1">
      <c r="B16" s="1177" t="s">
        <v>1238</v>
      </c>
      <c r="C16" s="1200"/>
      <c r="D16" s="1177"/>
      <c r="E16" s="1108">
        <v>4533</v>
      </c>
      <c r="F16" s="1108">
        <v>610151</v>
      </c>
      <c r="G16" s="1108">
        <v>312433</v>
      </c>
      <c r="H16" s="1108">
        <v>297718</v>
      </c>
      <c r="I16" s="1108">
        <v>111758</v>
      </c>
      <c r="J16" s="1108">
        <v>97042</v>
      </c>
      <c r="K16" s="1108">
        <v>5289</v>
      </c>
      <c r="L16" s="1108">
        <v>91753</v>
      </c>
      <c r="M16" s="1108">
        <v>14716</v>
      </c>
      <c r="N16" s="1108">
        <v>19648</v>
      </c>
      <c r="O16" s="1109">
        <v>48.79415095607481</v>
      </c>
      <c r="P16" s="1109">
        <v>94.54978256837245</v>
      </c>
      <c r="Q16" s="1201"/>
      <c r="U16" s="2107"/>
      <c r="V16" s="2107"/>
      <c r="W16" s="2107"/>
    </row>
    <row r="17" spans="2:23" s="1150" customFormat="1" ht="21.75" customHeight="1">
      <c r="B17" s="1202" t="s">
        <v>1251</v>
      </c>
      <c r="C17" s="1200"/>
      <c r="D17" s="1177"/>
      <c r="E17" s="1108"/>
      <c r="F17" s="1108"/>
      <c r="G17" s="1108"/>
      <c r="H17" s="1108"/>
      <c r="I17" s="1108"/>
      <c r="J17" s="1108"/>
      <c r="K17" s="1108"/>
      <c r="L17" s="1108"/>
      <c r="M17" s="1108"/>
      <c r="N17" s="1108"/>
      <c r="O17" s="1109"/>
      <c r="P17" s="1109"/>
      <c r="Q17" s="1201"/>
      <c r="U17" s="2107"/>
      <c r="V17" s="2107"/>
      <c r="W17" s="2107"/>
    </row>
    <row r="18" spans="2:23" s="1150" customFormat="1" ht="29.25" customHeight="1">
      <c r="B18" s="1177" t="s">
        <v>6</v>
      </c>
      <c r="C18" s="1200"/>
      <c r="D18" s="1177"/>
      <c r="E18" s="1108">
        <v>237</v>
      </c>
      <c r="F18" s="1108">
        <v>78181</v>
      </c>
      <c r="G18" s="1108">
        <v>34117</v>
      </c>
      <c r="H18" s="1108">
        <v>44064</v>
      </c>
      <c r="I18" s="1108">
        <v>6849</v>
      </c>
      <c r="J18" s="1108">
        <v>5263</v>
      </c>
      <c r="K18" s="1108">
        <v>2548</v>
      </c>
      <c r="L18" s="1108">
        <v>2715</v>
      </c>
      <c r="M18" s="1108">
        <v>1586</v>
      </c>
      <c r="N18" s="1108">
        <v>994</v>
      </c>
      <c r="O18" s="1109">
        <v>56.36152006241926</v>
      </c>
      <c r="P18" s="1109">
        <v>51.58654759642789</v>
      </c>
      <c r="Q18" s="1201"/>
      <c r="U18" s="2107"/>
      <c r="V18" s="2107"/>
      <c r="W18" s="2107"/>
    </row>
    <row r="19" spans="2:23" s="1150" customFormat="1" ht="15" customHeight="1">
      <c r="B19" s="1166" t="s">
        <v>28</v>
      </c>
      <c r="C19" s="1200"/>
      <c r="D19" s="1177"/>
      <c r="E19" s="1108"/>
      <c r="F19" s="1108"/>
      <c r="G19" s="1108"/>
      <c r="H19" s="1108"/>
      <c r="I19" s="1108"/>
      <c r="J19" s="1108"/>
      <c r="K19" s="1108"/>
      <c r="L19" s="1108"/>
      <c r="M19" s="1108"/>
      <c r="N19" s="1108"/>
      <c r="O19" s="1109"/>
      <c r="P19" s="1109"/>
      <c r="Q19" s="1201"/>
      <c r="U19" s="2107"/>
      <c r="V19" s="2107"/>
      <c r="W19" s="2107"/>
    </row>
    <row r="20" spans="2:23" s="1150" customFormat="1" ht="29.25" customHeight="1">
      <c r="B20" s="1177" t="s">
        <v>7</v>
      </c>
      <c r="C20" s="1200"/>
      <c r="D20" s="1177"/>
      <c r="E20" s="1108">
        <v>781</v>
      </c>
      <c r="F20" s="1108">
        <v>239106</v>
      </c>
      <c r="G20" s="1108">
        <v>115261</v>
      </c>
      <c r="H20" s="1108">
        <v>123845</v>
      </c>
      <c r="I20" s="1108">
        <v>30674</v>
      </c>
      <c r="J20" s="1108">
        <v>15352</v>
      </c>
      <c r="K20" s="1108">
        <v>9461</v>
      </c>
      <c r="L20" s="1108">
        <v>5891</v>
      </c>
      <c r="M20" s="1108">
        <v>15322</v>
      </c>
      <c r="N20" s="1108">
        <v>2290</v>
      </c>
      <c r="O20" s="1109">
        <v>51.79501978202137</v>
      </c>
      <c r="P20" s="1109">
        <v>38.37285044293903</v>
      </c>
      <c r="Q20" s="1201"/>
      <c r="U20" s="2107"/>
      <c r="V20" s="2107"/>
      <c r="W20" s="2107"/>
    </row>
    <row r="21" spans="2:23" s="1150" customFormat="1" ht="15" customHeight="1">
      <c r="B21" s="1166" t="s">
        <v>29</v>
      </c>
      <c r="C21" s="1200"/>
      <c r="D21" s="1177"/>
      <c r="E21" s="1108"/>
      <c r="F21" s="1108"/>
      <c r="G21" s="1108"/>
      <c r="H21" s="1108"/>
      <c r="I21" s="1108"/>
      <c r="J21" s="1108"/>
      <c r="K21" s="1108"/>
      <c r="L21" s="1108"/>
      <c r="M21" s="1108"/>
      <c r="N21" s="1108"/>
      <c r="O21" s="1109"/>
      <c r="P21" s="1109"/>
      <c r="Q21" s="1201"/>
      <c r="U21" s="2107"/>
      <c r="V21" s="2107"/>
      <c r="W21" s="2107"/>
    </row>
    <row r="22" spans="2:23" s="1150" customFormat="1" ht="29.25" customHeight="1">
      <c r="B22" s="1177" t="s">
        <v>1261</v>
      </c>
      <c r="C22" s="1200"/>
      <c r="D22" s="1177"/>
      <c r="E22" s="1108">
        <v>0</v>
      </c>
      <c r="F22" s="1108">
        <v>0</v>
      </c>
      <c r="G22" s="1108">
        <v>0</v>
      </c>
      <c r="H22" s="1108">
        <v>0</v>
      </c>
      <c r="I22" s="1108">
        <v>0</v>
      </c>
      <c r="J22" s="1108">
        <v>0</v>
      </c>
      <c r="K22" s="1108">
        <v>0</v>
      </c>
      <c r="L22" s="1108">
        <v>0</v>
      </c>
      <c r="M22" s="1108">
        <v>0</v>
      </c>
      <c r="N22" s="1108">
        <v>0</v>
      </c>
      <c r="O22" s="1108">
        <v>0</v>
      </c>
      <c r="P22" s="1108">
        <v>0</v>
      </c>
      <c r="Q22" s="1201"/>
      <c r="U22" s="2107"/>
      <c r="V22" s="2107"/>
      <c r="W22" s="2107"/>
    </row>
    <row r="23" spans="2:23" s="1150" customFormat="1" ht="15" customHeight="1">
      <c r="B23" s="1166" t="s">
        <v>1567</v>
      </c>
      <c r="C23" s="1200"/>
      <c r="D23" s="1177"/>
      <c r="E23" s="1108"/>
      <c r="F23" s="1108"/>
      <c r="G23" s="1108"/>
      <c r="H23" s="1108"/>
      <c r="I23" s="1108"/>
      <c r="J23" s="1108"/>
      <c r="K23" s="1108"/>
      <c r="L23" s="1108"/>
      <c r="M23" s="1108"/>
      <c r="N23" s="1108"/>
      <c r="O23" s="1109"/>
      <c r="P23" s="1109"/>
      <c r="Q23" s="1201"/>
      <c r="U23" s="2107"/>
      <c r="V23" s="2107"/>
      <c r="W23" s="2107"/>
    </row>
    <row r="24" spans="2:23" s="1150" customFormat="1" ht="29.25" customHeight="1">
      <c r="B24" s="1177" t="s">
        <v>8</v>
      </c>
      <c r="C24" s="1200"/>
      <c r="D24" s="1177"/>
      <c r="E24" s="1108">
        <v>1322</v>
      </c>
      <c r="F24" s="1108">
        <v>1027815</v>
      </c>
      <c r="G24" s="1108">
        <v>524367</v>
      </c>
      <c r="H24" s="1108">
        <v>503448</v>
      </c>
      <c r="I24" s="1108">
        <v>97861</v>
      </c>
      <c r="J24" s="1108">
        <v>62305</v>
      </c>
      <c r="K24" s="1108">
        <v>44004</v>
      </c>
      <c r="L24" s="1108">
        <v>18301</v>
      </c>
      <c r="M24" s="1108">
        <v>35556</v>
      </c>
      <c r="N24" s="1108">
        <v>12589</v>
      </c>
      <c r="O24" s="1109">
        <v>48.982355774142235</v>
      </c>
      <c r="P24" s="1109">
        <v>29.373244522911484</v>
      </c>
      <c r="Q24" s="1201"/>
      <c r="U24" s="2107"/>
      <c r="V24" s="2107"/>
      <c r="W24" s="2107"/>
    </row>
    <row r="25" spans="2:23" s="1150" customFormat="1" ht="15" customHeight="1">
      <c r="B25" s="1166" t="s">
        <v>1568</v>
      </c>
      <c r="C25" s="1200"/>
      <c r="D25" s="1177"/>
      <c r="E25" s="1108"/>
      <c r="F25" s="1108"/>
      <c r="G25" s="1108"/>
      <c r="H25" s="1108"/>
      <c r="I25" s="1108"/>
      <c r="J25" s="1108"/>
      <c r="K25" s="1108"/>
      <c r="L25" s="1108"/>
      <c r="M25" s="1108"/>
      <c r="N25" s="1108"/>
      <c r="O25" s="1109"/>
      <c r="P25" s="1109"/>
      <c r="Q25" s="1201"/>
      <c r="U25" s="2107"/>
      <c r="V25" s="2107"/>
      <c r="W25" s="2107"/>
    </row>
    <row r="26" spans="2:23" s="1150" customFormat="1" ht="29.25" customHeight="1">
      <c r="B26" s="1177" t="s">
        <v>53</v>
      </c>
      <c r="C26" s="1200"/>
      <c r="D26" s="1177"/>
      <c r="E26" s="1108">
        <v>18</v>
      </c>
      <c r="F26" s="1108">
        <v>6812</v>
      </c>
      <c r="G26" s="1108">
        <v>4279</v>
      </c>
      <c r="H26" s="1108">
        <v>2533</v>
      </c>
      <c r="I26" s="1108">
        <v>1001</v>
      </c>
      <c r="J26" s="1108">
        <v>688</v>
      </c>
      <c r="K26" s="1108">
        <v>483</v>
      </c>
      <c r="L26" s="1108">
        <v>205</v>
      </c>
      <c r="M26" s="1108">
        <v>313</v>
      </c>
      <c r="N26" s="1108">
        <v>147</v>
      </c>
      <c r="O26" s="1109">
        <v>37.184380504991196</v>
      </c>
      <c r="P26" s="1109">
        <v>29.796511627906973</v>
      </c>
      <c r="Q26" s="1201"/>
      <c r="U26" s="2107"/>
      <c r="V26" s="2107"/>
      <c r="W26" s="2107"/>
    </row>
    <row r="27" spans="2:23" s="1150" customFormat="1" ht="15" customHeight="1">
      <c r="B27" s="1166" t="s">
        <v>30</v>
      </c>
      <c r="C27" s="1200"/>
      <c r="D27" s="1177"/>
      <c r="E27" s="1108"/>
      <c r="F27" s="1108"/>
      <c r="G27" s="1108"/>
      <c r="H27" s="1108"/>
      <c r="I27" s="1108"/>
      <c r="J27" s="1108"/>
      <c r="K27" s="1108"/>
      <c r="L27" s="1108"/>
      <c r="M27" s="1108"/>
      <c r="N27" s="1108"/>
      <c r="O27" s="1109"/>
      <c r="P27" s="1109"/>
      <c r="Q27" s="1201"/>
      <c r="U27" s="2107"/>
      <c r="V27" s="2107"/>
      <c r="W27" s="2107"/>
    </row>
    <row r="28" spans="2:23" s="1150" customFormat="1" ht="29.25" customHeight="1">
      <c r="B28" s="1177" t="s">
        <v>65</v>
      </c>
      <c r="C28" s="1200"/>
      <c r="D28" s="1177"/>
      <c r="E28" s="1108">
        <v>14</v>
      </c>
      <c r="F28" s="1108">
        <v>814</v>
      </c>
      <c r="G28" s="1108">
        <v>475</v>
      </c>
      <c r="H28" s="1108">
        <v>339</v>
      </c>
      <c r="I28" s="1108">
        <v>356</v>
      </c>
      <c r="J28" s="1108">
        <v>301</v>
      </c>
      <c r="K28" s="1108">
        <v>166</v>
      </c>
      <c r="L28" s="1108">
        <v>135</v>
      </c>
      <c r="M28" s="1108">
        <v>55</v>
      </c>
      <c r="N28" s="1108">
        <v>103</v>
      </c>
      <c r="O28" s="1109">
        <v>41.646191646191646</v>
      </c>
      <c r="P28" s="1109">
        <v>44.85049833887043</v>
      </c>
      <c r="Q28" s="1201"/>
      <c r="U28" s="2107"/>
      <c r="V28" s="2107"/>
      <c r="W28" s="2107"/>
    </row>
    <row r="29" spans="2:23" s="1150" customFormat="1" ht="15" customHeight="1">
      <c r="B29" s="1203" t="s">
        <v>1569</v>
      </c>
      <c r="C29" s="1200"/>
      <c r="D29" s="1177"/>
      <c r="E29" s="1108"/>
      <c r="F29" s="1108"/>
      <c r="G29" s="1108"/>
      <c r="H29" s="1108"/>
      <c r="I29" s="1108"/>
      <c r="J29" s="1108"/>
      <c r="K29" s="1108"/>
      <c r="L29" s="1108"/>
      <c r="M29" s="1108"/>
      <c r="N29" s="1108"/>
      <c r="O29" s="1109"/>
      <c r="P29" s="1109"/>
      <c r="Q29" s="1201"/>
      <c r="U29" s="2107"/>
      <c r="V29" s="2107"/>
      <c r="W29" s="2107"/>
    </row>
    <row r="30" spans="2:23" s="1150" customFormat="1" ht="29.25" customHeight="1">
      <c r="B30" s="1177" t="s">
        <v>10</v>
      </c>
      <c r="C30" s="1200"/>
      <c r="D30" s="1177"/>
      <c r="E30" s="1108">
        <v>3</v>
      </c>
      <c r="F30" s="1108">
        <v>2045</v>
      </c>
      <c r="G30" s="1108">
        <v>1824</v>
      </c>
      <c r="H30" s="1108">
        <v>221</v>
      </c>
      <c r="I30" s="1108">
        <v>294</v>
      </c>
      <c r="J30" s="1108">
        <v>161</v>
      </c>
      <c r="K30" s="1108">
        <v>142</v>
      </c>
      <c r="L30" s="1108">
        <v>19</v>
      </c>
      <c r="M30" s="1108">
        <v>133</v>
      </c>
      <c r="N30" s="1108">
        <v>51</v>
      </c>
      <c r="O30" s="1109">
        <v>10.806845965770172</v>
      </c>
      <c r="P30" s="1109">
        <v>11.801242236024844</v>
      </c>
      <c r="Q30" s="1201"/>
      <c r="U30" s="2107"/>
      <c r="V30" s="2107"/>
      <c r="W30" s="2107"/>
    </row>
    <row r="31" spans="2:23" s="1150" customFormat="1" ht="15" customHeight="1">
      <c r="B31" s="1166" t="s">
        <v>31</v>
      </c>
      <c r="C31" s="1200"/>
      <c r="D31" s="1177"/>
      <c r="E31" s="1108"/>
      <c r="F31" s="1108"/>
      <c r="G31" s="1108"/>
      <c r="H31" s="1108"/>
      <c r="I31" s="1108"/>
      <c r="J31" s="1108"/>
      <c r="K31" s="1118"/>
      <c r="L31" s="1106"/>
      <c r="M31" s="1106"/>
      <c r="N31" s="1106"/>
      <c r="O31" s="1109"/>
      <c r="P31" s="1109"/>
      <c r="Q31" s="1201"/>
      <c r="U31" s="2107"/>
      <c r="V31" s="2107"/>
      <c r="W31" s="2107"/>
    </row>
    <row r="32" spans="2:23" s="1150" customFormat="1" ht="29.25" customHeight="1">
      <c r="B32" s="1177" t="s">
        <v>11</v>
      </c>
      <c r="C32" s="1200"/>
      <c r="D32" s="1177"/>
      <c r="E32" s="1108">
        <v>309</v>
      </c>
      <c r="F32" s="1108">
        <v>107272</v>
      </c>
      <c r="G32" s="1108">
        <v>12242</v>
      </c>
      <c r="H32" s="1108">
        <v>95030</v>
      </c>
      <c r="I32" s="1108">
        <v>22844</v>
      </c>
      <c r="J32" s="1108">
        <v>7042</v>
      </c>
      <c r="K32" s="1108">
        <v>3285</v>
      </c>
      <c r="L32" s="1108">
        <v>3757</v>
      </c>
      <c r="M32" s="1108">
        <v>15802</v>
      </c>
      <c r="N32" s="1108">
        <v>3964</v>
      </c>
      <c r="O32" s="1109">
        <v>88.58788873144903</v>
      </c>
      <c r="P32" s="1109">
        <v>53.35132064754331</v>
      </c>
      <c r="Q32" s="1201"/>
      <c r="U32" s="2107"/>
      <c r="V32" s="2107"/>
      <c r="W32" s="2107"/>
    </row>
    <row r="33" spans="2:23" s="1150" customFormat="1" ht="15" customHeight="1">
      <c r="B33" s="1166" t="s">
        <v>32</v>
      </c>
      <c r="C33" s="1200"/>
      <c r="D33" s="1177"/>
      <c r="E33" s="1108"/>
      <c r="F33" s="1108"/>
      <c r="G33" s="1108"/>
      <c r="H33" s="1108"/>
      <c r="I33" s="1108"/>
      <c r="J33" s="1108"/>
      <c r="K33" s="1108"/>
      <c r="L33" s="1108"/>
      <c r="M33" s="1108"/>
      <c r="N33" s="1108"/>
      <c r="O33" s="1109"/>
      <c r="P33" s="1109"/>
      <c r="Q33" s="1201"/>
      <c r="U33" s="2107"/>
      <c r="V33" s="2107"/>
      <c r="W33" s="2107"/>
    </row>
    <row r="34" spans="2:23" s="1150" customFormat="1" ht="29.25" customHeight="1">
      <c r="B34" s="1177" t="s">
        <v>12</v>
      </c>
      <c r="C34" s="1200"/>
      <c r="D34" s="1177"/>
      <c r="E34" s="1108">
        <v>607</v>
      </c>
      <c r="F34" s="1108">
        <v>2154043</v>
      </c>
      <c r="G34" s="1108">
        <v>1159533</v>
      </c>
      <c r="H34" s="1108">
        <v>994510</v>
      </c>
      <c r="I34" s="1108">
        <v>253040</v>
      </c>
      <c r="J34" s="1108">
        <v>109685</v>
      </c>
      <c r="K34" s="1108">
        <v>77455</v>
      </c>
      <c r="L34" s="1108">
        <v>32230</v>
      </c>
      <c r="M34" s="1108">
        <v>143355</v>
      </c>
      <c r="N34" s="1108">
        <v>147800</v>
      </c>
      <c r="O34" s="1109">
        <v>46.16945901265667</v>
      </c>
      <c r="P34" s="1109">
        <v>29.384145507589913</v>
      </c>
      <c r="Q34" s="1201"/>
      <c r="U34" s="2107"/>
      <c r="V34" s="2107"/>
      <c r="W34" s="2107"/>
    </row>
    <row r="35" spans="2:23" s="1150" customFormat="1" ht="15" customHeight="1">
      <c r="B35" s="1166" t="s">
        <v>33</v>
      </c>
      <c r="C35" s="1200"/>
      <c r="D35" s="1177"/>
      <c r="E35" s="1108"/>
      <c r="F35" s="1108"/>
      <c r="G35" s="1108"/>
      <c r="H35" s="1108"/>
      <c r="I35" s="1108"/>
      <c r="J35" s="1108"/>
      <c r="K35" s="1118"/>
      <c r="L35" s="1108"/>
      <c r="M35" s="1108"/>
      <c r="N35" s="1108"/>
      <c r="O35" s="1109"/>
      <c r="P35" s="1109"/>
      <c r="Q35" s="1201"/>
      <c r="U35" s="2107"/>
      <c r="V35" s="2107"/>
      <c r="W35" s="2107"/>
    </row>
    <row r="36" spans="2:23" s="1150" customFormat="1" ht="29.25" customHeight="1">
      <c r="B36" s="1166" t="s">
        <v>13</v>
      </c>
      <c r="C36" s="1204"/>
      <c r="D36" s="1166"/>
      <c r="E36" s="1110">
        <v>472</v>
      </c>
      <c r="F36" s="1110">
        <v>85419</v>
      </c>
      <c r="G36" s="1110">
        <v>54002</v>
      </c>
      <c r="H36" s="1110">
        <v>31417</v>
      </c>
      <c r="I36" s="1110">
        <v>0</v>
      </c>
      <c r="J36" s="1108">
        <v>45723</v>
      </c>
      <c r="K36" s="2124">
        <v>36021</v>
      </c>
      <c r="L36" s="1110">
        <v>9702</v>
      </c>
      <c r="M36" s="1110">
        <v>0</v>
      </c>
      <c r="N36" s="1110">
        <v>0</v>
      </c>
      <c r="O36" s="1111">
        <v>36.77987333028951</v>
      </c>
      <c r="P36" s="1111">
        <v>21.219080112853486</v>
      </c>
      <c r="Q36" s="1205"/>
      <c r="U36" s="1110"/>
      <c r="V36" s="1110"/>
      <c r="W36" s="1110"/>
    </row>
    <row r="37" spans="2:23" s="1150" customFormat="1" ht="15" customHeight="1">
      <c r="B37" s="1166" t="s">
        <v>1570</v>
      </c>
      <c r="C37" s="1204"/>
      <c r="D37" s="1206"/>
      <c r="E37" s="1110"/>
      <c r="F37" s="1110"/>
      <c r="G37" s="1110"/>
      <c r="H37" s="1110"/>
      <c r="I37" s="1110"/>
      <c r="J37" s="1108"/>
      <c r="K37" s="1118"/>
      <c r="L37" s="1110"/>
      <c r="M37" s="1110"/>
      <c r="N37" s="1110"/>
      <c r="O37" s="1111"/>
      <c r="P37" s="1111"/>
      <c r="Q37" s="1205"/>
      <c r="U37" s="2107"/>
      <c r="V37" s="2107"/>
      <c r="W37" s="2107"/>
    </row>
    <row r="38" spans="2:23" s="1150" customFormat="1" ht="29.25" customHeight="1">
      <c r="B38" s="1177" t="s">
        <v>14</v>
      </c>
      <c r="C38" s="1200"/>
      <c r="D38" s="1177"/>
      <c r="E38" s="1108">
        <v>2941</v>
      </c>
      <c r="F38" s="1108">
        <v>635015</v>
      </c>
      <c r="G38" s="1118">
        <v>287750</v>
      </c>
      <c r="H38" s="1108">
        <v>347265</v>
      </c>
      <c r="I38" s="1108">
        <v>141226</v>
      </c>
      <c r="J38" s="1108">
        <v>38105</v>
      </c>
      <c r="K38" s="1108">
        <v>18540</v>
      </c>
      <c r="L38" s="1108">
        <v>19565</v>
      </c>
      <c r="M38" s="1108">
        <v>103121</v>
      </c>
      <c r="N38" s="1108">
        <v>14978</v>
      </c>
      <c r="O38" s="1109">
        <v>54.6861097769344</v>
      </c>
      <c r="P38" s="1109">
        <v>51.34496785198793</v>
      </c>
      <c r="Q38" s="1201"/>
      <c r="U38" s="2107"/>
      <c r="V38" s="2107"/>
      <c r="W38" s="2107"/>
    </row>
    <row r="39" spans="2:23" s="1150" customFormat="1" ht="15" customHeight="1">
      <c r="B39" s="1166" t="s">
        <v>34</v>
      </c>
      <c r="C39" s="1200"/>
      <c r="D39" s="1177"/>
      <c r="E39" s="1108"/>
      <c r="F39" s="1108"/>
      <c r="G39" s="1108"/>
      <c r="H39" s="1108"/>
      <c r="I39" s="1108"/>
      <c r="J39" s="1108"/>
      <c r="K39" s="1118"/>
      <c r="L39" s="1118"/>
      <c r="M39" s="1118"/>
      <c r="N39" s="1118"/>
      <c r="O39" s="1109"/>
      <c r="P39" s="1109"/>
      <c r="Q39" s="1201"/>
      <c r="U39" s="2107"/>
      <c r="V39" s="2107"/>
      <c r="W39" s="2107"/>
    </row>
    <row r="40" spans="2:23" s="1150" customFormat="1" ht="29.25" customHeight="1">
      <c r="B40" s="1177" t="s">
        <v>15</v>
      </c>
      <c r="C40" s="1200"/>
      <c r="D40" s="1177"/>
      <c r="E40" s="1108">
        <v>1113</v>
      </c>
      <c r="F40" s="1108">
        <v>116425</v>
      </c>
      <c r="G40" s="1118">
        <v>62521</v>
      </c>
      <c r="H40" s="1108">
        <v>53904</v>
      </c>
      <c r="I40" s="1108">
        <v>17775</v>
      </c>
      <c r="J40" s="1108">
        <v>8783</v>
      </c>
      <c r="K40" s="1108">
        <v>4961</v>
      </c>
      <c r="L40" s="1108">
        <v>3822</v>
      </c>
      <c r="M40" s="1108">
        <v>8992</v>
      </c>
      <c r="N40" s="1108">
        <v>3851</v>
      </c>
      <c r="O40" s="1109">
        <v>46.29933433540906</v>
      </c>
      <c r="P40" s="1109">
        <v>43.5158829557099</v>
      </c>
      <c r="Q40" s="1201"/>
      <c r="U40" s="2107"/>
      <c r="V40" s="2107"/>
      <c r="W40" s="2107"/>
    </row>
    <row r="41" spans="2:23" s="1150" customFormat="1" ht="15" customHeight="1">
      <c r="B41" s="1166" t="s">
        <v>1571</v>
      </c>
      <c r="C41" s="1200"/>
      <c r="D41" s="1177"/>
      <c r="E41" s="1108"/>
      <c r="F41" s="1108"/>
      <c r="G41" s="1108"/>
      <c r="H41" s="1108"/>
      <c r="I41" s="1108"/>
      <c r="J41" s="1238"/>
      <c r="K41" s="1118"/>
      <c r="L41" s="1118"/>
      <c r="M41" s="1118"/>
      <c r="N41" s="1118"/>
      <c r="O41" s="1109"/>
      <c r="P41" s="1109"/>
      <c r="Q41" s="1201"/>
      <c r="U41" s="2107"/>
      <c r="V41" s="2107"/>
      <c r="W41" s="2107"/>
    </row>
    <row r="42" spans="1:23" s="1150" customFormat="1" ht="15" customHeight="1">
      <c r="A42" s="1207"/>
      <c r="B42" s="1207" t="s">
        <v>63</v>
      </c>
      <c r="C42" s="1208"/>
      <c r="D42" s="1209"/>
      <c r="E42" s="1112"/>
      <c r="F42" s="1112"/>
      <c r="G42" s="1112"/>
      <c r="H42" s="1112"/>
      <c r="I42" s="1112"/>
      <c r="J42" s="1108"/>
      <c r="K42" s="1112"/>
      <c r="L42" s="1112"/>
      <c r="M42" s="1112"/>
      <c r="N42" s="1112"/>
      <c r="O42" s="1113"/>
      <c r="P42" s="1113"/>
      <c r="Q42" s="1210"/>
      <c r="U42" s="2107"/>
      <c r="V42" s="2107"/>
      <c r="W42" s="2107"/>
    </row>
    <row r="43" spans="1:23" s="1150" customFormat="1" ht="15" customHeight="1">
      <c r="A43" s="1166"/>
      <c r="B43" s="1211" t="s">
        <v>1572</v>
      </c>
      <c r="C43" s="1200"/>
      <c r="D43" s="1212"/>
      <c r="E43" s="1108"/>
      <c r="F43" s="1108"/>
      <c r="G43" s="1108"/>
      <c r="H43" s="1108"/>
      <c r="I43" s="1108"/>
      <c r="J43" s="1108"/>
      <c r="K43" s="1108"/>
      <c r="L43" s="1108"/>
      <c r="M43" s="1108"/>
      <c r="N43" s="1108"/>
      <c r="O43" s="1109"/>
      <c r="P43" s="1109"/>
      <c r="Q43" s="1201"/>
      <c r="U43" s="2107"/>
      <c r="V43" s="2107"/>
      <c r="W43" s="2107"/>
    </row>
    <row r="44" spans="1:23" s="1150" customFormat="1" ht="29.25" customHeight="1">
      <c r="A44" s="1166"/>
      <c r="B44" s="1211" t="s">
        <v>1511</v>
      </c>
      <c r="C44" s="1213"/>
      <c r="D44" s="1214">
        <v>69</v>
      </c>
      <c r="E44" s="2123">
        <v>175</v>
      </c>
      <c r="F44" s="1108">
        <v>141323</v>
      </c>
      <c r="G44" s="1108">
        <v>74072</v>
      </c>
      <c r="H44" s="1108">
        <v>67251</v>
      </c>
      <c r="I44" s="1108">
        <v>4749</v>
      </c>
      <c r="J44" s="1108">
        <v>3353</v>
      </c>
      <c r="K44" s="1108">
        <v>2075</v>
      </c>
      <c r="L44" s="1108">
        <v>1278</v>
      </c>
      <c r="M44" s="1108">
        <v>1396</v>
      </c>
      <c r="N44" s="1108">
        <v>1061</v>
      </c>
      <c r="O44" s="1109">
        <v>47.58673393573587</v>
      </c>
      <c r="P44" s="1109">
        <v>38.115120787354606</v>
      </c>
      <c r="Q44" s="1201"/>
      <c r="U44" s="2107"/>
      <c r="V44" s="2107"/>
      <c r="W44" s="2107"/>
    </row>
    <row r="45" spans="1:23" s="1150" customFormat="1" ht="15" customHeight="1">
      <c r="A45" s="1166"/>
      <c r="B45" s="1166" t="s">
        <v>55</v>
      </c>
      <c r="C45" s="1213"/>
      <c r="D45" s="1214"/>
      <c r="E45" s="1108"/>
      <c r="F45" s="1108"/>
      <c r="G45" s="1108"/>
      <c r="H45" s="1108"/>
      <c r="I45" s="1108"/>
      <c r="J45" s="1108"/>
      <c r="K45" s="1108"/>
      <c r="L45" s="1108"/>
      <c r="M45" s="1108"/>
      <c r="N45" s="1108"/>
      <c r="O45" s="1109"/>
      <c r="P45" s="1109"/>
      <c r="Q45" s="1201"/>
      <c r="U45" s="2107"/>
      <c r="V45" s="2107"/>
      <c r="W45" s="2107"/>
    </row>
    <row r="46" spans="2:23" s="1150" customFormat="1" ht="29.25" customHeight="1">
      <c r="B46" s="1211" t="s">
        <v>1573</v>
      </c>
      <c r="C46" s="1215"/>
      <c r="D46" s="1214"/>
      <c r="E46" s="2123">
        <v>11</v>
      </c>
      <c r="F46" s="1108">
        <v>20860</v>
      </c>
      <c r="G46" s="1108">
        <v>4497</v>
      </c>
      <c r="H46" s="1108">
        <v>16363</v>
      </c>
      <c r="I46" s="1108">
        <v>3345</v>
      </c>
      <c r="J46" s="1108">
        <v>201</v>
      </c>
      <c r="K46" s="1108">
        <v>76</v>
      </c>
      <c r="L46" s="1108">
        <v>125</v>
      </c>
      <c r="M46" s="1108">
        <v>3144</v>
      </c>
      <c r="N46" s="1108">
        <v>68</v>
      </c>
      <c r="O46" s="1109">
        <v>78.44199424736338</v>
      </c>
      <c r="P46" s="1109">
        <v>62.189054726368155</v>
      </c>
      <c r="Q46" s="1201"/>
      <c r="U46" s="2107"/>
      <c r="V46" s="2107"/>
      <c r="W46" s="2107"/>
    </row>
    <row r="47" spans="2:23" s="1150" customFormat="1" ht="15" customHeight="1">
      <c r="B47" s="1211" t="s">
        <v>1574</v>
      </c>
      <c r="C47" s="1215"/>
      <c r="D47" s="1214"/>
      <c r="E47" s="1108"/>
      <c r="F47" s="1108"/>
      <c r="G47" s="1108"/>
      <c r="H47" s="1108"/>
      <c r="I47" s="1108"/>
      <c r="J47" s="1108"/>
      <c r="K47" s="1118"/>
      <c r="L47" s="1118"/>
      <c r="M47" s="1118"/>
      <c r="N47" s="1118"/>
      <c r="O47" s="1109"/>
      <c r="P47" s="1109"/>
      <c r="Q47" s="1201"/>
      <c r="U47" s="2107"/>
      <c r="V47" s="2107"/>
      <c r="W47" s="2107"/>
    </row>
    <row r="48" spans="2:23" s="1150" customFormat="1" ht="29.25" customHeight="1">
      <c r="B48" s="1211" t="s">
        <v>1512</v>
      </c>
      <c r="C48" s="1215"/>
      <c r="D48" s="1214"/>
      <c r="E48" s="2123">
        <v>44</v>
      </c>
      <c r="F48" s="1108">
        <v>207796</v>
      </c>
      <c r="G48" s="1108">
        <v>93975</v>
      </c>
      <c r="H48" s="1108">
        <v>113821</v>
      </c>
      <c r="I48" s="1108">
        <v>11510</v>
      </c>
      <c r="J48" s="1108">
        <v>546</v>
      </c>
      <c r="K48" s="1108">
        <v>422</v>
      </c>
      <c r="L48" s="1108">
        <v>124</v>
      </c>
      <c r="M48" s="1108">
        <v>10964</v>
      </c>
      <c r="N48" s="1108">
        <v>1278</v>
      </c>
      <c r="O48" s="1109">
        <v>54.775356599742054</v>
      </c>
      <c r="P48" s="1109">
        <v>22.71062271062271</v>
      </c>
      <c r="Q48" s="1201"/>
      <c r="U48" s="2107"/>
      <c r="V48" s="2107"/>
      <c r="W48" s="2107"/>
    </row>
    <row r="49" spans="2:23" s="1150" customFormat="1" ht="15" customHeight="1">
      <c r="B49" s="1211" t="s">
        <v>1513</v>
      </c>
      <c r="C49" s="1215"/>
      <c r="D49" s="1214"/>
      <c r="E49" s="1108"/>
      <c r="F49" s="1108"/>
      <c r="G49" s="1108"/>
      <c r="H49" s="1108"/>
      <c r="I49" s="1108"/>
      <c r="J49" s="1108"/>
      <c r="K49" s="1118"/>
      <c r="L49" s="1118"/>
      <c r="M49" s="1118"/>
      <c r="N49" s="1118"/>
      <c r="O49" s="1109"/>
      <c r="P49" s="1109"/>
      <c r="Q49" s="1201"/>
      <c r="U49" s="2107"/>
      <c r="V49" s="2107"/>
      <c r="W49" s="2107"/>
    </row>
    <row r="50" spans="2:23" s="1150" customFormat="1" ht="29.25" customHeight="1">
      <c r="B50" s="1211" t="s">
        <v>56</v>
      </c>
      <c r="C50" s="1215"/>
      <c r="D50" s="1214"/>
      <c r="E50" s="2123">
        <v>27</v>
      </c>
      <c r="F50" s="1108">
        <v>7784</v>
      </c>
      <c r="G50" s="1108">
        <v>4524</v>
      </c>
      <c r="H50" s="1108">
        <v>3260</v>
      </c>
      <c r="I50" s="1108">
        <v>1833</v>
      </c>
      <c r="J50" s="1108">
        <v>117</v>
      </c>
      <c r="K50" s="1108">
        <v>91</v>
      </c>
      <c r="L50" s="1108">
        <v>26</v>
      </c>
      <c r="M50" s="1108">
        <v>1716</v>
      </c>
      <c r="N50" s="1108">
        <v>45</v>
      </c>
      <c r="O50" s="1109">
        <v>41.880781089414185</v>
      </c>
      <c r="P50" s="1109">
        <v>22.22222222222222</v>
      </c>
      <c r="Q50" s="1201"/>
      <c r="U50" s="2107"/>
      <c r="V50" s="2107"/>
      <c r="W50" s="2107"/>
    </row>
    <row r="51" spans="2:23" s="1150" customFormat="1" ht="15" customHeight="1">
      <c r="B51" s="1211" t="s">
        <v>1575</v>
      </c>
      <c r="C51" s="1215"/>
      <c r="D51" s="1214"/>
      <c r="E51" s="1108"/>
      <c r="F51" s="1108"/>
      <c r="G51" s="1108"/>
      <c r="H51" s="1108"/>
      <c r="I51" s="1108"/>
      <c r="J51" s="1238"/>
      <c r="K51" s="1108"/>
      <c r="L51" s="1108"/>
      <c r="M51" s="1108"/>
      <c r="N51" s="1108"/>
      <c r="O51" s="1109"/>
      <c r="P51" s="1114"/>
      <c r="Q51" s="1201"/>
      <c r="U51" s="2107"/>
      <c r="V51" s="2107"/>
      <c r="W51" s="2107"/>
    </row>
    <row r="52" spans="1:23" s="1150" customFormat="1" ht="29.25" customHeight="1">
      <c r="A52" s="1207"/>
      <c r="B52" s="1217" t="s">
        <v>23</v>
      </c>
      <c r="C52" s="1218"/>
      <c r="D52" s="1219"/>
      <c r="E52" s="1112"/>
      <c r="F52" s="1112"/>
      <c r="G52" s="1112"/>
      <c r="H52" s="1112"/>
      <c r="I52" s="1112"/>
      <c r="J52" s="1108"/>
      <c r="K52" s="1112"/>
      <c r="L52" s="1112"/>
      <c r="M52" s="1112"/>
      <c r="N52" s="1112"/>
      <c r="O52" s="1113"/>
      <c r="P52" s="1113"/>
      <c r="Q52" s="1210"/>
      <c r="U52" s="2107"/>
      <c r="V52" s="2107"/>
      <c r="W52" s="2107"/>
    </row>
    <row r="53" spans="1:23" s="1150" customFormat="1" ht="29.25" customHeight="1">
      <c r="A53" s="1166"/>
      <c r="B53" s="1220" t="s">
        <v>24</v>
      </c>
      <c r="C53" s="1221"/>
      <c r="D53" s="1216"/>
      <c r="E53" s="1108">
        <v>919</v>
      </c>
      <c r="F53" s="1108">
        <v>2262217</v>
      </c>
      <c r="G53" s="1108">
        <v>1172598</v>
      </c>
      <c r="H53" s="1108">
        <v>1089619</v>
      </c>
      <c r="I53" s="1108">
        <v>276178</v>
      </c>
      <c r="J53" s="1108">
        <v>116888</v>
      </c>
      <c r="K53" s="1108">
        <v>80882</v>
      </c>
      <c r="L53" s="1108">
        <v>36006</v>
      </c>
      <c r="M53" s="1108">
        <v>159290</v>
      </c>
      <c r="N53" s="1108">
        <v>151815</v>
      </c>
      <c r="O53" s="1109">
        <v>48.165980540328356</v>
      </c>
      <c r="P53" s="1109">
        <v>30.80384641708302</v>
      </c>
      <c r="Q53" s="1201"/>
      <c r="U53" s="2107"/>
      <c r="V53" s="2107"/>
      <c r="W53" s="2107"/>
    </row>
    <row r="54" spans="1:23" s="1150" customFormat="1" ht="15" customHeight="1" thickBot="1">
      <c r="A54" s="1222"/>
      <c r="B54" s="1222" t="s">
        <v>1514</v>
      </c>
      <c r="C54" s="1223"/>
      <c r="D54" s="1224"/>
      <c r="E54" s="1116"/>
      <c r="F54" s="1116"/>
      <c r="G54" s="1116"/>
      <c r="H54" s="1116"/>
      <c r="I54" s="1116"/>
      <c r="J54" s="1116"/>
      <c r="K54" s="1116"/>
      <c r="L54" s="1116"/>
      <c r="M54" s="1116"/>
      <c r="N54" s="1116"/>
      <c r="O54" s="1117"/>
      <c r="P54" s="1117"/>
      <c r="Q54" s="1225"/>
      <c r="U54" s="3"/>
      <c r="V54" s="3"/>
      <c r="W54" s="3"/>
    </row>
    <row r="55" spans="1:23" ht="3.75" customHeight="1">
      <c r="A55" s="1226"/>
      <c r="B55" s="1226"/>
      <c r="C55" s="1226"/>
      <c r="D55" s="1226"/>
      <c r="E55" s="1226"/>
      <c r="F55" s="1226"/>
      <c r="G55" s="1226"/>
      <c r="H55" s="1226"/>
      <c r="I55" s="1226"/>
      <c r="J55" s="1226"/>
      <c r="K55" s="1226"/>
      <c r="L55" s="1226"/>
      <c r="M55" s="1226"/>
      <c r="N55" s="1226"/>
      <c r="O55" s="1226"/>
      <c r="P55" s="1226"/>
      <c r="Q55" s="1226"/>
      <c r="U55" s="1150"/>
      <c r="V55" s="1150"/>
      <c r="W55" s="1150"/>
    </row>
    <row r="56" spans="1:23" s="38" customFormat="1" ht="12.75" customHeight="1">
      <c r="A56" s="46"/>
      <c r="B56" s="46" t="s">
        <v>1641</v>
      </c>
      <c r="C56" s="49"/>
      <c r="D56" s="49"/>
      <c r="E56" s="50"/>
      <c r="F56" s="50"/>
      <c r="G56" s="50"/>
      <c r="H56" s="50"/>
      <c r="I56" s="50"/>
      <c r="J56" s="48"/>
      <c r="K56" s="50"/>
      <c r="L56" s="50"/>
      <c r="M56" s="50"/>
      <c r="N56" s="50"/>
      <c r="O56" s="50"/>
      <c r="P56" s="50"/>
      <c r="Q56" s="50"/>
      <c r="U56" s="2486"/>
      <c r="V56" s="2486"/>
      <c r="W56" s="2486"/>
    </row>
    <row r="57" spans="1:17" s="38" customFormat="1" ht="12.75" customHeight="1">
      <c r="A57" s="2487"/>
      <c r="B57" s="2487" t="s">
        <v>1642</v>
      </c>
      <c r="C57" s="2488"/>
      <c r="D57" s="2488"/>
      <c r="E57" s="48"/>
      <c r="F57" s="48"/>
      <c r="G57" s="48"/>
      <c r="H57" s="48"/>
      <c r="I57" s="48"/>
      <c r="J57" s="48"/>
      <c r="K57" s="48"/>
      <c r="L57" s="48"/>
      <c r="M57" s="48"/>
      <c r="N57" s="48"/>
      <c r="O57" s="48"/>
      <c r="P57" s="48"/>
      <c r="Q57" s="48"/>
    </row>
    <row r="58" spans="1:17" s="38" customFormat="1" ht="12.75" customHeight="1">
      <c r="A58" s="2487"/>
      <c r="B58" s="2487" t="s">
        <v>1643</v>
      </c>
      <c r="C58" s="2488"/>
      <c r="D58" s="2488"/>
      <c r="E58" s="48"/>
      <c r="F58" s="48"/>
      <c r="G58" s="48"/>
      <c r="H58" s="48"/>
      <c r="I58" s="48"/>
      <c r="J58" s="70"/>
      <c r="K58" s="48"/>
      <c r="L58" s="48"/>
      <c r="M58" s="48"/>
      <c r="N58" s="48"/>
      <c r="O58" s="48"/>
      <c r="P58" s="48"/>
      <c r="Q58" s="48"/>
    </row>
    <row r="59" spans="1:17" s="38" customFormat="1" ht="12.75" customHeight="1">
      <c r="A59" s="2488"/>
      <c r="B59" s="2487"/>
      <c r="C59" s="2487"/>
      <c r="D59" s="2487"/>
      <c r="E59" s="48"/>
      <c r="F59" s="48"/>
      <c r="G59" s="48"/>
      <c r="H59" s="48"/>
      <c r="I59" s="48"/>
      <c r="J59" s="70"/>
      <c r="K59" s="48"/>
      <c r="L59" s="48"/>
      <c r="M59" s="48"/>
      <c r="N59" s="48"/>
      <c r="O59" s="48"/>
      <c r="P59" s="48"/>
      <c r="Q59" s="48"/>
    </row>
    <row r="60" spans="1:17" s="38" customFormat="1" ht="12.75" customHeight="1">
      <c r="A60" s="2488"/>
      <c r="B60" s="2487"/>
      <c r="C60" s="2488"/>
      <c r="D60" s="2488"/>
      <c r="E60" s="48"/>
      <c r="F60" s="48"/>
      <c r="G60" s="48"/>
      <c r="H60" s="48"/>
      <c r="I60" s="48"/>
      <c r="J60" s="48"/>
      <c r="K60" s="48"/>
      <c r="L60" s="48"/>
      <c r="M60" s="48"/>
      <c r="N60" s="48"/>
      <c r="O60" s="48"/>
      <c r="P60" s="48"/>
      <c r="Q60" s="48"/>
    </row>
    <row r="61" spans="1:17" s="1232" customFormat="1" ht="12.75" customHeight="1">
      <c r="A61" s="1233"/>
      <c r="B61" s="1233"/>
      <c r="C61" s="1233"/>
      <c r="D61" s="1233"/>
      <c r="E61" s="1231"/>
      <c r="F61" s="1240"/>
      <c r="G61" s="1231"/>
      <c r="H61" s="1231"/>
      <c r="I61" s="1231"/>
      <c r="J61" s="1231"/>
      <c r="K61" s="1231"/>
      <c r="L61" s="1231"/>
      <c r="M61" s="1231"/>
      <c r="N61" s="1231"/>
      <c r="O61" s="1231"/>
      <c r="P61" s="1231"/>
      <c r="Q61" s="1231"/>
    </row>
    <row r="62" spans="1:17" s="1232" customFormat="1" ht="12.75" customHeight="1">
      <c r="A62" s="1234"/>
      <c r="B62" s="1233"/>
      <c r="C62" s="1234"/>
      <c r="D62" s="1234"/>
      <c r="E62" s="1231"/>
      <c r="F62" s="1231"/>
      <c r="G62" s="1231"/>
      <c r="H62" s="1231"/>
      <c r="I62" s="1231"/>
      <c r="J62" s="1231"/>
      <c r="K62" s="1231"/>
      <c r="L62" s="1231"/>
      <c r="M62" s="1231"/>
      <c r="N62" s="1231"/>
      <c r="O62" s="1231"/>
      <c r="P62" s="1231"/>
      <c r="Q62" s="1231"/>
    </row>
    <row r="63" spans="1:23" ht="13.5">
      <c r="A63" s="1233"/>
      <c r="B63" s="1233"/>
      <c r="C63" s="1236"/>
      <c r="D63" s="1236"/>
      <c r="E63" s="1236"/>
      <c r="F63" s="1236"/>
      <c r="G63" s="1236"/>
      <c r="H63" s="1236"/>
      <c r="I63" s="1236"/>
      <c r="J63" s="1236"/>
      <c r="K63" s="1236"/>
      <c r="L63" s="1236"/>
      <c r="M63" s="1236"/>
      <c r="N63" s="1236"/>
      <c r="O63" s="1236"/>
      <c r="P63" s="1236"/>
      <c r="Q63" s="1236"/>
      <c r="U63" s="1232"/>
      <c r="V63" s="1232"/>
      <c r="W63" s="1232"/>
    </row>
    <row r="64" spans="1:17" ht="13.5">
      <c r="A64" s="1234"/>
      <c r="B64" s="1233"/>
      <c r="C64" s="1236"/>
      <c r="D64" s="1236"/>
      <c r="E64" s="1236"/>
      <c r="F64" s="1236"/>
      <c r="G64" s="1236"/>
      <c r="H64" s="1236"/>
      <c r="I64" s="1236"/>
      <c r="J64" s="1236"/>
      <c r="K64" s="1236"/>
      <c r="L64" s="1236"/>
      <c r="M64" s="1236"/>
      <c r="N64" s="1236"/>
      <c r="O64" s="1236"/>
      <c r="P64" s="1236"/>
      <c r="Q64" s="1236"/>
    </row>
    <row r="65" spans="1:17" ht="13.5">
      <c r="A65" s="1229"/>
      <c r="B65" s="1228"/>
      <c r="C65" s="2439"/>
      <c r="D65" s="2439"/>
      <c r="E65" s="2439"/>
      <c r="F65" s="2439"/>
      <c r="G65" s="2439"/>
      <c r="H65" s="2439"/>
      <c r="I65" s="2439"/>
      <c r="J65" s="1236"/>
      <c r="K65" s="1236"/>
      <c r="L65" s="1236"/>
      <c r="M65" s="1236"/>
      <c r="N65" s="1236"/>
      <c r="O65" s="1236"/>
      <c r="P65" s="1236"/>
      <c r="Q65" s="1236"/>
    </row>
    <row r="66" spans="1:9" ht="13.5">
      <c r="A66" s="1226"/>
      <c r="B66" s="1226"/>
      <c r="C66" s="1226"/>
      <c r="D66" s="1226"/>
      <c r="E66" s="1226"/>
      <c r="F66" s="1226"/>
      <c r="G66" s="1226"/>
      <c r="H66" s="1226"/>
      <c r="I66" s="1226"/>
    </row>
    <row r="67" spans="1:9" ht="13.5">
      <c r="A67" s="1226"/>
      <c r="B67" s="1226"/>
      <c r="C67" s="1226"/>
      <c r="D67" s="1226"/>
      <c r="E67" s="2440"/>
      <c r="F67" s="2440"/>
      <c r="G67" s="2440"/>
      <c r="H67" s="2440"/>
      <c r="I67" s="1226"/>
    </row>
    <row r="68" spans="1:9" ht="13.5">
      <c r="A68" s="1226"/>
      <c r="B68" s="1226"/>
      <c r="C68" s="1226"/>
      <c r="D68" s="1226"/>
      <c r="E68" s="1226"/>
      <c r="F68" s="2441"/>
      <c r="G68" s="2441"/>
      <c r="H68" s="2441"/>
      <c r="I68" s="1226"/>
    </row>
    <row r="69" spans="1:9" ht="13.5">
      <c r="A69" s="1226"/>
      <c r="B69" s="1226"/>
      <c r="C69" s="1226"/>
      <c r="D69" s="1226"/>
      <c r="E69" s="2442"/>
      <c r="F69" s="2438"/>
      <c r="G69" s="2438"/>
      <c r="H69" s="2438"/>
      <c r="I69" s="1226"/>
    </row>
    <row r="70" spans="1:9" ht="13.5">
      <c r="A70" s="1226"/>
      <c r="B70" s="1226"/>
      <c r="C70" s="1226"/>
      <c r="D70" s="1226"/>
      <c r="E70" s="2442"/>
      <c r="F70" s="2438"/>
      <c r="G70" s="2438"/>
      <c r="H70" s="2438"/>
      <c r="I70" s="1226"/>
    </row>
    <row r="71" spans="1:9" ht="13.5">
      <c r="A71" s="1226"/>
      <c r="B71" s="1226"/>
      <c r="C71" s="1226"/>
      <c r="D71" s="1226"/>
      <c r="E71" s="2441"/>
      <c r="F71" s="2438"/>
      <c r="G71" s="2438"/>
      <c r="H71" s="2438"/>
      <c r="I71" s="1226"/>
    </row>
    <row r="72" spans="1:9" ht="13.5">
      <c r="A72" s="1226"/>
      <c r="B72" s="1226"/>
      <c r="C72" s="1226"/>
      <c r="D72" s="1226"/>
      <c r="E72" s="2441"/>
      <c r="F72" s="2438"/>
      <c r="G72" s="2438"/>
      <c r="H72" s="2438"/>
      <c r="I72" s="1226"/>
    </row>
    <row r="73" spans="1:9" ht="13.5">
      <c r="A73" s="1226"/>
      <c r="B73" s="1226"/>
      <c r="C73" s="1226"/>
      <c r="D73" s="1226"/>
      <c r="E73" s="2441"/>
      <c r="F73" s="2443"/>
      <c r="G73" s="2443"/>
      <c r="H73" s="2443"/>
      <c r="I73" s="1226"/>
    </row>
    <row r="74" spans="1:9" ht="13.5">
      <c r="A74" s="1226"/>
      <c r="B74" s="1226"/>
      <c r="C74" s="1226"/>
      <c r="D74" s="1226"/>
      <c r="E74" s="1226"/>
      <c r="F74" s="1226"/>
      <c r="G74" s="1226"/>
      <c r="H74" s="1226"/>
      <c r="I74" s="1226"/>
    </row>
    <row r="75" spans="1:9" ht="13.5">
      <c r="A75" s="1226"/>
      <c r="B75" s="1226"/>
      <c r="C75" s="1226"/>
      <c r="D75" s="1226"/>
      <c r="E75" s="1226"/>
      <c r="F75" s="1226"/>
      <c r="G75" s="1226"/>
      <c r="H75" s="1226"/>
      <c r="I75" s="1226"/>
    </row>
    <row r="76" spans="1:9" ht="13.5">
      <c r="A76" s="1226"/>
      <c r="B76" s="1226"/>
      <c r="C76" s="1226"/>
      <c r="D76" s="1226"/>
      <c r="E76" s="1226"/>
      <c r="F76" s="1226"/>
      <c r="G76" s="1226"/>
      <c r="H76" s="1226"/>
      <c r="I76" s="1226"/>
    </row>
  </sheetData>
  <sheetProtection/>
  <mergeCells count="13">
    <mergeCell ref="H8:H10"/>
    <mergeCell ref="I8:I10"/>
    <mergeCell ref="M8:M10"/>
    <mergeCell ref="N8:N9"/>
    <mergeCell ref="O8:O10"/>
    <mergeCell ref="D10:E10"/>
    <mergeCell ref="B6:B11"/>
    <mergeCell ref="D6:E9"/>
    <mergeCell ref="N6:N7"/>
    <mergeCell ref="F7:H7"/>
    <mergeCell ref="O7:P7"/>
    <mergeCell ref="F8:F10"/>
    <mergeCell ref="G8:G10"/>
  </mergeCells>
  <printOptions horizontalCentered="1"/>
  <pageMargins left="0" right="0" top="0" bottom="0" header="0" footer="0"/>
  <pageSetup blackAndWhite="1" horizontalDpi="600" verticalDpi="600" orientation="portrait" paperSize="9" scale="75" r:id="rId2"/>
  <colBreaks count="1" manualBreakCount="1">
    <brk id="9" max="54" man="1"/>
  </colBreaks>
  <drawing r:id="rId1"/>
</worksheet>
</file>

<file path=xl/worksheets/sheet5.xml><?xml version="1.0" encoding="utf-8"?>
<worksheet xmlns="http://schemas.openxmlformats.org/spreadsheetml/2006/main" xmlns:r="http://schemas.openxmlformats.org/officeDocument/2006/relationships">
  <dimension ref="A1:X78"/>
  <sheetViews>
    <sheetView zoomScaleSheetLayoutView="100" zoomScalePageLayoutView="0" workbookViewId="0" topLeftCell="A1">
      <selection activeCell="A1" sqref="A1"/>
    </sheetView>
  </sheetViews>
  <sheetFormatPr defaultColWidth="8.796875" defaultRowHeight="14.25"/>
  <cols>
    <col min="1" max="1" width="0.8984375" style="1137" customWidth="1"/>
    <col min="2" max="2" width="10.69921875" style="1137" customWidth="1"/>
    <col min="3" max="3" width="0.8984375" style="1137" customWidth="1"/>
    <col min="4" max="4" width="14.3984375" style="1137" customWidth="1"/>
    <col min="5" max="9" width="13.3984375" style="1137" customWidth="1"/>
    <col min="10" max="10" width="6.5" style="1137" customWidth="1"/>
    <col min="11" max="11" width="6.8984375" style="1137" customWidth="1"/>
    <col min="12" max="12" width="13.19921875" style="1137" customWidth="1"/>
    <col min="13" max="13" width="13.3984375" style="1137" customWidth="1"/>
    <col min="14" max="14" width="13.19921875" style="1137" customWidth="1"/>
    <col min="15" max="15" width="6.5" style="1137" customWidth="1"/>
    <col min="16" max="16" width="6.69921875" style="1137" customWidth="1"/>
    <col min="17" max="17" width="6.5" style="1137" customWidth="1"/>
    <col min="18" max="18" width="6.69921875" style="1125" customWidth="1"/>
    <col min="19" max="19" width="13.19921875" style="1137" customWidth="1"/>
    <col min="20" max="20" width="13.3984375" style="1137" customWidth="1"/>
    <col min="21" max="21" width="0.8984375" style="1137" customWidth="1"/>
    <col min="22" max="22" width="10.69921875" style="1137" customWidth="1"/>
    <col min="23" max="23" width="0.8984375" style="1137" customWidth="1"/>
    <col min="24" max="16384" width="9" style="1137" customWidth="1"/>
  </cols>
  <sheetData>
    <row r="1" spans="1:23" s="1125" customFormat="1" ht="14.25" customHeight="1">
      <c r="A1" s="1241" t="s">
        <v>70</v>
      </c>
      <c r="B1" s="1241"/>
      <c r="C1" s="1241"/>
      <c r="F1" s="1137"/>
      <c r="W1" s="1243" t="s">
        <v>71</v>
      </c>
    </row>
    <row r="2" spans="1:23" s="1302" customFormat="1" ht="28.5" customHeight="1">
      <c r="A2" s="1299" t="s">
        <v>1584</v>
      </c>
      <c r="B2" s="1126"/>
      <c r="C2" s="1126"/>
      <c r="D2" s="1126"/>
      <c r="E2" s="1126"/>
      <c r="F2" s="1300"/>
      <c r="G2" s="1301"/>
      <c r="H2" s="1126"/>
      <c r="I2" s="1301"/>
      <c r="J2" s="1126"/>
      <c r="K2" s="1126"/>
      <c r="L2" s="1126"/>
      <c r="M2" s="1126"/>
      <c r="N2" s="1126"/>
      <c r="O2" s="1126"/>
      <c r="P2" s="1126"/>
      <c r="Q2" s="1126"/>
      <c r="R2" s="1126"/>
      <c r="S2" s="1126"/>
      <c r="T2" s="1126"/>
      <c r="U2" s="1126"/>
      <c r="V2" s="1126"/>
      <c r="W2" s="1126"/>
    </row>
    <row r="3" spans="1:23" s="1125" customFormat="1" ht="14.25" customHeight="1" thickBot="1">
      <c r="A3" s="1129"/>
      <c r="B3" s="1126"/>
      <c r="C3" s="1126"/>
      <c r="D3" s="1126"/>
      <c r="E3" s="1126"/>
      <c r="F3" s="1138"/>
      <c r="G3" s="1126"/>
      <c r="H3" s="1126"/>
      <c r="I3" s="1126"/>
      <c r="J3" s="1126"/>
      <c r="K3" s="1126"/>
      <c r="L3" s="1126"/>
      <c r="M3" s="1126"/>
      <c r="N3" s="1126"/>
      <c r="O3" s="1126"/>
      <c r="P3" s="1126"/>
      <c r="Q3" s="1126"/>
      <c r="R3" s="1126"/>
      <c r="S3" s="1126"/>
      <c r="T3" s="1126"/>
      <c r="U3" s="1126"/>
      <c r="V3" s="1126"/>
      <c r="W3" s="1126"/>
    </row>
    <row r="4" spans="1:23" s="1250" customFormat="1" ht="30" customHeight="1">
      <c r="A4" s="1251"/>
      <c r="B4" s="1303" t="s">
        <v>16</v>
      </c>
      <c r="C4" s="1304"/>
      <c r="D4" s="1127" t="s">
        <v>4</v>
      </c>
      <c r="E4" s="1305" t="s">
        <v>5</v>
      </c>
      <c r="F4" s="1306" t="s">
        <v>1239</v>
      </c>
      <c r="G4" s="1307" t="s">
        <v>6</v>
      </c>
      <c r="H4" s="1127" t="s">
        <v>7</v>
      </c>
      <c r="I4" s="1308" t="s">
        <v>1263</v>
      </c>
      <c r="J4" s="2686" t="s">
        <v>8</v>
      </c>
      <c r="K4" s="2687"/>
      <c r="L4" s="1309" t="s">
        <v>72</v>
      </c>
      <c r="M4" s="1310" t="s">
        <v>73</v>
      </c>
      <c r="N4" s="1311" t="s">
        <v>74</v>
      </c>
      <c r="O4" s="2688" t="s">
        <v>11</v>
      </c>
      <c r="P4" s="2689"/>
      <c r="Q4" s="2688" t="s">
        <v>12</v>
      </c>
      <c r="R4" s="2690"/>
      <c r="S4" s="1127" t="s">
        <v>14</v>
      </c>
      <c r="T4" s="1127" t="s">
        <v>15</v>
      </c>
      <c r="U4" s="1312"/>
      <c r="V4" s="1303" t="s">
        <v>16</v>
      </c>
      <c r="W4" s="1251"/>
    </row>
    <row r="5" spans="1:23" s="1250" customFormat="1" ht="13.5" customHeight="1">
      <c r="A5" s="1260"/>
      <c r="B5" s="1260"/>
      <c r="C5" s="1261"/>
      <c r="D5" s="1134"/>
      <c r="E5" s="1313"/>
      <c r="F5" s="1314"/>
      <c r="G5" s="1315"/>
      <c r="H5" s="1260"/>
      <c r="I5" s="1316"/>
      <c r="J5" s="1313"/>
      <c r="K5" s="1260"/>
      <c r="L5" s="1316"/>
      <c r="M5" s="1317"/>
      <c r="N5" s="1318"/>
      <c r="O5" s="1319"/>
      <c r="P5" s="1320"/>
      <c r="Q5" s="1321"/>
      <c r="R5" s="1322"/>
      <c r="S5" s="1134"/>
      <c r="T5" s="1134"/>
      <c r="U5" s="1323"/>
      <c r="V5" s="1260"/>
      <c r="W5" s="1260"/>
    </row>
    <row r="6" spans="2:24" s="1266" customFormat="1" ht="34.5" customHeight="1">
      <c r="B6" s="1267" t="s">
        <v>4</v>
      </c>
      <c r="C6" s="1268"/>
      <c r="D6" s="2420">
        <v>56912</v>
      </c>
      <c r="E6" s="1119">
        <v>10070</v>
      </c>
      <c r="F6" s="1139">
        <v>5276</v>
      </c>
      <c r="G6" s="1120">
        <v>19738</v>
      </c>
      <c r="H6" s="1121">
        <v>10222</v>
      </c>
      <c r="I6" s="1122">
        <v>94</v>
      </c>
      <c r="J6" s="2125">
        <v>113</v>
      </c>
      <c r="K6" s="1120">
        <v>4887</v>
      </c>
      <c r="L6" s="1122">
        <v>54</v>
      </c>
      <c r="M6" s="1123">
        <v>1146</v>
      </c>
      <c r="N6" s="2126">
        <v>57</v>
      </c>
      <c r="O6" s="2125">
        <v>2</v>
      </c>
      <c r="P6" s="1124">
        <v>326</v>
      </c>
      <c r="Q6" s="2125">
        <v>6</v>
      </c>
      <c r="R6" s="1124">
        <v>786</v>
      </c>
      <c r="S6" s="2127">
        <v>3137</v>
      </c>
      <c r="T6" s="2127">
        <v>1119</v>
      </c>
      <c r="U6" s="1272"/>
      <c r="V6" s="2128" t="s">
        <v>4</v>
      </c>
      <c r="W6" s="1273"/>
      <c r="X6" s="1274"/>
    </row>
    <row r="7" spans="2:24" s="1275" customFormat="1" ht="24.75" customHeight="1">
      <c r="B7" s="1276" t="s">
        <v>75</v>
      </c>
      <c r="C7" s="1277"/>
      <c r="D7" s="1147">
        <v>2879</v>
      </c>
      <c r="E7" s="2129">
        <v>404</v>
      </c>
      <c r="F7" s="2130">
        <v>226</v>
      </c>
      <c r="G7" s="2130">
        <v>1027</v>
      </c>
      <c r="H7" s="2130">
        <v>595</v>
      </c>
      <c r="I7" s="2130">
        <v>6</v>
      </c>
      <c r="J7" s="2125">
        <v>5</v>
      </c>
      <c r="K7" s="2131">
        <v>277</v>
      </c>
      <c r="L7" s="2130">
        <v>2</v>
      </c>
      <c r="M7" s="2130">
        <v>73</v>
      </c>
      <c r="N7" s="2132">
        <v>4</v>
      </c>
      <c r="O7" s="2125"/>
      <c r="P7" s="2133">
        <v>15</v>
      </c>
      <c r="Q7" s="2125"/>
      <c r="R7" s="2134">
        <v>37</v>
      </c>
      <c r="S7" s="2130">
        <v>164</v>
      </c>
      <c r="T7" s="2135">
        <v>49</v>
      </c>
      <c r="U7" s="2136"/>
      <c r="V7" s="2137" t="s">
        <v>75</v>
      </c>
      <c r="W7" s="1279"/>
      <c r="X7" s="1274"/>
    </row>
    <row r="8" spans="2:24" s="1275" customFormat="1" ht="24.75" customHeight="1">
      <c r="B8" s="1276" t="s">
        <v>76</v>
      </c>
      <c r="C8" s="1277"/>
      <c r="D8" s="1147">
        <v>915</v>
      </c>
      <c r="E8" s="2129">
        <v>88</v>
      </c>
      <c r="F8" s="2130">
        <v>233</v>
      </c>
      <c r="G8" s="2130">
        <v>282</v>
      </c>
      <c r="H8" s="2130">
        <v>160</v>
      </c>
      <c r="I8" s="2130">
        <v>0</v>
      </c>
      <c r="J8" s="2125" t="s">
        <v>1677</v>
      </c>
      <c r="K8" s="2131">
        <v>76</v>
      </c>
      <c r="L8" s="2130">
        <v>0</v>
      </c>
      <c r="M8" s="2130">
        <v>21</v>
      </c>
      <c r="N8" s="2132">
        <v>1</v>
      </c>
      <c r="O8" s="2125"/>
      <c r="P8" s="2133">
        <v>5</v>
      </c>
      <c r="Q8" s="2125"/>
      <c r="R8" s="2134">
        <v>10</v>
      </c>
      <c r="S8" s="2130">
        <v>28</v>
      </c>
      <c r="T8" s="2135">
        <v>11</v>
      </c>
      <c r="U8" s="2136"/>
      <c r="V8" s="2137" t="s">
        <v>76</v>
      </c>
      <c r="W8" s="1279"/>
      <c r="X8" s="1274"/>
    </row>
    <row r="9" spans="2:24" s="1275" customFormat="1" ht="24.75" customHeight="1">
      <c r="B9" s="1276" t="s">
        <v>77</v>
      </c>
      <c r="C9" s="1277"/>
      <c r="D9" s="1147">
        <v>797</v>
      </c>
      <c r="E9" s="2129">
        <v>92</v>
      </c>
      <c r="F9" s="2130">
        <v>79</v>
      </c>
      <c r="G9" s="2130">
        <v>312</v>
      </c>
      <c r="H9" s="2130">
        <v>162</v>
      </c>
      <c r="I9" s="2130">
        <v>1</v>
      </c>
      <c r="J9" s="2125" t="s">
        <v>1677</v>
      </c>
      <c r="K9" s="2131">
        <v>80</v>
      </c>
      <c r="L9" s="2130">
        <v>0</v>
      </c>
      <c r="M9" s="2130">
        <v>17</v>
      </c>
      <c r="N9" s="2132">
        <v>1</v>
      </c>
      <c r="O9" s="2125"/>
      <c r="P9" s="2133">
        <v>5</v>
      </c>
      <c r="Q9" s="2125"/>
      <c r="R9" s="2134">
        <v>6</v>
      </c>
      <c r="S9" s="2130">
        <v>35</v>
      </c>
      <c r="T9" s="2135">
        <v>7</v>
      </c>
      <c r="U9" s="2136"/>
      <c r="V9" s="2137" t="s">
        <v>77</v>
      </c>
      <c r="W9" s="1279"/>
      <c r="X9" s="1274"/>
    </row>
    <row r="10" spans="2:24" s="1275" customFormat="1" ht="24.75" customHeight="1">
      <c r="B10" s="1276" t="s">
        <v>78</v>
      </c>
      <c r="C10" s="1277"/>
      <c r="D10" s="1147">
        <v>1109</v>
      </c>
      <c r="E10" s="2129">
        <v>238</v>
      </c>
      <c r="F10" s="2130">
        <v>48</v>
      </c>
      <c r="G10" s="2130">
        <v>383</v>
      </c>
      <c r="H10" s="2130">
        <v>207</v>
      </c>
      <c r="I10" s="2130">
        <v>1</v>
      </c>
      <c r="J10" s="2125">
        <v>2</v>
      </c>
      <c r="K10" s="2131">
        <v>94</v>
      </c>
      <c r="L10" s="2130">
        <v>2</v>
      </c>
      <c r="M10" s="2130">
        <v>28</v>
      </c>
      <c r="N10" s="2132">
        <v>1</v>
      </c>
      <c r="O10" s="2125"/>
      <c r="P10" s="2133">
        <v>5</v>
      </c>
      <c r="Q10" s="2125"/>
      <c r="R10" s="2134">
        <v>14</v>
      </c>
      <c r="S10" s="2130">
        <v>65</v>
      </c>
      <c r="T10" s="2135">
        <v>23</v>
      </c>
      <c r="U10" s="2136"/>
      <c r="V10" s="2137" t="s">
        <v>78</v>
      </c>
      <c r="W10" s="1279"/>
      <c r="X10" s="1274"/>
    </row>
    <row r="11" spans="2:24" s="1275" customFormat="1" ht="34.5" customHeight="1">
      <c r="B11" s="1276" t="s">
        <v>79</v>
      </c>
      <c r="C11" s="1277"/>
      <c r="D11" s="1147">
        <v>520</v>
      </c>
      <c r="E11" s="2129">
        <v>39</v>
      </c>
      <c r="F11" s="2130">
        <v>69</v>
      </c>
      <c r="G11" s="2130">
        <v>195</v>
      </c>
      <c r="H11" s="2130">
        <v>114</v>
      </c>
      <c r="I11" s="2130">
        <v>1</v>
      </c>
      <c r="J11" s="2125" t="s">
        <v>1677</v>
      </c>
      <c r="K11" s="2131">
        <v>54</v>
      </c>
      <c r="L11" s="2130">
        <v>0</v>
      </c>
      <c r="M11" s="2130">
        <v>15</v>
      </c>
      <c r="N11" s="2132">
        <v>1</v>
      </c>
      <c r="O11" s="2125"/>
      <c r="P11" s="2133">
        <v>4</v>
      </c>
      <c r="Q11" s="2125"/>
      <c r="R11" s="2134">
        <v>7</v>
      </c>
      <c r="S11" s="2130">
        <v>19</v>
      </c>
      <c r="T11" s="2135">
        <v>2</v>
      </c>
      <c r="U11" s="2136"/>
      <c r="V11" s="2137" t="s">
        <v>79</v>
      </c>
      <c r="W11" s="1279"/>
      <c r="X11" s="1274"/>
    </row>
    <row r="12" spans="2:24" s="1275" customFormat="1" ht="24.75" customHeight="1">
      <c r="B12" s="1276" t="s">
        <v>80</v>
      </c>
      <c r="C12" s="1277"/>
      <c r="D12" s="1147">
        <v>588</v>
      </c>
      <c r="E12" s="2129">
        <v>72</v>
      </c>
      <c r="F12" s="2130">
        <v>50</v>
      </c>
      <c r="G12" s="2130">
        <v>249</v>
      </c>
      <c r="H12" s="2130">
        <v>99</v>
      </c>
      <c r="I12" s="2130">
        <v>1</v>
      </c>
      <c r="J12" s="2125">
        <v>1</v>
      </c>
      <c r="K12" s="2131">
        <v>61</v>
      </c>
      <c r="L12" s="2130">
        <v>0</v>
      </c>
      <c r="M12" s="2130">
        <v>19</v>
      </c>
      <c r="N12" s="2132">
        <v>1</v>
      </c>
      <c r="O12" s="2125"/>
      <c r="P12" s="2133">
        <v>3</v>
      </c>
      <c r="Q12" s="2125"/>
      <c r="R12" s="2134">
        <v>6</v>
      </c>
      <c r="S12" s="2130">
        <v>22</v>
      </c>
      <c r="T12" s="2135">
        <v>5</v>
      </c>
      <c r="U12" s="2136"/>
      <c r="V12" s="2137" t="s">
        <v>80</v>
      </c>
      <c r="W12" s="1279"/>
      <c r="X12" s="1274"/>
    </row>
    <row r="13" spans="2:24" s="1275" customFormat="1" ht="24.75" customHeight="1">
      <c r="B13" s="1276" t="s">
        <v>81</v>
      </c>
      <c r="C13" s="1277"/>
      <c r="D13" s="1147">
        <v>1218</v>
      </c>
      <c r="E13" s="2129">
        <v>242</v>
      </c>
      <c r="F13" s="2130">
        <v>89</v>
      </c>
      <c r="G13" s="2130">
        <v>440</v>
      </c>
      <c r="H13" s="2130">
        <v>230</v>
      </c>
      <c r="I13" s="2130">
        <v>2</v>
      </c>
      <c r="J13" s="2125">
        <v>1</v>
      </c>
      <c r="K13" s="2131">
        <v>110</v>
      </c>
      <c r="L13" s="2130">
        <v>0</v>
      </c>
      <c r="M13" s="2130">
        <v>25</v>
      </c>
      <c r="N13" s="2132">
        <v>1</v>
      </c>
      <c r="O13" s="2125"/>
      <c r="P13" s="2133">
        <v>5</v>
      </c>
      <c r="Q13" s="2125"/>
      <c r="R13" s="2134">
        <v>8</v>
      </c>
      <c r="S13" s="2130">
        <v>54</v>
      </c>
      <c r="T13" s="2135">
        <v>12</v>
      </c>
      <c r="U13" s="2136"/>
      <c r="V13" s="2137" t="s">
        <v>81</v>
      </c>
      <c r="W13" s="1279"/>
      <c r="X13" s="1274"/>
    </row>
    <row r="14" spans="2:24" s="1275" customFormat="1" ht="24.75" customHeight="1">
      <c r="B14" s="1276" t="s">
        <v>82</v>
      </c>
      <c r="C14" s="1277"/>
      <c r="D14" s="1147">
        <v>1354</v>
      </c>
      <c r="E14" s="2129">
        <v>258</v>
      </c>
      <c r="F14" s="2130">
        <v>143</v>
      </c>
      <c r="G14" s="2130">
        <v>480</v>
      </c>
      <c r="H14" s="2130">
        <v>224</v>
      </c>
      <c r="I14" s="2130">
        <v>9</v>
      </c>
      <c r="J14" s="2125">
        <v>7</v>
      </c>
      <c r="K14" s="2131">
        <v>122</v>
      </c>
      <c r="L14" s="2130">
        <v>4</v>
      </c>
      <c r="M14" s="2130">
        <v>25</v>
      </c>
      <c r="N14" s="2132">
        <v>1</v>
      </c>
      <c r="O14" s="2125"/>
      <c r="P14" s="2133">
        <v>3</v>
      </c>
      <c r="Q14" s="2125"/>
      <c r="R14" s="2134">
        <v>10</v>
      </c>
      <c r="S14" s="2130">
        <v>63</v>
      </c>
      <c r="T14" s="2135">
        <v>12</v>
      </c>
      <c r="U14" s="2136"/>
      <c r="V14" s="2137" t="s">
        <v>82</v>
      </c>
      <c r="W14" s="1279"/>
      <c r="X14" s="1274"/>
    </row>
    <row r="15" spans="2:24" s="1275" customFormat="1" ht="24.75" customHeight="1">
      <c r="B15" s="1276" t="s">
        <v>83</v>
      </c>
      <c r="C15" s="1277"/>
      <c r="D15" s="1147">
        <v>906</v>
      </c>
      <c r="E15" s="2129">
        <v>87</v>
      </c>
      <c r="F15" s="2130">
        <v>107</v>
      </c>
      <c r="G15" s="2130">
        <v>360</v>
      </c>
      <c r="H15" s="2130">
        <v>164</v>
      </c>
      <c r="I15" s="2130">
        <v>2</v>
      </c>
      <c r="J15" s="2125">
        <v>1</v>
      </c>
      <c r="K15" s="2131">
        <v>75</v>
      </c>
      <c r="L15" s="2130">
        <v>1</v>
      </c>
      <c r="M15" s="2130">
        <v>17</v>
      </c>
      <c r="N15" s="2132">
        <v>1</v>
      </c>
      <c r="O15" s="2125"/>
      <c r="P15" s="2133">
        <v>6</v>
      </c>
      <c r="Q15" s="2125"/>
      <c r="R15" s="2134">
        <v>9</v>
      </c>
      <c r="S15" s="2130">
        <v>57</v>
      </c>
      <c r="T15" s="2135">
        <v>20</v>
      </c>
      <c r="U15" s="2136"/>
      <c r="V15" s="2137" t="s">
        <v>83</v>
      </c>
      <c r="W15" s="1279"/>
      <c r="X15" s="1274"/>
    </row>
    <row r="16" spans="2:24" s="1275" customFormat="1" ht="34.5" customHeight="1">
      <c r="B16" s="1276" t="s">
        <v>84</v>
      </c>
      <c r="C16" s="1277"/>
      <c r="D16" s="1147">
        <v>1010</v>
      </c>
      <c r="E16" s="2129">
        <v>139</v>
      </c>
      <c r="F16" s="2130">
        <v>168</v>
      </c>
      <c r="G16" s="2130">
        <v>312</v>
      </c>
      <c r="H16" s="2130">
        <v>168</v>
      </c>
      <c r="I16" s="2130">
        <v>0</v>
      </c>
      <c r="J16" s="2125">
        <v>1</v>
      </c>
      <c r="K16" s="2131">
        <v>79</v>
      </c>
      <c r="L16" s="2130">
        <v>2</v>
      </c>
      <c r="M16" s="2130">
        <v>28</v>
      </c>
      <c r="N16" s="2132">
        <v>1</v>
      </c>
      <c r="O16" s="2125"/>
      <c r="P16" s="2133">
        <v>8</v>
      </c>
      <c r="Q16" s="2125"/>
      <c r="R16" s="2134">
        <v>14</v>
      </c>
      <c r="S16" s="2130">
        <v>69</v>
      </c>
      <c r="T16" s="2135">
        <v>22</v>
      </c>
      <c r="U16" s="2136"/>
      <c r="V16" s="2137" t="s">
        <v>84</v>
      </c>
      <c r="W16" s="1279"/>
      <c r="X16" s="1274"/>
    </row>
    <row r="17" spans="2:24" s="1275" customFormat="1" ht="24.75" customHeight="1">
      <c r="B17" s="1276" t="s">
        <v>85</v>
      </c>
      <c r="C17" s="1277"/>
      <c r="D17" s="1147">
        <v>2303</v>
      </c>
      <c r="E17" s="2129">
        <v>530</v>
      </c>
      <c r="F17" s="2130">
        <v>97</v>
      </c>
      <c r="G17" s="2130">
        <v>814</v>
      </c>
      <c r="H17" s="2130">
        <v>447</v>
      </c>
      <c r="I17" s="2130">
        <v>1</v>
      </c>
      <c r="J17" s="2125">
        <v>9</v>
      </c>
      <c r="K17" s="2131">
        <v>194</v>
      </c>
      <c r="L17" s="2130">
        <v>1</v>
      </c>
      <c r="M17" s="2130">
        <v>46</v>
      </c>
      <c r="N17" s="2132">
        <v>0</v>
      </c>
      <c r="O17" s="2125"/>
      <c r="P17" s="2133">
        <v>12</v>
      </c>
      <c r="Q17" s="2125"/>
      <c r="R17" s="2134">
        <v>28</v>
      </c>
      <c r="S17" s="2130">
        <v>106</v>
      </c>
      <c r="T17" s="2135">
        <v>27</v>
      </c>
      <c r="U17" s="2136"/>
      <c r="V17" s="2137" t="s">
        <v>85</v>
      </c>
      <c r="W17" s="1279"/>
      <c r="X17" s="1274"/>
    </row>
    <row r="18" spans="2:24" s="1275" customFormat="1" ht="24.75" customHeight="1">
      <c r="B18" s="1276" t="s">
        <v>86</v>
      </c>
      <c r="C18" s="1277"/>
      <c r="D18" s="1147">
        <v>2162</v>
      </c>
      <c r="E18" s="2129">
        <v>488</v>
      </c>
      <c r="F18" s="2130">
        <v>100</v>
      </c>
      <c r="G18" s="2130">
        <v>790</v>
      </c>
      <c r="H18" s="2130">
        <v>400</v>
      </c>
      <c r="I18" s="2130">
        <v>2</v>
      </c>
      <c r="J18" s="2125">
        <v>6</v>
      </c>
      <c r="K18" s="2131">
        <v>182</v>
      </c>
      <c r="L18" s="2130">
        <v>1</v>
      </c>
      <c r="M18" s="2130">
        <v>45</v>
      </c>
      <c r="N18" s="2132">
        <v>1</v>
      </c>
      <c r="O18" s="2125"/>
      <c r="P18" s="2133">
        <v>8</v>
      </c>
      <c r="Q18" s="2125">
        <v>1</v>
      </c>
      <c r="R18" s="2134">
        <v>27</v>
      </c>
      <c r="S18" s="2130">
        <v>100</v>
      </c>
      <c r="T18" s="2135">
        <v>18</v>
      </c>
      <c r="U18" s="2136"/>
      <c r="V18" s="2137" t="s">
        <v>86</v>
      </c>
      <c r="W18" s="1279"/>
      <c r="X18" s="1274"/>
    </row>
    <row r="19" spans="2:24" s="1275" customFormat="1" ht="24.75" customHeight="1">
      <c r="B19" s="1276" t="s">
        <v>87</v>
      </c>
      <c r="C19" s="1277"/>
      <c r="D19" s="1147">
        <v>4407</v>
      </c>
      <c r="E19" s="2129">
        <v>985</v>
      </c>
      <c r="F19" s="2130">
        <v>32</v>
      </c>
      <c r="G19" s="2130">
        <v>1331</v>
      </c>
      <c r="H19" s="2130">
        <v>804</v>
      </c>
      <c r="I19" s="2130">
        <v>7</v>
      </c>
      <c r="J19" s="2125">
        <v>4</v>
      </c>
      <c r="K19" s="2131">
        <v>429</v>
      </c>
      <c r="L19" s="2130">
        <v>8</v>
      </c>
      <c r="M19" s="2130">
        <v>70</v>
      </c>
      <c r="N19" s="2132">
        <v>3</v>
      </c>
      <c r="O19" s="2125">
        <v>1</v>
      </c>
      <c r="P19" s="2133">
        <v>37</v>
      </c>
      <c r="Q19" s="2125">
        <v>3</v>
      </c>
      <c r="R19" s="2134">
        <v>140</v>
      </c>
      <c r="S19" s="2130">
        <v>405</v>
      </c>
      <c r="T19" s="2135">
        <v>156</v>
      </c>
      <c r="U19" s="2136"/>
      <c r="V19" s="2137" t="s">
        <v>87</v>
      </c>
      <c r="W19" s="1279"/>
      <c r="X19" s="1274"/>
    </row>
    <row r="20" spans="2:24" s="1275" customFormat="1" ht="24.75" customHeight="1">
      <c r="B20" s="1276" t="s">
        <v>88</v>
      </c>
      <c r="C20" s="1277"/>
      <c r="D20" s="1147">
        <v>2589</v>
      </c>
      <c r="E20" s="2129">
        <v>645</v>
      </c>
      <c r="F20" s="2130">
        <v>121</v>
      </c>
      <c r="G20" s="2130">
        <v>889</v>
      </c>
      <c r="H20" s="2130">
        <v>476</v>
      </c>
      <c r="I20" s="2130">
        <v>2</v>
      </c>
      <c r="J20" s="2125">
        <v>5</v>
      </c>
      <c r="K20" s="2131">
        <v>235</v>
      </c>
      <c r="L20" s="2130">
        <v>5</v>
      </c>
      <c r="M20" s="2130">
        <v>52</v>
      </c>
      <c r="N20" s="2132">
        <v>0</v>
      </c>
      <c r="O20" s="2125"/>
      <c r="P20" s="2133">
        <v>14</v>
      </c>
      <c r="Q20" s="2125">
        <v>1</v>
      </c>
      <c r="R20" s="2134">
        <v>30</v>
      </c>
      <c r="S20" s="2130">
        <v>108</v>
      </c>
      <c r="T20" s="2135">
        <v>12</v>
      </c>
      <c r="U20" s="2136"/>
      <c r="V20" s="2137" t="s">
        <v>88</v>
      </c>
      <c r="W20" s="1279"/>
      <c r="X20" s="1274"/>
    </row>
    <row r="21" spans="2:24" s="1275" customFormat="1" ht="34.5" customHeight="1">
      <c r="B21" s="1276" t="s">
        <v>89</v>
      </c>
      <c r="C21" s="1277"/>
      <c r="D21" s="1147">
        <v>1189</v>
      </c>
      <c r="E21" s="2129">
        <v>89</v>
      </c>
      <c r="F21" s="2130">
        <v>150</v>
      </c>
      <c r="G21" s="2130">
        <v>456</v>
      </c>
      <c r="H21" s="2130">
        <v>232</v>
      </c>
      <c r="I21" s="2130">
        <v>1</v>
      </c>
      <c r="J21" s="2125">
        <v>3</v>
      </c>
      <c r="K21" s="2131">
        <v>102</v>
      </c>
      <c r="L21" s="2130">
        <v>7</v>
      </c>
      <c r="M21" s="2130">
        <v>37</v>
      </c>
      <c r="N21" s="2132">
        <v>1</v>
      </c>
      <c r="O21" s="2125"/>
      <c r="P21" s="2133">
        <v>5</v>
      </c>
      <c r="Q21" s="2125"/>
      <c r="R21" s="2134">
        <v>20</v>
      </c>
      <c r="S21" s="2130">
        <v>83</v>
      </c>
      <c r="T21" s="2135">
        <v>6</v>
      </c>
      <c r="U21" s="2136"/>
      <c r="V21" s="2137" t="s">
        <v>89</v>
      </c>
      <c r="W21" s="1279"/>
      <c r="X21" s="1274"/>
    </row>
    <row r="22" spans="2:24" s="1275" customFormat="1" ht="24.75" customHeight="1">
      <c r="B22" s="1276" t="s">
        <v>90</v>
      </c>
      <c r="C22" s="1277"/>
      <c r="D22" s="1147">
        <v>542</v>
      </c>
      <c r="E22" s="2129">
        <v>47</v>
      </c>
      <c r="F22" s="2130">
        <v>100</v>
      </c>
      <c r="G22" s="2130">
        <v>188</v>
      </c>
      <c r="H22" s="2130">
        <v>82</v>
      </c>
      <c r="I22" s="2130">
        <v>0</v>
      </c>
      <c r="J22" s="2125" t="s">
        <v>1677</v>
      </c>
      <c r="K22" s="2131">
        <v>53</v>
      </c>
      <c r="L22" s="2130">
        <v>0</v>
      </c>
      <c r="M22" s="2130">
        <v>15</v>
      </c>
      <c r="N22" s="2132">
        <v>1</v>
      </c>
      <c r="O22" s="2125"/>
      <c r="P22" s="2133">
        <v>2</v>
      </c>
      <c r="Q22" s="2125"/>
      <c r="R22" s="2134">
        <v>5</v>
      </c>
      <c r="S22" s="2130">
        <v>26</v>
      </c>
      <c r="T22" s="2135">
        <v>23</v>
      </c>
      <c r="U22" s="2136"/>
      <c r="V22" s="2137" t="s">
        <v>90</v>
      </c>
      <c r="W22" s="1279"/>
      <c r="X22" s="1274"/>
    </row>
    <row r="23" spans="2:24" s="1275" customFormat="1" ht="24.75" customHeight="1">
      <c r="B23" s="1276" t="s">
        <v>91</v>
      </c>
      <c r="C23" s="1277"/>
      <c r="D23" s="1147">
        <v>632</v>
      </c>
      <c r="E23" s="2129">
        <v>52</v>
      </c>
      <c r="F23" s="2130">
        <v>138</v>
      </c>
      <c r="G23" s="2130">
        <v>204</v>
      </c>
      <c r="H23" s="2130">
        <v>89</v>
      </c>
      <c r="I23" s="2130">
        <v>2</v>
      </c>
      <c r="J23" s="2125">
        <v>1</v>
      </c>
      <c r="K23" s="2131">
        <v>56</v>
      </c>
      <c r="L23" s="2130">
        <v>0</v>
      </c>
      <c r="M23" s="2130">
        <v>13</v>
      </c>
      <c r="N23" s="2132">
        <v>2</v>
      </c>
      <c r="O23" s="2125"/>
      <c r="P23" s="2133">
        <v>5</v>
      </c>
      <c r="Q23" s="2125"/>
      <c r="R23" s="2134">
        <v>13</v>
      </c>
      <c r="S23" s="2130">
        <v>38</v>
      </c>
      <c r="T23" s="2135">
        <v>20</v>
      </c>
      <c r="U23" s="2136"/>
      <c r="V23" s="2137" t="s">
        <v>91</v>
      </c>
      <c r="W23" s="1279"/>
      <c r="X23" s="1274"/>
    </row>
    <row r="24" spans="2:24" s="1275" customFormat="1" ht="24.75" customHeight="1">
      <c r="B24" s="1276" t="s">
        <v>92</v>
      </c>
      <c r="C24" s="1277"/>
      <c r="D24" s="1147">
        <v>556</v>
      </c>
      <c r="E24" s="2129">
        <v>71</v>
      </c>
      <c r="F24" s="2130">
        <v>118</v>
      </c>
      <c r="G24" s="2130">
        <v>196</v>
      </c>
      <c r="H24" s="2130">
        <v>82</v>
      </c>
      <c r="I24" s="2130">
        <v>1</v>
      </c>
      <c r="J24" s="2125" t="s">
        <v>1677</v>
      </c>
      <c r="K24" s="2131">
        <v>35</v>
      </c>
      <c r="L24" s="2130">
        <v>0</v>
      </c>
      <c r="M24" s="2130">
        <v>12</v>
      </c>
      <c r="N24" s="2132">
        <v>1</v>
      </c>
      <c r="O24" s="2125"/>
      <c r="P24" s="2133">
        <v>2</v>
      </c>
      <c r="Q24" s="2125"/>
      <c r="R24" s="2134">
        <v>6</v>
      </c>
      <c r="S24" s="2130">
        <v>20</v>
      </c>
      <c r="T24" s="2135">
        <v>12</v>
      </c>
      <c r="U24" s="2136"/>
      <c r="V24" s="2137" t="s">
        <v>92</v>
      </c>
      <c r="W24" s="1279"/>
      <c r="X24" s="1274"/>
    </row>
    <row r="25" spans="2:24" s="1275" customFormat="1" ht="24.75" customHeight="1">
      <c r="B25" s="1276" t="s">
        <v>93</v>
      </c>
      <c r="C25" s="1277"/>
      <c r="D25" s="1147">
        <v>475</v>
      </c>
      <c r="E25" s="2129">
        <v>57</v>
      </c>
      <c r="F25" s="2130">
        <v>45</v>
      </c>
      <c r="G25" s="2130">
        <v>178</v>
      </c>
      <c r="H25" s="2130">
        <v>93</v>
      </c>
      <c r="I25" s="2130">
        <v>0</v>
      </c>
      <c r="J25" s="2125" t="s">
        <v>1677</v>
      </c>
      <c r="K25" s="2131">
        <v>42</v>
      </c>
      <c r="L25" s="2130">
        <v>0</v>
      </c>
      <c r="M25" s="2130">
        <v>13</v>
      </c>
      <c r="N25" s="2132">
        <v>0</v>
      </c>
      <c r="O25" s="2125"/>
      <c r="P25" s="2133">
        <v>3</v>
      </c>
      <c r="Q25" s="2125"/>
      <c r="R25" s="2134">
        <v>7</v>
      </c>
      <c r="S25" s="2130">
        <v>24</v>
      </c>
      <c r="T25" s="2135">
        <v>13</v>
      </c>
      <c r="U25" s="2136"/>
      <c r="V25" s="2137" t="s">
        <v>93</v>
      </c>
      <c r="W25" s="1279"/>
      <c r="X25" s="1274"/>
    </row>
    <row r="26" spans="2:24" s="1275" customFormat="1" ht="34.5" customHeight="1">
      <c r="B26" s="1276" t="s">
        <v>94</v>
      </c>
      <c r="C26" s="1277"/>
      <c r="D26" s="1147">
        <v>925</v>
      </c>
      <c r="E26" s="2129">
        <v>95</v>
      </c>
      <c r="F26" s="2130">
        <v>40</v>
      </c>
      <c r="G26" s="2130">
        <v>371</v>
      </c>
      <c r="H26" s="2130">
        <v>196</v>
      </c>
      <c r="I26" s="2130">
        <v>2</v>
      </c>
      <c r="J26" s="2125">
        <v>6</v>
      </c>
      <c r="K26" s="2131">
        <v>100</v>
      </c>
      <c r="L26" s="2130">
        <v>1</v>
      </c>
      <c r="M26" s="2130">
        <v>20</v>
      </c>
      <c r="N26" s="2132">
        <v>1</v>
      </c>
      <c r="O26" s="2125"/>
      <c r="P26" s="2133">
        <v>9</v>
      </c>
      <c r="Q26" s="2125"/>
      <c r="R26" s="2134">
        <v>10</v>
      </c>
      <c r="S26" s="2130">
        <v>60</v>
      </c>
      <c r="T26" s="2135">
        <v>20</v>
      </c>
      <c r="U26" s="2136"/>
      <c r="V26" s="2137" t="s">
        <v>94</v>
      </c>
      <c r="W26" s="1279"/>
      <c r="X26" s="1274"/>
    </row>
    <row r="27" spans="2:24" s="1275" customFormat="1" ht="24.75" customHeight="1">
      <c r="B27" s="1276" t="s">
        <v>95</v>
      </c>
      <c r="C27" s="1277"/>
      <c r="D27" s="1147">
        <v>991</v>
      </c>
      <c r="E27" s="2129">
        <v>167</v>
      </c>
      <c r="F27" s="2130">
        <v>71</v>
      </c>
      <c r="G27" s="2130">
        <v>370</v>
      </c>
      <c r="H27" s="2130">
        <v>186</v>
      </c>
      <c r="I27" s="2130">
        <v>2</v>
      </c>
      <c r="J27" s="2125">
        <v>5</v>
      </c>
      <c r="K27" s="2131">
        <v>81</v>
      </c>
      <c r="L27" s="2130">
        <v>0</v>
      </c>
      <c r="M27" s="2130">
        <v>23</v>
      </c>
      <c r="N27" s="2132">
        <v>1</v>
      </c>
      <c r="O27" s="2125"/>
      <c r="P27" s="2133">
        <v>11</v>
      </c>
      <c r="Q27" s="2125"/>
      <c r="R27" s="2134">
        <v>13</v>
      </c>
      <c r="S27" s="2130">
        <v>33</v>
      </c>
      <c r="T27" s="2135">
        <v>33</v>
      </c>
      <c r="U27" s="2136"/>
      <c r="V27" s="2137" t="s">
        <v>95</v>
      </c>
      <c r="W27" s="1279"/>
      <c r="X27" s="1274"/>
    </row>
    <row r="28" spans="2:24" s="1275" customFormat="1" ht="24.75" customHeight="1">
      <c r="B28" s="1276" t="s">
        <v>96</v>
      </c>
      <c r="C28" s="1277"/>
      <c r="D28" s="1147">
        <v>1737</v>
      </c>
      <c r="E28" s="2129">
        <v>385</v>
      </c>
      <c r="F28" s="2130">
        <v>238</v>
      </c>
      <c r="G28" s="2130">
        <v>508</v>
      </c>
      <c r="H28" s="2130">
        <v>294</v>
      </c>
      <c r="I28" s="2130">
        <v>1</v>
      </c>
      <c r="J28" s="2125">
        <v>1</v>
      </c>
      <c r="K28" s="2131">
        <v>138</v>
      </c>
      <c r="L28" s="2130">
        <v>0</v>
      </c>
      <c r="M28" s="2130">
        <v>39</v>
      </c>
      <c r="N28" s="2132">
        <v>1</v>
      </c>
      <c r="O28" s="2125"/>
      <c r="P28" s="2133">
        <v>5</v>
      </c>
      <c r="Q28" s="2125"/>
      <c r="R28" s="2134">
        <v>12</v>
      </c>
      <c r="S28" s="2130">
        <v>90</v>
      </c>
      <c r="T28" s="2135">
        <v>26</v>
      </c>
      <c r="U28" s="2136"/>
      <c r="V28" s="2137" t="s">
        <v>96</v>
      </c>
      <c r="W28" s="1279"/>
      <c r="X28" s="1274"/>
    </row>
    <row r="29" spans="2:24" s="1275" customFormat="1" ht="24.75" customHeight="1">
      <c r="B29" s="1276" t="s">
        <v>97</v>
      </c>
      <c r="C29" s="1277"/>
      <c r="D29" s="1147">
        <v>2600</v>
      </c>
      <c r="E29" s="2129">
        <v>449</v>
      </c>
      <c r="F29" s="2130">
        <v>156</v>
      </c>
      <c r="G29" s="2130">
        <v>974</v>
      </c>
      <c r="H29" s="2130">
        <v>442</v>
      </c>
      <c r="I29" s="2130">
        <v>1</v>
      </c>
      <c r="J29" s="2125">
        <v>2</v>
      </c>
      <c r="K29" s="2131">
        <v>222</v>
      </c>
      <c r="L29" s="2130">
        <v>1</v>
      </c>
      <c r="M29" s="2130">
        <v>41</v>
      </c>
      <c r="N29" s="2132">
        <v>1</v>
      </c>
      <c r="O29" s="2125">
        <v>1</v>
      </c>
      <c r="P29" s="2133">
        <v>20</v>
      </c>
      <c r="Q29" s="2125"/>
      <c r="R29" s="2134">
        <v>50</v>
      </c>
      <c r="S29" s="2130">
        <v>178</v>
      </c>
      <c r="T29" s="2135">
        <v>65</v>
      </c>
      <c r="U29" s="2136"/>
      <c r="V29" s="2137" t="s">
        <v>97</v>
      </c>
      <c r="W29" s="1279"/>
      <c r="X29" s="1274"/>
    </row>
    <row r="30" spans="2:24" s="1275" customFormat="1" ht="24.75" customHeight="1">
      <c r="B30" s="1276" t="s">
        <v>98</v>
      </c>
      <c r="C30" s="1277"/>
      <c r="D30" s="1147">
        <v>958</v>
      </c>
      <c r="E30" s="2129">
        <v>184</v>
      </c>
      <c r="F30" s="2130">
        <v>48</v>
      </c>
      <c r="G30" s="2130">
        <v>373</v>
      </c>
      <c r="H30" s="2130">
        <v>168</v>
      </c>
      <c r="I30" s="2130">
        <v>1</v>
      </c>
      <c r="J30" s="2125">
        <v>6</v>
      </c>
      <c r="K30" s="2131">
        <v>70</v>
      </c>
      <c r="L30" s="2130">
        <v>1</v>
      </c>
      <c r="M30" s="2130">
        <v>20</v>
      </c>
      <c r="N30" s="2132">
        <v>3</v>
      </c>
      <c r="O30" s="2125"/>
      <c r="P30" s="2133">
        <v>4</v>
      </c>
      <c r="Q30" s="2125"/>
      <c r="R30" s="2134">
        <v>7</v>
      </c>
      <c r="S30" s="2130">
        <v>38</v>
      </c>
      <c r="T30" s="2135">
        <v>41</v>
      </c>
      <c r="U30" s="2136"/>
      <c r="V30" s="2137" t="s">
        <v>98</v>
      </c>
      <c r="W30" s="1279"/>
      <c r="X30" s="1274"/>
    </row>
    <row r="31" spans="1:24" s="1275" customFormat="1" ht="34.5" customHeight="1" thickBot="1">
      <c r="A31" s="1280"/>
      <c r="B31" s="1281" t="s">
        <v>99</v>
      </c>
      <c r="C31" s="1282"/>
      <c r="D31" s="2421">
        <v>675</v>
      </c>
      <c r="E31" s="2138">
        <v>138</v>
      </c>
      <c r="F31" s="2139">
        <v>86</v>
      </c>
      <c r="G31" s="2139">
        <v>223</v>
      </c>
      <c r="H31" s="2139">
        <v>106</v>
      </c>
      <c r="I31" s="2139">
        <v>1</v>
      </c>
      <c r="J31" s="2140">
        <v>2</v>
      </c>
      <c r="K31" s="2141">
        <v>56</v>
      </c>
      <c r="L31" s="2139">
        <v>1</v>
      </c>
      <c r="M31" s="2139">
        <v>16</v>
      </c>
      <c r="N31" s="2142">
        <v>0</v>
      </c>
      <c r="O31" s="2140"/>
      <c r="P31" s="2143">
        <v>3</v>
      </c>
      <c r="Q31" s="2140"/>
      <c r="R31" s="2144">
        <v>8</v>
      </c>
      <c r="S31" s="2139">
        <v>26</v>
      </c>
      <c r="T31" s="2145">
        <v>11</v>
      </c>
      <c r="U31" s="2146"/>
      <c r="V31" s="2147" t="s">
        <v>99</v>
      </c>
      <c r="W31" s="1284"/>
      <c r="X31" s="1274"/>
    </row>
    <row r="32" spans="1:23" s="1125" customFormat="1" ht="14.25" customHeight="1">
      <c r="A32" s="1241" t="s">
        <v>100</v>
      </c>
      <c r="B32" s="1241"/>
      <c r="C32" s="1241"/>
      <c r="E32" s="1242"/>
      <c r="F32" s="2148"/>
      <c r="G32" s="1242"/>
      <c r="H32" s="1242"/>
      <c r="I32" s="1242"/>
      <c r="J32" s="1242"/>
      <c r="K32" s="1242"/>
      <c r="L32" s="1242"/>
      <c r="M32" s="1242"/>
      <c r="N32" s="1242"/>
      <c r="O32" s="1242"/>
      <c r="P32" s="1242"/>
      <c r="Q32" s="1242"/>
      <c r="R32" s="1242"/>
      <c r="S32" s="1242"/>
      <c r="T32" s="1242"/>
      <c r="U32" s="1242"/>
      <c r="V32" s="1242"/>
      <c r="W32" s="1243" t="s">
        <v>101</v>
      </c>
    </row>
    <row r="33" spans="1:23" s="1302" customFormat="1" ht="28.5" customHeight="1">
      <c r="A33" s="1299" t="s">
        <v>1585</v>
      </c>
      <c r="B33" s="1126"/>
      <c r="C33" s="1126"/>
      <c r="D33" s="1126"/>
      <c r="E33" s="2149"/>
      <c r="F33" s="2150"/>
      <c r="G33" s="2151"/>
      <c r="H33" s="2149"/>
      <c r="I33" s="2151"/>
      <c r="J33" s="2149"/>
      <c r="K33" s="2149"/>
      <c r="L33" s="2149"/>
      <c r="M33" s="2149"/>
      <c r="N33" s="2149"/>
      <c r="O33" s="2149"/>
      <c r="P33" s="2149"/>
      <c r="Q33" s="2149"/>
      <c r="R33" s="2149"/>
      <c r="S33" s="2149"/>
      <c r="T33" s="2149"/>
      <c r="U33" s="2149"/>
      <c r="V33" s="2149"/>
      <c r="W33" s="1126"/>
    </row>
    <row r="34" spans="1:23" s="1125" customFormat="1" ht="14.25" customHeight="1" thickBot="1">
      <c r="A34" s="1129"/>
      <c r="B34" s="1126"/>
      <c r="C34" s="1126"/>
      <c r="D34" s="1126"/>
      <c r="E34" s="2149"/>
      <c r="F34" s="2152"/>
      <c r="G34" s="2149"/>
      <c r="H34" s="2149"/>
      <c r="I34" s="2153"/>
      <c r="J34" s="2149"/>
      <c r="K34" s="2149"/>
      <c r="L34" s="2149"/>
      <c r="M34" s="2149"/>
      <c r="N34" s="2149"/>
      <c r="O34" s="2149"/>
      <c r="P34" s="2149"/>
      <c r="Q34" s="2149"/>
      <c r="R34" s="2149"/>
      <c r="S34" s="2149"/>
      <c r="T34" s="2149"/>
      <c r="U34" s="2149"/>
      <c r="V34" s="2149"/>
      <c r="W34" s="1126"/>
    </row>
    <row r="35" spans="1:23" s="1250" customFormat="1" ht="30" customHeight="1">
      <c r="A35" s="1251"/>
      <c r="B35" s="1303" t="s">
        <v>16</v>
      </c>
      <c r="C35" s="1304"/>
      <c r="D35" s="1127" t="s">
        <v>4</v>
      </c>
      <c r="E35" s="2154" t="s">
        <v>5</v>
      </c>
      <c r="F35" s="2155" t="s">
        <v>1239</v>
      </c>
      <c r="G35" s="2154" t="s">
        <v>6</v>
      </c>
      <c r="H35" s="2156" t="s">
        <v>7</v>
      </c>
      <c r="I35" s="2157" t="s">
        <v>1263</v>
      </c>
      <c r="J35" s="2691" t="s">
        <v>8</v>
      </c>
      <c r="K35" s="2692"/>
      <c r="L35" s="2158" t="s">
        <v>72</v>
      </c>
      <c r="M35" s="2158" t="s">
        <v>73</v>
      </c>
      <c r="N35" s="2159" t="s">
        <v>102</v>
      </c>
      <c r="O35" s="2691" t="s">
        <v>11</v>
      </c>
      <c r="P35" s="2692"/>
      <c r="Q35" s="2691" t="s">
        <v>12</v>
      </c>
      <c r="R35" s="2693"/>
      <c r="S35" s="2156" t="s">
        <v>14</v>
      </c>
      <c r="T35" s="2160" t="s">
        <v>15</v>
      </c>
      <c r="U35" s="2161"/>
      <c r="V35" s="2162" t="s">
        <v>16</v>
      </c>
      <c r="W35" s="1251"/>
    </row>
    <row r="36" spans="2:24" s="1275" customFormat="1" ht="24.75" customHeight="1">
      <c r="B36" s="1276" t="s">
        <v>103</v>
      </c>
      <c r="C36" s="1277"/>
      <c r="D36" s="1147">
        <v>1178</v>
      </c>
      <c r="E36" s="2163">
        <v>201</v>
      </c>
      <c r="F36" s="2163">
        <v>108</v>
      </c>
      <c r="G36" s="2163">
        <v>380</v>
      </c>
      <c r="H36" s="2163">
        <v>191</v>
      </c>
      <c r="I36" s="2163">
        <v>9</v>
      </c>
      <c r="J36" s="2164">
        <v>2</v>
      </c>
      <c r="K36" s="2165">
        <v>105</v>
      </c>
      <c r="L36" s="2163">
        <v>0</v>
      </c>
      <c r="M36" s="2163">
        <v>24</v>
      </c>
      <c r="N36" s="2166">
        <v>1</v>
      </c>
      <c r="O36" s="2164"/>
      <c r="P36" s="2167">
        <v>11</v>
      </c>
      <c r="Q36" s="2164"/>
      <c r="R36" s="2167">
        <v>34</v>
      </c>
      <c r="S36" s="2163">
        <v>62</v>
      </c>
      <c r="T36" s="2168">
        <v>52</v>
      </c>
      <c r="U36" s="2136"/>
      <c r="V36" s="2137" t="s">
        <v>103</v>
      </c>
      <c r="W36" s="1279"/>
      <c r="X36" s="1274"/>
    </row>
    <row r="37" spans="2:24" s="1275" customFormat="1" ht="24.75" customHeight="1">
      <c r="B37" s="1276" t="s">
        <v>104</v>
      </c>
      <c r="C37" s="1277"/>
      <c r="D37" s="1147">
        <v>3344</v>
      </c>
      <c r="E37" s="2169">
        <v>587</v>
      </c>
      <c r="F37" s="2169">
        <v>578</v>
      </c>
      <c r="G37" s="2169">
        <v>999</v>
      </c>
      <c r="H37" s="2169">
        <v>521</v>
      </c>
      <c r="I37" s="2169">
        <v>7</v>
      </c>
      <c r="J37" s="2170">
        <v>8</v>
      </c>
      <c r="K37" s="2171">
        <v>260</v>
      </c>
      <c r="L37" s="2169">
        <v>1</v>
      </c>
      <c r="M37" s="2169">
        <v>50</v>
      </c>
      <c r="N37" s="2172">
        <v>1</v>
      </c>
      <c r="O37" s="2170"/>
      <c r="P37" s="2173">
        <v>23</v>
      </c>
      <c r="Q37" s="2170"/>
      <c r="R37" s="2173">
        <v>55</v>
      </c>
      <c r="S37" s="2169">
        <v>223</v>
      </c>
      <c r="T37" s="2174">
        <v>39</v>
      </c>
      <c r="U37" s="2136"/>
      <c r="V37" s="2137" t="s">
        <v>104</v>
      </c>
      <c r="W37" s="1279"/>
      <c r="X37" s="1274"/>
    </row>
    <row r="38" spans="2:24" s="1275" customFormat="1" ht="24.75" customHeight="1">
      <c r="B38" s="1276" t="s">
        <v>105</v>
      </c>
      <c r="C38" s="1277"/>
      <c r="D38" s="1147">
        <v>2587</v>
      </c>
      <c r="E38" s="2169">
        <v>505</v>
      </c>
      <c r="F38" s="2169">
        <v>449</v>
      </c>
      <c r="G38" s="2169">
        <v>761</v>
      </c>
      <c r="H38" s="2169">
        <v>386</v>
      </c>
      <c r="I38" s="2169">
        <v>3</v>
      </c>
      <c r="J38" s="2170">
        <v>4</v>
      </c>
      <c r="K38" s="2171">
        <v>205</v>
      </c>
      <c r="L38" s="2169">
        <v>2</v>
      </c>
      <c r="M38" s="2169">
        <v>47</v>
      </c>
      <c r="N38" s="2172">
        <v>2</v>
      </c>
      <c r="O38" s="2170"/>
      <c r="P38" s="2173">
        <v>17</v>
      </c>
      <c r="Q38" s="2170"/>
      <c r="R38" s="2173">
        <v>37</v>
      </c>
      <c r="S38" s="2169">
        <v>97</v>
      </c>
      <c r="T38" s="2174">
        <v>76</v>
      </c>
      <c r="U38" s="2136"/>
      <c r="V38" s="2137" t="s">
        <v>105</v>
      </c>
      <c r="W38" s="1279"/>
      <c r="X38" s="1274"/>
    </row>
    <row r="39" spans="2:24" s="1275" customFormat="1" ht="24.75" customHeight="1">
      <c r="B39" s="1276" t="s">
        <v>106</v>
      </c>
      <c r="C39" s="1277"/>
      <c r="D39" s="1147">
        <v>699</v>
      </c>
      <c r="E39" s="2169">
        <v>163</v>
      </c>
      <c r="F39" s="2169">
        <v>68</v>
      </c>
      <c r="G39" s="2169">
        <v>207</v>
      </c>
      <c r="H39" s="2169">
        <v>115</v>
      </c>
      <c r="I39" s="2169">
        <v>0</v>
      </c>
      <c r="J39" s="2170">
        <v>3</v>
      </c>
      <c r="K39" s="2171">
        <v>53</v>
      </c>
      <c r="L39" s="2169">
        <v>2</v>
      </c>
      <c r="M39" s="2169">
        <v>10</v>
      </c>
      <c r="N39" s="2172">
        <v>1</v>
      </c>
      <c r="O39" s="2170"/>
      <c r="P39" s="2173">
        <v>4</v>
      </c>
      <c r="Q39" s="2170"/>
      <c r="R39" s="2173">
        <v>11</v>
      </c>
      <c r="S39" s="2169">
        <v>34</v>
      </c>
      <c r="T39" s="2174">
        <v>31</v>
      </c>
      <c r="U39" s="2136"/>
      <c r="V39" s="2137" t="s">
        <v>106</v>
      </c>
      <c r="W39" s="1279"/>
      <c r="X39" s="1274"/>
    </row>
    <row r="40" spans="2:24" s="1275" customFormat="1" ht="34.5" customHeight="1">
      <c r="B40" s="1276" t="s">
        <v>107</v>
      </c>
      <c r="C40" s="1277"/>
      <c r="D40" s="1147">
        <v>610</v>
      </c>
      <c r="E40" s="2169">
        <v>72</v>
      </c>
      <c r="F40" s="2169">
        <v>40</v>
      </c>
      <c r="G40" s="2169">
        <v>249</v>
      </c>
      <c r="H40" s="2169">
        <v>129</v>
      </c>
      <c r="I40" s="2169">
        <v>1</v>
      </c>
      <c r="J40" s="2170">
        <v>1</v>
      </c>
      <c r="K40" s="2171">
        <v>47</v>
      </c>
      <c r="L40" s="2169">
        <v>0</v>
      </c>
      <c r="M40" s="2169">
        <v>12</v>
      </c>
      <c r="N40" s="2172">
        <v>1</v>
      </c>
      <c r="O40" s="2170"/>
      <c r="P40" s="2173">
        <v>1</v>
      </c>
      <c r="Q40" s="2170"/>
      <c r="R40" s="2173">
        <v>4</v>
      </c>
      <c r="S40" s="2169">
        <v>23</v>
      </c>
      <c r="T40" s="2174">
        <v>31</v>
      </c>
      <c r="U40" s="2136"/>
      <c r="V40" s="2137" t="s">
        <v>107</v>
      </c>
      <c r="W40" s="1279"/>
      <c r="X40" s="1274"/>
    </row>
    <row r="41" spans="2:24" s="1275" customFormat="1" ht="24.75" customHeight="1">
      <c r="B41" s="1276" t="s">
        <v>108</v>
      </c>
      <c r="C41" s="1277"/>
      <c r="D41" s="1147">
        <v>322</v>
      </c>
      <c r="E41" s="2169">
        <v>20</v>
      </c>
      <c r="F41" s="2169">
        <v>30</v>
      </c>
      <c r="G41" s="2169">
        <v>122</v>
      </c>
      <c r="H41" s="2169">
        <v>59</v>
      </c>
      <c r="I41" s="2169">
        <v>3</v>
      </c>
      <c r="J41" s="2170" t="s">
        <v>1677</v>
      </c>
      <c r="K41" s="2171">
        <v>32</v>
      </c>
      <c r="L41" s="2169">
        <v>0</v>
      </c>
      <c r="M41" s="2169">
        <v>11</v>
      </c>
      <c r="N41" s="2172">
        <v>1</v>
      </c>
      <c r="O41" s="2170"/>
      <c r="P41" s="2173">
        <v>1</v>
      </c>
      <c r="Q41" s="2170"/>
      <c r="R41" s="2173">
        <v>3</v>
      </c>
      <c r="S41" s="2169">
        <v>23</v>
      </c>
      <c r="T41" s="2174">
        <v>17</v>
      </c>
      <c r="U41" s="2136"/>
      <c r="V41" s="2137" t="s">
        <v>108</v>
      </c>
      <c r="W41" s="1279"/>
      <c r="X41" s="1274"/>
    </row>
    <row r="42" spans="2:24" s="1275" customFormat="1" ht="24.75" customHeight="1">
      <c r="B42" s="1276" t="s">
        <v>109</v>
      </c>
      <c r="C42" s="1277"/>
      <c r="D42" s="1147">
        <v>521</v>
      </c>
      <c r="E42" s="2169">
        <v>90</v>
      </c>
      <c r="F42" s="2169">
        <v>19</v>
      </c>
      <c r="G42" s="2169">
        <v>200</v>
      </c>
      <c r="H42" s="2169">
        <v>97</v>
      </c>
      <c r="I42" s="2169">
        <v>2</v>
      </c>
      <c r="J42" s="2170" t="s">
        <v>1677</v>
      </c>
      <c r="K42" s="2171">
        <v>47</v>
      </c>
      <c r="L42" s="2169">
        <v>0</v>
      </c>
      <c r="M42" s="2169">
        <v>12</v>
      </c>
      <c r="N42" s="2172">
        <v>1</v>
      </c>
      <c r="O42" s="2170"/>
      <c r="P42" s="2173">
        <v>1</v>
      </c>
      <c r="Q42" s="2170"/>
      <c r="R42" s="2173">
        <v>2</v>
      </c>
      <c r="S42" s="2169">
        <v>21</v>
      </c>
      <c r="T42" s="2174">
        <v>29</v>
      </c>
      <c r="U42" s="2136"/>
      <c r="V42" s="2137" t="s">
        <v>109</v>
      </c>
      <c r="W42" s="1279"/>
      <c r="X42" s="1274"/>
    </row>
    <row r="43" spans="2:24" s="1275" customFormat="1" ht="24.75" customHeight="1">
      <c r="B43" s="1276" t="s">
        <v>110</v>
      </c>
      <c r="C43" s="1277"/>
      <c r="D43" s="1147">
        <v>1076</v>
      </c>
      <c r="E43" s="2169">
        <v>238</v>
      </c>
      <c r="F43" s="2169">
        <v>83</v>
      </c>
      <c r="G43" s="2169">
        <v>391</v>
      </c>
      <c r="H43" s="2169">
        <v>164</v>
      </c>
      <c r="I43" s="2169">
        <v>0</v>
      </c>
      <c r="J43" s="2170">
        <v>2</v>
      </c>
      <c r="K43" s="2171">
        <v>86</v>
      </c>
      <c r="L43" s="2169">
        <v>2</v>
      </c>
      <c r="M43" s="2169">
        <v>16</v>
      </c>
      <c r="N43" s="2172">
        <v>1</v>
      </c>
      <c r="O43" s="2170"/>
      <c r="P43" s="2173">
        <v>9</v>
      </c>
      <c r="Q43" s="2170"/>
      <c r="R43" s="2173">
        <v>17</v>
      </c>
      <c r="S43" s="2169">
        <v>54</v>
      </c>
      <c r="T43" s="2174">
        <v>15</v>
      </c>
      <c r="U43" s="2136"/>
      <c r="V43" s="2137" t="s">
        <v>110</v>
      </c>
      <c r="W43" s="1279"/>
      <c r="X43" s="1274"/>
    </row>
    <row r="44" spans="2:24" s="1275" customFormat="1" ht="24.75" customHeight="1">
      <c r="B44" s="1276" t="s">
        <v>111</v>
      </c>
      <c r="C44" s="1277"/>
      <c r="D44" s="1147">
        <v>1396</v>
      </c>
      <c r="E44" s="2169">
        <v>240</v>
      </c>
      <c r="F44" s="2169">
        <v>129</v>
      </c>
      <c r="G44" s="2169">
        <v>479</v>
      </c>
      <c r="H44" s="2169">
        <v>268</v>
      </c>
      <c r="I44" s="2169">
        <v>4</v>
      </c>
      <c r="J44" s="2170">
        <v>6</v>
      </c>
      <c r="K44" s="2171">
        <v>130</v>
      </c>
      <c r="L44" s="2169">
        <v>1</v>
      </c>
      <c r="M44" s="2169">
        <v>18</v>
      </c>
      <c r="N44" s="2172">
        <v>2</v>
      </c>
      <c r="O44" s="2170"/>
      <c r="P44" s="2173">
        <v>5</v>
      </c>
      <c r="Q44" s="2170"/>
      <c r="R44" s="2173">
        <v>20</v>
      </c>
      <c r="S44" s="2169">
        <v>76</v>
      </c>
      <c r="T44" s="2174">
        <v>24</v>
      </c>
      <c r="U44" s="2136"/>
      <c r="V44" s="2137" t="s">
        <v>111</v>
      </c>
      <c r="W44" s="1279"/>
      <c r="X44" s="1274"/>
    </row>
    <row r="45" spans="2:24" s="1275" customFormat="1" ht="34.5" customHeight="1">
      <c r="B45" s="1276" t="s">
        <v>112</v>
      </c>
      <c r="C45" s="1277"/>
      <c r="D45" s="1147">
        <v>859</v>
      </c>
      <c r="E45" s="2169">
        <v>170</v>
      </c>
      <c r="F45" s="2169">
        <v>23</v>
      </c>
      <c r="G45" s="2169">
        <v>306</v>
      </c>
      <c r="H45" s="2169">
        <v>165</v>
      </c>
      <c r="I45" s="2169">
        <v>0</v>
      </c>
      <c r="J45" s="2170">
        <v>2</v>
      </c>
      <c r="K45" s="2171">
        <v>80</v>
      </c>
      <c r="L45" s="2169">
        <v>1</v>
      </c>
      <c r="M45" s="2169">
        <v>14</v>
      </c>
      <c r="N45" s="2172">
        <v>3</v>
      </c>
      <c r="O45" s="2170"/>
      <c r="P45" s="2173">
        <v>5</v>
      </c>
      <c r="Q45" s="2170"/>
      <c r="R45" s="2173">
        <v>10</v>
      </c>
      <c r="S45" s="2169">
        <v>40</v>
      </c>
      <c r="T45" s="2174">
        <v>42</v>
      </c>
      <c r="U45" s="2136"/>
      <c r="V45" s="2137" t="s">
        <v>112</v>
      </c>
      <c r="W45" s="1279"/>
      <c r="X45" s="1274"/>
    </row>
    <row r="46" spans="2:24" s="1275" customFormat="1" ht="24.75" customHeight="1">
      <c r="B46" s="1276" t="s">
        <v>113</v>
      </c>
      <c r="C46" s="1277"/>
      <c r="D46" s="1147">
        <v>523</v>
      </c>
      <c r="E46" s="2169">
        <v>122</v>
      </c>
      <c r="F46" s="2169">
        <v>43</v>
      </c>
      <c r="G46" s="2169">
        <v>191</v>
      </c>
      <c r="H46" s="2169">
        <v>89</v>
      </c>
      <c r="I46" s="2169">
        <v>0</v>
      </c>
      <c r="J46" s="2170" t="s">
        <v>1677</v>
      </c>
      <c r="K46" s="2171">
        <v>37</v>
      </c>
      <c r="L46" s="2169">
        <v>0</v>
      </c>
      <c r="M46" s="2169">
        <v>12</v>
      </c>
      <c r="N46" s="2172">
        <v>1</v>
      </c>
      <c r="O46" s="2170"/>
      <c r="P46" s="2173">
        <v>3</v>
      </c>
      <c r="Q46" s="2170"/>
      <c r="R46" s="2173">
        <v>4</v>
      </c>
      <c r="S46" s="2169">
        <v>17</v>
      </c>
      <c r="T46" s="2174">
        <v>4</v>
      </c>
      <c r="U46" s="2136"/>
      <c r="V46" s="2137" t="s">
        <v>113</v>
      </c>
      <c r="W46" s="1279"/>
      <c r="X46" s="1274"/>
    </row>
    <row r="47" spans="2:24" s="1275" customFormat="1" ht="24.75" customHeight="1">
      <c r="B47" s="1276" t="s">
        <v>114</v>
      </c>
      <c r="C47" s="1277"/>
      <c r="D47" s="1147">
        <v>517</v>
      </c>
      <c r="E47" s="2169">
        <v>128</v>
      </c>
      <c r="F47" s="2169">
        <v>53</v>
      </c>
      <c r="G47" s="2169">
        <v>162</v>
      </c>
      <c r="H47" s="2169">
        <v>76</v>
      </c>
      <c r="I47" s="2169">
        <v>0</v>
      </c>
      <c r="J47" s="2170">
        <v>2</v>
      </c>
      <c r="K47" s="2171">
        <v>40</v>
      </c>
      <c r="L47" s="2169">
        <v>0</v>
      </c>
      <c r="M47" s="2169">
        <v>9</v>
      </c>
      <c r="N47" s="2172">
        <v>1</v>
      </c>
      <c r="O47" s="2170"/>
      <c r="P47" s="2173">
        <v>2</v>
      </c>
      <c r="Q47" s="2170"/>
      <c r="R47" s="2173">
        <v>4</v>
      </c>
      <c r="S47" s="2169">
        <v>26</v>
      </c>
      <c r="T47" s="2174">
        <v>16</v>
      </c>
      <c r="U47" s="2136"/>
      <c r="V47" s="2137" t="s">
        <v>114</v>
      </c>
      <c r="W47" s="1279"/>
      <c r="X47" s="1274"/>
    </row>
    <row r="48" spans="2:24" s="1275" customFormat="1" ht="24.75" customHeight="1">
      <c r="B48" s="1276" t="s">
        <v>115</v>
      </c>
      <c r="C48" s="1277"/>
      <c r="D48" s="1147">
        <v>740</v>
      </c>
      <c r="E48" s="2169">
        <v>138</v>
      </c>
      <c r="F48" s="2169">
        <v>45</v>
      </c>
      <c r="G48" s="2169">
        <v>281</v>
      </c>
      <c r="H48" s="2169">
        <v>134</v>
      </c>
      <c r="I48" s="2169">
        <v>0</v>
      </c>
      <c r="J48" s="2170">
        <v>3</v>
      </c>
      <c r="K48" s="2171">
        <v>66</v>
      </c>
      <c r="L48" s="2169">
        <v>5</v>
      </c>
      <c r="M48" s="2169">
        <v>10</v>
      </c>
      <c r="N48" s="2172">
        <v>2</v>
      </c>
      <c r="O48" s="2170"/>
      <c r="P48" s="2173">
        <v>5</v>
      </c>
      <c r="Q48" s="2170"/>
      <c r="R48" s="2173">
        <v>5</v>
      </c>
      <c r="S48" s="2169">
        <v>37</v>
      </c>
      <c r="T48" s="2174">
        <v>12</v>
      </c>
      <c r="U48" s="2136"/>
      <c r="V48" s="2137" t="s">
        <v>115</v>
      </c>
      <c r="W48" s="1279"/>
      <c r="X48" s="1274"/>
    </row>
    <row r="49" spans="2:24" s="1275" customFormat="1" ht="24.75" customHeight="1">
      <c r="B49" s="1276" t="s">
        <v>116</v>
      </c>
      <c r="C49" s="1277"/>
      <c r="D49" s="1147">
        <v>520</v>
      </c>
      <c r="E49" s="2169">
        <v>39</v>
      </c>
      <c r="F49" s="2169">
        <v>15</v>
      </c>
      <c r="G49" s="2169">
        <v>231</v>
      </c>
      <c r="H49" s="2169">
        <v>129</v>
      </c>
      <c r="I49" s="2169">
        <v>2</v>
      </c>
      <c r="J49" s="2170" t="s">
        <v>1677</v>
      </c>
      <c r="K49" s="2171">
        <v>46</v>
      </c>
      <c r="L49" s="2169">
        <v>0</v>
      </c>
      <c r="M49" s="2169">
        <v>16</v>
      </c>
      <c r="N49" s="2172">
        <v>1</v>
      </c>
      <c r="O49" s="2170"/>
      <c r="P49" s="2173">
        <v>2</v>
      </c>
      <c r="Q49" s="2170"/>
      <c r="R49" s="2173">
        <v>4</v>
      </c>
      <c r="S49" s="2169">
        <v>27</v>
      </c>
      <c r="T49" s="2174">
        <v>8</v>
      </c>
      <c r="U49" s="2136"/>
      <c r="V49" s="2137" t="s">
        <v>116</v>
      </c>
      <c r="W49" s="1279"/>
      <c r="X49" s="1274"/>
    </row>
    <row r="50" spans="2:24" s="1275" customFormat="1" ht="34.5" customHeight="1">
      <c r="B50" s="1276" t="s">
        <v>117</v>
      </c>
      <c r="C50" s="1277"/>
      <c r="D50" s="1147">
        <v>2021</v>
      </c>
      <c r="E50" s="2169">
        <v>430</v>
      </c>
      <c r="F50" s="2169">
        <v>42</v>
      </c>
      <c r="G50" s="2169">
        <v>738</v>
      </c>
      <c r="H50" s="2169">
        <v>368</v>
      </c>
      <c r="I50" s="2169">
        <v>2</v>
      </c>
      <c r="J50" s="2170">
        <v>2</v>
      </c>
      <c r="K50" s="2171">
        <v>164</v>
      </c>
      <c r="L50" s="2169">
        <v>2</v>
      </c>
      <c r="M50" s="2169">
        <v>38</v>
      </c>
      <c r="N50" s="2172">
        <v>3</v>
      </c>
      <c r="O50" s="2170"/>
      <c r="P50" s="2173">
        <v>18</v>
      </c>
      <c r="Q50" s="2170">
        <v>1</v>
      </c>
      <c r="R50" s="2173">
        <v>34</v>
      </c>
      <c r="S50" s="2169">
        <v>163</v>
      </c>
      <c r="T50" s="2174">
        <v>19</v>
      </c>
      <c r="U50" s="2136"/>
      <c r="V50" s="2137" t="s">
        <v>117</v>
      </c>
      <c r="W50" s="1279"/>
      <c r="X50" s="1274"/>
    </row>
    <row r="51" spans="2:24" s="1275" customFormat="1" ht="24.75" customHeight="1">
      <c r="B51" s="1276" t="s">
        <v>118</v>
      </c>
      <c r="C51" s="1277"/>
      <c r="D51" s="1147">
        <v>487</v>
      </c>
      <c r="E51" s="2169">
        <v>54</v>
      </c>
      <c r="F51" s="2169">
        <v>70</v>
      </c>
      <c r="G51" s="2169">
        <v>164</v>
      </c>
      <c r="H51" s="2169">
        <v>92</v>
      </c>
      <c r="I51" s="2169">
        <v>6</v>
      </c>
      <c r="J51" s="2170" t="s">
        <v>1677</v>
      </c>
      <c r="K51" s="2171">
        <v>52</v>
      </c>
      <c r="L51" s="2169">
        <v>0</v>
      </c>
      <c r="M51" s="2169">
        <v>11</v>
      </c>
      <c r="N51" s="2172">
        <v>0</v>
      </c>
      <c r="O51" s="2170"/>
      <c r="P51" s="2173">
        <v>3</v>
      </c>
      <c r="Q51" s="2170"/>
      <c r="R51" s="2173">
        <v>2</v>
      </c>
      <c r="S51" s="2169">
        <v>31</v>
      </c>
      <c r="T51" s="2174">
        <v>2</v>
      </c>
      <c r="U51" s="2136"/>
      <c r="V51" s="2137" t="s">
        <v>118</v>
      </c>
      <c r="W51" s="1279"/>
      <c r="X51" s="1274"/>
    </row>
    <row r="52" spans="2:24" s="1275" customFormat="1" ht="24.75" customHeight="1">
      <c r="B52" s="1276" t="s">
        <v>119</v>
      </c>
      <c r="C52" s="1277"/>
      <c r="D52" s="1147">
        <v>871</v>
      </c>
      <c r="E52" s="2169">
        <v>110</v>
      </c>
      <c r="F52" s="2169">
        <v>90</v>
      </c>
      <c r="G52" s="2169">
        <v>329</v>
      </c>
      <c r="H52" s="2169">
        <v>189</v>
      </c>
      <c r="I52" s="2169">
        <v>2</v>
      </c>
      <c r="J52" s="2170">
        <v>1</v>
      </c>
      <c r="K52" s="2171">
        <v>79</v>
      </c>
      <c r="L52" s="2169">
        <v>0</v>
      </c>
      <c r="M52" s="2169">
        <v>17</v>
      </c>
      <c r="N52" s="2172">
        <v>1</v>
      </c>
      <c r="O52" s="2170"/>
      <c r="P52" s="2173">
        <v>2</v>
      </c>
      <c r="Q52" s="2170"/>
      <c r="R52" s="2173">
        <v>8</v>
      </c>
      <c r="S52" s="2169">
        <v>38</v>
      </c>
      <c r="T52" s="2174">
        <v>6</v>
      </c>
      <c r="U52" s="2136"/>
      <c r="V52" s="2137" t="s">
        <v>119</v>
      </c>
      <c r="W52" s="1279"/>
      <c r="X52" s="1274"/>
    </row>
    <row r="53" spans="2:24" s="1275" customFormat="1" ht="24.75" customHeight="1">
      <c r="B53" s="1276" t="s">
        <v>120</v>
      </c>
      <c r="C53" s="1277"/>
      <c r="D53" s="1147">
        <v>899</v>
      </c>
      <c r="E53" s="2169">
        <v>105</v>
      </c>
      <c r="F53" s="2169">
        <v>108</v>
      </c>
      <c r="G53" s="2169">
        <v>347</v>
      </c>
      <c r="H53" s="2169">
        <v>172</v>
      </c>
      <c r="I53" s="2169">
        <v>2</v>
      </c>
      <c r="J53" s="2170">
        <v>3</v>
      </c>
      <c r="K53" s="2171">
        <v>73</v>
      </c>
      <c r="L53" s="2169">
        <v>0</v>
      </c>
      <c r="M53" s="2169">
        <v>21</v>
      </c>
      <c r="N53" s="2172">
        <v>1</v>
      </c>
      <c r="O53" s="2170"/>
      <c r="P53" s="2173">
        <v>2</v>
      </c>
      <c r="Q53" s="2170"/>
      <c r="R53" s="2173">
        <v>9</v>
      </c>
      <c r="S53" s="2169">
        <v>53</v>
      </c>
      <c r="T53" s="2174">
        <v>6</v>
      </c>
      <c r="U53" s="2136"/>
      <c r="V53" s="2137" t="s">
        <v>120</v>
      </c>
      <c r="W53" s="1279"/>
      <c r="X53" s="1274"/>
    </row>
    <row r="54" spans="2:24" s="1275" customFormat="1" ht="24.75" customHeight="1">
      <c r="B54" s="1276" t="s">
        <v>121</v>
      </c>
      <c r="C54" s="1277"/>
      <c r="D54" s="1147">
        <v>825</v>
      </c>
      <c r="E54" s="2169">
        <v>176</v>
      </c>
      <c r="F54" s="2169">
        <v>101</v>
      </c>
      <c r="G54" s="2169">
        <v>270</v>
      </c>
      <c r="H54" s="2169">
        <v>132</v>
      </c>
      <c r="I54" s="2169">
        <v>1</v>
      </c>
      <c r="J54" s="2170">
        <v>1</v>
      </c>
      <c r="K54" s="2171">
        <v>55</v>
      </c>
      <c r="L54" s="2169">
        <v>0</v>
      </c>
      <c r="M54" s="2169">
        <v>17</v>
      </c>
      <c r="N54" s="2172">
        <v>1</v>
      </c>
      <c r="O54" s="2170"/>
      <c r="P54" s="2173">
        <v>5</v>
      </c>
      <c r="Q54" s="2170"/>
      <c r="R54" s="2173">
        <v>5</v>
      </c>
      <c r="S54" s="2169">
        <v>48</v>
      </c>
      <c r="T54" s="2174">
        <v>14</v>
      </c>
      <c r="U54" s="2136"/>
      <c r="V54" s="2137" t="s">
        <v>121</v>
      </c>
      <c r="W54" s="1279"/>
      <c r="X54" s="1274"/>
    </row>
    <row r="55" spans="2:24" s="1275" customFormat="1" ht="34.5" customHeight="1">
      <c r="B55" s="1276" t="s">
        <v>122</v>
      </c>
      <c r="C55" s="1277"/>
      <c r="D55" s="1147">
        <v>727</v>
      </c>
      <c r="E55" s="2169">
        <v>94</v>
      </c>
      <c r="F55" s="2169">
        <v>135</v>
      </c>
      <c r="G55" s="2169">
        <v>241</v>
      </c>
      <c r="H55" s="2169">
        <v>138</v>
      </c>
      <c r="I55" s="2169">
        <v>0</v>
      </c>
      <c r="J55" s="2170" t="s">
        <v>1677</v>
      </c>
      <c r="K55" s="2171">
        <v>54</v>
      </c>
      <c r="L55" s="2169">
        <v>1</v>
      </c>
      <c r="M55" s="2169">
        <v>13</v>
      </c>
      <c r="N55" s="2172">
        <v>1</v>
      </c>
      <c r="O55" s="2170"/>
      <c r="P55" s="2173">
        <v>2</v>
      </c>
      <c r="Q55" s="2170"/>
      <c r="R55" s="2173">
        <v>7</v>
      </c>
      <c r="S55" s="2169">
        <v>36</v>
      </c>
      <c r="T55" s="2174">
        <v>5</v>
      </c>
      <c r="U55" s="2136"/>
      <c r="V55" s="2137" t="s">
        <v>122</v>
      </c>
      <c r="W55" s="1279"/>
      <c r="X55" s="1274"/>
    </row>
    <row r="56" spans="2:24" s="1275" customFormat="1" ht="24.75" customHeight="1">
      <c r="B56" s="1276" t="s">
        <v>123</v>
      </c>
      <c r="C56" s="1277"/>
      <c r="D56" s="1147">
        <v>1258</v>
      </c>
      <c r="E56" s="2169">
        <v>150</v>
      </c>
      <c r="F56" s="2169">
        <v>195</v>
      </c>
      <c r="G56" s="2169">
        <v>515</v>
      </c>
      <c r="H56" s="2169">
        <v>232</v>
      </c>
      <c r="I56" s="2169">
        <v>3</v>
      </c>
      <c r="J56" s="2170">
        <v>1</v>
      </c>
      <c r="K56" s="2171">
        <v>89</v>
      </c>
      <c r="L56" s="2175">
        <v>0</v>
      </c>
      <c r="M56" s="2175">
        <v>17</v>
      </c>
      <c r="N56" s="2172">
        <v>1</v>
      </c>
      <c r="O56" s="2170"/>
      <c r="P56" s="2173">
        <v>4</v>
      </c>
      <c r="Q56" s="2170"/>
      <c r="R56" s="2173">
        <v>6</v>
      </c>
      <c r="S56" s="2169">
        <v>42</v>
      </c>
      <c r="T56" s="2174">
        <v>4</v>
      </c>
      <c r="U56" s="2136"/>
      <c r="V56" s="2137" t="s">
        <v>123</v>
      </c>
      <c r="W56" s="1279"/>
      <c r="X56" s="1274"/>
    </row>
    <row r="57" spans="1:24" s="1275" customFormat="1" ht="21" customHeight="1" thickBot="1">
      <c r="A57" s="1290"/>
      <c r="B57" s="1276" t="s">
        <v>124</v>
      </c>
      <c r="C57" s="1277"/>
      <c r="D57" s="1147">
        <v>895</v>
      </c>
      <c r="E57" s="2176">
        <v>197</v>
      </c>
      <c r="F57" s="2176">
        <v>100</v>
      </c>
      <c r="G57" s="2176">
        <v>270</v>
      </c>
      <c r="H57" s="2176">
        <v>156</v>
      </c>
      <c r="I57" s="2176">
        <v>0</v>
      </c>
      <c r="J57" s="2177">
        <v>4</v>
      </c>
      <c r="K57" s="2178">
        <v>64</v>
      </c>
      <c r="L57" s="2179">
        <v>0</v>
      </c>
      <c r="M57" s="2179">
        <v>21</v>
      </c>
      <c r="N57" s="2180">
        <v>1</v>
      </c>
      <c r="O57" s="2177"/>
      <c r="P57" s="2181">
        <v>2</v>
      </c>
      <c r="Q57" s="2177"/>
      <c r="R57" s="2181">
        <v>8</v>
      </c>
      <c r="S57" s="2176">
        <v>55</v>
      </c>
      <c r="T57" s="2182">
        <v>21</v>
      </c>
      <c r="U57" s="2136"/>
      <c r="V57" s="2137" t="s">
        <v>124</v>
      </c>
      <c r="W57" s="1279"/>
      <c r="X57" s="1274"/>
    </row>
    <row r="58" spans="1:23" s="1298" customFormat="1" ht="3.75" customHeight="1">
      <c r="A58" s="1326"/>
      <c r="B58" s="1327"/>
      <c r="C58" s="1328"/>
      <c r="D58" s="1326"/>
      <c r="E58" s="2183"/>
      <c r="F58" s="2183"/>
      <c r="G58" s="2183"/>
      <c r="H58" s="1296"/>
      <c r="I58" s="2183"/>
      <c r="J58" s="2183"/>
      <c r="K58" s="2183"/>
      <c r="L58" s="2183"/>
      <c r="M58" s="2183"/>
      <c r="N58" s="2184">
        <v>1</v>
      </c>
      <c r="O58" s="2184"/>
      <c r="P58" s="2183"/>
      <c r="Q58" s="2183"/>
      <c r="R58" s="1242"/>
      <c r="S58" s="2183"/>
      <c r="T58" s="2183"/>
      <c r="U58" s="2185"/>
      <c r="V58" s="2186"/>
      <c r="W58" s="1328"/>
    </row>
    <row r="59" spans="1:23" s="1296" customFormat="1" ht="12.75" customHeight="1">
      <c r="A59" s="2489" t="s">
        <v>1651</v>
      </c>
      <c r="B59" s="2192"/>
      <c r="C59" s="2192"/>
      <c r="D59" s="2187"/>
      <c r="E59" s="2187"/>
      <c r="F59" s="2188"/>
      <c r="G59" s="2187"/>
      <c r="I59" s="2187"/>
      <c r="J59" s="2187"/>
      <c r="K59" s="2187"/>
      <c r="L59" s="2187"/>
      <c r="M59" s="2187"/>
      <c r="N59" s="2187"/>
      <c r="O59" s="2187"/>
      <c r="P59" s="2187" t="s">
        <v>1337</v>
      </c>
      <c r="Q59" s="2187"/>
      <c r="R59" s="1242"/>
      <c r="S59" s="2187"/>
      <c r="T59" s="2187"/>
      <c r="U59" s="2187"/>
      <c r="V59" s="2187"/>
      <c r="W59" s="2187"/>
    </row>
    <row r="60" spans="1:22" s="1294" customFormat="1" ht="12.75" customHeight="1">
      <c r="A60" s="1292" t="s">
        <v>1338</v>
      </c>
      <c r="B60" s="1293"/>
      <c r="C60" s="1293"/>
      <c r="E60" s="1296"/>
      <c r="F60" s="2148"/>
      <c r="G60" s="1296"/>
      <c r="H60" s="1296"/>
      <c r="I60" s="1296"/>
      <c r="J60" s="1296"/>
      <c r="K60" s="1296"/>
      <c r="L60" s="1296"/>
      <c r="M60" s="1296"/>
      <c r="N60" s="1296"/>
      <c r="O60" s="1296"/>
      <c r="P60" s="1296" t="s">
        <v>1339</v>
      </c>
      <c r="Q60" s="1296"/>
      <c r="R60" s="1242"/>
      <c r="S60" s="1296"/>
      <c r="T60" s="1296"/>
      <c r="U60" s="1296"/>
      <c r="V60" s="1296"/>
    </row>
    <row r="61" spans="1:22" s="1294" customFormat="1" ht="12.75" customHeight="1">
      <c r="A61" s="1292" t="s">
        <v>1009</v>
      </c>
      <c r="B61" s="1293"/>
      <c r="C61" s="1293"/>
      <c r="E61" s="1296"/>
      <c r="F61" s="2148"/>
      <c r="G61" s="1296"/>
      <c r="H61" s="2148"/>
      <c r="I61" s="1296"/>
      <c r="J61" s="1296"/>
      <c r="K61" s="1296"/>
      <c r="L61" s="1296"/>
      <c r="M61" s="1296"/>
      <c r="N61" s="1296"/>
      <c r="O61" s="1296"/>
      <c r="P61" s="1296" t="s">
        <v>1339</v>
      </c>
      <c r="Q61" s="1296"/>
      <c r="R61" s="1242"/>
      <c r="S61" s="1296"/>
      <c r="T61" s="1296"/>
      <c r="U61" s="1296"/>
      <c r="V61" s="1296"/>
    </row>
    <row r="62" spans="1:22" s="1294" customFormat="1" ht="12.75" customHeight="1">
      <c r="A62" s="1292" t="s">
        <v>1340</v>
      </c>
      <c r="B62" s="1293"/>
      <c r="C62" s="1293"/>
      <c r="E62" s="1296"/>
      <c r="F62" s="2148"/>
      <c r="G62" s="1296"/>
      <c r="H62" s="2148"/>
      <c r="I62" s="1296"/>
      <c r="J62" s="1296"/>
      <c r="K62" s="1296"/>
      <c r="L62" s="1296"/>
      <c r="M62" s="1296"/>
      <c r="N62" s="1296"/>
      <c r="O62" s="1296"/>
      <c r="P62" s="1296"/>
      <c r="Q62" s="1296"/>
      <c r="R62" s="1242"/>
      <c r="S62" s="1296"/>
      <c r="T62" s="1296"/>
      <c r="U62" s="1296"/>
      <c r="V62" s="1296"/>
    </row>
    <row r="63" spans="1:22" s="1294" customFormat="1" ht="12.75" customHeight="1">
      <c r="A63" s="1331" t="s">
        <v>1286</v>
      </c>
      <c r="E63" s="1296"/>
      <c r="F63" s="2148"/>
      <c r="G63" s="1296"/>
      <c r="H63" s="2148"/>
      <c r="I63" s="1296"/>
      <c r="J63" s="1296"/>
      <c r="K63" s="1296"/>
      <c r="L63" s="1296"/>
      <c r="M63" s="1296"/>
      <c r="N63" s="1296"/>
      <c r="O63" s="1296"/>
      <c r="P63" s="1296"/>
      <c r="Q63" s="1296"/>
      <c r="R63" s="1242"/>
      <c r="S63" s="1296"/>
      <c r="T63" s="1296"/>
      <c r="U63" s="1296"/>
      <c r="V63" s="1296"/>
    </row>
    <row r="64" spans="5:22" ht="14.25">
      <c r="E64" s="2148"/>
      <c r="F64" s="2148"/>
      <c r="G64" s="2148"/>
      <c r="H64" s="2148"/>
      <c r="I64" s="2148"/>
      <c r="J64" s="2148"/>
      <c r="K64" s="2148"/>
      <c r="L64" s="2148"/>
      <c r="M64" s="2148"/>
      <c r="N64" s="2148"/>
      <c r="O64" s="2148"/>
      <c r="P64" s="2148"/>
      <c r="Q64" s="2148"/>
      <c r="R64" s="1242"/>
      <c r="S64" s="2148"/>
      <c r="T64" s="2148"/>
      <c r="U64" s="2148"/>
      <c r="V64" s="2148"/>
    </row>
    <row r="65" spans="2:22" ht="14.25">
      <c r="B65" s="1332"/>
      <c r="C65" s="1332"/>
      <c r="E65" s="2148"/>
      <c r="F65" s="2148"/>
      <c r="G65" s="2148"/>
      <c r="H65" s="2148"/>
      <c r="I65" s="2148"/>
      <c r="J65" s="2148"/>
      <c r="K65" s="2148"/>
      <c r="L65" s="2148"/>
      <c r="M65" s="2148"/>
      <c r="N65" s="2148"/>
      <c r="O65" s="2148"/>
      <c r="P65" s="2148"/>
      <c r="Q65" s="2148"/>
      <c r="R65" s="1242"/>
      <c r="S65" s="2148"/>
      <c r="T65" s="2148"/>
      <c r="U65" s="2148"/>
      <c r="V65" s="2148"/>
    </row>
    <row r="66" spans="2:22" ht="14.25">
      <c r="B66" s="1333"/>
      <c r="C66" s="1332"/>
      <c r="E66" s="2148"/>
      <c r="F66" s="2148"/>
      <c r="G66" s="2148"/>
      <c r="H66" s="2148"/>
      <c r="I66" s="2148"/>
      <c r="J66" s="2148"/>
      <c r="K66" s="2148"/>
      <c r="L66" s="2148"/>
      <c r="M66" s="2148"/>
      <c r="N66" s="2148"/>
      <c r="O66" s="2148"/>
      <c r="P66" s="2148"/>
      <c r="Q66" s="2148"/>
      <c r="R66" s="1242"/>
      <c r="S66" s="2148"/>
      <c r="T66" s="2148"/>
      <c r="U66" s="2148"/>
      <c r="V66" s="2148"/>
    </row>
    <row r="67" spans="2:22" ht="14.25">
      <c r="B67" s="1332"/>
      <c r="C67" s="1332"/>
      <c r="E67" s="2148"/>
      <c r="F67" s="2148"/>
      <c r="G67" s="2148"/>
      <c r="H67" s="2148"/>
      <c r="I67" s="2148"/>
      <c r="J67" s="2148"/>
      <c r="K67" s="2148"/>
      <c r="L67" s="2148"/>
      <c r="M67" s="2148"/>
      <c r="N67" s="2148"/>
      <c r="O67" s="2148"/>
      <c r="P67" s="2148"/>
      <c r="Q67" s="2148"/>
      <c r="R67" s="1242"/>
      <c r="S67" s="2148"/>
      <c r="T67" s="2148"/>
      <c r="U67" s="2148"/>
      <c r="V67" s="2148"/>
    </row>
    <row r="68" spans="5:22" ht="14.25">
      <c r="E68" s="2148"/>
      <c r="F68" s="2148"/>
      <c r="G68" s="2148"/>
      <c r="H68" s="2189"/>
      <c r="I68" s="2148"/>
      <c r="J68" s="2148"/>
      <c r="K68" s="2188"/>
      <c r="L68" s="2188"/>
      <c r="M68" s="2188"/>
      <c r="N68" s="2188"/>
      <c r="O68" s="2188"/>
      <c r="P68" s="2188"/>
      <c r="Q68" s="2188"/>
      <c r="R68" s="2190"/>
      <c r="S68" s="2148"/>
      <c r="T68" s="2148"/>
      <c r="U68" s="2148"/>
      <c r="V68" s="2148"/>
    </row>
    <row r="69" spans="11:19" ht="13.5">
      <c r="K69" s="1330"/>
      <c r="L69" s="1330"/>
      <c r="M69" s="1330"/>
      <c r="N69" s="1330"/>
      <c r="O69" s="1330"/>
      <c r="P69" s="1334"/>
      <c r="Q69" s="1336"/>
      <c r="R69" s="1336"/>
      <c r="S69" s="1335"/>
    </row>
    <row r="70" spans="11:19" ht="13.5">
      <c r="K70" s="1330"/>
      <c r="L70" s="1330"/>
      <c r="M70" s="1330"/>
      <c r="N70" s="1330"/>
      <c r="O70" s="1330"/>
      <c r="P70" s="1334"/>
      <c r="Q70" s="1336"/>
      <c r="R70" s="1336"/>
      <c r="S70" s="1335"/>
    </row>
    <row r="71" spans="11:19" ht="13.5">
      <c r="K71" s="1330"/>
      <c r="L71" s="1330"/>
      <c r="M71" s="1330"/>
      <c r="N71" s="1330"/>
      <c r="O71" s="1330"/>
      <c r="P71" s="1334"/>
      <c r="Q71" s="1336"/>
      <c r="R71" s="1336"/>
      <c r="S71" s="2095"/>
    </row>
    <row r="72" spans="11:18" ht="14.25">
      <c r="K72" s="1330"/>
      <c r="L72" s="1330"/>
      <c r="M72" s="1330"/>
      <c r="N72" s="1330"/>
      <c r="O72" s="1330"/>
      <c r="P72" s="1330"/>
      <c r="Q72" s="1330"/>
      <c r="R72" s="2090"/>
    </row>
    <row r="73" spans="11:18" ht="14.25">
      <c r="K73" s="1330"/>
      <c r="L73" s="1330"/>
      <c r="M73" s="1330"/>
      <c r="N73" s="1330"/>
      <c r="O73" s="1330"/>
      <c r="P73" s="1330"/>
      <c r="Q73" s="1330"/>
      <c r="R73" s="2090"/>
    </row>
    <row r="74" spans="11:18" ht="14.25">
      <c r="K74" s="1330"/>
      <c r="L74" s="1330"/>
      <c r="M74" s="1330"/>
      <c r="N74" s="1330"/>
      <c r="O74" s="1330"/>
      <c r="P74" s="1330"/>
      <c r="Q74" s="1330"/>
      <c r="R74" s="2090"/>
    </row>
    <row r="75" spans="11:18" ht="14.25">
      <c r="K75" s="1330"/>
      <c r="L75" s="1330"/>
      <c r="M75" s="1330"/>
      <c r="N75" s="1330"/>
      <c r="O75" s="1330"/>
      <c r="P75" s="1330"/>
      <c r="Q75" s="1330"/>
      <c r="R75" s="2090"/>
    </row>
    <row r="76" spans="11:18" ht="14.25">
      <c r="K76" s="1330"/>
      <c r="L76" s="1330"/>
      <c r="M76" s="1330"/>
      <c r="N76" s="1330"/>
      <c r="O76" s="1330"/>
      <c r="P76" s="1330"/>
      <c r="Q76" s="1330"/>
      <c r="R76" s="2090"/>
    </row>
    <row r="77" spans="11:18" ht="14.25">
      <c r="K77" s="1330"/>
      <c r="L77" s="1330"/>
      <c r="M77" s="1330"/>
      <c r="N77" s="1330"/>
      <c r="O77" s="1330"/>
      <c r="P77" s="1330"/>
      <c r="Q77" s="1330"/>
      <c r="R77" s="2090"/>
    </row>
    <row r="78" spans="11:18" ht="14.25">
      <c r="K78" s="1330"/>
      <c r="L78" s="1330"/>
      <c r="M78" s="1330"/>
      <c r="N78" s="1330"/>
      <c r="O78" s="1330"/>
      <c r="P78" s="1330"/>
      <c r="Q78" s="1330"/>
      <c r="R78" s="2090"/>
    </row>
  </sheetData>
  <sheetProtection/>
  <mergeCells count="6">
    <mergeCell ref="J4:K4"/>
    <mergeCell ref="O4:P4"/>
    <mergeCell ref="Q4:R4"/>
    <mergeCell ref="J35:K35"/>
    <mergeCell ref="O35:P35"/>
    <mergeCell ref="Q35:R35"/>
  </mergeCells>
  <printOptions horizontalCentered="1"/>
  <pageMargins left="0" right="0" top="0" bottom="0" header="0" footer="0"/>
  <pageSetup blackAndWhite="1" fitToHeight="2" horizontalDpi="600" verticalDpi="600" orientation="landscape" paperSize="9" scale="54" r:id="rId2"/>
  <rowBreaks count="1" manualBreakCount="1">
    <brk id="31" max="22" man="1"/>
  </rowBreaks>
  <drawing r:id="rId1"/>
</worksheet>
</file>

<file path=xl/worksheets/sheet6.xml><?xml version="1.0" encoding="utf-8"?>
<worksheet xmlns="http://schemas.openxmlformats.org/spreadsheetml/2006/main" xmlns:r="http://schemas.openxmlformats.org/officeDocument/2006/relationships">
  <dimension ref="A1:V248"/>
  <sheetViews>
    <sheetView zoomScaleSheetLayoutView="100" zoomScalePageLayoutView="0" workbookViewId="0" topLeftCell="A1">
      <selection activeCell="A1" sqref="A1"/>
    </sheetView>
  </sheetViews>
  <sheetFormatPr defaultColWidth="8.796875" defaultRowHeight="14.25"/>
  <cols>
    <col min="1" max="1" width="0.8984375" style="1137" customWidth="1"/>
    <col min="2" max="2" width="10.69921875" style="1137" customWidth="1"/>
    <col min="3" max="3" width="0.8984375" style="1137" customWidth="1"/>
    <col min="4" max="4" width="14.09765625" style="1137" customWidth="1"/>
    <col min="5" max="6" width="12.8984375" style="1137" customWidth="1"/>
    <col min="7" max="11" width="12.69921875" style="1137" customWidth="1"/>
    <col min="12" max="12" width="12.09765625" style="2148" customWidth="1"/>
    <col min="13" max="18" width="12.09765625" style="1137" customWidth="1"/>
    <col min="19" max="19" width="0.8984375" style="1137" customWidth="1"/>
    <col min="20" max="20" width="10.69921875" style="1137" customWidth="1"/>
    <col min="21" max="21" width="0.8984375" style="1137" customWidth="1"/>
    <col min="22" max="16384" width="9" style="1137" customWidth="1"/>
  </cols>
  <sheetData>
    <row r="1" spans="1:21" s="1125" customFormat="1" ht="14.25" customHeight="1">
      <c r="A1" s="1241" t="s">
        <v>126</v>
      </c>
      <c r="C1" s="1241"/>
      <c r="L1" s="1242"/>
      <c r="U1" s="1243" t="s">
        <v>1341</v>
      </c>
    </row>
    <row r="2" spans="1:22" s="1247" customFormat="1" ht="25.5" customHeight="1">
      <c r="A2" s="1244" t="s">
        <v>1582</v>
      </c>
      <c r="B2" s="1129"/>
      <c r="C2" s="1129"/>
      <c r="D2" s="1129"/>
      <c r="E2" s="1129"/>
      <c r="F2" s="1245"/>
      <c r="G2" s="1129"/>
      <c r="H2" s="1129"/>
      <c r="I2" s="1129"/>
      <c r="J2" s="1129"/>
      <c r="K2" s="1129"/>
      <c r="L2" s="1246"/>
      <c r="M2" s="1129"/>
      <c r="N2" s="1129"/>
      <c r="O2" s="1129"/>
      <c r="P2" s="1129"/>
      <c r="Q2" s="1129"/>
      <c r="R2" s="1129"/>
      <c r="S2" s="1129"/>
      <c r="T2" s="1129"/>
      <c r="U2" s="1129"/>
      <c r="V2" s="2112"/>
    </row>
    <row r="3" spans="1:21" s="1250" customFormat="1" ht="14.25" customHeight="1" thickBot="1">
      <c r="A3" s="1129"/>
      <c r="B3" s="1249"/>
      <c r="C3" s="1249"/>
      <c r="D3" s="1129"/>
      <c r="E3" s="1129"/>
      <c r="F3" s="1130"/>
      <c r="G3" s="1129"/>
      <c r="H3" s="1129"/>
      <c r="I3" s="1129"/>
      <c r="J3" s="1129"/>
      <c r="K3" s="1129"/>
      <c r="L3" s="1246"/>
      <c r="M3" s="1129"/>
      <c r="N3" s="1129"/>
      <c r="O3" s="1129"/>
      <c r="P3" s="1129"/>
      <c r="Q3" s="1129"/>
      <c r="R3" s="1129"/>
      <c r="S3" s="1129"/>
      <c r="T3" s="1129"/>
      <c r="U3" s="1129"/>
    </row>
    <row r="4" spans="1:21" s="1250" customFormat="1" ht="41.25" customHeight="1">
      <c r="A4" s="1251"/>
      <c r="B4" s="1251" t="s">
        <v>16</v>
      </c>
      <c r="C4" s="1252"/>
      <c r="D4" s="1131" t="s">
        <v>4</v>
      </c>
      <c r="E4" s="1131" t="s">
        <v>5</v>
      </c>
      <c r="F4" s="1133" t="s">
        <v>1239</v>
      </c>
      <c r="G4" s="1131" t="s">
        <v>6</v>
      </c>
      <c r="H4" s="1131" t="s">
        <v>7</v>
      </c>
      <c r="I4" s="1253" t="s">
        <v>1263</v>
      </c>
      <c r="J4" s="1131" t="s">
        <v>8</v>
      </c>
      <c r="K4" s="1254" t="s">
        <v>72</v>
      </c>
      <c r="L4" s="1254" t="s">
        <v>73</v>
      </c>
      <c r="M4" s="1255" t="s">
        <v>1342</v>
      </c>
      <c r="N4" s="1131" t="s">
        <v>11</v>
      </c>
      <c r="O4" s="1131" t="s">
        <v>12</v>
      </c>
      <c r="P4" s="1256" t="s">
        <v>14</v>
      </c>
      <c r="Q4" s="1131" t="s">
        <v>15</v>
      </c>
      <c r="R4" s="1257" t="s">
        <v>127</v>
      </c>
      <c r="S4" s="1258"/>
      <c r="T4" s="1251" t="s">
        <v>16</v>
      </c>
      <c r="U4" s="1259"/>
    </row>
    <row r="5" spans="1:21" s="1250" customFormat="1" ht="13.5" customHeight="1">
      <c r="A5" s="1260"/>
      <c r="B5" s="1260"/>
      <c r="C5" s="1261"/>
      <c r="D5" s="1134"/>
      <c r="E5" s="1134"/>
      <c r="F5" s="1134"/>
      <c r="G5" s="1134"/>
      <c r="H5" s="1134"/>
      <c r="I5" s="1134"/>
      <c r="J5" s="1134"/>
      <c r="K5" s="1134"/>
      <c r="L5" s="1262"/>
      <c r="M5" s="1262"/>
      <c r="N5" s="1134"/>
      <c r="O5" s="1134"/>
      <c r="P5" s="1134"/>
      <c r="Q5" s="1263"/>
      <c r="R5" s="2433"/>
      <c r="S5" s="1264"/>
      <c r="T5" s="1265"/>
      <c r="U5" s="1265"/>
    </row>
    <row r="6" spans="2:22" s="1266" customFormat="1" ht="34.5" customHeight="1">
      <c r="B6" s="1267" t="s">
        <v>4</v>
      </c>
      <c r="C6" s="1268"/>
      <c r="D6" s="1269">
        <v>18678598</v>
      </c>
      <c r="E6" s="1270">
        <v>1145576</v>
      </c>
      <c r="F6" s="1270">
        <v>695214</v>
      </c>
      <c r="G6" s="1270">
        <v>6368550</v>
      </c>
      <c r="H6" s="1270">
        <v>3218137</v>
      </c>
      <c r="I6" s="1270">
        <v>40747</v>
      </c>
      <c r="J6" s="1270">
        <v>3168369</v>
      </c>
      <c r="K6" s="1270">
        <v>32153</v>
      </c>
      <c r="L6" s="1270">
        <v>144434</v>
      </c>
      <c r="M6" s="1270">
        <v>57124</v>
      </c>
      <c r="N6" s="1270">
        <v>113013</v>
      </c>
      <c r="O6" s="1270">
        <v>2918668</v>
      </c>
      <c r="P6" s="1270">
        <v>659693</v>
      </c>
      <c r="Q6" s="1271">
        <v>116920</v>
      </c>
      <c r="R6" s="2434">
        <v>3055914</v>
      </c>
      <c r="S6" s="1272"/>
      <c r="T6" s="2128" t="s">
        <v>4</v>
      </c>
      <c r="U6" s="1273"/>
      <c r="V6" s="2096"/>
    </row>
    <row r="7" spans="2:22" s="1275" customFormat="1" ht="24.75" customHeight="1">
      <c r="B7" s="1276" t="s">
        <v>75</v>
      </c>
      <c r="C7" s="1277"/>
      <c r="D7" s="1128">
        <v>697572</v>
      </c>
      <c r="E7" s="2193">
        <v>45449</v>
      </c>
      <c r="F7" s="2193">
        <v>30033</v>
      </c>
      <c r="G7" s="2193">
        <v>239792</v>
      </c>
      <c r="H7" s="2193">
        <v>124575</v>
      </c>
      <c r="I7" s="2193">
        <v>430</v>
      </c>
      <c r="J7" s="2193">
        <v>123112</v>
      </c>
      <c r="K7" s="2194">
        <v>1403</v>
      </c>
      <c r="L7" s="2195">
        <v>5993</v>
      </c>
      <c r="M7" s="2196">
        <v>3612</v>
      </c>
      <c r="N7" s="2196">
        <v>4751</v>
      </c>
      <c r="O7" s="2196">
        <v>89900</v>
      </c>
      <c r="P7" s="2197">
        <v>24958</v>
      </c>
      <c r="Q7" s="2198">
        <v>3564</v>
      </c>
      <c r="R7" s="2435">
        <v>96139</v>
      </c>
      <c r="S7" s="1278"/>
      <c r="T7" s="2137" t="s">
        <v>75</v>
      </c>
      <c r="U7" s="1279"/>
      <c r="V7" s="2097"/>
    </row>
    <row r="8" spans="2:22" s="1275" customFormat="1" ht="24.75" customHeight="1">
      <c r="B8" s="1276" t="s">
        <v>76</v>
      </c>
      <c r="C8" s="1277"/>
      <c r="D8" s="1128">
        <v>167922</v>
      </c>
      <c r="E8" s="2193">
        <v>4877</v>
      </c>
      <c r="F8" s="2193">
        <v>18828</v>
      </c>
      <c r="G8" s="2193">
        <v>56886</v>
      </c>
      <c r="H8" s="2193">
        <v>31052</v>
      </c>
      <c r="I8" s="2193">
        <v>0</v>
      </c>
      <c r="J8" s="2193">
        <v>33653</v>
      </c>
      <c r="K8" s="2194">
        <v>0</v>
      </c>
      <c r="L8" s="2195">
        <v>1695</v>
      </c>
      <c r="M8" s="2196">
        <v>886</v>
      </c>
      <c r="N8" s="2196">
        <v>1127</v>
      </c>
      <c r="O8" s="2196">
        <v>16472</v>
      </c>
      <c r="P8" s="2197">
        <v>2227</v>
      </c>
      <c r="Q8" s="2198">
        <v>219</v>
      </c>
      <c r="R8" s="2435">
        <v>17964</v>
      </c>
      <c r="S8" s="1278"/>
      <c r="T8" s="2137" t="s">
        <v>76</v>
      </c>
      <c r="U8" s="1279"/>
      <c r="V8" s="2097"/>
    </row>
    <row r="9" spans="2:22" s="1275" customFormat="1" ht="24.75" customHeight="1">
      <c r="B9" s="1276" t="s">
        <v>77</v>
      </c>
      <c r="C9" s="1277"/>
      <c r="D9" s="1128">
        <v>158889</v>
      </c>
      <c r="E9" s="2193">
        <v>6351</v>
      </c>
      <c r="F9" s="2193">
        <v>9142</v>
      </c>
      <c r="G9" s="2193">
        <v>57949</v>
      </c>
      <c r="H9" s="2193">
        <v>30973</v>
      </c>
      <c r="I9" s="2193">
        <v>631</v>
      </c>
      <c r="J9" s="2193">
        <v>32580</v>
      </c>
      <c r="K9" s="2194">
        <v>0</v>
      </c>
      <c r="L9" s="2195">
        <v>1638</v>
      </c>
      <c r="M9" s="2196">
        <v>861</v>
      </c>
      <c r="N9" s="2196">
        <v>818</v>
      </c>
      <c r="O9" s="2196">
        <v>12765</v>
      </c>
      <c r="P9" s="2197">
        <v>4813</v>
      </c>
      <c r="Q9" s="2198">
        <v>368</v>
      </c>
      <c r="R9" s="2435">
        <v>13958</v>
      </c>
      <c r="S9" s="1278"/>
      <c r="T9" s="2137" t="s">
        <v>77</v>
      </c>
      <c r="U9" s="1279"/>
      <c r="V9" s="2097"/>
    </row>
    <row r="10" spans="2:22" s="1275" customFormat="1" ht="24.75" customHeight="1">
      <c r="B10" s="1276" t="s">
        <v>78</v>
      </c>
      <c r="C10" s="1277"/>
      <c r="D10" s="1128">
        <v>349599</v>
      </c>
      <c r="E10" s="2193">
        <v>27006</v>
      </c>
      <c r="F10" s="2193">
        <v>6487</v>
      </c>
      <c r="G10" s="2193">
        <v>115630</v>
      </c>
      <c r="H10" s="2193">
        <v>58332</v>
      </c>
      <c r="I10" s="2193">
        <v>210</v>
      </c>
      <c r="J10" s="2193">
        <v>58803</v>
      </c>
      <c r="K10" s="2194">
        <v>944</v>
      </c>
      <c r="L10" s="2195">
        <v>2670</v>
      </c>
      <c r="M10" s="2196">
        <v>1637</v>
      </c>
      <c r="N10" s="2196">
        <v>2537</v>
      </c>
      <c r="O10" s="2196">
        <v>57396</v>
      </c>
      <c r="P10" s="2197">
        <v>16063</v>
      </c>
      <c r="Q10" s="2198">
        <v>1884</v>
      </c>
      <c r="R10" s="2435">
        <v>60671</v>
      </c>
      <c r="S10" s="1278"/>
      <c r="T10" s="2137" t="s">
        <v>78</v>
      </c>
      <c r="U10" s="1279"/>
      <c r="V10" s="2097"/>
    </row>
    <row r="11" spans="2:22" s="1275" customFormat="1" ht="34.5" customHeight="1">
      <c r="B11" s="1276" t="s">
        <v>79</v>
      </c>
      <c r="C11" s="1277"/>
      <c r="D11" s="1128">
        <v>113281</v>
      </c>
      <c r="E11" s="2193">
        <v>2516</v>
      </c>
      <c r="F11" s="2193">
        <v>9026</v>
      </c>
      <c r="G11" s="2193">
        <v>41381</v>
      </c>
      <c r="H11" s="2193">
        <v>22634</v>
      </c>
      <c r="I11" s="2193">
        <v>246</v>
      </c>
      <c r="J11" s="2193">
        <v>23102</v>
      </c>
      <c r="K11" s="2194">
        <v>0</v>
      </c>
      <c r="L11" s="2195">
        <v>1312</v>
      </c>
      <c r="M11" s="2196">
        <v>834</v>
      </c>
      <c r="N11" s="2196">
        <v>593</v>
      </c>
      <c r="O11" s="2196">
        <v>10170</v>
      </c>
      <c r="P11" s="2197">
        <v>1454</v>
      </c>
      <c r="Q11" s="2198">
        <v>13</v>
      </c>
      <c r="R11" s="2435">
        <v>11101</v>
      </c>
      <c r="S11" s="1278"/>
      <c r="T11" s="2137" t="s">
        <v>79</v>
      </c>
      <c r="U11" s="1279"/>
      <c r="V11" s="2097"/>
    </row>
    <row r="12" spans="2:22" s="1275" customFormat="1" ht="24.75" customHeight="1">
      <c r="B12" s="1276" t="s">
        <v>80</v>
      </c>
      <c r="C12" s="1277"/>
      <c r="D12" s="1128">
        <v>141404</v>
      </c>
      <c r="E12" s="2193">
        <v>6489</v>
      </c>
      <c r="F12" s="2193">
        <v>6655</v>
      </c>
      <c r="G12" s="2193">
        <v>52034</v>
      </c>
      <c r="H12" s="2193">
        <v>27938</v>
      </c>
      <c r="I12" s="2193">
        <v>383</v>
      </c>
      <c r="J12" s="2193">
        <v>29251</v>
      </c>
      <c r="K12" s="2194">
        <v>0</v>
      </c>
      <c r="L12" s="2195">
        <v>1164</v>
      </c>
      <c r="M12" s="2196">
        <v>839</v>
      </c>
      <c r="N12" s="2196">
        <v>1183</v>
      </c>
      <c r="O12" s="2196">
        <v>13385</v>
      </c>
      <c r="P12" s="2197">
        <v>1964</v>
      </c>
      <c r="Q12" s="2198">
        <v>119</v>
      </c>
      <c r="R12" s="2435">
        <v>14924</v>
      </c>
      <c r="S12" s="1278"/>
      <c r="T12" s="2137" t="s">
        <v>80</v>
      </c>
      <c r="U12" s="1279"/>
      <c r="V12" s="2097"/>
    </row>
    <row r="13" spans="2:22" s="1275" customFormat="1" ht="24.75" customHeight="1">
      <c r="B13" s="1276" t="s">
        <v>81</v>
      </c>
      <c r="C13" s="1277"/>
      <c r="D13" s="1128">
        <v>243280</v>
      </c>
      <c r="E13" s="2193">
        <v>19282</v>
      </c>
      <c r="F13" s="2193">
        <v>11167</v>
      </c>
      <c r="G13" s="2193">
        <v>87730</v>
      </c>
      <c r="H13" s="2193">
        <v>48183</v>
      </c>
      <c r="I13" s="2193">
        <v>432</v>
      </c>
      <c r="J13" s="2193">
        <v>49425</v>
      </c>
      <c r="K13" s="2194">
        <v>0</v>
      </c>
      <c r="L13" s="2195">
        <v>2330</v>
      </c>
      <c r="M13" s="2196">
        <v>1075</v>
      </c>
      <c r="N13" s="2196">
        <v>1735</v>
      </c>
      <c r="O13" s="2196">
        <v>15495</v>
      </c>
      <c r="P13" s="2197">
        <v>5999</v>
      </c>
      <c r="Q13" s="2198">
        <v>427</v>
      </c>
      <c r="R13" s="2435">
        <v>17689</v>
      </c>
      <c r="S13" s="1278"/>
      <c r="T13" s="2137" t="s">
        <v>81</v>
      </c>
      <c r="U13" s="1279"/>
      <c r="V13" s="2097"/>
    </row>
    <row r="14" spans="2:22" s="1275" customFormat="1" ht="24.75" customHeight="1">
      <c r="B14" s="1276" t="s">
        <v>82</v>
      </c>
      <c r="C14" s="1277"/>
      <c r="D14" s="1128">
        <v>398088</v>
      </c>
      <c r="E14" s="2193">
        <v>22983</v>
      </c>
      <c r="F14" s="2193">
        <v>20040</v>
      </c>
      <c r="G14" s="2193">
        <v>141811</v>
      </c>
      <c r="H14" s="2193">
        <v>73968</v>
      </c>
      <c r="I14" s="2193">
        <v>6983</v>
      </c>
      <c r="J14" s="2193">
        <v>75540</v>
      </c>
      <c r="K14" s="2194">
        <v>2443</v>
      </c>
      <c r="L14" s="2195">
        <v>4158</v>
      </c>
      <c r="M14" s="2196">
        <v>1080</v>
      </c>
      <c r="N14" s="2196">
        <v>768</v>
      </c>
      <c r="O14" s="2196">
        <v>38156</v>
      </c>
      <c r="P14" s="2197">
        <v>9504</v>
      </c>
      <c r="Q14" s="2198">
        <v>654</v>
      </c>
      <c r="R14" s="2435">
        <v>39377</v>
      </c>
      <c r="S14" s="1278"/>
      <c r="T14" s="2137" t="s">
        <v>82</v>
      </c>
      <c r="U14" s="1279"/>
      <c r="V14" s="2097"/>
    </row>
    <row r="15" spans="2:22" s="1275" customFormat="1" ht="24.75" customHeight="1">
      <c r="B15" s="1276" t="s">
        <v>83</v>
      </c>
      <c r="C15" s="1277"/>
      <c r="D15" s="1128">
        <v>272625</v>
      </c>
      <c r="E15" s="2193">
        <v>12597</v>
      </c>
      <c r="F15" s="2193">
        <v>18413</v>
      </c>
      <c r="G15" s="2193">
        <v>99301</v>
      </c>
      <c r="H15" s="2193">
        <v>52085</v>
      </c>
      <c r="I15" s="2193">
        <v>344</v>
      </c>
      <c r="J15" s="2193">
        <v>52182</v>
      </c>
      <c r="K15" s="2194">
        <v>463</v>
      </c>
      <c r="L15" s="2195">
        <v>2593</v>
      </c>
      <c r="M15" s="2196">
        <v>1066</v>
      </c>
      <c r="N15" s="2196">
        <v>1770</v>
      </c>
      <c r="O15" s="2196">
        <v>22567</v>
      </c>
      <c r="P15" s="2197">
        <v>8420</v>
      </c>
      <c r="Q15" s="2198">
        <v>824</v>
      </c>
      <c r="R15" s="2435">
        <v>24784</v>
      </c>
      <c r="S15" s="1278"/>
      <c r="T15" s="2137" t="s">
        <v>83</v>
      </c>
      <c r="U15" s="1279"/>
      <c r="V15" s="2097"/>
    </row>
    <row r="16" spans="2:22" s="1275" customFormat="1" ht="34.5" customHeight="1">
      <c r="B16" s="1276" t="s">
        <v>84</v>
      </c>
      <c r="C16" s="1277"/>
      <c r="D16" s="1128">
        <v>287928</v>
      </c>
      <c r="E16" s="2193">
        <v>11099</v>
      </c>
      <c r="F16" s="2193">
        <v>23084</v>
      </c>
      <c r="G16" s="2193">
        <v>98773</v>
      </c>
      <c r="H16" s="2193">
        <v>51794</v>
      </c>
      <c r="I16" s="2193">
        <v>0</v>
      </c>
      <c r="J16" s="2193">
        <v>51371</v>
      </c>
      <c r="K16" s="2194">
        <v>1499</v>
      </c>
      <c r="L16" s="2195">
        <v>2300</v>
      </c>
      <c r="M16" s="2196">
        <v>1074</v>
      </c>
      <c r="N16" s="2196">
        <v>1836</v>
      </c>
      <c r="O16" s="2196">
        <v>33121</v>
      </c>
      <c r="P16" s="2197">
        <v>10479</v>
      </c>
      <c r="Q16" s="2198">
        <v>1498</v>
      </c>
      <c r="R16" s="2435">
        <v>35405</v>
      </c>
      <c r="S16" s="1278"/>
      <c r="T16" s="2137" t="s">
        <v>84</v>
      </c>
      <c r="U16" s="1279"/>
      <c r="V16" s="2097"/>
    </row>
    <row r="17" spans="2:22" s="1275" customFormat="1" ht="24.75" customHeight="1">
      <c r="B17" s="1276" t="s">
        <v>85</v>
      </c>
      <c r="C17" s="1277"/>
      <c r="D17" s="1128">
        <v>988348</v>
      </c>
      <c r="E17" s="2193">
        <v>89327</v>
      </c>
      <c r="F17" s="2193">
        <v>17506</v>
      </c>
      <c r="G17" s="2193">
        <v>369326</v>
      </c>
      <c r="H17" s="2193">
        <v>186053</v>
      </c>
      <c r="I17" s="2193">
        <v>168</v>
      </c>
      <c r="J17" s="2193">
        <v>172219</v>
      </c>
      <c r="K17" s="2194">
        <v>159</v>
      </c>
      <c r="L17" s="2195">
        <v>7898</v>
      </c>
      <c r="M17" s="2196">
        <v>0</v>
      </c>
      <c r="N17" s="2196">
        <v>4047</v>
      </c>
      <c r="O17" s="2196">
        <v>116925</v>
      </c>
      <c r="P17" s="2197">
        <v>21408</v>
      </c>
      <c r="Q17" s="2198">
        <v>3312</v>
      </c>
      <c r="R17" s="2435">
        <v>120972</v>
      </c>
      <c r="S17" s="1278"/>
      <c r="T17" s="2137" t="s">
        <v>85</v>
      </c>
      <c r="U17" s="1279"/>
      <c r="V17" s="2097"/>
    </row>
    <row r="18" spans="2:22" s="1275" customFormat="1" ht="24.75" customHeight="1">
      <c r="B18" s="1276" t="s">
        <v>86</v>
      </c>
      <c r="C18" s="1277"/>
      <c r="D18" s="1128">
        <v>855798</v>
      </c>
      <c r="E18" s="2193">
        <v>73309</v>
      </c>
      <c r="F18" s="2193">
        <v>14568</v>
      </c>
      <c r="G18" s="2193">
        <v>312865</v>
      </c>
      <c r="H18" s="2193">
        <v>157078</v>
      </c>
      <c r="I18" s="2193">
        <v>749</v>
      </c>
      <c r="J18" s="2193">
        <v>148326</v>
      </c>
      <c r="K18" s="2194">
        <v>0</v>
      </c>
      <c r="L18" s="2195">
        <v>6760</v>
      </c>
      <c r="M18" s="2196">
        <v>1120</v>
      </c>
      <c r="N18" s="2196">
        <v>3312</v>
      </c>
      <c r="O18" s="2196">
        <v>115499</v>
      </c>
      <c r="P18" s="2197">
        <v>21634</v>
      </c>
      <c r="Q18" s="2198">
        <v>578</v>
      </c>
      <c r="R18" s="2435">
        <v>119274</v>
      </c>
      <c r="S18" s="1278"/>
      <c r="T18" s="2137" t="s">
        <v>86</v>
      </c>
      <c r="U18" s="1279"/>
      <c r="V18" s="2097"/>
    </row>
    <row r="19" spans="2:22" s="1275" customFormat="1" ht="24.75" customHeight="1">
      <c r="B19" s="1276" t="s">
        <v>87</v>
      </c>
      <c r="C19" s="1277"/>
      <c r="D19" s="1128">
        <v>2359365</v>
      </c>
      <c r="E19" s="2193">
        <v>150270</v>
      </c>
      <c r="F19" s="2193">
        <v>6043</v>
      </c>
      <c r="G19" s="2193">
        <v>614873</v>
      </c>
      <c r="H19" s="2193">
        <v>300377</v>
      </c>
      <c r="I19" s="2193">
        <v>6272</v>
      </c>
      <c r="J19" s="2193">
        <v>310355</v>
      </c>
      <c r="K19" s="2194">
        <v>7028</v>
      </c>
      <c r="L19" s="2195">
        <v>13464</v>
      </c>
      <c r="M19" s="2196">
        <v>3592</v>
      </c>
      <c r="N19" s="2196">
        <v>12298</v>
      </c>
      <c r="O19" s="2196">
        <v>760035</v>
      </c>
      <c r="P19" s="2197">
        <v>148394</v>
      </c>
      <c r="Q19" s="2198">
        <v>26364</v>
      </c>
      <c r="R19" s="2435">
        <v>773784</v>
      </c>
      <c r="S19" s="1278"/>
      <c r="T19" s="2137" t="s">
        <v>87</v>
      </c>
      <c r="U19" s="1279"/>
      <c r="V19" s="2097"/>
    </row>
    <row r="20" spans="2:22" s="1275" customFormat="1" ht="24.75" customHeight="1">
      <c r="B20" s="1276" t="s">
        <v>88</v>
      </c>
      <c r="C20" s="1277"/>
      <c r="D20" s="1128">
        <v>1255995</v>
      </c>
      <c r="E20" s="2193">
        <v>109053</v>
      </c>
      <c r="F20" s="2193">
        <v>19146</v>
      </c>
      <c r="G20" s="2193">
        <v>459003</v>
      </c>
      <c r="H20" s="2193">
        <v>223830</v>
      </c>
      <c r="I20" s="2193">
        <v>1480</v>
      </c>
      <c r="J20" s="2193">
        <v>203674</v>
      </c>
      <c r="K20" s="2194">
        <v>3697</v>
      </c>
      <c r="L20" s="2195">
        <v>8315</v>
      </c>
      <c r="M20" s="2196">
        <v>0</v>
      </c>
      <c r="N20" s="2196">
        <v>6184</v>
      </c>
      <c r="O20" s="2196">
        <v>190675</v>
      </c>
      <c r="P20" s="2197">
        <v>27445</v>
      </c>
      <c r="Q20" s="2198">
        <v>3493</v>
      </c>
      <c r="R20" s="2435">
        <v>196859</v>
      </c>
      <c r="S20" s="1278"/>
      <c r="T20" s="2137" t="s">
        <v>88</v>
      </c>
      <c r="U20" s="1279"/>
      <c r="V20" s="2097"/>
    </row>
    <row r="21" spans="2:22" s="1275" customFormat="1" ht="34.5" customHeight="1">
      <c r="B21" s="1276" t="s">
        <v>89</v>
      </c>
      <c r="C21" s="1277"/>
      <c r="D21" s="1128">
        <v>297943</v>
      </c>
      <c r="E21" s="2193">
        <v>5873</v>
      </c>
      <c r="F21" s="2193">
        <v>19442</v>
      </c>
      <c r="G21" s="2193">
        <v>107351</v>
      </c>
      <c r="H21" s="2193">
        <v>54441</v>
      </c>
      <c r="I21" s="2193">
        <v>812</v>
      </c>
      <c r="J21" s="2193">
        <v>55030</v>
      </c>
      <c r="K21" s="2194">
        <v>3301</v>
      </c>
      <c r="L21" s="2195">
        <v>2663</v>
      </c>
      <c r="M21" s="2196">
        <v>1115</v>
      </c>
      <c r="N21" s="2196">
        <v>1425</v>
      </c>
      <c r="O21" s="2196">
        <v>31734</v>
      </c>
      <c r="P21" s="2197">
        <v>14642</v>
      </c>
      <c r="Q21" s="2198">
        <v>114</v>
      </c>
      <c r="R21" s="2435">
        <v>33632</v>
      </c>
      <c r="S21" s="1278"/>
      <c r="T21" s="2137" t="s">
        <v>89</v>
      </c>
      <c r="U21" s="1279"/>
      <c r="V21" s="2097"/>
    </row>
    <row r="22" spans="2:22" s="1275" customFormat="1" ht="24.75" customHeight="1">
      <c r="B22" s="1276" t="s">
        <v>90</v>
      </c>
      <c r="C22" s="1277"/>
      <c r="D22" s="1128">
        <v>144088</v>
      </c>
      <c r="E22" s="2193">
        <v>2634</v>
      </c>
      <c r="F22" s="2193">
        <v>14423</v>
      </c>
      <c r="G22" s="2193">
        <v>49847</v>
      </c>
      <c r="H22" s="2193">
        <v>27235</v>
      </c>
      <c r="I22" s="2193">
        <v>0</v>
      </c>
      <c r="J22" s="2193">
        <v>27680</v>
      </c>
      <c r="K22" s="2194">
        <v>0</v>
      </c>
      <c r="L22" s="2195">
        <v>1265</v>
      </c>
      <c r="M22" s="2196">
        <v>1442</v>
      </c>
      <c r="N22" s="2196">
        <v>1163</v>
      </c>
      <c r="O22" s="2196">
        <v>12022</v>
      </c>
      <c r="P22" s="2197">
        <v>3198</v>
      </c>
      <c r="Q22" s="2198">
        <v>3179</v>
      </c>
      <c r="R22" s="2435">
        <v>13864</v>
      </c>
      <c r="S22" s="1278"/>
      <c r="T22" s="2137" t="s">
        <v>90</v>
      </c>
      <c r="U22" s="1279"/>
      <c r="V22" s="2097"/>
    </row>
    <row r="23" spans="2:22" s="1275" customFormat="1" ht="24.75" customHeight="1">
      <c r="B23" s="1276" t="s">
        <v>91</v>
      </c>
      <c r="C23" s="1277"/>
      <c r="D23" s="1128">
        <v>187088</v>
      </c>
      <c r="E23" s="2193">
        <v>5530</v>
      </c>
      <c r="F23" s="2193">
        <v>16936</v>
      </c>
      <c r="G23" s="2193">
        <v>58793</v>
      </c>
      <c r="H23" s="2193">
        <v>30109</v>
      </c>
      <c r="I23" s="2193">
        <v>106</v>
      </c>
      <c r="J23" s="2193">
        <v>31532</v>
      </c>
      <c r="K23" s="2194">
        <v>0</v>
      </c>
      <c r="L23" s="2195">
        <v>1327</v>
      </c>
      <c r="M23" s="2196">
        <v>1390</v>
      </c>
      <c r="N23" s="2196">
        <v>1879</v>
      </c>
      <c r="O23" s="2196">
        <v>31384</v>
      </c>
      <c r="P23" s="2197">
        <v>4676</v>
      </c>
      <c r="Q23" s="2198">
        <v>3426</v>
      </c>
      <c r="R23" s="2435">
        <v>33924</v>
      </c>
      <c r="S23" s="1278"/>
      <c r="T23" s="2137" t="s">
        <v>91</v>
      </c>
      <c r="U23" s="1279"/>
      <c r="V23" s="2097"/>
    </row>
    <row r="24" spans="2:22" s="1275" customFormat="1" ht="24.75" customHeight="1">
      <c r="B24" s="1276" t="s">
        <v>92</v>
      </c>
      <c r="C24" s="1277"/>
      <c r="D24" s="1128">
        <v>116990</v>
      </c>
      <c r="E24" s="2193">
        <v>1567</v>
      </c>
      <c r="F24" s="2193">
        <v>13329</v>
      </c>
      <c r="G24" s="2193">
        <v>41062</v>
      </c>
      <c r="H24" s="2193">
        <v>21206</v>
      </c>
      <c r="I24" s="2193">
        <v>724</v>
      </c>
      <c r="J24" s="2193">
        <v>21856</v>
      </c>
      <c r="K24" s="2194">
        <v>0</v>
      </c>
      <c r="L24" s="2195">
        <v>977</v>
      </c>
      <c r="M24" s="2196">
        <v>1065</v>
      </c>
      <c r="N24" s="2196">
        <v>487</v>
      </c>
      <c r="O24" s="2196">
        <v>11284</v>
      </c>
      <c r="P24" s="2197">
        <v>1550</v>
      </c>
      <c r="Q24" s="2198">
        <v>1883</v>
      </c>
      <c r="R24" s="2435">
        <v>12218</v>
      </c>
      <c r="S24" s="1278"/>
      <c r="T24" s="2137" t="s">
        <v>92</v>
      </c>
      <c r="U24" s="1279"/>
      <c r="V24" s="2097"/>
    </row>
    <row r="25" spans="2:22" s="1275" customFormat="1" ht="24.75" customHeight="1">
      <c r="B25" s="1276" t="s">
        <v>93</v>
      </c>
      <c r="C25" s="1277"/>
      <c r="D25" s="1128">
        <v>117546</v>
      </c>
      <c r="E25" s="2193">
        <v>3913</v>
      </c>
      <c r="F25" s="2193">
        <v>5728</v>
      </c>
      <c r="G25" s="2193">
        <v>39951</v>
      </c>
      <c r="H25" s="2193">
        <v>21544</v>
      </c>
      <c r="I25" s="2193">
        <v>0</v>
      </c>
      <c r="J25" s="2193">
        <v>24070</v>
      </c>
      <c r="K25" s="2194">
        <v>0</v>
      </c>
      <c r="L25" s="2195">
        <v>1050</v>
      </c>
      <c r="M25" s="2196">
        <v>0</v>
      </c>
      <c r="N25" s="2196">
        <v>1107</v>
      </c>
      <c r="O25" s="2196">
        <v>17225</v>
      </c>
      <c r="P25" s="2197">
        <v>2535</v>
      </c>
      <c r="Q25" s="2198">
        <v>423</v>
      </c>
      <c r="R25" s="2435">
        <v>18332</v>
      </c>
      <c r="S25" s="1278"/>
      <c r="T25" s="2137" t="s">
        <v>93</v>
      </c>
      <c r="U25" s="1279"/>
      <c r="V25" s="2097"/>
    </row>
    <row r="26" spans="2:22" s="1275" customFormat="1" ht="34.5" customHeight="1">
      <c r="B26" s="1276" t="s">
        <v>94</v>
      </c>
      <c r="C26" s="1277"/>
      <c r="D26" s="1128">
        <v>265904</v>
      </c>
      <c r="E26" s="2193">
        <v>8913</v>
      </c>
      <c r="F26" s="2193">
        <v>5298</v>
      </c>
      <c r="G26" s="2193">
        <v>105871</v>
      </c>
      <c r="H26" s="2193">
        <v>56013</v>
      </c>
      <c r="I26" s="2193">
        <v>582</v>
      </c>
      <c r="J26" s="2193">
        <v>56070</v>
      </c>
      <c r="K26" s="2194">
        <v>489</v>
      </c>
      <c r="L26" s="2195">
        <v>2540</v>
      </c>
      <c r="M26" s="2196">
        <v>1054</v>
      </c>
      <c r="N26" s="2196">
        <v>2582</v>
      </c>
      <c r="O26" s="2196">
        <v>18297</v>
      </c>
      <c r="P26" s="2197">
        <v>6575</v>
      </c>
      <c r="Q26" s="2198">
        <v>1620</v>
      </c>
      <c r="R26" s="2435">
        <v>21316</v>
      </c>
      <c r="S26" s="1278"/>
      <c r="T26" s="2137" t="s">
        <v>94</v>
      </c>
      <c r="U26" s="1279"/>
      <c r="V26" s="2097"/>
    </row>
    <row r="27" spans="2:22" s="1275" customFormat="1" ht="24.75" customHeight="1">
      <c r="B27" s="1276" t="s">
        <v>95</v>
      </c>
      <c r="C27" s="1277"/>
      <c r="D27" s="1128">
        <v>279680</v>
      </c>
      <c r="E27" s="2193">
        <v>19792</v>
      </c>
      <c r="F27" s="2193">
        <v>7537</v>
      </c>
      <c r="G27" s="2193">
        <v>106404</v>
      </c>
      <c r="H27" s="2193">
        <v>55223</v>
      </c>
      <c r="I27" s="2193">
        <v>280</v>
      </c>
      <c r="J27" s="2193">
        <v>54178</v>
      </c>
      <c r="K27" s="2194">
        <v>0</v>
      </c>
      <c r="L27" s="2195">
        <v>2610</v>
      </c>
      <c r="M27" s="2196">
        <v>1114</v>
      </c>
      <c r="N27" s="2196">
        <v>3787</v>
      </c>
      <c r="O27" s="2196">
        <v>21476</v>
      </c>
      <c r="P27" s="2197">
        <v>4066</v>
      </c>
      <c r="Q27" s="2198">
        <v>3213</v>
      </c>
      <c r="R27" s="2435">
        <v>25728</v>
      </c>
      <c r="S27" s="1278"/>
      <c r="T27" s="2137" t="s">
        <v>95</v>
      </c>
      <c r="U27" s="1279"/>
      <c r="V27" s="2097"/>
    </row>
    <row r="28" spans="2:22" s="1275" customFormat="1" ht="24.75" customHeight="1">
      <c r="B28" s="1276" t="s">
        <v>96</v>
      </c>
      <c r="C28" s="1277"/>
      <c r="D28" s="1128">
        <v>514965</v>
      </c>
      <c r="E28" s="2193">
        <v>37470</v>
      </c>
      <c r="F28" s="2193">
        <v>31550</v>
      </c>
      <c r="G28" s="2193">
        <v>190302</v>
      </c>
      <c r="H28" s="2193">
        <v>98143</v>
      </c>
      <c r="I28" s="2193">
        <v>126</v>
      </c>
      <c r="J28" s="2193">
        <v>96815</v>
      </c>
      <c r="K28" s="2194">
        <v>0</v>
      </c>
      <c r="L28" s="2195">
        <v>5044</v>
      </c>
      <c r="M28" s="2196">
        <v>1097</v>
      </c>
      <c r="N28" s="2196">
        <v>2163</v>
      </c>
      <c r="O28" s="2196">
        <v>36676</v>
      </c>
      <c r="P28" s="2197">
        <v>13984</v>
      </c>
      <c r="Q28" s="2198">
        <v>1595</v>
      </c>
      <c r="R28" s="2435">
        <v>39318</v>
      </c>
      <c r="S28" s="1278"/>
      <c r="T28" s="2137" t="s">
        <v>96</v>
      </c>
      <c r="U28" s="1279"/>
      <c r="V28" s="2097"/>
    </row>
    <row r="29" spans="2:22" s="1275" customFormat="1" ht="24.75" customHeight="1">
      <c r="B29" s="1276" t="s">
        <v>97</v>
      </c>
      <c r="C29" s="1277"/>
      <c r="D29" s="1128">
        <v>1189300</v>
      </c>
      <c r="E29" s="2193">
        <v>77179</v>
      </c>
      <c r="F29" s="2193">
        <v>24446</v>
      </c>
      <c r="G29" s="2193">
        <v>414038</v>
      </c>
      <c r="H29" s="2193">
        <v>206367</v>
      </c>
      <c r="I29" s="2193">
        <v>24</v>
      </c>
      <c r="J29" s="2193">
        <v>193454</v>
      </c>
      <c r="K29" s="2194">
        <v>574</v>
      </c>
      <c r="L29" s="2195">
        <v>7265</v>
      </c>
      <c r="M29" s="2196">
        <v>1169</v>
      </c>
      <c r="N29" s="2196">
        <v>7374</v>
      </c>
      <c r="O29" s="2196">
        <v>194296</v>
      </c>
      <c r="P29" s="2197">
        <v>52271</v>
      </c>
      <c r="Q29" s="2198">
        <v>10843</v>
      </c>
      <c r="R29" s="2435">
        <v>202142</v>
      </c>
      <c r="S29" s="1278"/>
      <c r="T29" s="2137" t="s">
        <v>97</v>
      </c>
      <c r="U29" s="1279"/>
      <c r="V29" s="2097"/>
    </row>
    <row r="30" spans="2:22" s="1275" customFormat="1" ht="24.75" customHeight="1">
      <c r="B30" s="1276" t="s">
        <v>98</v>
      </c>
      <c r="C30" s="1277"/>
      <c r="D30" s="1128">
        <v>238054</v>
      </c>
      <c r="E30" s="2193">
        <v>13909</v>
      </c>
      <c r="F30" s="2193">
        <v>6970</v>
      </c>
      <c r="G30" s="2193">
        <v>93515</v>
      </c>
      <c r="H30" s="2193">
        <v>47916</v>
      </c>
      <c r="I30" s="2193">
        <v>289</v>
      </c>
      <c r="J30" s="2193">
        <v>47154</v>
      </c>
      <c r="K30" s="2194">
        <v>363</v>
      </c>
      <c r="L30" s="2195">
        <v>1863</v>
      </c>
      <c r="M30" s="2196">
        <v>2669</v>
      </c>
      <c r="N30" s="2196">
        <v>1489</v>
      </c>
      <c r="O30" s="2196">
        <v>15457</v>
      </c>
      <c r="P30" s="2197">
        <v>4065</v>
      </c>
      <c r="Q30" s="2198">
        <v>2395</v>
      </c>
      <c r="R30" s="2435">
        <v>18054</v>
      </c>
      <c r="S30" s="1278"/>
      <c r="T30" s="2137" t="s">
        <v>98</v>
      </c>
      <c r="U30" s="1279"/>
      <c r="V30" s="2097"/>
    </row>
    <row r="31" spans="1:22" s="1275" customFormat="1" ht="34.5" customHeight="1" thickBot="1">
      <c r="A31" s="1280"/>
      <c r="B31" s="1281" t="s">
        <v>99</v>
      </c>
      <c r="C31" s="1282"/>
      <c r="D31" s="1132">
        <v>227928</v>
      </c>
      <c r="E31" s="2199">
        <v>12486</v>
      </c>
      <c r="F31" s="2199">
        <v>13608</v>
      </c>
      <c r="G31" s="2199">
        <v>81817</v>
      </c>
      <c r="H31" s="2199">
        <v>40716</v>
      </c>
      <c r="I31" s="2199">
        <v>140</v>
      </c>
      <c r="J31" s="2199">
        <v>38792</v>
      </c>
      <c r="K31" s="2200">
        <v>158</v>
      </c>
      <c r="L31" s="2430">
        <v>2225</v>
      </c>
      <c r="M31" s="2201">
        <v>0</v>
      </c>
      <c r="N31" s="2201">
        <v>825</v>
      </c>
      <c r="O31" s="2201">
        <v>34104</v>
      </c>
      <c r="P31" s="2202">
        <v>2024</v>
      </c>
      <c r="Q31" s="2203">
        <v>1033</v>
      </c>
      <c r="R31" s="2436">
        <v>34929</v>
      </c>
      <c r="S31" s="1283"/>
      <c r="T31" s="2147" t="s">
        <v>99</v>
      </c>
      <c r="U31" s="1284"/>
      <c r="V31" s="2097"/>
    </row>
    <row r="32" spans="1:21" s="1125" customFormat="1" ht="14.25" customHeight="1">
      <c r="A32" s="1241" t="s">
        <v>1343</v>
      </c>
      <c r="C32" s="1241"/>
      <c r="E32" s="1242"/>
      <c r="F32" s="1242"/>
      <c r="G32" s="1242"/>
      <c r="H32" s="1242"/>
      <c r="I32" s="1242"/>
      <c r="J32" s="1242"/>
      <c r="K32" s="1242"/>
      <c r="L32" s="1242"/>
      <c r="M32" s="1242"/>
      <c r="N32" s="1242"/>
      <c r="O32" s="1242"/>
      <c r="P32" s="1242"/>
      <c r="Q32" s="1242"/>
      <c r="R32" s="1242"/>
      <c r="S32" s="1242"/>
      <c r="T32" s="1242"/>
      <c r="U32" s="1243" t="s">
        <v>1344</v>
      </c>
    </row>
    <row r="33" spans="1:21" s="1247" customFormat="1" ht="25.5" customHeight="1">
      <c r="A33" s="1244" t="s">
        <v>1583</v>
      </c>
      <c r="B33" s="1129"/>
      <c r="C33" s="1129"/>
      <c r="D33" s="1129"/>
      <c r="E33" s="1246"/>
      <c r="F33" s="1246"/>
      <c r="G33" s="1246"/>
      <c r="H33" s="1246"/>
      <c r="I33" s="1246"/>
      <c r="J33" s="1246"/>
      <c r="K33" s="1246"/>
      <c r="L33" s="1246"/>
      <c r="M33" s="1246"/>
      <c r="N33" s="1246"/>
      <c r="O33" s="1246"/>
      <c r="P33" s="1246"/>
      <c r="Q33" s="1246"/>
      <c r="R33" s="1246"/>
      <c r="S33" s="1246"/>
      <c r="T33" s="1246"/>
      <c r="U33" s="1129"/>
    </row>
    <row r="34" spans="1:21" s="1250" customFormat="1" ht="14.25" customHeight="1" thickBot="1">
      <c r="A34" s="1129"/>
      <c r="B34" s="1249"/>
      <c r="C34" s="1249"/>
      <c r="D34" s="1129"/>
      <c r="E34" s="1246"/>
      <c r="F34" s="2204"/>
      <c r="G34" s="1246"/>
      <c r="H34" s="1246"/>
      <c r="I34" s="1246"/>
      <c r="J34" s="1246"/>
      <c r="K34" s="1246"/>
      <c r="L34" s="1246"/>
      <c r="M34" s="1246"/>
      <c r="N34" s="1246"/>
      <c r="O34" s="1246"/>
      <c r="P34" s="1246"/>
      <c r="Q34" s="1246"/>
      <c r="R34" s="1246"/>
      <c r="S34" s="1246"/>
      <c r="T34" s="1246"/>
      <c r="U34" s="1129"/>
    </row>
    <row r="35" spans="1:21" s="1250" customFormat="1" ht="41.25" customHeight="1">
      <c r="A35" s="1251"/>
      <c r="B35" s="1251" t="s">
        <v>16</v>
      </c>
      <c r="C35" s="1252"/>
      <c r="D35" s="1131" t="s">
        <v>4</v>
      </c>
      <c r="E35" s="1256" t="s">
        <v>5</v>
      </c>
      <c r="F35" s="2205" t="s">
        <v>1239</v>
      </c>
      <c r="G35" s="1256" t="s">
        <v>6</v>
      </c>
      <c r="H35" s="1256" t="s">
        <v>7</v>
      </c>
      <c r="I35" s="1254" t="s">
        <v>1263</v>
      </c>
      <c r="J35" s="1256" t="s">
        <v>8</v>
      </c>
      <c r="K35" s="1254" t="s">
        <v>72</v>
      </c>
      <c r="L35" s="1254" t="s">
        <v>73</v>
      </c>
      <c r="M35" s="1255" t="s">
        <v>102</v>
      </c>
      <c r="N35" s="1256" t="s">
        <v>11</v>
      </c>
      <c r="O35" s="1256" t="s">
        <v>12</v>
      </c>
      <c r="P35" s="1256" t="s">
        <v>14</v>
      </c>
      <c r="Q35" s="1256" t="s">
        <v>15</v>
      </c>
      <c r="R35" s="1257" t="s">
        <v>127</v>
      </c>
      <c r="S35" s="2206"/>
      <c r="T35" s="2207" t="s">
        <v>16</v>
      </c>
      <c r="U35" s="1259"/>
    </row>
    <row r="36" spans="1:21" s="1250" customFormat="1" ht="13.5" customHeight="1">
      <c r="A36" s="1285"/>
      <c r="B36" s="1285"/>
      <c r="C36" s="1286"/>
      <c r="D36" s="1287"/>
      <c r="E36" s="1288"/>
      <c r="F36" s="1288"/>
      <c r="G36" s="1288"/>
      <c r="H36" s="1288"/>
      <c r="I36" s="1288"/>
      <c r="J36" s="1288"/>
      <c r="K36" s="1288"/>
      <c r="L36" s="1288"/>
      <c r="M36" s="1288"/>
      <c r="N36" s="1288"/>
      <c r="O36" s="1288"/>
      <c r="P36" s="1288"/>
      <c r="Q36" s="2208"/>
      <c r="R36" s="2437"/>
      <c r="S36" s="2209"/>
      <c r="T36" s="2210"/>
      <c r="U36" s="1289"/>
    </row>
    <row r="37" spans="1:22" s="1275" customFormat="1" ht="24.75" customHeight="1">
      <c r="A37" s="1290"/>
      <c r="B37" s="1276" t="s">
        <v>103</v>
      </c>
      <c r="C37" s="1277"/>
      <c r="D37" s="1128">
        <v>491335</v>
      </c>
      <c r="E37" s="2211">
        <v>23127</v>
      </c>
      <c r="F37" s="2211">
        <v>14837</v>
      </c>
      <c r="G37" s="2211">
        <v>123493</v>
      </c>
      <c r="H37" s="2211">
        <v>65551</v>
      </c>
      <c r="I37" s="2211">
        <v>4359</v>
      </c>
      <c r="J37" s="2211">
        <v>69037</v>
      </c>
      <c r="K37" s="2212">
        <v>0</v>
      </c>
      <c r="L37" s="2431">
        <v>2838</v>
      </c>
      <c r="M37" s="2213">
        <v>829</v>
      </c>
      <c r="N37" s="2213">
        <v>3737</v>
      </c>
      <c r="O37" s="2213">
        <v>162691</v>
      </c>
      <c r="P37" s="2214">
        <v>15890</v>
      </c>
      <c r="Q37" s="2215">
        <v>4946</v>
      </c>
      <c r="R37" s="2435">
        <v>166743</v>
      </c>
      <c r="S37" s="1278"/>
      <c r="T37" s="2137" t="s">
        <v>103</v>
      </c>
      <c r="U37" s="1279"/>
      <c r="V37" s="2097"/>
    </row>
    <row r="38" spans="2:22" s="1275" customFormat="1" ht="24.75" customHeight="1">
      <c r="B38" s="1276" t="s">
        <v>104</v>
      </c>
      <c r="C38" s="1277"/>
      <c r="D38" s="1128">
        <v>1397178</v>
      </c>
      <c r="E38" s="2211">
        <v>81942</v>
      </c>
      <c r="F38" s="2211">
        <v>85271</v>
      </c>
      <c r="G38" s="2211">
        <v>433013</v>
      </c>
      <c r="H38" s="2211">
        <v>221426</v>
      </c>
      <c r="I38" s="2211">
        <v>4194</v>
      </c>
      <c r="J38" s="2211">
        <v>220504</v>
      </c>
      <c r="K38" s="2212">
        <v>359</v>
      </c>
      <c r="L38" s="2431">
        <v>9555</v>
      </c>
      <c r="M38" s="2213">
        <v>855</v>
      </c>
      <c r="N38" s="2213">
        <v>10382</v>
      </c>
      <c r="O38" s="2213">
        <v>245176</v>
      </c>
      <c r="P38" s="2214">
        <v>74143</v>
      </c>
      <c r="Q38" s="2215">
        <v>10358</v>
      </c>
      <c r="R38" s="2435">
        <v>255921</v>
      </c>
      <c r="S38" s="1278"/>
      <c r="T38" s="2137" t="s">
        <v>104</v>
      </c>
      <c r="U38" s="1279"/>
      <c r="V38" s="2097"/>
    </row>
    <row r="39" spans="2:22" s="1275" customFormat="1" ht="24.75" customHeight="1">
      <c r="B39" s="1276" t="s">
        <v>105</v>
      </c>
      <c r="C39" s="1277"/>
      <c r="D39" s="1128">
        <v>839716</v>
      </c>
      <c r="E39" s="2211">
        <v>48033</v>
      </c>
      <c r="F39" s="2211">
        <v>54676</v>
      </c>
      <c r="G39" s="2211">
        <v>287019</v>
      </c>
      <c r="H39" s="2211">
        <v>143222</v>
      </c>
      <c r="I39" s="2211">
        <v>2213</v>
      </c>
      <c r="J39" s="2211">
        <v>136275</v>
      </c>
      <c r="K39" s="2212">
        <v>1247</v>
      </c>
      <c r="L39" s="2431">
        <v>5766</v>
      </c>
      <c r="M39" s="2213">
        <v>2154</v>
      </c>
      <c r="N39" s="2213">
        <v>5948</v>
      </c>
      <c r="O39" s="2213">
        <v>126769</v>
      </c>
      <c r="P39" s="2214">
        <v>18958</v>
      </c>
      <c r="Q39" s="2215">
        <v>7436</v>
      </c>
      <c r="R39" s="2435">
        <v>133626</v>
      </c>
      <c r="S39" s="1278"/>
      <c r="T39" s="2137" t="s">
        <v>105</v>
      </c>
      <c r="U39" s="1279"/>
      <c r="V39" s="2097"/>
    </row>
    <row r="40" spans="2:22" s="1275" customFormat="1" ht="24.75" customHeight="1">
      <c r="B40" s="1276" t="s">
        <v>106</v>
      </c>
      <c r="C40" s="1277"/>
      <c r="D40" s="1128">
        <v>194972</v>
      </c>
      <c r="E40" s="2211">
        <v>11962</v>
      </c>
      <c r="F40" s="2211">
        <v>9095</v>
      </c>
      <c r="G40" s="2211">
        <v>68361</v>
      </c>
      <c r="H40" s="2211">
        <v>36288</v>
      </c>
      <c r="I40" s="2211">
        <v>0</v>
      </c>
      <c r="J40" s="2211">
        <v>35220</v>
      </c>
      <c r="K40" s="2212">
        <v>987</v>
      </c>
      <c r="L40" s="2431">
        <v>1537</v>
      </c>
      <c r="M40" s="2213">
        <v>1101</v>
      </c>
      <c r="N40" s="2213">
        <v>1419</v>
      </c>
      <c r="O40" s="2213">
        <v>23205</v>
      </c>
      <c r="P40" s="2214">
        <v>2770</v>
      </c>
      <c r="Q40" s="2215">
        <v>3027</v>
      </c>
      <c r="R40" s="2435">
        <v>25092</v>
      </c>
      <c r="S40" s="1278"/>
      <c r="T40" s="2137" t="s">
        <v>106</v>
      </c>
      <c r="U40" s="1279"/>
      <c r="V40" s="2097"/>
    </row>
    <row r="41" spans="2:22" s="1275" customFormat="1" ht="34.5" customHeight="1">
      <c r="B41" s="1276" t="s">
        <v>107</v>
      </c>
      <c r="C41" s="1277"/>
      <c r="D41" s="1128">
        <v>123093</v>
      </c>
      <c r="E41" s="2211">
        <v>5270</v>
      </c>
      <c r="F41" s="2211">
        <v>6402</v>
      </c>
      <c r="G41" s="2211">
        <v>45438</v>
      </c>
      <c r="H41" s="2211">
        <v>23809</v>
      </c>
      <c r="I41" s="2211">
        <v>703</v>
      </c>
      <c r="J41" s="2211">
        <v>25524</v>
      </c>
      <c r="K41" s="2212">
        <v>0</v>
      </c>
      <c r="L41" s="2431">
        <v>1483</v>
      </c>
      <c r="M41" s="2213">
        <v>864</v>
      </c>
      <c r="N41" s="2213">
        <v>388</v>
      </c>
      <c r="O41" s="2213">
        <v>8842</v>
      </c>
      <c r="P41" s="2214">
        <v>2617</v>
      </c>
      <c r="Q41" s="2215">
        <v>1753</v>
      </c>
      <c r="R41" s="2435">
        <v>9594</v>
      </c>
      <c r="S41" s="1278"/>
      <c r="T41" s="2137" t="s">
        <v>107</v>
      </c>
      <c r="U41" s="1279"/>
      <c r="V41" s="2097"/>
    </row>
    <row r="42" spans="2:22" s="1275" customFormat="1" ht="24.75" customHeight="1">
      <c r="B42" s="1276" t="s">
        <v>108</v>
      </c>
      <c r="C42" s="1277"/>
      <c r="D42" s="1128">
        <v>78346</v>
      </c>
      <c r="E42" s="2211">
        <v>2131</v>
      </c>
      <c r="F42" s="2211">
        <v>4112</v>
      </c>
      <c r="G42" s="2211">
        <v>28569</v>
      </c>
      <c r="H42" s="2211">
        <v>14762</v>
      </c>
      <c r="I42" s="2211">
        <v>595</v>
      </c>
      <c r="J42" s="2211">
        <v>14793</v>
      </c>
      <c r="K42" s="2212">
        <v>0</v>
      </c>
      <c r="L42" s="2431">
        <v>761</v>
      </c>
      <c r="M42" s="2213">
        <v>1057</v>
      </c>
      <c r="N42" s="2213">
        <v>553</v>
      </c>
      <c r="O42" s="2213">
        <v>7829</v>
      </c>
      <c r="P42" s="2214">
        <v>1939</v>
      </c>
      <c r="Q42" s="2215">
        <v>1245</v>
      </c>
      <c r="R42" s="2435">
        <v>8822</v>
      </c>
      <c r="S42" s="1278"/>
      <c r="T42" s="2137" t="s">
        <v>108</v>
      </c>
      <c r="U42" s="1279"/>
      <c r="V42" s="2097"/>
    </row>
    <row r="43" spans="2:22" s="1275" customFormat="1" ht="24.75" customHeight="1">
      <c r="B43" s="1276" t="s">
        <v>109</v>
      </c>
      <c r="C43" s="1277"/>
      <c r="D43" s="1128">
        <v>88549</v>
      </c>
      <c r="E43" s="2211">
        <v>3100</v>
      </c>
      <c r="F43" s="2211">
        <v>2037</v>
      </c>
      <c r="G43" s="2211">
        <v>34115</v>
      </c>
      <c r="H43" s="2211">
        <v>17188</v>
      </c>
      <c r="I43" s="2211">
        <v>1018</v>
      </c>
      <c r="J43" s="2211">
        <v>18121</v>
      </c>
      <c r="K43" s="2212">
        <v>0</v>
      </c>
      <c r="L43" s="2431">
        <v>1020</v>
      </c>
      <c r="M43" s="2213">
        <v>1077</v>
      </c>
      <c r="N43" s="2213">
        <v>175</v>
      </c>
      <c r="O43" s="2213">
        <v>7810</v>
      </c>
      <c r="P43" s="2214">
        <v>2411</v>
      </c>
      <c r="Q43" s="2215">
        <v>477</v>
      </c>
      <c r="R43" s="2435">
        <v>8458</v>
      </c>
      <c r="S43" s="1278"/>
      <c r="T43" s="2137" t="s">
        <v>109</v>
      </c>
      <c r="U43" s="1279"/>
      <c r="V43" s="2097"/>
    </row>
    <row r="44" spans="2:22" s="1275" customFormat="1" ht="24.75" customHeight="1">
      <c r="B44" s="1276" t="s">
        <v>110</v>
      </c>
      <c r="C44" s="1277"/>
      <c r="D44" s="1128">
        <v>288715</v>
      </c>
      <c r="E44" s="2211">
        <v>14535</v>
      </c>
      <c r="F44" s="2211">
        <v>10412</v>
      </c>
      <c r="G44" s="2211">
        <v>100129</v>
      </c>
      <c r="H44" s="2211">
        <v>50698</v>
      </c>
      <c r="I44" s="2211">
        <v>0</v>
      </c>
      <c r="J44" s="2211">
        <v>52458</v>
      </c>
      <c r="K44" s="2212">
        <v>1086</v>
      </c>
      <c r="L44" s="2431">
        <v>2341</v>
      </c>
      <c r="M44" s="2213">
        <v>884</v>
      </c>
      <c r="N44" s="2213">
        <v>2327</v>
      </c>
      <c r="O44" s="2213">
        <v>43349</v>
      </c>
      <c r="P44" s="2214">
        <v>9194</v>
      </c>
      <c r="Q44" s="2215">
        <v>1302</v>
      </c>
      <c r="R44" s="2435">
        <v>46054</v>
      </c>
      <c r="S44" s="1278"/>
      <c r="T44" s="2137" t="s">
        <v>110</v>
      </c>
      <c r="U44" s="1279"/>
      <c r="V44" s="2097"/>
    </row>
    <row r="45" spans="2:22" s="1275" customFormat="1" ht="24.75" customHeight="1">
      <c r="B45" s="1276" t="s">
        <v>111</v>
      </c>
      <c r="C45" s="1277"/>
      <c r="D45" s="1128">
        <v>422653</v>
      </c>
      <c r="E45" s="2211">
        <v>24365</v>
      </c>
      <c r="F45" s="2211">
        <v>17392</v>
      </c>
      <c r="G45" s="2211">
        <v>150797</v>
      </c>
      <c r="H45" s="2211">
        <v>74394</v>
      </c>
      <c r="I45" s="2211">
        <v>1506</v>
      </c>
      <c r="J45" s="2211">
        <v>70884</v>
      </c>
      <c r="K45" s="2212">
        <v>699</v>
      </c>
      <c r="L45" s="2431">
        <v>2788</v>
      </c>
      <c r="M45" s="2213">
        <v>1624</v>
      </c>
      <c r="N45" s="2213">
        <v>1595</v>
      </c>
      <c r="O45" s="2213">
        <v>61998</v>
      </c>
      <c r="P45" s="2214">
        <v>12510</v>
      </c>
      <c r="Q45" s="2215">
        <v>2101</v>
      </c>
      <c r="R45" s="2435">
        <v>64316</v>
      </c>
      <c r="S45" s="1278"/>
      <c r="T45" s="2137" t="s">
        <v>111</v>
      </c>
      <c r="U45" s="1279"/>
      <c r="V45" s="2097"/>
    </row>
    <row r="46" spans="2:22" s="1275" customFormat="1" ht="34.5" customHeight="1">
      <c r="B46" s="1276" t="s">
        <v>112</v>
      </c>
      <c r="C46" s="1277"/>
      <c r="D46" s="1128">
        <v>185266</v>
      </c>
      <c r="E46" s="2211">
        <v>14505</v>
      </c>
      <c r="F46" s="2211">
        <v>2566</v>
      </c>
      <c r="G46" s="2211">
        <v>67363</v>
      </c>
      <c r="H46" s="2211">
        <v>33949</v>
      </c>
      <c r="I46" s="2211">
        <v>0</v>
      </c>
      <c r="J46" s="2211">
        <v>33099</v>
      </c>
      <c r="K46" s="2212">
        <v>625</v>
      </c>
      <c r="L46" s="2431">
        <v>1806</v>
      </c>
      <c r="M46" s="2213">
        <v>2495</v>
      </c>
      <c r="N46" s="2213">
        <v>830</v>
      </c>
      <c r="O46" s="2213">
        <v>20488</v>
      </c>
      <c r="P46" s="2214">
        <v>4678</v>
      </c>
      <c r="Q46" s="2215">
        <v>2862</v>
      </c>
      <c r="R46" s="2435">
        <v>22379</v>
      </c>
      <c r="S46" s="1278"/>
      <c r="T46" s="2137" t="s">
        <v>112</v>
      </c>
      <c r="U46" s="1279"/>
      <c r="V46" s="2097"/>
    </row>
    <row r="47" spans="2:22" s="1275" customFormat="1" ht="24.75" customHeight="1">
      <c r="B47" s="1276" t="s">
        <v>113</v>
      </c>
      <c r="C47" s="1277"/>
      <c r="D47" s="1128">
        <v>101524</v>
      </c>
      <c r="E47" s="2211">
        <v>5452</v>
      </c>
      <c r="F47" s="2211">
        <v>5255</v>
      </c>
      <c r="G47" s="2211">
        <v>35153</v>
      </c>
      <c r="H47" s="2211">
        <v>18173</v>
      </c>
      <c r="I47" s="2211">
        <v>0</v>
      </c>
      <c r="J47" s="2211">
        <v>18431</v>
      </c>
      <c r="K47" s="2212">
        <v>0</v>
      </c>
      <c r="L47" s="2431">
        <v>1047</v>
      </c>
      <c r="M47" s="2213">
        <v>848</v>
      </c>
      <c r="N47" s="2213">
        <v>718</v>
      </c>
      <c r="O47" s="2213">
        <v>14202</v>
      </c>
      <c r="P47" s="2214">
        <v>2136</v>
      </c>
      <c r="Q47" s="2215">
        <v>109</v>
      </c>
      <c r="R47" s="2435">
        <v>15283</v>
      </c>
      <c r="S47" s="1278"/>
      <c r="T47" s="2137" t="s">
        <v>113</v>
      </c>
      <c r="U47" s="1279"/>
      <c r="V47" s="2097"/>
    </row>
    <row r="48" spans="2:22" s="1275" customFormat="1" ht="24.75" customHeight="1">
      <c r="B48" s="1276" t="s">
        <v>114</v>
      </c>
      <c r="C48" s="1277"/>
      <c r="D48" s="1128">
        <v>137392</v>
      </c>
      <c r="E48" s="2211">
        <v>9744</v>
      </c>
      <c r="F48" s="2211">
        <v>6266</v>
      </c>
      <c r="G48" s="2211">
        <v>50707</v>
      </c>
      <c r="H48" s="2211">
        <v>25987</v>
      </c>
      <c r="I48" s="2211">
        <v>0</v>
      </c>
      <c r="J48" s="2211">
        <v>25878</v>
      </c>
      <c r="K48" s="2212">
        <v>0</v>
      </c>
      <c r="L48" s="2431">
        <v>1163</v>
      </c>
      <c r="M48" s="2213">
        <v>1569</v>
      </c>
      <c r="N48" s="2213">
        <v>792</v>
      </c>
      <c r="O48" s="2213">
        <v>10031</v>
      </c>
      <c r="P48" s="2214">
        <v>4920</v>
      </c>
      <c r="Q48" s="2215">
        <v>335</v>
      </c>
      <c r="R48" s="2435">
        <v>11495</v>
      </c>
      <c r="S48" s="1278"/>
      <c r="T48" s="2137" t="s">
        <v>114</v>
      </c>
      <c r="U48" s="1279"/>
      <c r="V48" s="2097"/>
    </row>
    <row r="49" spans="2:22" s="1275" customFormat="1" ht="24.75" customHeight="1">
      <c r="B49" s="1276" t="s">
        <v>115</v>
      </c>
      <c r="C49" s="1277"/>
      <c r="D49" s="1128">
        <v>184743</v>
      </c>
      <c r="E49" s="2211">
        <v>11608</v>
      </c>
      <c r="F49" s="2211">
        <v>7109</v>
      </c>
      <c r="G49" s="2211">
        <v>68622</v>
      </c>
      <c r="H49" s="2211">
        <v>33291</v>
      </c>
      <c r="I49" s="2211">
        <v>0</v>
      </c>
      <c r="J49" s="2211">
        <v>33321</v>
      </c>
      <c r="K49" s="2212">
        <v>3750</v>
      </c>
      <c r="L49" s="2431">
        <v>1568</v>
      </c>
      <c r="M49" s="2213">
        <v>1783</v>
      </c>
      <c r="N49" s="2213">
        <v>1274</v>
      </c>
      <c r="O49" s="2213">
        <v>17413</v>
      </c>
      <c r="P49" s="2214">
        <v>4671</v>
      </c>
      <c r="Q49" s="2215">
        <v>333</v>
      </c>
      <c r="R49" s="2435">
        <v>19458</v>
      </c>
      <c r="S49" s="1278"/>
      <c r="T49" s="2137" t="s">
        <v>115</v>
      </c>
      <c r="U49" s="1279"/>
      <c r="V49" s="2097"/>
    </row>
    <row r="50" spans="2:22" s="1275" customFormat="1" ht="24.75" customHeight="1">
      <c r="B50" s="1276" t="s">
        <v>116</v>
      </c>
      <c r="C50" s="1277"/>
      <c r="D50" s="1128">
        <v>88315</v>
      </c>
      <c r="E50" s="2211">
        <v>2655</v>
      </c>
      <c r="F50" s="2211">
        <v>1712</v>
      </c>
      <c r="G50" s="2211">
        <v>32428</v>
      </c>
      <c r="H50" s="2211">
        <v>17232</v>
      </c>
      <c r="I50" s="2211">
        <v>195</v>
      </c>
      <c r="J50" s="2211">
        <v>18343</v>
      </c>
      <c r="K50" s="2212">
        <v>0</v>
      </c>
      <c r="L50" s="2431">
        <v>898</v>
      </c>
      <c r="M50" s="2213">
        <v>857</v>
      </c>
      <c r="N50" s="2213">
        <v>733</v>
      </c>
      <c r="O50" s="2213">
        <v>9900</v>
      </c>
      <c r="P50" s="2214">
        <v>3089</v>
      </c>
      <c r="Q50" s="2215">
        <v>273</v>
      </c>
      <c r="R50" s="2435">
        <v>10985</v>
      </c>
      <c r="S50" s="1278"/>
      <c r="T50" s="2137" t="s">
        <v>116</v>
      </c>
      <c r="U50" s="1279"/>
      <c r="V50" s="2097"/>
    </row>
    <row r="51" spans="2:22" s="1275" customFormat="1" ht="34.5" customHeight="1">
      <c r="B51" s="1276" t="s">
        <v>117</v>
      </c>
      <c r="C51" s="1277"/>
      <c r="D51" s="1128">
        <v>798873</v>
      </c>
      <c r="E51" s="2211">
        <v>59352</v>
      </c>
      <c r="F51" s="2211">
        <v>6967</v>
      </c>
      <c r="G51" s="2211">
        <v>282012</v>
      </c>
      <c r="H51" s="2211">
        <v>134958</v>
      </c>
      <c r="I51" s="2211">
        <v>213</v>
      </c>
      <c r="J51" s="2211">
        <v>128210</v>
      </c>
      <c r="K51" s="2212">
        <v>651</v>
      </c>
      <c r="L51" s="2431">
        <v>6188</v>
      </c>
      <c r="M51" s="2213">
        <v>3394</v>
      </c>
      <c r="N51" s="2213">
        <v>6843</v>
      </c>
      <c r="O51" s="2213">
        <v>122457</v>
      </c>
      <c r="P51" s="2214">
        <v>44270</v>
      </c>
      <c r="Q51" s="2215">
        <v>3358</v>
      </c>
      <c r="R51" s="2435">
        <v>130758</v>
      </c>
      <c r="S51" s="1278"/>
      <c r="T51" s="2137" t="s">
        <v>117</v>
      </c>
      <c r="U51" s="1279"/>
      <c r="V51" s="2097"/>
    </row>
    <row r="52" spans="2:22" s="1275" customFormat="1" ht="24.75" customHeight="1">
      <c r="B52" s="1276" t="s">
        <v>118</v>
      </c>
      <c r="C52" s="1277"/>
      <c r="D52" s="1128">
        <v>122677</v>
      </c>
      <c r="E52" s="2211">
        <v>4080</v>
      </c>
      <c r="F52" s="2211">
        <v>9389</v>
      </c>
      <c r="G52" s="2211">
        <v>45085</v>
      </c>
      <c r="H52" s="2211">
        <v>23204</v>
      </c>
      <c r="I52" s="2211">
        <v>2441</v>
      </c>
      <c r="J52" s="2211">
        <v>23834</v>
      </c>
      <c r="K52" s="2212">
        <v>0</v>
      </c>
      <c r="L52" s="2431">
        <v>1190</v>
      </c>
      <c r="M52" s="2213">
        <v>0</v>
      </c>
      <c r="N52" s="2213">
        <v>844</v>
      </c>
      <c r="O52" s="2213">
        <v>8693</v>
      </c>
      <c r="P52" s="2214">
        <v>3794</v>
      </c>
      <c r="Q52" s="2215">
        <v>123</v>
      </c>
      <c r="R52" s="2435">
        <v>9537</v>
      </c>
      <c r="S52" s="1278"/>
      <c r="T52" s="2137" t="s">
        <v>118</v>
      </c>
      <c r="U52" s="1279"/>
      <c r="V52" s="2097"/>
    </row>
    <row r="53" spans="2:22" s="1275" customFormat="1" ht="24.75" customHeight="1">
      <c r="B53" s="1276" t="s">
        <v>119</v>
      </c>
      <c r="C53" s="1277"/>
      <c r="D53" s="1128">
        <v>189730</v>
      </c>
      <c r="E53" s="2211">
        <v>8757</v>
      </c>
      <c r="F53" s="2211">
        <v>11041</v>
      </c>
      <c r="G53" s="2211">
        <v>70472</v>
      </c>
      <c r="H53" s="2211">
        <v>35982</v>
      </c>
      <c r="I53" s="2211">
        <v>52</v>
      </c>
      <c r="J53" s="2211">
        <v>36624</v>
      </c>
      <c r="K53" s="2212">
        <v>0</v>
      </c>
      <c r="L53" s="2431">
        <v>1689</v>
      </c>
      <c r="M53" s="2213">
        <v>887</v>
      </c>
      <c r="N53" s="2213">
        <v>820</v>
      </c>
      <c r="O53" s="2213">
        <v>19291</v>
      </c>
      <c r="P53" s="2214">
        <v>3935</v>
      </c>
      <c r="Q53" s="2215">
        <v>180</v>
      </c>
      <c r="R53" s="2435">
        <v>20492</v>
      </c>
      <c r="S53" s="1278"/>
      <c r="T53" s="2137" t="s">
        <v>119</v>
      </c>
      <c r="U53" s="1279"/>
      <c r="V53" s="2097"/>
    </row>
    <row r="54" spans="2:22" s="1275" customFormat="1" ht="24.75" customHeight="1">
      <c r="B54" s="1276" t="s">
        <v>120</v>
      </c>
      <c r="C54" s="1277"/>
      <c r="D54" s="1128">
        <v>257442</v>
      </c>
      <c r="E54" s="2211">
        <v>9061</v>
      </c>
      <c r="F54" s="2211">
        <v>15166</v>
      </c>
      <c r="G54" s="2211">
        <v>97724</v>
      </c>
      <c r="H54" s="2211">
        <v>47827</v>
      </c>
      <c r="I54" s="2211">
        <v>155</v>
      </c>
      <c r="J54" s="2211">
        <v>46369</v>
      </c>
      <c r="K54" s="2212">
        <v>0</v>
      </c>
      <c r="L54" s="2431">
        <v>2078</v>
      </c>
      <c r="M54" s="2213">
        <v>1424</v>
      </c>
      <c r="N54" s="2213">
        <v>724</v>
      </c>
      <c r="O54" s="2213">
        <v>27803</v>
      </c>
      <c r="P54" s="2214">
        <v>8032</v>
      </c>
      <c r="Q54" s="2215">
        <v>1079</v>
      </c>
      <c r="R54" s="2435">
        <v>29171</v>
      </c>
      <c r="S54" s="1278"/>
      <c r="T54" s="2137" t="s">
        <v>120</v>
      </c>
      <c r="U54" s="1279"/>
      <c r="V54" s="2097"/>
    </row>
    <row r="55" spans="2:22" s="1275" customFormat="1" ht="24.75" customHeight="1">
      <c r="B55" s="1276" t="s">
        <v>121</v>
      </c>
      <c r="C55" s="1277"/>
      <c r="D55" s="1128">
        <v>166010</v>
      </c>
      <c r="E55" s="2211">
        <v>8684</v>
      </c>
      <c r="F55" s="2211">
        <v>11133</v>
      </c>
      <c r="G55" s="2211">
        <v>58558</v>
      </c>
      <c r="H55" s="2211">
        <v>29191</v>
      </c>
      <c r="I55" s="2211">
        <v>1051</v>
      </c>
      <c r="J55" s="2216">
        <v>30846</v>
      </c>
      <c r="K55" s="2212">
        <v>0</v>
      </c>
      <c r="L55" s="2431">
        <v>1446</v>
      </c>
      <c r="M55" s="2213">
        <v>849</v>
      </c>
      <c r="N55" s="2213">
        <v>1924</v>
      </c>
      <c r="O55" s="2213">
        <v>16433</v>
      </c>
      <c r="P55" s="2214">
        <v>4332</v>
      </c>
      <c r="Q55" s="2215">
        <v>1563</v>
      </c>
      <c r="R55" s="2435">
        <v>18713</v>
      </c>
      <c r="S55" s="1278"/>
      <c r="T55" s="2137" t="s">
        <v>121</v>
      </c>
      <c r="U55" s="1279"/>
      <c r="V55" s="2097"/>
    </row>
    <row r="56" spans="2:22" s="1275" customFormat="1" ht="34.5" customHeight="1">
      <c r="B56" s="1276" t="s">
        <v>122</v>
      </c>
      <c r="C56" s="1277"/>
      <c r="D56" s="1128">
        <v>160776</v>
      </c>
      <c r="E56" s="2211">
        <v>6133</v>
      </c>
      <c r="F56" s="2211">
        <v>14521</v>
      </c>
      <c r="G56" s="2211">
        <v>61174</v>
      </c>
      <c r="H56" s="2211">
        <v>29905</v>
      </c>
      <c r="I56" s="2211">
        <v>0</v>
      </c>
      <c r="J56" s="2216">
        <v>30455</v>
      </c>
      <c r="K56" s="2212">
        <v>228</v>
      </c>
      <c r="L56" s="2431">
        <v>1394</v>
      </c>
      <c r="M56" s="2213">
        <v>858</v>
      </c>
      <c r="N56" s="2213">
        <v>709</v>
      </c>
      <c r="O56" s="2213">
        <v>10957</v>
      </c>
      <c r="P56" s="2214">
        <v>4334</v>
      </c>
      <c r="Q56" s="2215">
        <v>108</v>
      </c>
      <c r="R56" s="2435">
        <v>12023</v>
      </c>
      <c r="S56" s="1278"/>
      <c r="T56" s="2137" t="s">
        <v>122</v>
      </c>
      <c r="U56" s="1279"/>
      <c r="V56" s="2097"/>
    </row>
    <row r="57" spans="2:22" s="2490" customFormat="1" ht="24.75" customHeight="1">
      <c r="B57" s="2137" t="s">
        <v>123</v>
      </c>
      <c r="C57" s="2241"/>
      <c r="D57" s="2195">
        <v>241363</v>
      </c>
      <c r="E57" s="2211">
        <v>10201</v>
      </c>
      <c r="F57" s="2211">
        <v>20463</v>
      </c>
      <c r="G57" s="2211">
        <v>90463</v>
      </c>
      <c r="H57" s="2211">
        <v>44933</v>
      </c>
      <c r="I57" s="2217">
        <v>641</v>
      </c>
      <c r="J57" s="2211">
        <v>44981</v>
      </c>
      <c r="K57" s="2212">
        <v>0</v>
      </c>
      <c r="L57" s="2431">
        <v>2371</v>
      </c>
      <c r="M57" s="2213">
        <v>1070</v>
      </c>
      <c r="N57" s="2213">
        <v>2114</v>
      </c>
      <c r="O57" s="2213">
        <v>17133</v>
      </c>
      <c r="P57" s="2214">
        <v>6902</v>
      </c>
      <c r="Q57" s="2215">
        <v>91</v>
      </c>
      <c r="R57" s="2435">
        <v>19683</v>
      </c>
      <c r="S57" s="1278"/>
      <c r="T57" s="2137" t="s">
        <v>123</v>
      </c>
      <c r="U57" s="2491"/>
      <c r="V57" s="2492"/>
    </row>
    <row r="58" spans="1:22" s="2490" customFormat="1" ht="21" customHeight="1" thickBot="1">
      <c r="A58" s="2493"/>
      <c r="B58" s="2147" t="s">
        <v>124</v>
      </c>
      <c r="C58" s="2247"/>
      <c r="D58" s="2195">
        <v>250350</v>
      </c>
      <c r="E58" s="2218">
        <v>11005</v>
      </c>
      <c r="F58" s="2218">
        <v>9987</v>
      </c>
      <c r="G58" s="2218">
        <v>101550</v>
      </c>
      <c r="H58" s="2218">
        <v>48382</v>
      </c>
      <c r="I58" s="2219">
        <v>0</v>
      </c>
      <c r="J58" s="2218">
        <v>44938</v>
      </c>
      <c r="K58" s="2220">
        <v>0</v>
      </c>
      <c r="L58" s="2432">
        <v>2388</v>
      </c>
      <c r="M58" s="2221">
        <v>854</v>
      </c>
      <c r="N58" s="2221">
        <v>924</v>
      </c>
      <c r="O58" s="2221">
        <v>19682</v>
      </c>
      <c r="P58" s="2222">
        <v>9820</v>
      </c>
      <c r="Q58" s="2223">
        <v>820</v>
      </c>
      <c r="R58" s="2435">
        <v>20953</v>
      </c>
      <c r="S58" s="1278"/>
      <c r="T58" s="2137" t="s">
        <v>124</v>
      </c>
      <c r="U58" s="2491"/>
      <c r="V58" s="2492"/>
    </row>
    <row r="59" spans="1:21" s="2148" customFormat="1" ht="3.75" customHeight="1">
      <c r="A59" s="1291"/>
      <c r="B59" s="2494"/>
      <c r="C59" s="2495"/>
      <c r="D59" s="1291"/>
      <c r="E59" s="1291"/>
      <c r="F59" s="1291"/>
      <c r="G59" s="1291"/>
      <c r="H59" s="1291"/>
      <c r="I59" s="1291"/>
      <c r="J59" s="1291"/>
      <c r="K59" s="1291"/>
      <c r="L59" s="1291"/>
      <c r="M59" s="1291"/>
      <c r="N59" s="1291"/>
      <c r="O59" s="1291"/>
      <c r="P59" s="1291"/>
      <c r="Q59" s="2224"/>
      <c r="R59" s="1291"/>
      <c r="S59" s="1291"/>
      <c r="T59" s="1291"/>
      <c r="U59" s="1291"/>
    </row>
    <row r="60" spans="1:11" s="1296" customFormat="1" ht="12.75" customHeight="1">
      <c r="A60" s="2496" t="s">
        <v>1652</v>
      </c>
      <c r="B60" s="2496"/>
      <c r="C60" s="2226"/>
      <c r="K60" s="1295" t="s">
        <v>1345</v>
      </c>
    </row>
    <row r="61" spans="1:11" s="1296" customFormat="1" ht="12.75" customHeight="1">
      <c r="A61" s="2496" t="s">
        <v>1346</v>
      </c>
      <c r="B61" s="2496"/>
      <c r="C61" s="2226"/>
      <c r="K61" s="1295" t="s">
        <v>1347</v>
      </c>
    </row>
    <row r="62" spans="1:11" s="1296" customFormat="1" ht="12.75" customHeight="1">
      <c r="A62" s="2496" t="s">
        <v>1010</v>
      </c>
      <c r="B62" s="2496"/>
      <c r="C62" s="2226"/>
      <c r="K62" s="1295" t="s">
        <v>128</v>
      </c>
    </row>
    <row r="63" spans="1:11" s="1296" customFormat="1" ht="12.75" customHeight="1">
      <c r="A63" s="2496" t="s">
        <v>1348</v>
      </c>
      <c r="B63" s="2496"/>
      <c r="C63" s="2226"/>
      <c r="K63" s="1295" t="s">
        <v>1349</v>
      </c>
    </row>
    <row r="64" spans="1:11" s="1296" customFormat="1" ht="12.75" customHeight="1">
      <c r="A64" s="2496" t="s">
        <v>1011</v>
      </c>
      <c r="B64" s="2496"/>
      <c r="C64" s="2226"/>
      <c r="K64" s="1295"/>
    </row>
    <row r="65" spans="2:20" s="1294" customFormat="1" ht="12.75" customHeight="1">
      <c r="B65" s="1292"/>
      <c r="C65" s="1293"/>
      <c r="E65" s="1296"/>
      <c r="F65" s="1296"/>
      <c r="G65" s="1296"/>
      <c r="H65" s="1296"/>
      <c r="I65" s="1296"/>
      <c r="J65" s="1296"/>
      <c r="K65" s="1296"/>
      <c r="L65" s="1296"/>
      <c r="M65" s="1296"/>
      <c r="N65" s="1296"/>
      <c r="O65" s="1296"/>
      <c r="P65" s="1296"/>
      <c r="Q65" s="1296"/>
      <c r="R65" s="1296"/>
      <c r="S65" s="1296"/>
      <c r="T65" s="1296"/>
    </row>
    <row r="66" spans="3:20" s="1294" customFormat="1" ht="12.75" customHeight="1">
      <c r="C66" s="1293"/>
      <c r="E66" s="1296"/>
      <c r="F66" s="1296"/>
      <c r="G66" s="1296"/>
      <c r="H66" s="1296"/>
      <c r="I66" s="1296"/>
      <c r="J66" s="1296"/>
      <c r="K66" s="1296"/>
      <c r="L66" s="1296"/>
      <c r="M66" s="1296"/>
      <c r="N66" s="1296"/>
      <c r="O66" s="1296"/>
      <c r="P66" s="1296"/>
      <c r="Q66" s="1296"/>
      <c r="R66" s="1296"/>
      <c r="S66" s="1296"/>
      <c r="T66" s="1296"/>
    </row>
    <row r="67" spans="1:22" s="1294" customFormat="1" ht="12.75" customHeight="1">
      <c r="A67" s="1329"/>
      <c r="B67" s="1329"/>
      <c r="C67" s="2444"/>
      <c r="D67" s="2445"/>
      <c r="E67" s="2446"/>
      <c r="F67" s="2446"/>
      <c r="G67" s="2446"/>
      <c r="H67" s="2446"/>
      <c r="I67" s="2446"/>
      <c r="J67" s="2446"/>
      <c r="K67" s="2446"/>
      <c r="L67" s="2446"/>
      <c r="M67" s="2446"/>
      <c r="N67" s="2446"/>
      <c r="O67" s="2446"/>
      <c r="P67" s="2446"/>
      <c r="Q67" s="2446"/>
      <c r="R67" s="2446"/>
      <c r="S67" s="2187"/>
      <c r="T67" s="2187"/>
      <c r="U67" s="1329"/>
      <c r="V67" s="1329"/>
    </row>
    <row r="68" spans="1:22" s="1294" customFormat="1" ht="18" customHeight="1">
      <c r="A68" s="1329"/>
      <c r="B68" s="1329"/>
      <c r="C68" s="2444"/>
      <c r="D68" s="1329"/>
      <c r="E68" s="2187"/>
      <c r="F68" s="2187"/>
      <c r="G68" s="2187"/>
      <c r="H68" s="2187"/>
      <c r="I68" s="2187"/>
      <c r="J68" s="2187"/>
      <c r="K68" s="2187"/>
      <c r="L68" s="2187"/>
      <c r="M68" s="2187"/>
      <c r="N68" s="2187"/>
      <c r="O68" s="2187"/>
      <c r="P68" s="2187"/>
      <c r="Q68" s="2187"/>
      <c r="R68" s="2187"/>
      <c r="S68" s="2187"/>
      <c r="T68" s="2187"/>
      <c r="U68" s="1329"/>
      <c r="V68" s="1329"/>
    </row>
    <row r="69" spans="1:22" ht="14.25">
      <c r="A69" s="1330"/>
      <c r="B69" s="1330"/>
      <c r="C69" s="1330"/>
      <c r="D69" s="2447"/>
      <c r="E69" s="2187"/>
      <c r="F69" s="2187"/>
      <c r="G69" s="2187"/>
      <c r="H69" s="2187"/>
      <c r="I69" s="2187"/>
      <c r="J69" s="2187"/>
      <c r="K69" s="2187"/>
      <c r="L69" s="2187"/>
      <c r="M69" s="2188"/>
      <c r="N69" s="2188"/>
      <c r="O69" s="2188"/>
      <c r="P69" s="2188"/>
      <c r="Q69" s="2188"/>
      <c r="R69" s="2188"/>
      <c r="S69" s="2188"/>
      <c r="T69" s="2188"/>
      <c r="U69" s="1330"/>
      <c r="V69" s="1330"/>
    </row>
    <row r="70" spans="1:22" ht="14.25">
      <c r="A70" s="1330"/>
      <c r="B70" s="2448"/>
      <c r="C70" s="1330"/>
      <c r="D70" s="1330"/>
      <c r="E70" s="2188"/>
      <c r="F70" s="2188"/>
      <c r="G70" s="2188"/>
      <c r="H70" s="2188"/>
      <c r="I70" s="2188"/>
      <c r="J70" s="2188"/>
      <c r="K70" s="2188"/>
      <c r="L70" s="2188"/>
      <c r="M70" s="2188"/>
      <c r="N70" s="2188"/>
      <c r="O70" s="2188"/>
      <c r="P70" s="2188"/>
      <c r="Q70" s="2188"/>
      <c r="R70" s="2188"/>
      <c r="S70" s="2188"/>
      <c r="T70" s="2188"/>
      <c r="U70" s="1330"/>
      <c r="V70" s="1330"/>
    </row>
    <row r="71" spans="1:22" ht="14.25">
      <c r="A71" s="1330"/>
      <c r="B71" s="2449"/>
      <c r="C71" s="1330"/>
      <c r="D71" s="2450"/>
      <c r="E71" s="2451"/>
      <c r="F71" s="2225"/>
      <c r="G71" s="2188"/>
      <c r="H71" s="2188"/>
      <c r="I71" s="2188"/>
      <c r="J71" s="2188"/>
      <c r="K71" s="2188"/>
      <c r="L71" s="2188"/>
      <c r="M71" s="2188"/>
      <c r="N71" s="2188"/>
      <c r="O71" s="2188"/>
      <c r="P71" s="2188"/>
      <c r="Q71" s="2188"/>
      <c r="R71" s="2188"/>
      <c r="S71" s="2188"/>
      <c r="T71" s="2188"/>
      <c r="U71" s="1330"/>
      <c r="V71" s="1330"/>
    </row>
    <row r="72" spans="1:22" ht="14.25">
      <c r="A72" s="1330"/>
      <c r="B72" s="2448"/>
      <c r="C72" s="1330"/>
      <c r="D72" s="2450"/>
      <c r="E72" s="2451"/>
      <c r="F72" s="2225"/>
      <c r="G72" s="2188"/>
      <c r="H72" s="2188"/>
      <c r="I72" s="2188"/>
      <c r="J72" s="2188"/>
      <c r="K72" s="2188"/>
      <c r="L72" s="2188"/>
      <c r="M72" s="2188"/>
      <c r="N72" s="2188"/>
      <c r="O72" s="2188"/>
      <c r="P72" s="2188"/>
      <c r="Q72" s="2188"/>
      <c r="R72" s="2188"/>
      <c r="S72" s="2188"/>
      <c r="T72" s="2188"/>
      <c r="U72" s="1330"/>
      <c r="V72" s="1330"/>
    </row>
    <row r="73" spans="1:22" ht="14.25">
      <c r="A73" s="1330"/>
      <c r="B73" s="2090"/>
      <c r="C73" s="1330"/>
      <c r="D73" s="2450"/>
      <c r="E73" s="2451"/>
      <c r="F73" s="2225"/>
      <c r="G73" s="2188"/>
      <c r="H73" s="2188"/>
      <c r="I73" s="2188"/>
      <c r="J73" s="2188"/>
      <c r="K73" s="2188"/>
      <c r="L73" s="2188"/>
      <c r="M73" s="2188"/>
      <c r="N73" s="2188"/>
      <c r="O73" s="2188"/>
      <c r="P73" s="2188"/>
      <c r="Q73" s="2188"/>
      <c r="R73" s="2188"/>
      <c r="S73" s="2188"/>
      <c r="T73" s="2188"/>
      <c r="U73" s="1330"/>
      <c r="V73" s="1330"/>
    </row>
    <row r="74" spans="1:22" ht="13.5">
      <c r="A74" s="1330"/>
      <c r="B74" s="1330"/>
      <c r="C74" s="1330"/>
      <c r="D74" s="2450"/>
      <c r="E74" s="2451"/>
      <c r="F74" s="2225"/>
      <c r="G74" s="2188"/>
      <c r="H74" s="2188"/>
      <c r="I74" s="2188"/>
      <c r="J74" s="2188"/>
      <c r="K74" s="2188"/>
      <c r="L74" s="2188"/>
      <c r="M74" s="2188"/>
      <c r="N74" s="2188"/>
      <c r="O74" s="2188"/>
      <c r="P74" s="2188"/>
      <c r="Q74" s="2188"/>
      <c r="R74" s="2188"/>
      <c r="S74" s="2188"/>
      <c r="T74" s="2188"/>
      <c r="U74" s="1330"/>
      <c r="V74" s="1330"/>
    </row>
    <row r="75" spans="1:22" ht="13.5">
      <c r="A75" s="1330"/>
      <c r="B75" s="1330"/>
      <c r="C75" s="1330"/>
      <c r="D75" s="2450"/>
      <c r="E75" s="2451"/>
      <c r="F75" s="2225"/>
      <c r="G75" s="2188"/>
      <c r="H75" s="2188"/>
      <c r="I75" s="2188"/>
      <c r="J75" s="2188"/>
      <c r="K75" s="2188"/>
      <c r="L75" s="2188"/>
      <c r="M75" s="2188"/>
      <c r="N75" s="2188"/>
      <c r="O75" s="2188"/>
      <c r="P75" s="2188"/>
      <c r="Q75" s="2188"/>
      <c r="R75" s="2188"/>
      <c r="S75" s="2188"/>
      <c r="T75" s="2188"/>
      <c r="U75" s="1330"/>
      <c r="V75" s="1330"/>
    </row>
    <row r="76" spans="1:22" ht="13.5">
      <c r="A76" s="1330"/>
      <c r="B76" s="1330"/>
      <c r="C76" s="1330"/>
      <c r="D76" s="2450"/>
      <c r="E76" s="2451"/>
      <c r="F76" s="2225"/>
      <c r="G76" s="2188"/>
      <c r="H76" s="2188"/>
      <c r="I76" s="2188"/>
      <c r="J76" s="2188"/>
      <c r="K76" s="2188"/>
      <c r="L76" s="2188"/>
      <c r="M76" s="2188"/>
      <c r="N76" s="2188"/>
      <c r="O76" s="2188"/>
      <c r="P76" s="2188"/>
      <c r="Q76" s="2188"/>
      <c r="R76" s="2188"/>
      <c r="S76" s="2188"/>
      <c r="T76" s="2188"/>
      <c r="U76" s="1330"/>
      <c r="V76" s="1330"/>
    </row>
    <row r="77" spans="1:22" ht="13.5">
      <c r="A77" s="1330"/>
      <c r="B77" s="1330"/>
      <c r="C77" s="1330"/>
      <c r="D77" s="2450"/>
      <c r="E77" s="2451"/>
      <c r="F77" s="2225"/>
      <c r="G77" s="2188"/>
      <c r="H77" s="2188"/>
      <c r="I77" s="2188"/>
      <c r="J77" s="2188"/>
      <c r="K77" s="2188"/>
      <c r="L77" s="2188"/>
      <c r="M77" s="2188"/>
      <c r="N77" s="2188"/>
      <c r="O77" s="2188"/>
      <c r="P77" s="2188"/>
      <c r="Q77" s="2188"/>
      <c r="R77" s="2188"/>
      <c r="S77" s="2188"/>
      <c r="T77" s="2188"/>
      <c r="U77" s="1330"/>
      <c r="V77" s="1330"/>
    </row>
    <row r="78" spans="1:22" ht="13.5">
      <c r="A78" s="1330"/>
      <c r="B78" s="1330"/>
      <c r="C78" s="1330"/>
      <c r="D78" s="2450"/>
      <c r="E78" s="2451"/>
      <c r="F78" s="2225"/>
      <c r="G78" s="2188"/>
      <c r="H78" s="2188"/>
      <c r="I78" s="2188"/>
      <c r="J78" s="2188"/>
      <c r="K78" s="2188"/>
      <c r="L78" s="2188"/>
      <c r="M78" s="2188"/>
      <c r="N78" s="2188"/>
      <c r="O78" s="2188"/>
      <c r="P78" s="2188"/>
      <c r="Q78" s="2188"/>
      <c r="R78" s="2188"/>
      <c r="S78" s="2188"/>
      <c r="T78" s="2188"/>
      <c r="U78" s="1330"/>
      <c r="V78" s="1330"/>
    </row>
    <row r="79" spans="1:22" ht="13.5">
      <c r="A79" s="1330"/>
      <c r="B79" s="1330"/>
      <c r="C79" s="1330"/>
      <c r="D79" s="2450"/>
      <c r="E79" s="2451"/>
      <c r="F79" s="2225"/>
      <c r="G79" s="2188"/>
      <c r="H79" s="2188"/>
      <c r="I79" s="2188"/>
      <c r="J79" s="2188"/>
      <c r="K79" s="2188"/>
      <c r="L79" s="2188"/>
      <c r="M79" s="2188"/>
      <c r="N79" s="2188"/>
      <c r="O79" s="2188"/>
      <c r="P79" s="2188"/>
      <c r="Q79" s="2188"/>
      <c r="R79" s="2188"/>
      <c r="S79" s="2188"/>
      <c r="T79" s="2188"/>
      <c r="U79" s="1330"/>
      <c r="V79" s="1330"/>
    </row>
    <row r="80" spans="1:22" ht="13.5">
      <c r="A80" s="1330"/>
      <c r="B80" s="1330"/>
      <c r="C80" s="1330"/>
      <c r="D80" s="2450"/>
      <c r="E80" s="2451"/>
      <c r="F80" s="2225"/>
      <c r="G80" s="2188"/>
      <c r="H80" s="2188"/>
      <c r="I80" s="2188"/>
      <c r="J80" s="2188"/>
      <c r="K80" s="2188"/>
      <c r="L80" s="2188"/>
      <c r="M80" s="2188"/>
      <c r="N80" s="2188"/>
      <c r="O80" s="2188"/>
      <c r="P80" s="2188"/>
      <c r="Q80" s="2188"/>
      <c r="R80" s="2188"/>
      <c r="S80" s="2188"/>
      <c r="T80" s="2188"/>
      <c r="U80" s="1330"/>
      <c r="V80" s="1330"/>
    </row>
    <row r="81" spans="1:22" ht="13.5">
      <c r="A81" s="1330"/>
      <c r="B81" s="1330"/>
      <c r="C81" s="1330"/>
      <c r="D81" s="2450"/>
      <c r="E81" s="2451"/>
      <c r="F81" s="2225"/>
      <c r="G81" s="2188"/>
      <c r="H81" s="2188"/>
      <c r="I81" s="2188"/>
      <c r="J81" s="2188"/>
      <c r="K81" s="2188"/>
      <c r="L81" s="2188"/>
      <c r="M81" s="2188"/>
      <c r="N81" s="2188"/>
      <c r="O81" s="2188"/>
      <c r="P81" s="2188"/>
      <c r="Q81" s="2188"/>
      <c r="R81" s="2188"/>
      <c r="S81" s="2188"/>
      <c r="T81" s="2188"/>
      <c r="U81" s="1330"/>
      <c r="V81" s="1330"/>
    </row>
    <row r="82" spans="1:22" ht="13.5">
      <c r="A82" s="1330"/>
      <c r="B82" s="1330"/>
      <c r="C82" s="1330"/>
      <c r="D82" s="2450"/>
      <c r="E82" s="2451"/>
      <c r="F82" s="2225"/>
      <c r="G82" s="2188"/>
      <c r="H82" s="2188"/>
      <c r="I82" s="2188"/>
      <c r="J82" s="2188"/>
      <c r="K82" s="2188"/>
      <c r="L82" s="2188"/>
      <c r="M82" s="2188"/>
      <c r="N82" s="2188"/>
      <c r="O82" s="2188"/>
      <c r="P82" s="2188"/>
      <c r="Q82" s="2188"/>
      <c r="R82" s="2188"/>
      <c r="S82" s="2188"/>
      <c r="T82" s="2188"/>
      <c r="U82" s="1330"/>
      <c r="V82" s="1330"/>
    </row>
    <row r="83" spans="1:22" ht="13.5">
      <c r="A83" s="1330"/>
      <c r="B83" s="1330"/>
      <c r="C83" s="1330"/>
      <c r="D83" s="2450"/>
      <c r="E83" s="2451"/>
      <c r="F83" s="2225"/>
      <c r="G83" s="2188"/>
      <c r="H83" s="2188"/>
      <c r="I83" s="2188"/>
      <c r="J83" s="2188"/>
      <c r="K83" s="2188"/>
      <c r="L83" s="2188"/>
      <c r="M83" s="2188"/>
      <c r="N83" s="2188"/>
      <c r="O83" s="2188"/>
      <c r="P83" s="2188"/>
      <c r="Q83" s="2188"/>
      <c r="R83" s="2188"/>
      <c r="S83" s="2188"/>
      <c r="T83" s="2188"/>
      <c r="U83" s="1330"/>
      <c r="V83" s="1330"/>
    </row>
    <row r="84" spans="1:22" ht="13.5">
      <c r="A84" s="1330"/>
      <c r="B84" s="1330"/>
      <c r="C84" s="1330"/>
      <c r="D84" s="2450"/>
      <c r="E84" s="2451"/>
      <c r="F84" s="2225"/>
      <c r="G84" s="2188"/>
      <c r="H84" s="2188"/>
      <c r="I84" s="2188"/>
      <c r="J84" s="2188"/>
      <c r="K84" s="2188"/>
      <c r="L84" s="2188"/>
      <c r="M84" s="2188"/>
      <c r="N84" s="2188"/>
      <c r="O84" s="2188"/>
      <c r="P84" s="2188"/>
      <c r="Q84" s="2188"/>
      <c r="R84" s="2188"/>
      <c r="S84" s="2188"/>
      <c r="T84" s="2188"/>
      <c r="U84" s="1330"/>
      <c r="V84" s="1330"/>
    </row>
    <row r="85" spans="1:22" ht="13.5">
      <c r="A85" s="1330"/>
      <c r="B85" s="1330"/>
      <c r="C85" s="1330"/>
      <c r="D85" s="2450"/>
      <c r="E85" s="2451"/>
      <c r="F85" s="2225"/>
      <c r="G85" s="2188"/>
      <c r="H85" s="2188"/>
      <c r="I85" s="2188"/>
      <c r="J85" s="2188"/>
      <c r="K85" s="2188"/>
      <c r="L85" s="2188"/>
      <c r="M85" s="2188"/>
      <c r="N85" s="2188"/>
      <c r="O85" s="2188"/>
      <c r="P85" s="2188"/>
      <c r="Q85" s="2188"/>
      <c r="R85" s="2188"/>
      <c r="S85" s="2188"/>
      <c r="T85" s="2188"/>
      <c r="U85" s="1330"/>
      <c r="V85" s="1330"/>
    </row>
    <row r="86" spans="1:22" ht="13.5">
      <c r="A86" s="1330"/>
      <c r="B86" s="1330"/>
      <c r="C86" s="1330"/>
      <c r="D86" s="2450"/>
      <c r="E86" s="2451"/>
      <c r="F86" s="2225"/>
      <c r="G86" s="2188"/>
      <c r="H86" s="2188"/>
      <c r="I86" s="2188"/>
      <c r="J86" s="2188"/>
      <c r="K86" s="2188"/>
      <c r="L86" s="2188"/>
      <c r="M86" s="2188"/>
      <c r="N86" s="2188"/>
      <c r="O86" s="2188"/>
      <c r="P86" s="2188"/>
      <c r="Q86" s="2188"/>
      <c r="R86" s="2188"/>
      <c r="S86" s="2188"/>
      <c r="T86" s="2188"/>
      <c r="U86" s="1330"/>
      <c r="V86" s="1330"/>
    </row>
    <row r="87" spans="1:22" ht="13.5">
      <c r="A87" s="1330"/>
      <c r="B87" s="1330"/>
      <c r="C87" s="1330"/>
      <c r="D87" s="2450"/>
      <c r="E87" s="2451"/>
      <c r="F87" s="2225"/>
      <c r="G87" s="2188"/>
      <c r="H87" s="2188"/>
      <c r="I87" s="2188"/>
      <c r="J87" s="2188"/>
      <c r="K87" s="2188"/>
      <c r="L87" s="2188"/>
      <c r="M87" s="2188"/>
      <c r="N87" s="2188"/>
      <c r="O87" s="2188"/>
      <c r="P87" s="2188"/>
      <c r="Q87" s="2188"/>
      <c r="R87" s="2188"/>
      <c r="S87" s="2188"/>
      <c r="T87" s="2188"/>
      <c r="U87" s="1330"/>
      <c r="V87" s="1330"/>
    </row>
    <row r="88" spans="1:22" ht="13.5">
      <c r="A88" s="1330"/>
      <c r="B88" s="1330"/>
      <c r="C88" s="1330"/>
      <c r="D88" s="2450"/>
      <c r="E88" s="2451"/>
      <c r="F88" s="2225"/>
      <c r="G88" s="2188"/>
      <c r="H88" s="2188"/>
      <c r="I88" s="2188"/>
      <c r="J88" s="2188"/>
      <c r="K88" s="2188"/>
      <c r="L88" s="2188"/>
      <c r="M88" s="2188"/>
      <c r="N88" s="2188"/>
      <c r="O88" s="2188"/>
      <c r="P88" s="2188"/>
      <c r="Q88" s="2188"/>
      <c r="R88" s="2188"/>
      <c r="S88" s="2188"/>
      <c r="T88" s="2188"/>
      <c r="U88" s="1330"/>
      <c r="V88" s="1330"/>
    </row>
    <row r="89" spans="1:22" ht="13.5">
      <c r="A89" s="1330"/>
      <c r="B89" s="1330"/>
      <c r="C89" s="1330"/>
      <c r="D89" s="2450"/>
      <c r="E89" s="2451"/>
      <c r="F89" s="2225"/>
      <c r="G89" s="2188"/>
      <c r="H89" s="2188"/>
      <c r="I89" s="2188"/>
      <c r="J89" s="2188"/>
      <c r="K89" s="2188"/>
      <c r="L89" s="2188"/>
      <c r="M89" s="2188"/>
      <c r="N89" s="2188"/>
      <c r="O89" s="2188"/>
      <c r="P89" s="2188"/>
      <c r="Q89" s="2188"/>
      <c r="R89" s="2188"/>
      <c r="S89" s="2188"/>
      <c r="T89" s="2188"/>
      <c r="U89" s="1330"/>
      <c r="V89" s="1330"/>
    </row>
    <row r="90" spans="1:22" ht="13.5">
      <c r="A90" s="1330"/>
      <c r="B90" s="1330"/>
      <c r="C90" s="1330"/>
      <c r="D90" s="2450"/>
      <c r="E90" s="2451"/>
      <c r="F90" s="2225"/>
      <c r="G90" s="2188"/>
      <c r="H90" s="2188"/>
      <c r="I90" s="2188"/>
      <c r="J90" s="2188"/>
      <c r="K90" s="2188"/>
      <c r="L90" s="2188"/>
      <c r="M90" s="2188"/>
      <c r="N90" s="2188"/>
      <c r="O90" s="2188"/>
      <c r="P90" s="2188"/>
      <c r="Q90" s="2188"/>
      <c r="R90" s="2188"/>
      <c r="S90" s="2188"/>
      <c r="T90" s="2188"/>
      <c r="U90" s="1330"/>
      <c r="V90" s="1330"/>
    </row>
    <row r="91" spans="1:22" ht="13.5">
      <c r="A91" s="1330"/>
      <c r="B91" s="1330"/>
      <c r="C91" s="1330"/>
      <c r="D91" s="2450"/>
      <c r="E91" s="2451"/>
      <c r="F91" s="2225"/>
      <c r="G91" s="2188"/>
      <c r="H91" s="2188"/>
      <c r="I91" s="2188"/>
      <c r="J91" s="2188"/>
      <c r="K91" s="2188"/>
      <c r="L91" s="2188"/>
      <c r="M91" s="2188"/>
      <c r="N91" s="2188"/>
      <c r="O91" s="2188"/>
      <c r="P91" s="2188"/>
      <c r="Q91" s="2188"/>
      <c r="R91" s="2188"/>
      <c r="S91" s="2188"/>
      <c r="T91" s="2188"/>
      <c r="U91" s="1330"/>
      <c r="V91" s="1330"/>
    </row>
    <row r="92" spans="1:22" ht="13.5">
      <c r="A92" s="1330"/>
      <c r="B92" s="1330"/>
      <c r="C92" s="1330"/>
      <c r="D92" s="2450"/>
      <c r="E92" s="2451"/>
      <c r="F92" s="2225"/>
      <c r="G92" s="2188"/>
      <c r="H92" s="2188"/>
      <c r="I92" s="2188"/>
      <c r="J92" s="2188"/>
      <c r="K92" s="2188"/>
      <c r="L92" s="2188"/>
      <c r="M92" s="2188"/>
      <c r="N92" s="2188"/>
      <c r="O92" s="2188"/>
      <c r="P92" s="2188"/>
      <c r="Q92" s="2188"/>
      <c r="R92" s="2188"/>
      <c r="S92" s="2188"/>
      <c r="T92" s="2188"/>
      <c r="U92" s="1330"/>
      <c r="V92" s="1330"/>
    </row>
    <row r="93" spans="1:22" ht="13.5">
      <c r="A93" s="1330"/>
      <c r="B93" s="1330"/>
      <c r="C93" s="1330"/>
      <c r="D93" s="2450"/>
      <c r="E93" s="2451"/>
      <c r="F93" s="2225"/>
      <c r="G93" s="2188"/>
      <c r="H93" s="2188"/>
      <c r="I93" s="2188"/>
      <c r="J93" s="2188"/>
      <c r="K93" s="2188"/>
      <c r="L93" s="2188"/>
      <c r="M93" s="2188"/>
      <c r="N93" s="2188"/>
      <c r="O93" s="2188"/>
      <c r="P93" s="2188"/>
      <c r="Q93" s="2188"/>
      <c r="R93" s="2188"/>
      <c r="S93" s="2188"/>
      <c r="T93" s="2188"/>
      <c r="U93" s="1330"/>
      <c r="V93" s="1330"/>
    </row>
    <row r="94" spans="1:22" ht="13.5">
      <c r="A94" s="1330"/>
      <c r="B94" s="1330"/>
      <c r="C94" s="1330"/>
      <c r="D94" s="2450"/>
      <c r="E94" s="2451"/>
      <c r="F94" s="2225"/>
      <c r="G94" s="2188"/>
      <c r="H94" s="2188"/>
      <c r="I94" s="2188"/>
      <c r="J94" s="2188"/>
      <c r="K94" s="2188"/>
      <c r="L94" s="2188"/>
      <c r="M94" s="2188"/>
      <c r="N94" s="2188"/>
      <c r="O94" s="2188"/>
      <c r="P94" s="2188"/>
      <c r="Q94" s="2188"/>
      <c r="R94" s="2188"/>
      <c r="S94" s="2188"/>
      <c r="T94" s="2188"/>
      <c r="U94" s="1330"/>
      <c r="V94" s="1330"/>
    </row>
    <row r="95" spans="1:22" ht="13.5">
      <c r="A95" s="1330"/>
      <c r="B95" s="1330"/>
      <c r="C95" s="1330"/>
      <c r="D95" s="2450"/>
      <c r="E95" s="2451"/>
      <c r="F95" s="2225"/>
      <c r="G95" s="2188"/>
      <c r="H95" s="2188"/>
      <c r="I95" s="2188"/>
      <c r="J95" s="2188"/>
      <c r="K95" s="2188"/>
      <c r="L95" s="2188"/>
      <c r="M95" s="2188"/>
      <c r="N95" s="2188"/>
      <c r="O95" s="2188"/>
      <c r="P95" s="2188"/>
      <c r="Q95" s="2188"/>
      <c r="R95" s="2188"/>
      <c r="S95" s="2188"/>
      <c r="T95" s="2188"/>
      <c r="U95" s="1330"/>
      <c r="V95" s="1330"/>
    </row>
    <row r="96" spans="1:22" ht="13.5">
      <c r="A96" s="1330"/>
      <c r="B96" s="1330"/>
      <c r="C96" s="1330"/>
      <c r="D96" s="2450"/>
      <c r="E96" s="2452"/>
      <c r="F96" s="1297"/>
      <c r="G96" s="1330"/>
      <c r="H96" s="1330"/>
      <c r="I96" s="1330"/>
      <c r="J96" s="1330"/>
      <c r="K96" s="1330"/>
      <c r="L96" s="2188"/>
      <c r="M96" s="1330"/>
      <c r="N96" s="1330"/>
      <c r="O96" s="1330"/>
      <c r="P96" s="1330"/>
      <c r="Q96" s="1330"/>
      <c r="R96" s="1330"/>
      <c r="S96" s="1330"/>
      <c r="T96" s="1330"/>
      <c r="U96" s="1330"/>
      <c r="V96" s="1330"/>
    </row>
    <row r="97" spans="1:22" ht="13.5">
      <c r="A97" s="1330"/>
      <c r="B97" s="1330"/>
      <c r="C97" s="1330"/>
      <c r="D97" s="2450"/>
      <c r="E97" s="2452"/>
      <c r="F97" s="1297"/>
      <c r="G97" s="1330"/>
      <c r="H97" s="1330"/>
      <c r="I97" s="1330"/>
      <c r="J97" s="1330"/>
      <c r="K97" s="1330"/>
      <c r="L97" s="2188"/>
      <c r="M97" s="1330"/>
      <c r="N97" s="1330"/>
      <c r="O97" s="1330"/>
      <c r="P97" s="1330"/>
      <c r="Q97" s="1330"/>
      <c r="R97" s="1330"/>
      <c r="S97" s="1330"/>
      <c r="T97" s="1330"/>
      <c r="U97" s="1330"/>
      <c r="V97" s="1330"/>
    </row>
    <row r="98" spans="1:22" ht="13.5">
      <c r="A98" s="1330"/>
      <c r="B98" s="1330"/>
      <c r="C98" s="1330"/>
      <c r="D98" s="2450"/>
      <c r="E98" s="2452"/>
      <c r="F98" s="1297"/>
      <c r="G98" s="1330"/>
      <c r="H98" s="1330"/>
      <c r="I98" s="1330"/>
      <c r="J98" s="1330"/>
      <c r="K98" s="1330"/>
      <c r="L98" s="2188"/>
      <c r="M98" s="1330"/>
      <c r="N98" s="1330"/>
      <c r="O98" s="1330"/>
      <c r="P98" s="1330"/>
      <c r="Q98" s="1330"/>
      <c r="R98" s="1330"/>
      <c r="S98" s="1330"/>
      <c r="T98" s="1330"/>
      <c r="U98" s="1330"/>
      <c r="V98" s="1330"/>
    </row>
    <row r="99" spans="1:22" ht="13.5">
      <c r="A99" s="1330"/>
      <c r="B99" s="1330"/>
      <c r="C99" s="1330"/>
      <c r="D99" s="2450"/>
      <c r="E99" s="2452"/>
      <c r="F99" s="1297"/>
      <c r="G99" s="1330"/>
      <c r="H99" s="1330"/>
      <c r="I99" s="1330"/>
      <c r="J99" s="1330"/>
      <c r="K99" s="1330"/>
      <c r="L99" s="2188"/>
      <c r="M99" s="1330"/>
      <c r="N99" s="1330"/>
      <c r="O99" s="1330"/>
      <c r="P99" s="1330"/>
      <c r="Q99" s="1330"/>
      <c r="R99" s="1330"/>
      <c r="S99" s="1330"/>
      <c r="T99" s="1330"/>
      <c r="U99" s="1330"/>
      <c r="V99" s="1330"/>
    </row>
    <row r="100" spans="1:22" ht="13.5">
      <c r="A100" s="1330"/>
      <c r="B100" s="1330"/>
      <c r="C100" s="1330"/>
      <c r="D100" s="2450"/>
      <c r="E100" s="2452"/>
      <c r="F100" s="1297"/>
      <c r="G100" s="1330"/>
      <c r="H100" s="1330"/>
      <c r="I100" s="1330"/>
      <c r="J100" s="1330"/>
      <c r="K100" s="1330"/>
      <c r="L100" s="2188"/>
      <c r="M100" s="1330"/>
      <c r="N100" s="1330"/>
      <c r="O100" s="1330"/>
      <c r="P100" s="1330"/>
      <c r="Q100" s="1330"/>
      <c r="R100" s="1330"/>
      <c r="S100" s="1330"/>
      <c r="T100" s="1330"/>
      <c r="U100" s="1330"/>
      <c r="V100" s="1330"/>
    </row>
    <row r="101" spans="1:22" ht="13.5">
      <c r="A101" s="1330"/>
      <c r="B101" s="1330"/>
      <c r="C101" s="1330"/>
      <c r="D101" s="2450"/>
      <c r="E101" s="2452"/>
      <c r="F101" s="1297"/>
      <c r="G101" s="1330"/>
      <c r="H101" s="1330"/>
      <c r="I101" s="1330"/>
      <c r="J101" s="1330"/>
      <c r="K101" s="1330"/>
      <c r="L101" s="2188"/>
      <c r="M101" s="1330"/>
      <c r="N101" s="1330"/>
      <c r="O101" s="1330"/>
      <c r="P101" s="1330"/>
      <c r="Q101" s="1330"/>
      <c r="R101" s="1330"/>
      <c r="S101" s="1330"/>
      <c r="T101" s="1330"/>
      <c r="U101" s="1330"/>
      <c r="V101" s="1330"/>
    </row>
    <row r="102" spans="1:22" ht="13.5">
      <c r="A102" s="1330"/>
      <c r="B102" s="1330"/>
      <c r="C102" s="1330"/>
      <c r="D102" s="2450"/>
      <c r="E102" s="2452"/>
      <c r="F102" s="1297"/>
      <c r="G102" s="1330"/>
      <c r="H102" s="1330"/>
      <c r="I102" s="1330"/>
      <c r="J102" s="1330"/>
      <c r="K102" s="1330"/>
      <c r="L102" s="2188"/>
      <c r="M102" s="1330"/>
      <c r="N102" s="1330"/>
      <c r="O102" s="1330"/>
      <c r="P102" s="1330"/>
      <c r="Q102" s="1330"/>
      <c r="R102" s="1330"/>
      <c r="S102" s="1330"/>
      <c r="T102" s="1330"/>
      <c r="U102" s="1330"/>
      <c r="V102" s="1330"/>
    </row>
    <row r="103" spans="1:22" ht="13.5">
      <c r="A103" s="1330"/>
      <c r="B103" s="1330"/>
      <c r="C103" s="1330"/>
      <c r="D103" s="2450"/>
      <c r="E103" s="2452"/>
      <c r="F103" s="1297"/>
      <c r="G103" s="1330"/>
      <c r="H103" s="1330"/>
      <c r="I103" s="1330"/>
      <c r="J103" s="1330"/>
      <c r="K103" s="1330"/>
      <c r="L103" s="2188"/>
      <c r="M103" s="1330"/>
      <c r="N103" s="1330"/>
      <c r="O103" s="1330"/>
      <c r="P103" s="1330"/>
      <c r="Q103" s="1330"/>
      <c r="R103" s="1330"/>
      <c r="S103" s="1330"/>
      <c r="T103" s="1330"/>
      <c r="U103" s="1330"/>
      <c r="V103" s="1330"/>
    </row>
    <row r="104" spans="1:22" ht="13.5">
      <c r="A104" s="1330"/>
      <c r="B104" s="1330"/>
      <c r="C104" s="1330"/>
      <c r="D104" s="2450"/>
      <c r="E104" s="2452"/>
      <c r="F104" s="1297"/>
      <c r="G104" s="1330"/>
      <c r="H104" s="1330"/>
      <c r="I104" s="1330"/>
      <c r="J104" s="1330"/>
      <c r="K104" s="1330"/>
      <c r="L104" s="2188"/>
      <c r="M104" s="1330"/>
      <c r="N104" s="1330"/>
      <c r="O104" s="1330"/>
      <c r="P104" s="1330"/>
      <c r="Q104" s="1330"/>
      <c r="R104" s="1330"/>
      <c r="S104" s="1330"/>
      <c r="T104" s="1330"/>
      <c r="U104" s="1330"/>
      <c r="V104" s="1330"/>
    </row>
    <row r="105" spans="1:22" ht="13.5">
      <c r="A105" s="1330"/>
      <c r="B105" s="1330"/>
      <c r="C105" s="1330"/>
      <c r="D105" s="2450"/>
      <c r="E105" s="2452"/>
      <c r="F105" s="1297"/>
      <c r="G105" s="1330"/>
      <c r="H105" s="1330"/>
      <c r="I105" s="1330"/>
      <c r="J105" s="1330"/>
      <c r="K105" s="1330"/>
      <c r="L105" s="2188"/>
      <c r="M105" s="1330"/>
      <c r="N105" s="1330"/>
      <c r="O105" s="1330"/>
      <c r="P105" s="1330"/>
      <c r="Q105" s="1330"/>
      <c r="R105" s="1330"/>
      <c r="S105" s="1330"/>
      <c r="T105" s="1330"/>
      <c r="U105" s="1330"/>
      <c r="V105" s="1330"/>
    </row>
    <row r="106" spans="1:22" ht="13.5">
      <c r="A106" s="1330"/>
      <c r="B106" s="1330"/>
      <c r="C106" s="1330"/>
      <c r="D106" s="2450"/>
      <c r="E106" s="2452"/>
      <c r="F106" s="1297"/>
      <c r="G106" s="1330"/>
      <c r="H106" s="1330"/>
      <c r="I106" s="1330"/>
      <c r="J106" s="1330"/>
      <c r="K106" s="1330"/>
      <c r="L106" s="2188"/>
      <c r="M106" s="1330"/>
      <c r="N106" s="1330"/>
      <c r="O106" s="1330"/>
      <c r="P106" s="1330"/>
      <c r="Q106" s="1330"/>
      <c r="R106" s="1330"/>
      <c r="S106" s="1330"/>
      <c r="T106" s="1330"/>
      <c r="U106" s="1330"/>
      <c r="V106" s="1330"/>
    </row>
    <row r="107" spans="1:22" ht="13.5">
      <c r="A107" s="1330"/>
      <c r="B107" s="1330"/>
      <c r="C107" s="1330"/>
      <c r="D107" s="2450"/>
      <c r="E107" s="2452"/>
      <c r="F107" s="1297"/>
      <c r="G107" s="1330"/>
      <c r="H107" s="1330"/>
      <c r="I107" s="1330"/>
      <c r="J107" s="1330"/>
      <c r="K107" s="1330"/>
      <c r="L107" s="2188"/>
      <c r="M107" s="1330"/>
      <c r="N107" s="1330"/>
      <c r="O107" s="1330"/>
      <c r="P107" s="1330"/>
      <c r="Q107" s="1330"/>
      <c r="R107" s="1330"/>
      <c r="S107" s="1330"/>
      <c r="T107" s="1330"/>
      <c r="U107" s="1330"/>
      <c r="V107" s="1330"/>
    </row>
    <row r="108" spans="1:22" ht="13.5">
      <c r="A108" s="1330"/>
      <c r="B108" s="1330"/>
      <c r="C108" s="1330"/>
      <c r="D108" s="2450"/>
      <c r="E108" s="2452"/>
      <c r="F108" s="1297"/>
      <c r="G108" s="1330"/>
      <c r="H108" s="1330"/>
      <c r="I108" s="1330"/>
      <c r="J108" s="1330"/>
      <c r="K108" s="1330"/>
      <c r="L108" s="2188"/>
      <c r="M108" s="1330"/>
      <c r="N108" s="1330"/>
      <c r="O108" s="1330"/>
      <c r="P108" s="1330"/>
      <c r="Q108" s="1330"/>
      <c r="R108" s="1330"/>
      <c r="S108" s="1330"/>
      <c r="T108" s="1330"/>
      <c r="U108" s="1330"/>
      <c r="V108" s="1330"/>
    </row>
    <row r="109" spans="1:22" ht="13.5">
      <c r="A109" s="1330"/>
      <c r="B109" s="1330"/>
      <c r="C109" s="1330"/>
      <c r="D109" s="2450"/>
      <c r="E109" s="2452"/>
      <c r="F109" s="1297"/>
      <c r="G109" s="1330"/>
      <c r="H109" s="1330"/>
      <c r="I109" s="1330"/>
      <c r="J109" s="1330"/>
      <c r="K109" s="1330"/>
      <c r="L109" s="2188"/>
      <c r="M109" s="1330"/>
      <c r="N109" s="1330"/>
      <c r="O109" s="1330"/>
      <c r="P109" s="1330"/>
      <c r="Q109" s="1330"/>
      <c r="R109" s="1330"/>
      <c r="S109" s="1330"/>
      <c r="T109" s="1330"/>
      <c r="U109" s="1330"/>
      <c r="V109" s="1330"/>
    </row>
    <row r="110" spans="1:22" ht="13.5">
      <c r="A110" s="1330"/>
      <c r="B110" s="1330"/>
      <c r="C110" s="1330"/>
      <c r="D110" s="2450"/>
      <c r="E110" s="2452"/>
      <c r="F110" s="1297"/>
      <c r="G110" s="1330"/>
      <c r="H110" s="1330"/>
      <c r="I110" s="1330"/>
      <c r="J110" s="1330"/>
      <c r="K110" s="1330"/>
      <c r="L110" s="2188"/>
      <c r="M110" s="1330"/>
      <c r="N110" s="1330"/>
      <c r="O110" s="1330"/>
      <c r="P110" s="1330"/>
      <c r="Q110" s="1330"/>
      <c r="R110" s="1330"/>
      <c r="S110" s="1330"/>
      <c r="T110" s="1330"/>
      <c r="U110" s="1330"/>
      <c r="V110" s="1330"/>
    </row>
    <row r="111" spans="1:22" ht="13.5">
      <c r="A111" s="1330"/>
      <c r="B111" s="1330"/>
      <c r="C111" s="1330"/>
      <c r="D111" s="2450"/>
      <c r="E111" s="2452"/>
      <c r="F111" s="1297"/>
      <c r="G111" s="1330"/>
      <c r="H111" s="1330"/>
      <c r="I111" s="1330"/>
      <c r="J111" s="1330"/>
      <c r="K111" s="1330"/>
      <c r="L111" s="2188"/>
      <c r="M111" s="1330"/>
      <c r="N111" s="1330"/>
      <c r="O111" s="1330"/>
      <c r="P111" s="1330"/>
      <c r="Q111" s="1330"/>
      <c r="R111" s="1330"/>
      <c r="S111" s="1330"/>
      <c r="T111" s="1330"/>
      <c r="U111" s="1330"/>
      <c r="V111" s="1330"/>
    </row>
    <row r="112" spans="1:22" ht="13.5">
      <c r="A112" s="1330"/>
      <c r="B112" s="1330"/>
      <c r="C112" s="1330"/>
      <c r="D112" s="2450"/>
      <c r="E112" s="2452"/>
      <c r="F112" s="1297"/>
      <c r="G112" s="1330"/>
      <c r="H112" s="1330"/>
      <c r="I112" s="1330"/>
      <c r="J112" s="1330"/>
      <c r="K112" s="1330"/>
      <c r="L112" s="2188"/>
      <c r="M112" s="1330"/>
      <c r="N112" s="1330"/>
      <c r="O112" s="1330"/>
      <c r="P112" s="1330"/>
      <c r="Q112" s="1330"/>
      <c r="R112" s="1330"/>
      <c r="S112" s="1330"/>
      <c r="T112" s="1330"/>
      <c r="U112" s="1330"/>
      <c r="V112" s="1330"/>
    </row>
    <row r="113" spans="1:22" ht="13.5">
      <c r="A113" s="1330"/>
      <c r="B113" s="1330"/>
      <c r="C113" s="1330"/>
      <c r="D113" s="2450"/>
      <c r="E113" s="2452"/>
      <c r="F113" s="1297"/>
      <c r="G113" s="1330"/>
      <c r="H113" s="1330"/>
      <c r="I113" s="1330"/>
      <c r="J113" s="1330"/>
      <c r="K113" s="1330"/>
      <c r="L113" s="2188"/>
      <c r="M113" s="1330"/>
      <c r="N113" s="1330"/>
      <c r="O113" s="1330"/>
      <c r="P113" s="1330"/>
      <c r="Q113" s="1330"/>
      <c r="R113" s="1330"/>
      <c r="S113" s="1330"/>
      <c r="T113" s="1330"/>
      <c r="U113" s="1330"/>
      <c r="V113" s="1330"/>
    </row>
    <row r="114" spans="1:22" ht="13.5">
      <c r="A114" s="1330"/>
      <c r="B114" s="1330"/>
      <c r="C114" s="1330"/>
      <c r="D114" s="2450"/>
      <c r="E114" s="2452"/>
      <c r="F114" s="1297"/>
      <c r="G114" s="1330"/>
      <c r="H114" s="1330"/>
      <c r="I114" s="1330"/>
      <c r="J114" s="1330"/>
      <c r="K114" s="1330"/>
      <c r="L114" s="2188"/>
      <c r="M114" s="1330"/>
      <c r="N114" s="1330"/>
      <c r="O114" s="1330"/>
      <c r="P114" s="1330"/>
      <c r="Q114" s="1330"/>
      <c r="R114" s="1330"/>
      <c r="S114" s="1330"/>
      <c r="T114" s="1330"/>
      <c r="U114" s="1330"/>
      <c r="V114" s="1330"/>
    </row>
    <row r="115" spans="1:22" ht="13.5">
      <c r="A115" s="1330"/>
      <c r="B115" s="1330"/>
      <c r="C115" s="1330"/>
      <c r="D115" s="2450"/>
      <c r="E115" s="2452"/>
      <c r="F115" s="1297"/>
      <c r="G115" s="1330"/>
      <c r="H115" s="1330"/>
      <c r="I115" s="1330"/>
      <c r="J115" s="1330"/>
      <c r="K115" s="1330"/>
      <c r="L115" s="2188"/>
      <c r="M115" s="1330"/>
      <c r="N115" s="1330"/>
      <c r="O115" s="1330"/>
      <c r="P115" s="1330"/>
      <c r="Q115" s="1330"/>
      <c r="R115" s="1330"/>
      <c r="S115" s="1330"/>
      <c r="T115" s="1330"/>
      <c r="U115" s="1330"/>
      <c r="V115" s="1330"/>
    </row>
    <row r="116" spans="1:22" ht="13.5">
      <c r="A116" s="1330"/>
      <c r="B116" s="1330"/>
      <c r="C116" s="1330"/>
      <c r="D116" s="2450"/>
      <c r="E116" s="2452"/>
      <c r="F116" s="1297"/>
      <c r="G116" s="1330"/>
      <c r="H116" s="1330"/>
      <c r="I116" s="1330"/>
      <c r="J116" s="1330"/>
      <c r="K116" s="1330"/>
      <c r="L116" s="2188"/>
      <c r="M116" s="1330"/>
      <c r="N116" s="1330"/>
      <c r="O116" s="1330"/>
      <c r="P116" s="1330"/>
      <c r="Q116" s="1330"/>
      <c r="R116" s="1330"/>
      <c r="S116" s="1330"/>
      <c r="T116" s="1330"/>
      <c r="U116" s="1330"/>
      <c r="V116" s="1330"/>
    </row>
    <row r="117" spans="1:22" ht="13.5">
      <c r="A117" s="1330"/>
      <c r="B117" s="1330"/>
      <c r="C117" s="1330"/>
      <c r="D117" s="2450"/>
      <c r="E117" s="2452"/>
      <c r="F117" s="1297"/>
      <c r="G117" s="1330"/>
      <c r="H117" s="1330"/>
      <c r="I117" s="1330"/>
      <c r="J117" s="1330"/>
      <c r="K117" s="1330"/>
      <c r="L117" s="2188"/>
      <c r="M117" s="1330"/>
      <c r="N117" s="1330"/>
      <c r="O117" s="1330"/>
      <c r="P117" s="1330"/>
      <c r="Q117" s="1330"/>
      <c r="R117" s="1330"/>
      <c r="S117" s="1330"/>
      <c r="T117" s="1330"/>
      <c r="U117" s="1330"/>
      <c r="V117" s="1330"/>
    </row>
    <row r="118" spans="1:22" ht="13.5">
      <c r="A118" s="1330"/>
      <c r="B118" s="1330"/>
      <c r="C118" s="1330"/>
      <c r="D118" s="2450"/>
      <c r="E118" s="2452"/>
      <c r="F118" s="1297"/>
      <c r="G118" s="1330"/>
      <c r="H118" s="1330"/>
      <c r="I118" s="1330"/>
      <c r="J118" s="1330"/>
      <c r="K118" s="1330"/>
      <c r="L118" s="2188"/>
      <c r="M118" s="1330"/>
      <c r="N118" s="1330"/>
      <c r="O118" s="1330"/>
      <c r="P118" s="1330"/>
      <c r="Q118" s="1330"/>
      <c r="R118" s="1330"/>
      <c r="S118" s="1330"/>
      <c r="T118" s="1330"/>
      <c r="U118" s="1330"/>
      <c r="V118" s="1330"/>
    </row>
    <row r="119" spans="1:22" ht="13.5">
      <c r="A119" s="1330"/>
      <c r="B119" s="1330"/>
      <c r="C119" s="1330"/>
      <c r="D119" s="1330"/>
      <c r="E119" s="1330"/>
      <c r="F119" s="1330"/>
      <c r="G119" s="1330"/>
      <c r="H119" s="1330"/>
      <c r="I119" s="1330"/>
      <c r="J119" s="1330"/>
      <c r="K119" s="1330"/>
      <c r="L119" s="2188"/>
      <c r="M119" s="1330"/>
      <c r="N119" s="1330"/>
      <c r="O119" s="1330"/>
      <c r="P119" s="1330"/>
      <c r="Q119" s="1330"/>
      <c r="R119" s="1330"/>
      <c r="S119" s="1330"/>
      <c r="T119" s="1330"/>
      <c r="U119" s="1330"/>
      <c r="V119" s="1330"/>
    </row>
    <row r="120" spans="1:22" ht="13.5">
      <c r="A120" s="1330"/>
      <c r="B120" s="1330"/>
      <c r="C120" s="1330"/>
      <c r="D120" s="1330"/>
      <c r="E120" s="1330"/>
      <c r="F120" s="1330"/>
      <c r="G120" s="1330"/>
      <c r="H120" s="1330"/>
      <c r="I120" s="1330"/>
      <c r="J120" s="1330"/>
      <c r="K120" s="1330"/>
      <c r="L120" s="2188"/>
      <c r="M120" s="1330"/>
      <c r="N120" s="1330"/>
      <c r="O120" s="1330"/>
      <c r="P120" s="1330"/>
      <c r="Q120" s="1330"/>
      <c r="R120" s="1330"/>
      <c r="S120" s="1330"/>
      <c r="T120" s="1330"/>
      <c r="U120" s="1330"/>
      <c r="V120" s="1330"/>
    </row>
    <row r="121" spans="1:22" ht="13.5">
      <c r="A121" s="1330"/>
      <c r="B121" s="1330"/>
      <c r="C121" s="1330"/>
      <c r="D121" s="1330"/>
      <c r="E121" s="1330"/>
      <c r="F121" s="1330"/>
      <c r="G121" s="1330"/>
      <c r="H121" s="1330"/>
      <c r="I121" s="1330"/>
      <c r="J121" s="1330"/>
      <c r="K121" s="1330"/>
      <c r="L121" s="2188"/>
      <c r="M121" s="1330"/>
      <c r="N121" s="1330"/>
      <c r="O121" s="1330"/>
      <c r="P121" s="1330"/>
      <c r="Q121" s="1330"/>
      <c r="R121" s="1330"/>
      <c r="S121" s="1330"/>
      <c r="T121" s="1330"/>
      <c r="U121" s="1330"/>
      <c r="V121" s="1330"/>
    </row>
    <row r="122" spans="1:22" ht="13.5">
      <c r="A122" s="1330"/>
      <c r="B122" s="1330"/>
      <c r="C122" s="1330"/>
      <c r="D122" s="1330"/>
      <c r="E122" s="1330"/>
      <c r="F122" s="1330"/>
      <c r="G122" s="1330"/>
      <c r="H122" s="1330"/>
      <c r="I122" s="1330"/>
      <c r="J122" s="1330"/>
      <c r="K122" s="1330"/>
      <c r="L122" s="2188"/>
      <c r="M122" s="1330"/>
      <c r="N122" s="1330"/>
      <c r="O122" s="1330"/>
      <c r="P122" s="1330"/>
      <c r="Q122" s="1330"/>
      <c r="R122" s="1330"/>
      <c r="S122" s="1330"/>
      <c r="T122" s="1330"/>
      <c r="U122" s="1330"/>
      <c r="V122" s="1330"/>
    </row>
    <row r="123" spans="1:22" ht="13.5">
      <c r="A123" s="1330"/>
      <c r="B123" s="1330"/>
      <c r="C123" s="1330"/>
      <c r="D123" s="1330"/>
      <c r="E123" s="1330"/>
      <c r="F123" s="1330"/>
      <c r="G123" s="1330"/>
      <c r="H123" s="1330"/>
      <c r="I123" s="1330"/>
      <c r="J123" s="1330"/>
      <c r="K123" s="1330"/>
      <c r="L123" s="2188"/>
      <c r="M123" s="1330"/>
      <c r="N123" s="1330"/>
      <c r="O123" s="1330"/>
      <c r="P123" s="1330"/>
      <c r="Q123" s="1330"/>
      <c r="R123" s="1330"/>
      <c r="S123" s="1330"/>
      <c r="T123" s="1330"/>
      <c r="U123" s="1330"/>
      <c r="V123" s="1330"/>
    </row>
    <row r="124" spans="1:22" ht="13.5">
      <c r="A124" s="1330"/>
      <c r="B124" s="1330"/>
      <c r="C124" s="1330"/>
      <c r="D124" s="1330"/>
      <c r="E124" s="1330"/>
      <c r="F124" s="1330"/>
      <c r="G124" s="1330"/>
      <c r="H124" s="1330"/>
      <c r="I124" s="1330"/>
      <c r="J124" s="1330"/>
      <c r="K124" s="1330"/>
      <c r="L124" s="2188"/>
      <c r="M124" s="1330"/>
      <c r="N124" s="1330"/>
      <c r="O124" s="1330"/>
      <c r="P124" s="1330"/>
      <c r="Q124" s="1330"/>
      <c r="R124" s="1330"/>
      <c r="S124" s="1330"/>
      <c r="T124" s="1330"/>
      <c r="U124" s="1330"/>
      <c r="V124" s="1330"/>
    </row>
    <row r="125" spans="1:22" ht="13.5">
      <c r="A125" s="1330"/>
      <c r="B125" s="1330"/>
      <c r="C125" s="1330"/>
      <c r="D125" s="1330"/>
      <c r="E125" s="1330"/>
      <c r="F125" s="1330"/>
      <c r="G125" s="1330"/>
      <c r="H125" s="1330"/>
      <c r="I125" s="1330"/>
      <c r="J125" s="1330"/>
      <c r="K125" s="1330"/>
      <c r="L125" s="2188"/>
      <c r="M125" s="1330"/>
      <c r="N125" s="1330"/>
      <c r="O125" s="1330"/>
      <c r="P125" s="1330"/>
      <c r="Q125" s="1330"/>
      <c r="R125" s="1330"/>
      <c r="S125" s="1330"/>
      <c r="T125" s="1330"/>
      <c r="U125" s="1330"/>
      <c r="V125" s="1330"/>
    </row>
    <row r="126" spans="1:22" ht="13.5">
      <c r="A126" s="1330"/>
      <c r="B126" s="1330"/>
      <c r="C126" s="1330"/>
      <c r="D126" s="1330"/>
      <c r="E126" s="1330"/>
      <c r="F126" s="1330"/>
      <c r="G126" s="1330"/>
      <c r="H126" s="1330"/>
      <c r="I126" s="1330"/>
      <c r="J126" s="1330"/>
      <c r="K126" s="1330"/>
      <c r="L126" s="2188"/>
      <c r="M126" s="1330"/>
      <c r="N126" s="1330"/>
      <c r="O126" s="1330"/>
      <c r="P126" s="1330"/>
      <c r="Q126" s="1330"/>
      <c r="R126" s="1330"/>
      <c r="S126" s="1330"/>
      <c r="T126" s="1330"/>
      <c r="U126" s="1330"/>
      <c r="V126" s="1330"/>
    </row>
    <row r="127" spans="1:22" ht="13.5">
      <c r="A127" s="1330"/>
      <c r="B127" s="1330"/>
      <c r="C127" s="1330"/>
      <c r="D127" s="1330"/>
      <c r="E127" s="1330"/>
      <c r="F127" s="1330"/>
      <c r="G127" s="1330"/>
      <c r="H127" s="1330"/>
      <c r="I127" s="1330"/>
      <c r="J127" s="1330"/>
      <c r="K127" s="1330"/>
      <c r="L127" s="2188"/>
      <c r="M127" s="1330"/>
      <c r="N127" s="1330"/>
      <c r="O127" s="1330"/>
      <c r="P127" s="1330"/>
      <c r="Q127" s="1330"/>
      <c r="R127" s="1330"/>
      <c r="S127" s="1330"/>
      <c r="T127" s="1330"/>
      <c r="U127" s="1330"/>
      <c r="V127" s="1330"/>
    </row>
    <row r="128" spans="1:22" ht="13.5">
      <c r="A128" s="1330"/>
      <c r="B128" s="1330"/>
      <c r="C128" s="1330"/>
      <c r="D128" s="1330"/>
      <c r="E128" s="1330"/>
      <c r="F128" s="1330"/>
      <c r="G128" s="1330"/>
      <c r="H128" s="1330"/>
      <c r="I128" s="1330"/>
      <c r="J128" s="1330"/>
      <c r="K128" s="1330"/>
      <c r="L128" s="2188"/>
      <c r="M128" s="1330"/>
      <c r="N128" s="1330"/>
      <c r="O128" s="1330"/>
      <c r="P128" s="1330"/>
      <c r="Q128" s="1330"/>
      <c r="R128" s="1330"/>
      <c r="S128" s="1330"/>
      <c r="T128" s="1330"/>
      <c r="U128" s="1330"/>
      <c r="V128" s="1330"/>
    </row>
    <row r="129" spans="1:22" ht="13.5">
      <c r="A129" s="1330"/>
      <c r="B129" s="1330"/>
      <c r="C129" s="1330"/>
      <c r="D129" s="1330"/>
      <c r="E129" s="1330"/>
      <c r="F129" s="1330"/>
      <c r="G129" s="1330"/>
      <c r="H129" s="1330"/>
      <c r="I129" s="1330"/>
      <c r="J129" s="1330"/>
      <c r="K129" s="1330"/>
      <c r="L129" s="2188"/>
      <c r="M129" s="1330"/>
      <c r="N129" s="1330"/>
      <c r="O129" s="1330"/>
      <c r="P129" s="1330"/>
      <c r="Q129" s="1330"/>
      <c r="R129" s="1330"/>
      <c r="S129" s="1330"/>
      <c r="T129" s="1330"/>
      <c r="U129" s="1330"/>
      <c r="V129" s="1330"/>
    </row>
    <row r="130" spans="1:22" ht="13.5">
      <c r="A130" s="1330"/>
      <c r="B130" s="1330"/>
      <c r="C130" s="1330"/>
      <c r="D130" s="1330"/>
      <c r="E130" s="1330"/>
      <c r="F130" s="1330"/>
      <c r="G130" s="1330"/>
      <c r="H130" s="1330"/>
      <c r="I130" s="1330"/>
      <c r="J130" s="1330"/>
      <c r="K130" s="1330"/>
      <c r="L130" s="2188"/>
      <c r="M130" s="1330"/>
      <c r="N130" s="1330"/>
      <c r="O130" s="1330"/>
      <c r="P130" s="1330"/>
      <c r="Q130" s="1330"/>
      <c r="R130" s="1330"/>
      <c r="S130" s="1330"/>
      <c r="T130" s="1330"/>
      <c r="U130" s="1330"/>
      <c r="V130" s="1330"/>
    </row>
    <row r="131" spans="1:22" ht="13.5">
      <c r="A131" s="1330"/>
      <c r="B131" s="1330"/>
      <c r="C131" s="1330"/>
      <c r="D131" s="1330"/>
      <c r="E131" s="1330"/>
      <c r="F131" s="1330"/>
      <c r="G131" s="1330"/>
      <c r="H131" s="1330"/>
      <c r="I131" s="1330"/>
      <c r="J131" s="1330"/>
      <c r="K131" s="1330"/>
      <c r="L131" s="2188"/>
      <c r="M131" s="1330"/>
      <c r="N131" s="1330"/>
      <c r="O131" s="1330"/>
      <c r="P131" s="1330"/>
      <c r="Q131" s="1330"/>
      <c r="R131" s="1330"/>
      <c r="S131" s="1330"/>
      <c r="T131" s="1330"/>
      <c r="U131" s="1330"/>
      <c r="V131" s="1330"/>
    </row>
    <row r="132" spans="1:22" ht="13.5">
      <c r="A132" s="1330"/>
      <c r="B132" s="1330"/>
      <c r="C132" s="1330"/>
      <c r="D132" s="1330"/>
      <c r="E132" s="1330"/>
      <c r="F132" s="1330"/>
      <c r="G132" s="1330"/>
      <c r="H132" s="1330"/>
      <c r="I132" s="1330"/>
      <c r="J132" s="1330"/>
      <c r="K132" s="1330"/>
      <c r="L132" s="2188"/>
      <c r="M132" s="1330"/>
      <c r="N132" s="1330"/>
      <c r="O132" s="1330"/>
      <c r="P132" s="1330"/>
      <c r="Q132" s="1330"/>
      <c r="R132" s="1330"/>
      <c r="S132" s="1330"/>
      <c r="T132" s="1330"/>
      <c r="U132" s="1330"/>
      <c r="V132" s="1330"/>
    </row>
    <row r="133" spans="1:22" ht="13.5">
      <c r="A133" s="1330"/>
      <c r="B133" s="1330"/>
      <c r="C133" s="1330"/>
      <c r="D133" s="1330"/>
      <c r="E133" s="1330"/>
      <c r="F133" s="1330"/>
      <c r="G133" s="1330"/>
      <c r="H133" s="1330"/>
      <c r="I133" s="1330"/>
      <c r="J133" s="1330"/>
      <c r="K133" s="1330"/>
      <c r="L133" s="2188"/>
      <c r="M133" s="1330"/>
      <c r="N133" s="1330"/>
      <c r="O133" s="1330"/>
      <c r="P133" s="1330"/>
      <c r="Q133" s="1330"/>
      <c r="R133" s="1330"/>
      <c r="S133" s="1330"/>
      <c r="T133" s="1330"/>
      <c r="U133" s="1330"/>
      <c r="V133" s="1330"/>
    </row>
    <row r="134" spans="1:22" ht="13.5">
      <c r="A134" s="1330"/>
      <c r="B134" s="1330"/>
      <c r="C134" s="1330"/>
      <c r="D134" s="1330"/>
      <c r="E134" s="1330"/>
      <c r="F134" s="1330"/>
      <c r="G134" s="1330"/>
      <c r="H134" s="1330"/>
      <c r="I134" s="1330"/>
      <c r="J134" s="1330"/>
      <c r="K134" s="1330"/>
      <c r="L134" s="2188"/>
      <c r="M134" s="1330"/>
      <c r="N134" s="1330"/>
      <c r="O134" s="1330"/>
      <c r="P134" s="1330"/>
      <c r="Q134" s="1330"/>
      <c r="R134" s="1330"/>
      <c r="S134" s="1330"/>
      <c r="T134" s="1330"/>
      <c r="U134" s="1330"/>
      <c r="V134" s="1330"/>
    </row>
    <row r="135" spans="1:22" ht="13.5">
      <c r="A135" s="1330"/>
      <c r="B135" s="1330"/>
      <c r="C135" s="1330"/>
      <c r="D135" s="1330"/>
      <c r="E135" s="1330"/>
      <c r="F135" s="1330"/>
      <c r="G135" s="1330"/>
      <c r="H135" s="1330"/>
      <c r="I135" s="1330"/>
      <c r="J135" s="1330"/>
      <c r="K135" s="1330"/>
      <c r="L135" s="2188"/>
      <c r="M135" s="1330"/>
      <c r="N135" s="1330"/>
      <c r="O135" s="1330"/>
      <c r="P135" s="1330"/>
      <c r="Q135" s="1330"/>
      <c r="R135" s="1330"/>
      <c r="S135" s="1330"/>
      <c r="T135" s="1330"/>
      <c r="U135" s="1330"/>
      <c r="V135" s="1330"/>
    </row>
    <row r="136" spans="1:22" ht="13.5">
      <c r="A136" s="1330"/>
      <c r="B136" s="1330"/>
      <c r="C136" s="1330"/>
      <c r="D136" s="1330"/>
      <c r="E136" s="1330"/>
      <c r="F136" s="1330"/>
      <c r="G136" s="1330"/>
      <c r="H136" s="1330"/>
      <c r="I136" s="1330"/>
      <c r="J136" s="1330"/>
      <c r="K136" s="1330"/>
      <c r="L136" s="2188"/>
      <c r="M136" s="1330"/>
      <c r="N136" s="1330"/>
      <c r="O136" s="1330"/>
      <c r="P136" s="1330"/>
      <c r="Q136" s="1330"/>
      <c r="R136" s="1330"/>
      <c r="S136" s="1330"/>
      <c r="T136" s="1330"/>
      <c r="U136" s="1330"/>
      <c r="V136" s="1330"/>
    </row>
    <row r="137" spans="1:22" ht="13.5">
      <c r="A137" s="1330"/>
      <c r="B137" s="1330"/>
      <c r="C137" s="1330"/>
      <c r="D137" s="1330"/>
      <c r="E137" s="1330"/>
      <c r="F137" s="1330"/>
      <c r="G137" s="1330"/>
      <c r="H137" s="1330"/>
      <c r="I137" s="1330"/>
      <c r="J137" s="1330"/>
      <c r="K137" s="1330"/>
      <c r="L137" s="2188"/>
      <c r="M137" s="1330"/>
      <c r="N137" s="1330"/>
      <c r="O137" s="1330"/>
      <c r="P137" s="1330"/>
      <c r="Q137" s="1330"/>
      <c r="R137" s="1330"/>
      <c r="S137" s="1330"/>
      <c r="T137" s="1330"/>
      <c r="U137" s="1330"/>
      <c r="V137" s="1330"/>
    </row>
    <row r="138" spans="1:22" ht="13.5">
      <c r="A138" s="1330"/>
      <c r="B138" s="1330"/>
      <c r="C138" s="1330"/>
      <c r="D138" s="1330"/>
      <c r="E138" s="1330"/>
      <c r="F138" s="1330"/>
      <c r="G138" s="1330"/>
      <c r="H138" s="1330"/>
      <c r="I138" s="1330"/>
      <c r="J138" s="1330"/>
      <c r="K138" s="1330"/>
      <c r="L138" s="2188"/>
      <c r="M138" s="1330"/>
      <c r="N138" s="1330"/>
      <c r="O138" s="1330"/>
      <c r="P138" s="1330"/>
      <c r="Q138" s="1330"/>
      <c r="R138" s="1330"/>
      <c r="S138" s="1330"/>
      <c r="T138" s="1330"/>
      <c r="U138" s="1330"/>
      <c r="V138" s="1330"/>
    </row>
    <row r="139" spans="1:22" ht="13.5">
      <c r="A139" s="1330"/>
      <c r="B139" s="1330"/>
      <c r="C139" s="1330"/>
      <c r="D139" s="1330"/>
      <c r="E139" s="1330"/>
      <c r="F139" s="1330"/>
      <c r="G139" s="1330"/>
      <c r="H139" s="1330"/>
      <c r="I139" s="1330"/>
      <c r="J139" s="1330"/>
      <c r="K139" s="1330"/>
      <c r="L139" s="2188"/>
      <c r="M139" s="1330"/>
      <c r="N139" s="1330"/>
      <c r="O139" s="1330"/>
      <c r="P139" s="1330"/>
      <c r="Q139" s="1330"/>
      <c r="R139" s="1330"/>
      <c r="S139" s="1330"/>
      <c r="T139" s="1330"/>
      <c r="U139" s="1330"/>
      <c r="V139" s="1330"/>
    </row>
    <row r="140" spans="1:22" ht="13.5">
      <c r="A140" s="1330"/>
      <c r="B140" s="1330"/>
      <c r="C140" s="1330"/>
      <c r="D140" s="1330"/>
      <c r="E140" s="1330"/>
      <c r="F140" s="1330"/>
      <c r="G140" s="1330"/>
      <c r="H140" s="1330"/>
      <c r="I140" s="1330"/>
      <c r="J140" s="1330"/>
      <c r="K140" s="1330"/>
      <c r="L140" s="2188"/>
      <c r="M140" s="1330"/>
      <c r="N140" s="1330"/>
      <c r="O140" s="1330"/>
      <c r="P140" s="1330"/>
      <c r="Q140" s="1330"/>
      <c r="R140" s="1330"/>
      <c r="S140" s="1330"/>
      <c r="T140" s="1330"/>
      <c r="U140" s="1330"/>
      <c r="V140" s="1330"/>
    </row>
    <row r="141" spans="1:22" ht="13.5">
      <c r="A141" s="1330"/>
      <c r="B141" s="1330"/>
      <c r="C141" s="1330"/>
      <c r="D141" s="1330"/>
      <c r="E141" s="1330"/>
      <c r="F141" s="1330"/>
      <c r="G141" s="1330"/>
      <c r="H141" s="1330"/>
      <c r="I141" s="1330"/>
      <c r="J141" s="1330"/>
      <c r="K141" s="1330"/>
      <c r="L141" s="2188"/>
      <c r="M141" s="1330"/>
      <c r="N141" s="1330"/>
      <c r="O141" s="1330"/>
      <c r="P141" s="1330"/>
      <c r="Q141" s="1330"/>
      <c r="R141" s="1330"/>
      <c r="S141" s="1330"/>
      <c r="T141" s="1330"/>
      <c r="U141" s="1330"/>
      <c r="V141" s="1330"/>
    </row>
    <row r="142" spans="1:22" ht="13.5">
      <c r="A142" s="1330"/>
      <c r="B142" s="1330"/>
      <c r="C142" s="1330"/>
      <c r="D142" s="1330"/>
      <c r="E142" s="1330"/>
      <c r="F142" s="1330"/>
      <c r="G142" s="1330"/>
      <c r="H142" s="1330"/>
      <c r="I142" s="1330"/>
      <c r="J142" s="1330"/>
      <c r="K142" s="1330"/>
      <c r="L142" s="2188"/>
      <c r="M142" s="1330"/>
      <c r="N142" s="1330"/>
      <c r="O142" s="1330"/>
      <c r="P142" s="1330"/>
      <c r="Q142" s="1330"/>
      <c r="R142" s="1330"/>
      <c r="S142" s="1330"/>
      <c r="T142" s="1330"/>
      <c r="U142" s="1330"/>
      <c r="V142" s="1330"/>
    </row>
    <row r="143" spans="1:22" ht="13.5">
      <c r="A143" s="1330"/>
      <c r="B143" s="1330"/>
      <c r="C143" s="1330"/>
      <c r="D143" s="1330"/>
      <c r="E143" s="1330"/>
      <c r="F143" s="1330"/>
      <c r="G143" s="1330"/>
      <c r="H143" s="1330"/>
      <c r="I143" s="1330"/>
      <c r="J143" s="1330"/>
      <c r="K143" s="1330"/>
      <c r="L143" s="2188"/>
      <c r="M143" s="1330"/>
      <c r="N143" s="1330"/>
      <c r="O143" s="1330"/>
      <c r="P143" s="1330"/>
      <c r="Q143" s="1330"/>
      <c r="R143" s="1330"/>
      <c r="S143" s="1330"/>
      <c r="T143" s="1330"/>
      <c r="U143" s="1330"/>
      <c r="V143" s="1330"/>
    </row>
    <row r="144" spans="1:22" ht="13.5">
      <c r="A144" s="1330"/>
      <c r="B144" s="1330"/>
      <c r="C144" s="1330"/>
      <c r="D144" s="1330"/>
      <c r="E144" s="1330"/>
      <c r="F144" s="1330"/>
      <c r="G144" s="1330"/>
      <c r="H144" s="1330"/>
      <c r="I144" s="1330"/>
      <c r="J144" s="1330"/>
      <c r="K144" s="1330"/>
      <c r="L144" s="2188"/>
      <c r="M144" s="1330"/>
      <c r="N144" s="1330"/>
      <c r="O144" s="1330"/>
      <c r="P144" s="1330"/>
      <c r="Q144" s="1330"/>
      <c r="R144" s="1330"/>
      <c r="S144" s="1330"/>
      <c r="T144" s="1330"/>
      <c r="U144" s="1330"/>
      <c r="V144" s="1330"/>
    </row>
    <row r="145" spans="1:22" ht="13.5">
      <c r="A145" s="1330"/>
      <c r="B145" s="1330"/>
      <c r="C145" s="1330"/>
      <c r="D145" s="1330"/>
      <c r="E145" s="1330"/>
      <c r="F145" s="1330"/>
      <c r="G145" s="1330"/>
      <c r="H145" s="1330"/>
      <c r="I145" s="1330"/>
      <c r="J145" s="1330"/>
      <c r="K145" s="1330"/>
      <c r="L145" s="2188"/>
      <c r="M145" s="1330"/>
      <c r="N145" s="1330"/>
      <c r="O145" s="1330"/>
      <c r="P145" s="1330"/>
      <c r="Q145" s="1330"/>
      <c r="R145" s="1330"/>
      <c r="S145" s="1330"/>
      <c r="T145" s="1330"/>
      <c r="U145" s="1330"/>
      <c r="V145" s="1330"/>
    </row>
    <row r="146" spans="1:22" ht="13.5">
      <c r="A146" s="1330"/>
      <c r="B146" s="1330"/>
      <c r="C146" s="1330"/>
      <c r="D146" s="1330"/>
      <c r="E146" s="1330"/>
      <c r="F146" s="1330"/>
      <c r="G146" s="1330"/>
      <c r="H146" s="1330"/>
      <c r="I146" s="1330"/>
      <c r="J146" s="1330"/>
      <c r="K146" s="1330"/>
      <c r="L146" s="2188"/>
      <c r="M146" s="1330"/>
      <c r="N146" s="1330"/>
      <c r="O146" s="1330"/>
      <c r="P146" s="1330"/>
      <c r="Q146" s="1330"/>
      <c r="R146" s="1330"/>
      <c r="S146" s="1330"/>
      <c r="T146" s="1330"/>
      <c r="U146" s="1330"/>
      <c r="V146" s="1330"/>
    </row>
    <row r="147" spans="1:22" ht="13.5">
      <c r="A147" s="1330"/>
      <c r="B147" s="1330"/>
      <c r="C147" s="1330"/>
      <c r="D147" s="1330"/>
      <c r="E147" s="1330"/>
      <c r="F147" s="1330"/>
      <c r="G147" s="1330"/>
      <c r="H147" s="1330"/>
      <c r="I147" s="1330"/>
      <c r="J147" s="1330"/>
      <c r="K147" s="1330"/>
      <c r="L147" s="2188"/>
      <c r="M147" s="1330"/>
      <c r="N147" s="1330"/>
      <c r="O147" s="1330"/>
      <c r="P147" s="1330"/>
      <c r="Q147" s="1330"/>
      <c r="R147" s="1330"/>
      <c r="S147" s="1330"/>
      <c r="T147" s="1330"/>
      <c r="U147" s="1330"/>
      <c r="V147" s="1330"/>
    </row>
    <row r="148" spans="1:22" ht="13.5">
      <c r="A148" s="1330"/>
      <c r="B148" s="1330"/>
      <c r="C148" s="1330"/>
      <c r="D148" s="1330"/>
      <c r="E148" s="1330"/>
      <c r="F148" s="1330"/>
      <c r="G148" s="1330"/>
      <c r="H148" s="1330"/>
      <c r="I148" s="1330"/>
      <c r="J148" s="1330"/>
      <c r="K148" s="1330"/>
      <c r="L148" s="2188"/>
      <c r="M148" s="1330"/>
      <c r="N148" s="1330"/>
      <c r="O148" s="1330"/>
      <c r="P148" s="1330"/>
      <c r="Q148" s="1330"/>
      <c r="R148" s="1330"/>
      <c r="S148" s="1330"/>
      <c r="T148" s="1330"/>
      <c r="U148" s="1330"/>
      <c r="V148" s="1330"/>
    </row>
    <row r="149" spans="1:22" ht="13.5">
      <c r="A149" s="1330"/>
      <c r="B149" s="1330"/>
      <c r="C149" s="1330"/>
      <c r="D149" s="1330"/>
      <c r="E149" s="1330"/>
      <c r="F149" s="1330"/>
      <c r="G149" s="1330"/>
      <c r="H149" s="1330"/>
      <c r="I149" s="1330"/>
      <c r="J149" s="1330"/>
      <c r="K149" s="1330"/>
      <c r="L149" s="2188"/>
      <c r="M149" s="1330"/>
      <c r="N149" s="1330"/>
      <c r="O149" s="1330"/>
      <c r="P149" s="1330"/>
      <c r="Q149" s="1330"/>
      <c r="R149" s="1330"/>
      <c r="S149" s="1330"/>
      <c r="T149" s="1330"/>
      <c r="U149" s="1330"/>
      <c r="V149" s="1330"/>
    </row>
    <row r="150" spans="1:22" ht="13.5">
      <c r="A150" s="1330"/>
      <c r="B150" s="1330"/>
      <c r="C150" s="1330"/>
      <c r="D150" s="1330"/>
      <c r="E150" s="1330"/>
      <c r="F150" s="1330"/>
      <c r="G150" s="1330"/>
      <c r="H150" s="1330"/>
      <c r="I150" s="1330"/>
      <c r="J150" s="1330"/>
      <c r="K150" s="1330"/>
      <c r="L150" s="2188"/>
      <c r="M150" s="1330"/>
      <c r="N150" s="1330"/>
      <c r="O150" s="1330"/>
      <c r="P150" s="1330"/>
      <c r="Q150" s="1330"/>
      <c r="R150" s="1330"/>
      <c r="S150" s="1330"/>
      <c r="T150" s="1330"/>
      <c r="U150" s="1330"/>
      <c r="V150" s="1330"/>
    </row>
    <row r="151" spans="1:22" ht="13.5">
      <c r="A151" s="1330"/>
      <c r="B151" s="1330"/>
      <c r="C151" s="1330"/>
      <c r="D151" s="1330"/>
      <c r="E151" s="1330"/>
      <c r="F151" s="1330"/>
      <c r="G151" s="1330"/>
      <c r="H151" s="1330"/>
      <c r="I151" s="1330"/>
      <c r="J151" s="1330"/>
      <c r="K151" s="1330"/>
      <c r="L151" s="2188"/>
      <c r="M151" s="1330"/>
      <c r="N151" s="1330"/>
      <c r="O151" s="1330"/>
      <c r="P151" s="1330"/>
      <c r="Q151" s="1330"/>
      <c r="R151" s="1330"/>
      <c r="S151" s="1330"/>
      <c r="T151" s="1330"/>
      <c r="U151" s="1330"/>
      <c r="V151" s="1330"/>
    </row>
    <row r="152" spans="1:22" ht="13.5">
      <c r="A152" s="1330"/>
      <c r="B152" s="1330"/>
      <c r="C152" s="1330"/>
      <c r="D152" s="1330"/>
      <c r="E152" s="1330"/>
      <c r="F152" s="1330"/>
      <c r="G152" s="1330"/>
      <c r="H152" s="1330"/>
      <c r="I152" s="1330"/>
      <c r="J152" s="1330"/>
      <c r="K152" s="1330"/>
      <c r="L152" s="2188"/>
      <c r="M152" s="1330"/>
      <c r="N152" s="1330"/>
      <c r="O152" s="1330"/>
      <c r="P152" s="1330"/>
      <c r="Q152" s="1330"/>
      <c r="R152" s="1330"/>
      <c r="S152" s="1330"/>
      <c r="T152" s="1330"/>
      <c r="U152" s="1330"/>
      <c r="V152" s="1330"/>
    </row>
    <row r="153" spans="1:22" ht="13.5">
      <c r="A153" s="1330"/>
      <c r="B153" s="1330"/>
      <c r="C153" s="1330"/>
      <c r="D153" s="1330"/>
      <c r="E153" s="1330"/>
      <c r="F153" s="1330"/>
      <c r="G153" s="1330"/>
      <c r="H153" s="1330"/>
      <c r="I153" s="1330"/>
      <c r="J153" s="1330"/>
      <c r="K153" s="1330"/>
      <c r="L153" s="2188"/>
      <c r="M153" s="1330"/>
      <c r="N153" s="1330"/>
      <c r="O153" s="1330"/>
      <c r="P153" s="1330"/>
      <c r="Q153" s="1330"/>
      <c r="R153" s="1330"/>
      <c r="S153" s="1330"/>
      <c r="T153" s="1330"/>
      <c r="U153" s="1330"/>
      <c r="V153" s="1330"/>
    </row>
    <row r="154" spans="1:22" ht="13.5">
      <c r="A154" s="1330"/>
      <c r="B154" s="1330"/>
      <c r="C154" s="1330"/>
      <c r="D154" s="1330"/>
      <c r="E154" s="1330"/>
      <c r="F154" s="1330"/>
      <c r="G154" s="1330"/>
      <c r="H154" s="1330"/>
      <c r="I154" s="1330"/>
      <c r="J154" s="1330"/>
      <c r="K154" s="1330"/>
      <c r="L154" s="2188"/>
      <c r="M154" s="1330"/>
      <c r="N154" s="1330"/>
      <c r="O154" s="1330"/>
      <c r="P154" s="1330"/>
      <c r="Q154" s="1330"/>
      <c r="R154" s="1330"/>
      <c r="S154" s="1330"/>
      <c r="T154" s="1330"/>
      <c r="U154" s="1330"/>
      <c r="V154" s="1330"/>
    </row>
    <row r="155" spans="1:22" ht="13.5">
      <c r="A155" s="1330"/>
      <c r="B155" s="1330"/>
      <c r="C155" s="1330"/>
      <c r="D155" s="1330"/>
      <c r="E155" s="1330"/>
      <c r="F155" s="1330"/>
      <c r="G155" s="1330"/>
      <c r="H155" s="1330"/>
      <c r="I155" s="1330"/>
      <c r="J155" s="1330"/>
      <c r="K155" s="1330"/>
      <c r="L155" s="2188"/>
      <c r="M155" s="1330"/>
      <c r="N155" s="1330"/>
      <c r="O155" s="1330"/>
      <c r="P155" s="1330"/>
      <c r="Q155" s="1330"/>
      <c r="R155" s="1330"/>
      <c r="S155" s="1330"/>
      <c r="T155" s="1330"/>
      <c r="U155" s="1330"/>
      <c r="V155" s="1330"/>
    </row>
    <row r="156" spans="1:22" ht="13.5">
      <c r="A156" s="1330"/>
      <c r="B156" s="1330"/>
      <c r="C156" s="1330"/>
      <c r="D156" s="1330"/>
      <c r="E156" s="1330"/>
      <c r="F156" s="1330"/>
      <c r="G156" s="1330"/>
      <c r="H156" s="1330"/>
      <c r="I156" s="1330"/>
      <c r="J156" s="1330"/>
      <c r="K156" s="1330"/>
      <c r="L156" s="2188"/>
      <c r="M156" s="1330"/>
      <c r="N156" s="1330"/>
      <c r="O156" s="1330"/>
      <c r="P156" s="1330"/>
      <c r="Q156" s="1330"/>
      <c r="R156" s="1330"/>
      <c r="S156" s="1330"/>
      <c r="T156" s="1330"/>
      <c r="U156" s="1330"/>
      <c r="V156" s="1330"/>
    </row>
    <row r="157" spans="1:22" ht="13.5">
      <c r="A157" s="1330"/>
      <c r="B157" s="1330"/>
      <c r="C157" s="1330"/>
      <c r="D157" s="1330"/>
      <c r="E157" s="1330"/>
      <c r="F157" s="1330"/>
      <c r="G157" s="1330"/>
      <c r="H157" s="1330"/>
      <c r="I157" s="1330"/>
      <c r="J157" s="1330"/>
      <c r="K157" s="1330"/>
      <c r="L157" s="2188"/>
      <c r="M157" s="1330"/>
      <c r="N157" s="1330"/>
      <c r="O157" s="1330"/>
      <c r="P157" s="1330"/>
      <c r="Q157" s="1330"/>
      <c r="R157" s="1330"/>
      <c r="S157" s="1330"/>
      <c r="T157" s="1330"/>
      <c r="U157" s="1330"/>
      <c r="V157" s="1330"/>
    </row>
    <row r="158" spans="1:22" ht="13.5">
      <c r="A158" s="1330"/>
      <c r="B158" s="1330"/>
      <c r="C158" s="1330"/>
      <c r="D158" s="1330"/>
      <c r="E158" s="1330"/>
      <c r="F158" s="1330"/>
      <c r="G158" s="1330"/>
      <c r="H158" s="1330"/>
      <c r="I158" s="1330"/>
      <c r="J158" s="1330"/>
      <c r="K158" s="1330"/>
      <c r="L158" s="2188"/>
      <c r="M158" s="1330"/>
      <c r="N158" s="1330"/>
      <c r="O158" s="1330"/>
      <c r="P158" s="1330"/>
      <c r="Q158" s="1330"/>
      <c r="R158" s="1330"/>
      <c r="S158" s="1330"/>
      <c r="T158" s="1330"/>
      <c r="U158" s="1330"/>
      <c r="V158" s="1330"/>
    </row>
    <row r="159" spans="1:22" ht="13.5">
      <c r="A159" s="1330"/>
      <c r="B159" s="1330"/>
      <c r="C159" s="1330"/>
      <c r="D159" s="1330"/>
      <c r="E159" s="1330"/>
      <c r="F159" s="1330"/>
      <c r="G159" s="1330"/>
      <c r="H159" s="1330"/>
      <c r="I159" s="1330"/>
      <c r="J159" s="1330"/>
      <c r="K159" s="1330"/>
      <c r="L159" s="2188"/>
      <c r="M159" s="1330"/>
      <c r="N159" s="1330"/>
      <c r="O159" s="1330"/>
      <c r="P159" s="1330"/>
      <c r="Q159" s="1330"/>
      <c r="R159" s="1330"/>
      <c r="S159" s="1330"/>
      <c r="T159" s="1330"/>
      <c r="U159" s="1330"/>
      <c r="V159" s="1330"/>
    </row>
    <row r="160" spans="1:22" ht="13.5">
      <c r="A160" s="1330"/>
      <c r="B160" s="1330"/>
      <c r="C160" s="1330"/>
      <c r="D160" s="1330"/>
      <c r="E160" s="1330"/>
      <c r="F160" s="1330"/>
      <c r="G160" s="1330"/>
      <c r="H160" s="1330"/>
      <c r="I160" s="1330"/>
      <c r="J160" s="1330"/>
      <c r="K160" s="1330"/>
      <c r="L160" s="2188"/>
      <c r="M160" s="1330"/>
      <c r="N160" s="1330"/>
      <c r="O160" s="1330"/>
      <c r="P160" s="1330"/>
      <c r="Q160" s="1330"/>
      <c r="R160" s="1330"/>
      <c r="S160" s="1330"/>
      <c r="T160" s="1330"/>
      <c r="U160" s="1330"/>
      <c r="V160" s="1330"/>
    </row>
    <row r="161" spans="1:22" ht="13.5">
      <c r="A161" s="1330"/>
      <c r="B161" s="1330"/>
      <c r="C161" s="1330"/>
      <c r="D161" s="1330"/>
      <c r="E161" s="1330"/>
      <c r="F161" s="1330"/>
      <c r="G161" s="1330"/>
      <c r="H161" s="1330"/>
      <c r="I161" s="1330"/>
      <c r="J161" s="1330"/>
      <c r="K161" s="1330"/>
      <c r="L161" s="2188"/>
      <c r="M161" s="1330"/>
      <c r="N161" s="1330"/>
      <c r="O161" s="1330"/>
      <c r="P161" s="1330"/>
      <c r="Q161" s="1330"/>
      <c r="R161" s="1330"/>
      <c r="S161" s="1330"/>
      <c r="T161" s="1330"/>
      <c r="U161" s="1330"/>
      <c r="V161" s="1330"/>
    </row>
    <row r="162" spans="1:22" ht="13.5">
      <c r="A162" s="1330"/>
      <c r="B162" s="1330"/>
      <c r="C162" s="1330"/>
      <c r="D162" s="1330"/>
      <c r="E162" s="1330"/>
      <c r="F162" s="1330"/>
      <c r="G162" s="1330"/>
      <c r="H162" s="1330"/>
      <c r="I162" s="1330"/>
      <c r="J162" s="1330"/>
      <c r="K162" s="1330"/>
      <c r="L162" s="2188"/>
      <c r="M162" s="1330"/>
      <c r="N162" s="1330"/>
      <c r="O162" s="1330"/>
      <c r="P162" s="1330"/>
      <c r="Q162" s="1330"/>
      <c r="R162" s="1330"/>
      <c r="S162" s="1330"/>
      <c r="T162" s="1330"/>
      <c r="U162" s="1330"/>
      <c r="V162" s="1330"/>
    </row>
    <row r="163" spans="1:22" ht="13.5">
      <c r="A163" s="1330"/>
      <c r="B163" s="1330"/>
      <c r="C163" s="1330"/>
      <c r="D163" s="1330"/>
      <c r="E163" s="1330"/>
      <c r="F163" s="1330"/>
      <c r="G163" s="1330"/>
      <c r="H163" s="1330"/>
      <c r="I163" s="1330"/>
      <c r="J163" s="1330"/>
      <c r="K163" s="1330"/>
      <c r="L163" s="2188"/>
      <c r="M163" s="1330"/>
      <c r="N163" s="1330"/>
      <c r="O163" s="1330"/>
      <c r="P163" s="1330"/>
      <c r="Q163" s="1330"/>
      <c r="R163" s="1330"/>
      <c r="S163" s="1330"/>
      <c r="T163" s="1330"/>
      <c r="U163" s="1330"/>
      <c r="V163" s="1330"/>
    </row>
    <row r="164" spans="1:22" ht="13.5">
      <c r="A164" s="1330"/>
      <c r="B164" s="1330"/>
      <c r="C164" s="1330"/>
      <c r="D164" s="1330"/>
      <c r="E164" s="1330"/>
      <c r="F164" s="1330"/>
      <c r="G164" s="1330"/>
      <c r="H164" s="1330"/>
      <c r="I164" s="1330"/>
      <c r="J164" s="1330"/>
      <c r="K164" s="1330"/>
      <c r="L164" s="2188"/>
      <c r="M164" s="1330"/>
      <c r="N164" s="1330"/>
      <c r="O164" s="1330"/>
      <c r="P164" s="1330"/>
      <c r="Q164" s="1330"/>
      <c r="R164" s="1330"/>
      <c r="S164" s="1330"/>
      <c r="T164" s="1330"/>
      <c r="U164" s="1330"/>
      <c r="V164" s="1330"/>
    </row>
    <row r="165" spans="1:22" ht="13.5">
      <c r="A165" s="1330"/>
      <c r="B165" s="1330"/>
      <c r="C165" s="1330"/>
      <c r="D165" s="1330"/>
      <c r="E165" s="1330"/>
      <c r="F165" s="1330"/>
      <c r="G165" s="1330"/>
      <c r="H165" s="1330"/>
      <c r="I165" s="1330"/>
      <c r="J165" s="1330"/>
      <c r="K165" s="1330"/>
      <c r="L165" s="2188"/>
      <c r="M165" s="1330"/>
      <c r="N165" s="1330"/>
      <c r="O165" s="1330"/>
      <c r="P165" s="1330"/>
      <c r="Q165" s="1330"/>
      <c r="R165" s="1330"/>
      <c r="S165" s="1330"/>
      <c r="T165" s="1330"/>
      <c r="U165" s="1330"/>
      <c r="V165" s="1330"/>
    </row>
    <row r="166" spans="1:22" ht="13.5">
      <c r="A166" s="1330"/>
      <c r="B166" s="1330"/>
      <c r="C166" s="1330"/>
      <c r="D166" s="1330"/>
      <c r="E166" s="1330"/>
      <c r="F166" s="1330"/>
      <c r="G166" s="1330"/>
      <c r="H166" s="1330"/>
      <c r="I166" s="1330"/>
      <c r="J166" s="1330"/>
      <c r="K166" s="1330"/>
      <c r="L166" s="2188"/>
      <c r="M166" s="1330"/>
      <c r="N166" s="1330"/>
      <c r="O166" s="1330"/>
      <c r="P166" s="1330"/>
      <c r="Q166" s="1330"/>
      <c r="R166" s="1330"/>
      <c r="S166" s="1330"/>
      <c r="T166" s="1330"/>
      <c r="U166" s="1330"/>
      <c r="V166" s="1330"/>
    </row>
    <row r="167" spans="1:22" ht="13.5">
      <c r="A167" s="1330"/>
      <c r="B167" s="1330"/>
      <c r="C167" s="1330"/>
      <c r="D167" s="1330"/>
      <c r="E167" s="1330"/>
      <c r="F167" s="1330"/>
      <c r="G167" s="1330"/>
      <c r="H167" s="1330"/>
      <c r="I167" s="1330"/>
      <c r="J167" s="1330"/>
      <c r="K167" s="1330"/>
      <c r="L167" s="2188"/>
      <c r="M167" s="1330"/>
      <c r="N167" s="1330"/>
      <c r="O167" s="1330"/>
      <c r="P167" s="1330"/>
      <c r="Q167" s="1330"/>
      <c r="R167" s="1330"/>
      <c r="S167" s="1330"/>
      <c r="T167" s="1330"/>
      <c r="U167" s="1330"/>
      <c r="V167" s="1330"/>
    </row>
    <row r="168" spans="1:22" ht="13.5">
      <c r="A168" s="1330"/>
      <c r="B168" s="1330"/>
      <c r="C168" s="1330"/>
      <c r="D168" s="1330"/>
      <c r="E168" s="1330"/>
      <c r="F168" s="1330"/>
      <c r="G168" s="1330"/>
      <c r="H168" s="1330"/>
      <c r="I168" s="1330"/>
      <c r="J168" s="1330"/>
      <c r="K168" s="1330"/>
      <c r="L168" s="2188"/>
      <c r="M168" s="1330"/>
      <c r="N168" s="1330"/>
      <c r="O168" s="1330"/>
      <c r="P168" s="1330"/>
      <c r="Q168" s="1330"/>
      <c r="R168" s="1330"/>
      <c r="S168" s="1330"/>
      <c r="T168" s="1330"/>
      <c r="U168" s="1330"/>
      <c r="V168" s="1330"/>
    </row>
    <row r="169" spans="1:22" ht="13.5">
      <c r="A169" s="1330"/>
      <c r="B169" s="1330"/>
      <c r="C169" s="1330"/>
      <c r="D169" s="1330"/>
      <c r="E169" s="1330"/>
      <c r="F169" s="1330"/>
      <c r="G169" s="1330"/>
      <c r="H169" s="1330"/>
      <c r="I169" s="1330"/>
      <c r="J169" s="1330"/>
      <c r="K169" s="1330"/>
      <c r="L169" s="2188"/>
      <c r="M169" s="1330"/>
      <c r="N169" s="1330"/>
      <c r="O169" s="1330"/>
      <c r="P169" s="1330"/>
      <c r="Q169" s="1330"/>
      <c r="R169" s="1330"/>
      <c r="S169" s="1330"/>
      <c r="T169" s="1330"/>
      <c r="U169" s="1330"/>
      <c r="V169" s="1330"/>
    </row>
    <row r="170" spans="1:22" ht="13.5">
      <c r="A170" s="1330"/>
      <c r="B170" s="1330"/>
      <c r="C170" s="1330"/>
      <c r="D170" s="1330"/>
      <c r="E170" s="1330"/>
      <c r="F170" s="1330"/>
      <c r="G170" s="1330"/>
      <c r="H170" s="1330"/>
      <c r="I170" s="1330"/>
      <c r="J170" s="1330"/>
      <c r="K170" s="1330"/>
      <c r="L170" s="2188"/>
      <c r="M170" s="1330"/>
      <c r="N170" s="1330"/>
      <c r="O170" s="1330"/>
      <c r="P170" s="1330"/>
      <c r="Q170" s="1330"/>
      <c r="R170" s="1330"/>
      <c r="S170" s="1330"/>
      <c r="T170" s="1330"/>
      <c r="U170" s="1330"/>
      <c r="V170" s="1330"/>
    </row>
    <row r="171" spans="1:22" ht="13.5">
      <c r="A171" s="1330"/>
      <c r="B171" s="1330"/>
      <c r="C171" s="1330"/>
      <c r="D171" s="1330"/>
      <c r="E171" s="1330"/>
      <c r="F171" s="1330"/>
      <c r="G171" s="1330"/>
      <c r="H171" s="1330"/>
      <c r="I171" s="1330"/>
      <c r="J171" s="1330"/>
      <c r="K171" s="1330"/>
      <c r="L171" s="2188"/>
      <c r="M171" s="1330"/>
      <c r="N171" s="1330"/>
      <c r="O171" s="1330"/>
      <c r="P171" s="1330"/>
      <c r="Q171" s="1330"/>
      <c r="R171" s="1330"/>
      <c r="S171" s="1330"/>
      <c r="T171" s="1330"/>
      <c r="U171" s="1330"/>
      <c r="V171" s="1330"/>
    </row>
    <row r="172" spans="1:22" ht="13.5">
      <c r="A172" s="1330"/>
      <c r="B172" s="1330"/>
      <c r="C172" s="1330"/>
      <c r="D172" s="1330"/>
      <c r="E172" s="1330"/>
      <c r="F172" s="1330"/>
      <c r="G172" s="1330"/>
      <c r="H172" s="1330"/>
      <c r="I172" s="1330"/>
      <c r="J172" s="1330"/>
      <c r="K172" s="1330"/>
      <c r="L172" s="2188"/>
      <c r="M172" s="1330"/>
      <c r="N172" s="1330"/>
      <c r="O172" s="1330"/>
      <c r="P172" s="1330"/>
      <c r="Q172" s="1330"/>
      <c r="R172" s="1330"/>
      <c r="S172" s="1330"/>
      <c r="T172" s="1330"/>
      <c r="U172" s="1330"/>
      <c r="V172" s="1330"/>
    </row>
    <row r="173" spans="1:22" ht="13.5">
      <c r="A173" s="1330"/>
      <c r="B173" s="1330"/>
      <c r="C173" s="1330"/>
      <c r="D173" s="1330"/>
      <c r="E173" s="1330"/>
      <c r="F173" s="1330"/>
      <c r="G173" s="1330"/>
      <c r="H173" s="1330"/>
      <c r="I173" s="1330"/>
      <c r="J173" s="1330"/>
      <c r="K173" s="1330"/>
      <c r="L173" s="2188"/>
      <c r="M173" s="1330"/>
      <c r="N173" s="1330"/>
      <c r="O173" s="1330"/>
      <c r="P173" s="1330"/>
      <c r="Q173" s="1330"/>
      <c r="R173" s="1330"/>
      <c r="S173" s="1330"/>
      <c r="T173" s="1330"/>
      <c r="U173" s="1330"/>
      <c r="V173" s="1330"/>
    </row>
    <row r="174" spans="1:22" ht="13.5">
      <c r="A174" s="1330"/>
      <c r="B174" s="1330"/>
      <c r="C174" s="1330"/>
      <c r="D174" s="1330"/>
      <c r="E174" s="1330"/>
      <c r="F174" s="1330"/>
      <c r="G174" s="1330"/>
      <c r="H174" s="1330"/>
      <c r="I174" s="1330"/>
      <c r="J174" s="1330"/>
      <c r="K174" s="1330"/>
      <c r="L174" s="2188"/>
      <c r="M174" s="1330"/>
      <c r="N174" s="1330"/>
      <c r="O174" s="1330"/>
      <c r="P174" s="1330"/>
      <c r="Q174" s="1330"/>
      <c r="R174" s="1330"/>
      <c r="S174" s="1330"/>
      <c r="T174" s="1330"/>
      <c r="U174" s="1330"/>
      <c r="V174" s="1330"/>
    </row>
    <row r="175" spans="1:22" ht="13.5">
      <c r="A175" s="1330"/>
      <c r="B175" s="1330"/>
      <c r="C175" s="1330"/>
      <c r="D175" s="1330"/>
      <c r="E175" s="1330"/>
      <c r="F175" s="1330"/>
      <c r="G175" s="1330"/>
      <c r="H175" s="1330"/>
      <c r="I175" s="1330"/>
      <c r="J175" s="1330"/>
      <c r="K175" s="1330"/>
      <c r="L175" s="2188"/>
      <c r="M175" s="1330"/>
      <c r="N175" s="1330"/>
      <c r="O175" s="1330"/>
      <c r="P175" s="1330"/>
      <c r="Q175" s="1330"/>
      <c r="R175" s="1330"/>
      <c r="S175" s="1330"/>
      <c r="T175" s="1330"/>
      <c r="U175" s="1330"/>
      <c r="V175" s="1330"/>
    </row>
    <row r="176" spans="1:22" ht="13.5">
      <c r="A176" s="1330"/>
      <c r="B176" s="1330"/>
      <c r="C176" s="1330"/>
      <c r="D176" s="1330"/>
      <c r="E176" s="1330"/>
      <c r="F176" s="1330"/>
      <c r="G176" s="1330"/>
      <c r="H176" s="1330"/>
      <c r="I176" s="1330"/>
      <c r="J176" s="1330"/>
      <c r="K176" s="1330"/>
      <c r="L176" s="2188"/>
      <c r="M176" s="1330"/>
      <c r="N176" s="1330"/>
      <c r="O176" s="1330"/>
      <c r="P176" s="1330"/>
      <c r="Q176" s="1330"/>
      <c r="R176" s="1330"/>
      <c r="S176" s="1330"/>
      <c r="T176" s="1330"/>
      <c r="U176" s="1330"/>
      <c r="V176" s="1330"/>
    </row>
    <row r="177" spans="1:22" ht="13.5">
      <c r="A177" s="1330"/>
      <c r="B177" s="1330"/>
      <c r="C177" s="1330"/>
      <c r="D177" s="1330"/>
      <c r="E177" s="1330"/>
      <c r="F177" s="1330"/>
      <c r="G177" s="1330"/>
      <c r="H177" s="1330"/>
      <c r="I177" s="1330"/>
      <c r="J177" s="1330"/>
      <c r="K177" s="1330"/>
      <c r="L177" s="2188"/>
      <c r="M177" s="1330"/>
      <c r="N177" s="1330"/>
      <c r="O177" s="1330"/>
      <c r="P177" s="1330"/>
      <c r="Q177" s="1330"/>
      <c r="R177" s="1330"/>
      <c r="S177" s="1330"/>
      <c r="T177" s="1330"/>
      <c r="U177" s="1330"/>
      <c r="V177" s="1330"/>
    </row>
    <row r="178" spans="1:22" ht="13.5">
      <c r="A178" s="1330"/>
      <c r="B178" s="1330"/>
      <c r="C178" s="1330"/>
      <c r="D178" s="1330"/>
      <c r="E178" s="1330"/>
      <c r="F178" s="1330"/>
      <c r="G178" s="1330"/>
      <c r="H178" s="1330"/>
      <c r="I178" s="1330"/>
      <c r="J178" s="1330"/>
      <c r="K178" s="1330"/>
      <c r="L178" s="2188"/>
      <c r="M178" s="1330"/>
      <c r="N178" s="1330"/>
      <c r="O178" s="1330"/>
      <c r="P178" s="1330"/>
      <c r="Q178" s="1330"/>
      <c r="R178" s="1330"/>
      <c r="S178" s="1330"/>
      <c r="T178" s="1330"/>
      <c r="U178" s="1330"/>
      <c r="V178" s="1330"/>
    </row>
    <row r="179" spans="1:22" ht="13.5">
      <c r="A179" s="1330"/>
      <c r="B179" s="1330"/>
      <c r="C179" s="1330"/>
      <c r="D179" s="1330"/>
      <c r="E179" s="1330"/>
      <c r="F179" s="1330"/>
      <c r="G179" s="1330"/>
      <c r="H179" s="1330"/>
      <c r="I179" s="1330"/>
      <c r="J179" s="1330"/>
      <c r="K179" s="1330"/>
      <c r="L179" s="2188"/>
      <c r="M179" s="1330"/>
      <c r="N179" s="1330"/>
      <c r="O179" s="1330"/>
      <c r="P179" s="1330"/>
      <c r="Q179" s="1330"/>
      <c r="R179" s="1330"/>
      <c r="S179" s="1330"/>
      <c r="T179" s="1330"/>
      <c r="U179" s="1330"/>
      <c r="V179" s="1330"/>
    </row>
    <row r="180" spans="1:22" ht="13.5">
      <c r="A180" s="1330"/>
      <c r="B180" s="1330"/>
      <c r="C180" s="1330"/>
      <c r="D180" s="1330"/>
      <c r="E180" s="1330"/>
      <c r="F180" s="1330"/>
      <c r="G180" s="1330"/>
      <c r="H180" s="1330"/>
      <c r="I180" s="1330"/>
      <c r="J180" s="1330"/>
      <c r="K180" s="1330"/>
      <c r="L180" s="2188"/>
      <c r="M180" s="1330"/>
      <c r="N180" s="1330"/>
      <c r="O180" s="1330"/>
      <c r="P180" s="1330"/>
      <c r="Q180" s="1330"/>
      <c r="R180" s="1330"/>
      <c r="S180" s="1330"/>
      <c r="T180" s="1330"/>
      <c r="U180" s="1330"/>
      <c r="V180" s="1330"/>
    </row>
    <row r="181" spans="1:22" ht="13.5">
      <c r="A181" s="1330"/>
      <c r="B181" s="1330"/>
      <c r="C181" s="1330"/>
      <c r="D181" s="1330"/>
      <c r="E181" s="1330"/>
      <c r="F181" s="1330"/>
      <c r="G181" s="1330"/>
      <c r="H181" s="1330"/>
      <c r="I181" s="1330"/>
      <c r="J181" s="1330"/>
      <c r="K181" s="1330"/>
      <c r="L181" s="2188"/>
      <c r="M181" s="1330"/>
      <c r="N181" s="1330"/>
      <c r="O181" s="1330"/>
      <c r="P181" s="1330"/>
      <c r="Q181" s="1330"/>
      <c r="R181" s="1330"/>
      <c r="S181" s="1330"/>
      <c r="T181" s="1330"/>
      <c r="U181" s="1330"/>
      <c r="V181" s="1330"/>
    </row>
    <row r="182" spans="1:22" ht="13.5">
      <c r="A182" s="1330"/>
      <c r="B182" s="1330"/>
      <c r="C182" s="1330"/>
      <c r="D182" s="1330"/>
      <c r="E182" s="1330"/>
      <c r="F182" s="1330"/>
      <c r="G182" s="1330"/>
      <c r="H182" s="1330"/>
      <c r="I182" s="1330"/>
      <c r="J182" s="1330"/>
      <c r="K182" s="1330"/>
      <c r="L182" s="2188"/>
      <c r="M182" s="1330"/>
      <c r="N182" s="1330"/>
      <c r="O182" s="1330"/>
      <c r="P182" s="1330"/>
      <c r="Q182" s="1330"/>
      <c r="R182" s="1330"/>
      <c r="S182" s="1330"/>
      <c r="T182" s="1330"/>
      <c r="U182" s="1330"/>
      <c r="V182" s="1330"/>
    </row>
    <row r="183" spans="1:22" ht="13.5">
      <c r="A183" s="1330"/>
      <c r="B183" s="1330"/>
      <c r="C183" s="1330"/>
      <c r="D183" s="1330"/>
      <c r="E183" s="1330"/>
      <c r="F183" s="1330"/>
      <c r="G183" s="1330"/>
      <c r="H183" s="1330"/>
      <c r="I183" s="1330"/>
      <c r="J183" s="1330"/>
      <c r="K183" s="1330"/>
      <c r="L183" s="2188"/>
      <c r="M183" s="1330"/>
      <c r="N183" s="1330"/>
      <c r="O183" s="1330"/>
      <c r="P183" s="1330"/>
      <c r="Q183" s="1330"/>
      <c r="R183" s="1330"/>
      <c r="S183" s="1330"/>
      <c r="T183" s="1330"/>
      <c r="U183" s="1330"/>
      <c r="V183" s="1330"/>
    </row>
    <row r="184" spans="1:22" ht="13.5">
      <c r="A184" s="1330"/>
      <c r="B184" s="1330"/>
      <c r="C184" s="1330"/>
      <c r="D184" s="1330"/>
      <c r="E184" s="1330"/>
      <c r="F184" s="1330"/>
      <c r="G184" s="1330"/>
      <c r="H184" s="1330"/>
      <c r="I184" s="1330"/>
      <c r="J184" s="1330"/>
      <c r="K184" s="1330"/>
      <c r="L184" s="2188"/>
      <c r="M184" s="1330"/>
      <c r="N184" s="1330"/>
      <c r="O184" s="1330"/>
      <c r="P184" s="1330"/>
      <c r="Q184" s="1330"/>
      <c r="R184" s="1330"/>
      <c r="S184" s="1330"/>
      <c r="T184" s="1330"/>
      <c r="U184" s="1330"/>
      <c r="V184" s="1330"/>
    </row>
    <row r="185" spans="1:22" ht="13.5">
      <c r="A185" s="1330"/>
      <c r="B185" s="1330"/>
      <c r="C185" s="1330"/>
      <c r="D185" s="1330"/>
      <c r="E185" s="1330"/>
      <c r="F185" s="1330"/>
      <c r="G185" s="1330"/>
      <c r="H185" s="1330"/>
      <c r="I185" s="1330"/>
      <c r="J185" s="1330"/>
      <c r="K185" s="1330"/>
      <c r="L185" s="2188"/>
      <c r="M185" s="1330"/>
      <c r="N185" s="1330"/>
      <c r="O185" s="1330"/>
      <c r="P185" s="1330"/>
      <c r="Q185" s="1330"/>
      <c r="R185" s="1330"/>
      <c r="S185" s="1330"/>
      <c r="T185" s="1330"/>
      <c r="U185" s="1330"/>
      <c r="V185" s="1330"/>
    </row>
    <row r="186" spans="1:22" ht="13.5">
      <c r="A186" s="1330"/>
      <c r="B186" s="1330"/>
      <c r="C186" s="1330"/>
      <c r="D186" s="1330"/>
      <c r="E186" s="1330"/>
      <c r="F186" s="1330"/>
      <c r="G186" s="1330"/>
      <c r="H186" s="1330"/>
      <c r="I186" s="1330"/>
      <c r="J186" s="1330"/>
      <c r="K186" s="1330"/>
      <c r="L186" s="2188"/>
      <c r="M186" s="1330"/>
      <c r="N186" s="1330"/>
      <c r="O186" s="1330"/>
      <c r="P186" s="1330"/>
      <c r="Q186" s="1330"/>
      <c r="R186" s="1330"/>
      <c r="S186" s="1330"/>
      <c r="T186" s="1330"/>
      <c r="U186" s="1330"/>
      <c r="V186" s="1330"/>
    </row>
    <row r="187" spans="1:22" ht="13.5">
      <c r="A187" s="1330"/>
      <c r="B187" s="1330"/>
      <c r="C187" s="1330"/>
      <c r="D187" s="1330"/>
      <c r="E187" s="1330"/>
      <c r="F187" s="1330"/>
      <c r="G187" s="1330"/>
      <c r="H187" s="1330"/>
      <c r="I187" s="1330"/>
      <c r="J187" s="1330"/>
      <c r="K187" s="1330"/>
      <c r="L187" s="2188"/>
      <c r="M187" s="1330"/>
      <c r="N187" s="1330"/>
      <c r="O187" s="1330"/>
      <c r="P187" s="1330"/>
      <c r="Q187" s="1330"/>
      <c r="R187" s="1330"/>
      <c r="S187" s="1330"/>
      <c r="T187" s="1330"/>
      <c r="U187" s="1330"/>
      <c r="V187" s="1330"/>
    </row>
    <row r="188" spans="1:22" ht="13.5">
      <c r="A188" s="1330"/>
      <c r="B188" s="1330"/>
      <c r="C188" s="1330"/>
      <c r="D188" s="1330"/>
      <c r="E188" s="1330"/>
      <c r="F188" s="1330"/>
      <c r="G188" s="1330"/>
      <c r="H188" s="1330"/>
      <c r="I188" s="1330"/>
      <c r="J188" s="1330"/>
      <c r="K188" s="1330"/>
      <c r="L188" s="2188"/>
      <c r="M188" s="1330"/>
      <c r="N188" s="1330"/>
      <c r="O188" s="1330"/>
      <c r="P188" s="1330"/>
      <c r="Q188" s="1330"/>
      <c r="R188" s="1330"/>
      <c r="S188" s="1330"/>
      <c r="T188" s="1330"/>
      <c r="U188" s="1330"/>
      <c r="V188" s="1330"/>
    </row>
    <row r="189" spans="1:22" ht="13.5">
      <c r="A189" s="1330"/>
      <c r="B189" s="1330"/>
      <c r="C189" s="1330"/>
      <c r="D189" s="1330"/>
      <c r="E189" s="1330"/>
      <c r="F189" s="1330"/>
      <c r="G189" s="1330"/>
      <c r="H189" s="1330"/>
      <c r="I189" s="1330"/>
      <c r="J189" s="1330"/>
      <c r="K189" s="1330"/>
      <c r="L189" s="2188"/>
      <c r="M189" s="1330"/>
      <c r="N189" s="1330"/>
      <c r="O189" s="1330"/>
      <c r="P189" s="1330"/>
      <c r="Q189" s="1330"/>
      <c r="R189" s="1330"/>
      <c r="S189" s="1330"/>
      <c r="T189" s="1330"/>
      <c r="U189" s="1330"/>
      <c r="V189" s="1330"/>
    </row>
    <row r="190" spans="1:22" ht="13.5">
      <c r="A190" s="1330"/>
      <c r="B190" s="1330"/>
      <c r="C190" s="1330"/>
      <c r="D190" s="1330"/>
      <c r="E190" s="1330"/>
      <c r="F190" s="1330"/>
      <c r="G190" s="1330"/>
      <c r="H190" s="1330"/>
      <c r="I190" s="1330"/>
      <c r="J190" s="1330"/>
      <c r="K190" s="1330"/>
      <c r="L190" s="2188"/>
      <c r="M190" s="1330"/>
      <c r="N190" s="1330"/>
      <c r="O190" s="1330"/>
      <c r="P190" s="1330"/>
      <c r="Q190" s="1330"/>
      <c r="R190" s="1330"/>
      <c r="S190" s="1330"/>
      <c r="T190" s="1330"/>
      <c r="U190" s="1330"/>
      <c r="V190" s="1330"/>
    </row>
    <row r="191" spans="1:22" ht="13.5">
      <c r="A191" s="1330"/>
      <c r="B191" s="1330"/>
      <c r="C191" s="1330"/>
      <c r="D191" s="1330"/>
      <c r="E191" s="1330"/>
      <c r="F191" s="1330"/>
      <c r="G191" s="1330"/>
      <c r="H191" s="1330"/>
      <c r="I191" s="1330"/>
      <c r="J191" s="1330"/>
      <c r="K191" s="1330"/>
      <c r="L191" s="2188"/>
      <c r="M191" s="1330"/>
      <c r="N191" s="1330"/>
      <c r="O191" s="1330"/>
      <c r="P191" s="1330"/>
      <c r="Q191" s="1330"/>
      <c r="R191" s="1330"/>
      <c r="S191" s="1330"/>
      <c r="T191" s="1330"/>
      <c r="U191" s="1330"/>
      <c r="V191" s="1330"/>
    </row>
    <row r="192" spans="1:22" ht="13.5">
      <c r="A192" s="1330"/>
      <c r="B192" s="1330"/>
      <c r="C192" s="1330"/>
      <c r="D192" s="1330"/>
      <c r="E192" s="1330"/>
      <c r="F192" s="1330"/>
      <c r="G192" s="1330"/>
      <c r="H192" s="1330"/>
      <c r="I192" s="1330"/>
      <c r="J192" s="1330"/>
      <c r="K192" s="1330"/>
      <c r="L192" s="2188"/>
      <c r="M192" s="1330"/>
      <c r="N192" s="1330"/>
      <c r="O192" s="1330"/>
      <c r="P192" s="1330"/>
      <c r="Q192" s="1330"/>
      <c r="R192" s="1330"/>
      <c r="S192" s="1330"/>
      <c r="T192" s="1330"/>
      <c r="U192" s="1330"/>
      <c r="V192" s="1330"/>
    </row>
    <row r="193" spans="1:22" ht="13.5">
      <c r="A193" s="1330"/>
      <c r="B193" s="1330"/>
      <c r="C193" s="1330"/>
      <c r="D193" s="1330"/>
      <c r="E193" s="1330"/>
      <c r="F193" s="1330"/>
      <c r="G193" s="1330"/>
      <c r="H193" s="1330"/>
      <c r="I193" s="1330"/>
      <c r="J193" s="1330"/>
      <c r="K193" s="1330"/>
      <c r="L193" s="2188"/>
      <c r="M193" s="1330"/>
      <c r="N193" s="1330"/>
      <c r="O193" s="1330"/>
      <c r="P193" s="1330"/>
      <c r="Q193" s="1330"/>
      <c r="R193" s="1330"/>
      <c r="S193" s="1330"/>
      <c r="T193" s="1330"/>
      <c r="U193" s="1330"/>
      <c r="V193" s="1330"/>
    </row>
    <row r="194" spans="1:22" ht="13.5">
      <c r="A194" s="1330"/>
      <c r="B194" s="1330"/>
      <c r="C194" s="1330"/>
      <c r="D194" s="1330"/>
      <c r="E194" s="1330"/>
      <c r="F194" s="1330"/>
      <c r="G194" s="1330"/>
      <c r="H194" s="1330"/>
      <c r="I194" s="1330"/>
      <c r="J194" s="1330"/>
      <c r="K194" s="1330"/>
      <c r="L194" s="2188"/>
      <c r="M194" s="1330"/>
      <c r="N194" s="1330"/>
      <c r="O194" s="1330"/>
      <c r="P194" s="1330"/>
      <c r="Q194" s="1330"/>
      <c r="R194" s="1330"/>
      <c r="S194" s="1330"/>
      <c r="T194" s="1330"/>
      <c r="U194" s="1330"/>
      <c r="V194" s="1330"/>
    </row>
    <row r="195" spans="1:22" ht="13.5">
      <c r="A195" s="1330"/>
      <c r="B195" s="1330"/>
      <c r="C195" s="1330"/>
      <c r="D195" s="1330"/>
      <c r="E195" s="1330"/>
      <c r="F195" s="1330"/>
      <c r="G195" s="1330"/>
      <c r="H195" s="1330"/>
      <c r="I195" s="1330"/>
      <c r="J195" s="1330"/>
      <c r="K195" s="1330"/>
      <c r="L195" s="2188"/>
      <c r="M195" s="1330"/>
      <c r="N195" s="1330"/>
      <c r="O195" s="1330"/>
      <c r="P195" s="1330"/>
      <c r="Q195" s="1330"/>
      <c r="R195" s="1330"/>
      <c r="S195" s="1330"/>
      <c r="T195" s="1330"/>
      <c r="U195" s="1330"/>
      <c r="V195" s="1330"/>
    </row>
    <row r="196" spans="1:22" ht="13.5">
      <c r="A196" s="1330"/>
      <c r="B196" s="1330"/>
      <c r="C196" s="1330"/>
      <c r="D196" s="1330"/>
      <c r="E196" s="1330"/>
      <c r="F196" s="1330"/>
      <c r="G196" s="1330"/>
      <c r="H196" s="1330"/>
      <c r="I196" s="1330"/>
      <c r="J196" s="1330"/>
      <c r="K196" s="1330"/>
      <c r="L196" s="2188"/>
      <c r="M196" s="1330"/>
      <c r="N196" s="1330"/>
      <c r="O196" s="1330"/>
      <c r="P196" s="1330"/>
      <c r="Q196" s="1330"/>
      <c r="R196" s="1330"/>
      <c r="S196" s="1330"/>
      <c r="T196" s="1330"/>
      <c r="U196" s="1330"/>
      <c r="V196" s="1330"/>
    </row>
    <row r="197" spans="1:22" ht="13.5">
      <c r="A197" s="1330"/>
      <c r="B197" s="1330"/>
      <c r="C197" s="1330"/>
      <c r="D197" s="1330"/>
      <c r="E197" s="1330"/>
      <c r="F197" s="1330"/>
      <c r="G197" s="1330"/>
      <c r="H197" s="1330"/>
      <c r="I197" s="1330"/>
      <c r="J197" s="1330"/>
      <c r="K197" s="1330"/>
      <c r="L197" s="2188"/>
      <c r="M197" s="1330"/>
      <c r="N197" s="1330"/>
      <c r="O197" s="1330"/>
      <c r="P197" s="1330"/>
      <c r="Q197" s="1330"/>
      <c r="R197" s="1330"/>
      <c r="S197" s="1330"/>
      <c r="T197" s="1330"/>
      <c r="U197" s="1330"/>
      <c r="V197" s="1330"/>
    </row>
    <row r="198" spans="1:22" ht="13.5">
      <c r="A198" s="1330"/>
      <c r="B198" s="1330"/>
      <c r="C198" s="1330"/>
      <c r="D198" s="1330"/>
      <c r="E198" s="1330"/>
      <c r="F198" s="1330"/>
      <c r="G198" s="1330"/>
      <c r="H198" s="1330"/>
      <c r="I198" s="1330"/>
      <c r="J198" s="1330"/>
      <c r="K198" s="1330"/>
      <c r="L198" s="2188"/>
      <c r="M198" s="1330"/>
      <c r="N198" s="1330"/>
      <c r="O198" s="1330"/>
      <c r="P198" s="1330"/>
      <c r="Q198" s="1330"/>
      <c r="R198" s="1330"/>
      <c r="S198" s="1330"/>
      <c r="T198" s="1330"/>
      <c r="U198" s="1330"/>
      <c r="V198" s="1330"/>
    </row>
    <row r="199" spans="1:22" ht="13.5">
      <c r="A199" s="1330"/>
      <c r="B199" s="1330"/>
      <c r="C199" s="1330"/>
      <c r="D199" s="1330"/>
      <c r="E199" s="1330"/>
      <c r="F199" s="1330"/>
      <c r="G199" s="1330"/>
      <c r="H199" s="1330"/>
      <c r="I199" s="1330"/>
      <c r="J199" s="1330"/>
      <c r="K199" s="1330"/>
      <c r="L199" s="2188"/>
      <c r="M199" s="1330"/>
      <c r="N199" s="1330"/>
      <c r="O199" s="1330"/>
      <c r="P199" s="1330"/>
      <c r="Q199" s="1330"/>
      <c r="R199" s="1330"/>
      <c r="S199" s="1330"/>
      <c r="T199" s="1330"/>
      <c r="U199" s="1330"/>
      <c r="V199" s="1330"/>
    </row>
    <row r="200" spans="1:22" ht="13.5">
      <c r="A200" s="1330"/>
      <c r="B200" s="1330"/>
      <c r="C200" s="1330"/>
      <c r="D200" s="1330"/>
      <c r="E200" s="1330"/>
      <c r="F200" s="1330"/>
      <c r="G200" s="1330"/>
      <c r="H200" s="1330"/>
      <c r="I200" s="1330"/>
      <c r="J200" s="1330"/>
      <c r="K200" s="1330"/>
      <c r="L200" s="2188"/>
      <c r="M200" s="1330"/>
      <c r="N200" s="1330"/>
      <c r="O200" s="1330"/>
      <c r="P200" s="1330"/>
      <c r="Q200" s="1330"/>
      <c r="R200" s="1330"/>
      <c r="S200" s="1330"/>
      <c r="T200" s="1330"/>
      <c r="U200" s="1330"/>
      <c r="V200" s="1330"/>
    </row>
    <row r="201" spans="1:22" ht="13.5">
      <c r="A201" s="1330"/>
      <c r="B201" s="1330"/>
      <c r="C201" s="1330"/>
      <c r="D201" s="1330"/>
      <c r="E201" s="1330"/>
      <c r="F201" s="1330"/>
      <c r="G201" s="1330"/>
      <c r="H201" s="1330"/>
      <c r="I201" s="1330"/>
      <c r="J201" s="1330"/>
      <c r="K201" s="1330"/>
      <c r="L201" s="2188"/>
      <c r="M201" s="1330"/>
      <c r="N201" s="1330"/>
      <c r="O201" s="1330"/>
      <c r="P201" s="1330"/>
      <c r="Q201" s="1330"/>
      <c r="R201" s="1330"/>
      <c r="S201" s="1330"/>
      <c r="T201" s="1330"/>
      <c r="U201" s="1330"/>
      <c r="V201" s="1330"/>
    </row>
    <row r="202" spans="1:22" ht="13.5">
      <c r="A202" s="1330"/>
      <c r="B202" s="1330"/>
      <c r="C202" s="1330"/>
      <c r="D202" s="1330"/>
      <c r="E202" s="1330"/>
      <c r="F202" s="1330"/>
      <c r="G202" s="1330"/>
      <c r="H202" s="1330"/>
      <c r="I202" s="1330"/>
      <c r="J202" s="1330"/>
      <c r="K202" s="1330"/>
      <c r="L202" s="2188"/>
      <c r="M202" s="1330"/>
      <c r="N202" s="1330"/>
      <c r="O202" s="1330"/>
      <c r="P202" s="1330"/>
      <c r="Q202" s="1330"/>
      <c r="R202" s="1330"/>
      <c r="S202" s="1330"/>
      <c r="T202" s="1330"/>
      <c r="U202" s="1330"/>
      <c r="V202" s="1330"/>
    </row>
    <row r="203" spans="1:22" ht="13.5">
      <c r="A203" s="1330"/>
      <c r="B203" s="1330"/>
      <c r="C203" s="1330"/>
      <c r="D203" s="1330"/>
      <c r="E203" s="1330"/>
      <c r="F203" s="1330"/>
      <c r="G203" s="1330"/>
      <c r="H203" s="1330"/>
      <c r="I203" s="1330"/>
      <c r="J203" s="1330"/>
      <c r="K203" s="1330"/>
      <c r="L203" s="2188"/>
      <c r="M203" s="1330"/>
      <c r="N203" s="1330"/>
      <c r="O203" s="1330"/>
      <c r="P203" s="1330"/>
      <c r="Q203" s="1330"/>
      <c r="R203" s="1330"/>
      <c r="S203" s="1330"/>
      <c r="T203" s="1330"/>
      <c r="U203" s="1330"/>
      <c r="V203" s="1330"/>
    </row>
    <row r="204" spans="1:22" ht="13.5">
      <c r="A204" s="1330"/>
      <c r="B204" s="1330"/>
      <c r="C204" s="1330"/>
      <c r="D204" s="1330"/>
      <c r="E204" s="1330"/>
      <c r="F204" s="1330"/>
      <c r="G204" s="1330"/>
      <c r="H204" s="1330"/>
      <c r="I204" s="1330"/>
      <c r="J204" s="1330"/>
      <c r="K204" s="1330"/>
      <c r="L204" s="2188"/>
      <c r="M204" s="1330"/>
      <c r="N204" s="1330"/>
      <c r="O204" s="1330"/>
      <c r="P204" s="1330"/>
      <c r="Q204" s="1330"/>
      <c r="R204" s="1330"/>
      <c r="S204" s="1330"/>
      <c r="T204" s="1330"/>
      <c r="U204" s="1330"/>
      <c r="V204" s="1330"/>
    </row>
    <row r="205" spans="1:22" ht="13.5">
      <c r="A205" s="1330"/>
      <c r="B205" s="1330"/>
      <c r="C205" s="1330"/>
      <c r="D205" s="1330"/>
      <c r="E205" s="1330"/>
      <c r="F205" s="1330"/>
      <c r="G205" s="1330"/>
      <c r="H205" s="1330"/>
      <c r="I205" s="1330"/>
      <c r="J205" s="1330"/>
      <c r="K205" s="1330"/>
      <c r="L205" s="2188"/>
      <c r="M205" s="1330"/>
      <c r="N205" s="1330"/>
      <c r="O205" s="1330"/>
      <c r="P205" s="1330"/>
      <c r="Q205" s="1330"/>
      <c r="R205" s="1330"/>
      <c r="S205" s="1330"/>
      <c r="T205" s="1330"/>
      <c r="U205" s="1330"/>
      <c r="V205" s="1330"/>
    </row>
    <row r="206" spans="1:22" ht="13.5">
      <c r="A206" s="1330"/>
      <c r="B206" s="1330"/>
      <c r="C206" s="1330"/>
      <c r="D206" s="1330"/>
      <c r="E206" s="1330"/>
      <c r="F206" s="1330"/>
      <c r="G206" s="1330"/>
      <c r="H206" s="1330"/>
      <c r="I206" s="1330"/>
      <c r="J206" s="1330"/>
      <c r="K206" s="1330"/>
      <c r="L206" s="2188"/>
      <c r="M206" s="1330"/>
      <c r="N206" s="1330"/>
      <c r="O206" s="1330"/>
      <c r="P206" s="1330"/>
      <c r="Q206" s="1330"/>
      <c r="R206" s="1330"/>
      <c r="S206" s="1330"/>
      <c r="T206" s="1330"/>
      <c r="U206" s="1330"/>
      <c r="V206" s="1330"/>
    </row>
    <row r="207" spans="1:22" ht="13.5">
      <c r="A207" s="1330"/>
      <c r="B207" s="1330"/>
      <c r="C207" s="1330"/>
      <c r="D207" s="1330"/>
      <c r="E207" s="1330"/>
      <c r="F207" s="1330"/>
      <c r="G207" s="1330"/>
      <c r="H207" s="1330"/>
      <c r="I207" s="1330"/>
      <c r="J207" s="1330"/>
      <c r="K207" s="1330"/>
      <c r="L207" s="2188"/>
      <c r="M207" s="1330"/>
      <c r="N207" s="1330"/>
      <c r="O207" s="1330"/>
      <c r="P207" s="1330"/>
      <c r="Q207" s="1330"/>
      <c r="R207" s="1330"/>
      <c r="S207" s="1330"/>
      <c r="T207" s="1330"/>
      <c r="U207" s="1330"/>
      <c r="V207" s="1330"/>
    </row>
    <row r="208" spans="1:22" ht="13.5">
      <c r="A208" s="1330"/>
      <c r="B208" s="1330"/>
      <c r="C208" s="1330"/>
      <c r="D208" s="1330"/>
      <c r="E208" s="1330"/>
      <c r="F208" s="1330"/>
      <c r="G208" s="1330"/>
      <c r="H208" s="1330"/>
      <c r="I208" s="1330"/>
      <c r="J208" s="1330"/>
      <c r="K208" s="1330"/>
      <c r="L208" s="2188"/>
      <c r="M208" s="1330"/>
      <c r="N208" s="1330"/>
      <c r="O208" s="1330"/>
      <c r="P208" s="1330"/>
      <c r="Q208" s="1330"/>
      <c r="R208" s="1330"/>
      <c r="S208" s="1330"/>
      <c r="T208" s="1330"/>
      <c r="U208" s="1330"/>
      <c r="V208" s="1330"/>
    </row>
    <row r="209" spans="1:22" ht="13.5">
      <c r="A209" s="1330"/>
      <c r="B209" s="1330"/>
      <c r="C209" s="1330"/>
      <c r="D209" s="1330"/>
      <c r="E209" s="1330"/>
      <c r="F209" s="1330"/>
      <c r="G209" s="1330"/>
      <c r="H209" s="1330"/>
      <c r="I209" s="1330"/>
      <c r="J209" s="1330"/>
      <c r="K209" s="1330"/>
      <c r="L209" s="2188"/>
      <c r="M209" s="1330"/>
      <c r="N209" s="1330"/>
      <c r="O209" s="1330"/>
      <c r="P209" s="1330"/>
      <c r="Q209" s="1330"/>
      <c r="R209" s="1330"/>
      <c r="S209" s="1330"/>
      <c r="T209" s="1330"/>
      <c r="U209" s="1330"/>
      <c r="V209" s="1330"/>
    </row>
    <row r="210" spans="1:22" ht="13.5">
      <c r="A210" s="1330"/>
      <c r="B210" s="1330"/>
      <c r="C210" s="1330"/>
      <c r="D210" s="1330"/>
      <c r="E210" s="1330"/>
      <c r="F210" s="1330"/>
      <c r="G210" s="1330"/>
      <c r="H210" s="1330"/>
      <c r="I210" s="1330"/>
      <c r="J210" s="1330"/>
      <c r="K210" s="1330"/>
      <c r="L210" s="2188"/>
      <c r="M210" s="1330"/>
      <c r="N210" s="1330"/>
      <c r="O210" s="1330"/>
      <c r="P210" s="1330"/>
      <c r="Q210" s="1330"/>
      <c r="R210" s="1330"/>
      <c r="S210" s="1330"/>
      <c r="T210" s="1330"/>
      <c r="U210" s="1330"/>
      <c r="V210" s="1330"/>
    </row>
    <row r="211" spans="1:22" ht="13.5">
      <c r="A211" s="1330"/>
      <c r="B211" s="1330"/>
      <c r="C211" s="1330"/>
      <c r="D211" s="1330"/>
      <c r="E211" s="1330"/>
      <c r="F211" s="1330"/>
      <c r="G211" s="1330"/>
      <c r="H211" s="1330"/>
      <c r="I211" s="1330"/>
      <c r="J211" s="1330"/>
      <c r="K211" s="1330"/>
      <c r="L211" s="2188"/>
      <c r="M211" s="1330"/>
      <c r="N211" s="1330"/>
      <c r="O211" s="1330"/>
      <c r="P211" s="1330"/>
      <c r="Q211" s="1330"/>
      <c r="R211" s="1330"/>
      <c r="S211" s="1330"/>
      <c r="T211" s="1330"/>
      <c r="U211" s="1330"/>
      <c r="V211" s="1330"/>
    </row>
    <row r="212" spans="1:22" ht="13.5">
      <c r="A212" s="1330"/>
      <c r="B212" s="1330"/>
      <c r="C212" s="1330"/>
      <c r="D212" s="1330"/>
      <c r="E212" s="1330"/>
      <c r="F212" s="1330"/>
      <c r="G212" s="1330"/>
      <c r="H212" s="1330"/>
      <c r="I212" s="1330"/>
      <c r="J212" s="1330"/>
      <c r="K212" s="1330"/>
      <c r="L212" s="2188"/>
      <c r="M212" s="1330"/>
      <c r="N212" s="1330"/>
      <c r="O212" s="1330"/>
      <c r="P212" s="1330"/>
      <c r="Q212" s="1330"/>
      <c r="R212" s="1330"/>
      <c r="S212" s="1330"/>
      <c r="T212" s="1330"/>
      <c r="U212" s="1330"/>
      <c r="V212" s="1330"/>
    </row>
    <row r="213" spans="1:22" ht="13.5">
      <c r="A213" s="1330"/>
      <c r="B213" s="1330"/>
      <c r="C213" s="1330"/>
      <c r="D213" s="1330"/>
      <c r="E213" s="1330"/>
      <c r="F213" s="1330"/>
      <c r="G213" s="1330"/>
      <c r="H213" s="1330"/>
      <c r="I213" s="1330"/>
      <c r="J213" s="1330"/>
      <c r="K213" s="1330"/>
      <c r="L213" s="2188"/>
      <c r="M213" s="1330"/>
      <c r="N213" s="1330"/>
      <c r="O213" s="1330"/>
      <c r="P213" s="1330"/>
      <c r="Q213" s="1330"/>
      <c r="R213" s="1330"/>
      <c r="S213" s="1330"/>
      <c r="T213" s="1330"/>
      <c r="U213" s="1330"/>
      <c r="V213" s="1330"/>
    </row>
    <row r="214" spans="1:22" ht="13.5">
      <c r="A214" s="1330"/>
      <c r="B214" s="1330"/>
      <c r="C214" s="1330"/>
      <c r="D214" s="1330"/>
      <c r="E214" s="1330"/>
      <c r="F214" s="1330"/>
      <c r="G214" s="1330"/>
      <c r="H214" s="1330"/>
      <c r="I214" s="1330"/>
      <c r="J214" s="1330"/>
      <c r="K214" s="1330"/>
      <c r="L214" s="2188"/>
      <c r="M214" s="1330"/>
      <c r="N214" s="1330"/>
      <c r="O214" s="1330"/>
      <c r="P214" s="1330"/>
      <c r="Q214" s="1330"/>
      <c r="R214" s="1330"/>
      <c r="S214" s="1330"/>
      <c r="T214" s="1330"/>
      <c r="U214" s="1330"/>
      <c r="V214" s="1330"/>
    </row>
    <row r="215" spans="1:22" ht="13.5">
      <c r="A215" s="1330"/>
      <c r="B215" s="1330"/>
      <c r="C215" s="1330"/>
      <c r="D215" s="1330"/>
      <c r="E215" s="1330"/>
      <c r="F215" s="1330"/>
      <c r="G215" s="1330"/>
      <c r="H215" s="1330"/>
      <c r="I215" s="1330"/>
      <c r="J215" s="1330"/>
      <c r="K215" s="1330"/>
      <c r="L215" s="2188"/>
      <c r="M215" s="1330"/>
      <c r="N215" s="1330"/>
      <c r="O215" s="1330"/>
      <c r="P215" s="1330"/>
      <c r="Q215" s="1330"/>
      <c r="R215" s="1330"/>
      <c r="S215" s="1330"/>
      <c r="T215" s="1330"/>
      <c r="U215" s="1330"/>
      <c r="V215" s="1330"/>
    </row>
    <row r="216" spans="1:22" ht="13.5">
      <c r="A216" s="1330"/>
      <c r="B216" s="1330"/>
      <c r="C216" s="1330"/>
      <c r="D216" s="1330"/>
      <c r="E216" s="1330"/>
      <c r="F216" s="1330"/>
      <c r="G216" s="1330"/>
      <c r="H216" s="1330"/>
      <c r="I216" s="1330"/>
      <c r="J216" s="1330"/>
      <c r="K216" s="1330"/>
      <c r="L216" s="2188"/>
      <c r="M216" s="1330"/>
      <c r="N216" s="1330"/>
      <c r="O216" s="1330"/>
      <c r="P216" s="1330"/>
      <c r="Q216" s="1330"/>
      <c r="R216" s="1330"/>
      <c r="S216" s="1330"/>
      <c r="T216" s="1330"/>
      <c r="U216" s="1330"/>
      <c r="V216" s="1330"/>
    </row>
    <row r="217" spans="1:22" ht="13.5">
      <c r="A217" s="1330"/>
      <c r="B217" s="1330"/>
      <c r="C217" s="1330"/>
      <c r="D217" s="1330"/>
      <c r="E217" s="1330"/>
      <c r="F217" s="1330"/>
      <c r="G217" s="1330"/>
      <c r="H217" s="1330"/>
      <c r="I217" s="1330"/>
      <c r="J217" s="1330"/>
      <c r="K217" s="1330"/>
      <c r="L217" s="2188"/>
      <c r="M217" s="1330"/>
      <c r="N217" s="1330"/>
      <c r="O217" s="1330"/>
      <c r="P217" s="1330"/>
      <c r="Q217" s="1330"/>
      <c r="R217" s="1330"/>
      <c r="S217" s="1330"/>
      <c r="T217" s="1330"/>
      <c r="U217" s="1330"/>
      <c r="V217" s="1330"/>
    </row>
    <row r="218" spans="1:22" ht="13.5">
      <c r="A218" s="1330"/>
      <c r="B218" s="1330"/>
      <c r="C218" s="1330"/>
      <c r="D218" s="1330"/>
      <c r="E218" s="1330"/>
      <c r="F218" s="1330"/>
      <c r="G218" s="1330"/>
      <c r="H218" s="1330"/>
      <c r="I218" s="1330"/>
      <c r="J218" s="1330"/>
      <c r="K218" s="1330"/>
      <c r="L218" s="2188"/>
      <c r="M218" s="1330"/>
      <c r="N218" s="1330"/>
      <c r="O218" s="1330"/>
      <c r="P218" s="1330"/>
      <c r="Q218" s="1330"/>
      <c r="R218" s="1330"/>
      <c r="S218" s="1330"/>
      <c r="T218" s="1330"/>
      <c r="U218" s="1330"/>
      <c r="V218" s="1330"/>
    </row>
    <row r="219" spans="1:22" ht="13.5">
      <c r="A219" s="1330"/>
      <c r="B219" s="1330"/>
      <c r="C219" s="1330"/>
      <c r="D219" s="1330"/>
      <c r="E219" s="1330"/>
      <c r="F219" s="1330"/>
      <c r="G219" s="1330"/>
      <c r="H219" s="1330"/>
      <c r="I219" s="1330"/>
      <c r="J219" s="1330"/>
      <c r="K219" s="1330"/>
      <c r="L219" s="2188"/>
      <c r="M219" s="1330"/>
      <c r="N219" s="1330"/>
      <c r="O219" s="1330"/>
      <c r="P219" s="1330"/>
      <c r="Q219" s="1330"/>
      <c r="R219" s="1330"/>
      <c r="S219" s="1330"/>
      <c r="T219" s="1330"/>
      <c r="U219" s="1330"/>
      <c r="V219" s="1330"/>
    </row>
    <row r="220" spans="1:22" ht="13.5">
      <c r="A220" s="1330"/>
      <c r="B220" s="1330"/>
      <c r="C220" s="1330"/>
      <c r="D220" s="1330"/>
      <c r="E220" s="1330"/>
      <c r="F220" s="1330"/>
      <c r="G220" s="1330"/>
      <c r="H220" s="1330"/>
      <c r="I220" s="1330"/>
      <c r="J220" s="1330"/>
      <c r="K220" s="1330"/>
      <c r="L220" s="2188"/>
      <c r="M220" s="1330"/>
      <c r="N220" s="1330"/>
      <c r="O220" s="1330"/>
      <c r="P220" s="1330"/>
      <c r="Q220" s="1330"/>
      <c r="R220" s="1330"/>
      <c r="S220" s="1330"/>
      <c r="T220" s="1330"/>
      <c r="U220" s="1330"/>
      <c r="V220" s="1330"/>
    </row>
    <row r="221" spans="1:22" ht="13.5">
      <c r="A221" s="1330"/>
      <c r="B221" s="1330"/>
      <c r="C221" s="1330"/>
      <c r="D221" s="1330"/>
      <c r="E221" s="1330"/>
      <c r="F221" s="1330"/>
      <c r="G221" s="1330"/>
      <c r="H221" s="1330"/>
      <c r="I221" s="1330"/>
      <c r="J221" s="1330"/>
      <c r="K221" s="1330"/>
      <c r="L221" s="2188"/>
      <c r="M221" s="1330"/>
      <c r="N221" s="1330"/>
      <c r="O221" s="1330"/>
      <c r="P221" s="1330"/>
      <c r="Q221" s="1330"/>
      <c r="R221" s="1330"/>
      <c r="S221" s="1330"/>
      <c r="T221" s="1330"/>
      <c r="U221" s="1330"/>
      <c r="V221" s="1330"/>
    </row>
    <row r="222" spans="1:22" ht="13.5">
      <c r="A222" s="1330"/>
      <c r="B222" s="1330"/>
      <c r="C222" s="1330"/>
      <c r="D222" s="1330"/>
      <c r="E222" s="1330"/>
      <c r="F222" s="1330"/>
      <c r="G222" s="1330"/>
      <c r="H222" s="1330"/>
      <c r="I222" s="1330"/>
      <c r="J222" s="1330"/>
      <c r="K222" s="1330"/>
      <c r="L222" s="2188"/>
      <c r="M222" s="1330"/>
      <c r="N222" s="1330"/>
      <c r="O222" s="1330"/>
      <c r="P222" s="1330"/>
      <c r="Q222" s="1330"/>
      <c r="R222" s="1330"/>
      <c r="S222" s="1330"/>
      <c r="T222" s="1330"/>
      <c r="U222" s="1330"/>
      <c r="V222" s="1330"/>
    </row>
    <row r="223" spans="1:22" ht="13.5">
      <c r="A223" s="1330"/>
      <c r="B223" s="1330"/>
      <c r="C223" s="1330"/>
      <c r="D223" s="1330"/>
      <c r="E223" s="1330"/>
      <c r="F223" s="1330"/>
      <c r="G223" s="1330"/>
      <c r="H223" s="1330"/>
      <c r="I223" s="1330"/>
      <c r="J223" s="1330"/>
      <c r="K223" s="1330"/>
      <c r="L223" s="2188"/>
      <c r="M223" s="1330"/>
      <c r="N223" s="1330"/>
      <c r="O223" s="1330"/>
      <c r="P223" s="1330"/>
      <c r="Q223" s="1330"/>
      <c r="R223" s="1330"/>
      <c r="S223" s="1330"/>
      <c r="T223" s="1330"/>
      <c r="U223" s="1330"/>
      <c r="V223" s="1330"/>
    </row>
    <row r="224" spans="1:22" ht="13.5">
      <c r="A224" s="1330"/>
      <c r="B224" s="1330"/>
      <c r="C224" s="1330"/>
      <c r="D224" s="1330"/>
      <c r="E224" s="1330"/>
      <c r="F224" s="1330"/>
      <c r="G224" s="1330"/>
      <c r="H224" s="1330"/>
      <c r="I224" s="1330"/>
      <c r="J224" s="1330"/>
      <c r="K224" s="1330"/>
      <c r="L224" s="2188"/>
      <c r="M224" s="1330"/>
      <c r="N224" s="1330"/>
      <c r="O224" s="1330"/>
      <c r="P224" s="1330"/>
      <c r="Q224" s="1330"/>
      <c r="R224" s="1330"/>
      <c r="S224" s="1330"/>
      <c r="T224" s="1330"/>
      <c r="U224" s="1330"/>
      <c r="V224" s="1330"/>
    </row>
    <row r="225" spans="1:22" ht="13.5">
      <c r="A225" s="1330"/>
      <c r="B225" s="1330"/>
      <c r="C225" s="1330"/>
      <c r="D225" s="1330"/>
      <c r="E225" s="1330"/>
      <c r="F225" s="1330"/>
      <c r="G225" s="1330"/>
      <c r="H225" s="1330"/>
      <c r="I225" s="1330"/>
      <c r="J225" s="1330"/>
      <c r="K225" s="1330"/>
      <c r="L225" s="2188"/>
      <c r="M225" s="1330"/>
      <c r="N225" s="1330"/>
      <c r="O225" s="1330"/>
      <c r="P225" s="1330"/>
      <c r="Q225" s="1330"/>
      <c r="R225" s="1330"/>
      <c r="S225" s="1330"/>
      <c r="T225" s="1330"/>
      <c r="U225" s="1330"/>
      <c r="V225" s="1330"/>
    </row>
    <row r="226" spans="1:22" ht="13.5">
      <c r="A226" s="1330"/>
      <c r="B226" s="1330"/>
      <c r="C226" s="1330"/>
      <c r="D226" s="1330"/>
      <c r="E226" s="1330"/>
      <c r="F226" s="1330"/>
      <c r="G226" s="1330"/>
      <c r="H226" s="1330"/>
      <c r="I226" s="1330"/>
      <c r="J226" s="1330"/>
      <c r="K226" s="1330"/>
      <c r="L226" s="2188"/>
      <c r="M226" s="1330"/>
      <c r="N226" s="1330"/>
      <c r="O226" s="1330"/>
      <c r="P226" s="1330"/>
      <c r="Q226" s="1330"/>
      <c r="R226" s="1330"/>
      <c r="S226" s="1330"/>
      <c r="T226" s="1330"/>
      <c r="U226" s="1330"/>
      <c r="V226" s="1330"/>
    </row>
    <row r="227" spans="1:22" ht="13.5">
      <c r="A227" s="1330"/>
      <c r="B227" s="1330"/>
      <c r="C227" s="1330"/>
      <c r="D227" s="1330"/>
      <c r="E227" s="1330"/>
      <c r="F227" s="1330"/>
      <c r="G227" s="1330"/>
      <c r="H227" s="1330"/>
      <c r="I227" s="1330"/>
      <c r="J227" s="1330"/>
      <c r="K227" s="1330"/>
      <c r="L227" s="2188"/>
      <c r="M227" s="1330"/>
      <c r="N227" s="1330"/>
      <c r="O227" s="1330"/>
      <c r="P227" s="1330"/>
      <c r="Q227" s="1330"/>
      <c r="R227" s="1330"/>
      <c r="S227" s="1330"/>
      <c r="T227" s="1330"/>
      <c r="U227" s="1330"/>
      <c r="V227" s="1330"/>
    </row>
    <row r="228" spans="1:22" ht="13.5">
      <c r="A228" s="1330"/>
      <c r="B228" s="1330"/>
      <c r="C228" s="1330"/>
      <c r="D228" s="1330"/>
      <c r="E228" s="1330"/>
      <c r="F228" s="1330"/>
      <c r="G228" s="1330"/>
      <c r="H228" s="1330"/>
      <c r="I228" s="1330"/>
      <c r="J228" s="1330"/>
      <c r="K228" s="1330"/>
      <c r="L228" s="2188"/>
      <c r="M228" s="1330"/>
      <c r="N228" s="1330"/>
      <c r="O228" s="1330"/>
      <c r="P228" s="1330"/>
      <c r="Q228" s="1330"/>
      <c r="R228" s="1330"/>
      <c r="S228" s="1330"/>
      <c r="T228" s="1330"/>
      <c r="U228" s="1330"/>
      <c r="V228" s="1330"/>
    </row>
    <row r="229" spans="1:22" ht="13.5">
      <c r="A229" s="1330"/>
      <c r="B229" s="1330"/>
      <c r="C229" s="1330"/>
      <c r="D229" s="1330"/>
      <c r="E229" s="1330"/>
      <c r="F229" s="1330"/>
      <c r="G229" s="1330"/>
      <c r="H229" s="1330"/>
      <c r="I229" s="1330"/>
      <c r="J229" s="1330"/>
      <c r="K229" s="1330"/>
      <c r="L229" s="2188"/>
      <c r="M229" s="1330"/>
      <c r="N229" s="1330"/>
      <c r="O229" s="1330"/>
      <c r="P229" s="1330"/>
      <c r="Q229" s="1330"/>
      <c r="R229" s="1330"/>
      <c r="S229" s="1330"/>
      <c r="T229" s="1330"/>
      <c r="U229" s="1330"/>
      <c r="V229" s="1330"/>
    </row>
    <row r="230" spans="1:22" ht="13.5">
      <c r="A230" s="1330"/>
      <c r="B230" s="1330"/>
      <c r="C230" s="1330"/>
      <c r="D230" s="1330"/>
      <c r="E230" s="1330"/>
      <c r="F230" s="1330"/>
      <c r="G230" s="1330"/>
      <c r="H230" s="1330"/>
      <c r="I230" s="1330"/>
      <c r="J230" s="1330"/>
      <c r="K230" s="1330"/>
      <c r="L230" s="2188"/>
      <c r="M230" s="1330"/>
      <c r="N230" s="1330"/>
      <c r="O230" s="1330"/>
      <c r="P230" s="1330"/>
      <c r="Q230" s="1330"/>
      <c r="R230" s="1330"/>
      <c r="S230" s="1330"/>
      <c r="T230" s="1330"/>
      <c r="U230" s="1330"/>
      <c r="V230" s="1330"/>
    </row>
    <row r="231" spans="1:22" ht="13.5">
      <c r="A231" s="1330"/>
      <c r="B231" s="1330"/>
      <c r="C231" s="1330"/>
      <c r="D231" s="1330"/>
      <c r="E231" s="1330"/>
      <c r="F231" s="1330"/>
      <c r="G231" s="1330"/>
      <c r="H231" s="1330"/>
      <c r="I231" s="1330"/>
      <c r="J231" s="1330"/>
      <c r="K231" s="1330"/>
      <c r="L231" s="2188"/>
      <c r="M231" s="1330"/>
      <c r="N231" s="1330"/>
      <c r="O231" s="1330"/>
      <c r="P231" s="1330"/>
      <c r="Q231" s="1330"/>
      <c r="R231" s="1330"/>
      <c r="S231" s="1330"/>
      <c r="T231" s="1330"/>
      <c r="U231" s="1330"/>
      <c r="V231" s="1330"/>
    </row>
    <row r="232" spans="1:22" ht="13.5">
      <c r="A232" s="1330"/>
      <c r="B232" s="1330"/>
      <c r="C232" s="1330"/>
      <c r="D232" s="1330"/>
      <c r="E232" s="1330"/>
      <c r="F232" s="1330"/>
      <c r="G232" s="1330"/>
      <c r="H232" s="1330"/>
      <c r="I232" s="1330"/>
      <c r="J232" s="1330"/>
      <c r="K232" s="1330"/>
      <c r="L232" s="2188"/>
      <c r="M232" s="1330"/>
      <c r="N232" s="1330"/>
      <c r="O232" s="1330"/>
      <c r="P232" s="1330"/>
      <c r="Q232" s="1330"/>
      <c r="R232" s="1330"/>
      <c r="S232" s="1330"/>
      <c r="T232" s="1330"/>
      <c r="U232" s="1330"/>
      <c r="V232" s="1330"/>
    </row>
    <row r="233" spans="1:22" ht="13.5">
      <c r="A233" s="1330"/>
      <c r="B233" s="1330"/>
      <c r="C233" s="1330"/>
      <c r="D233" s="1330"/>
      <c r="E233" s="1330"/>
      <c r="F233" s="1330"/>
      <c r="G233" s="1330"/>
      <c r="H233" s="1330"/>
      <c r="I233" s="1330"/>
      <c r="J233" s="1330"/>
      <c r="K233" s="1330"/>
      <c r="L233" s="2188"/>
      <c r="M233" s="1330"/>
      <c r="N233" s="1330"/>
      <c r="O233" s="1330"/>
      <c r="P233" s="1330"/>
      <c r="Q233" s="1330"/>
      <c r="R233" s="1330"/>
      <c r="S233" s="1330"/>
      <c r="T233" s="1330"/>
      <c r="U233" s="1330"/>
      <c r="V233" s="1330"/>
    </row>
    <row r="234" spans="1:22" ht="13.5">
      <c r="A234" s="1330"/>
      <c r="B234" s="1330"/>
      <c r="C234" s="1330"/>
      <c r="D234" s="1330"/>
      <c r="E234" s="1330"/>
      <c r="F234" s="1330"/>
      <c r="G234" s="1330"/>
      <c r="H234" s="1330"/>
      <c r="I234" s="1330"/>
      <c r="J234" s="1330"/>
      <c r="K234" s="1330"/>
      <c r="L234" s="2188"/>
      <c r="M234" s="1330"/>
      <c r="N234" s="1330"/>
      <c r="O234" s="1330"/>
      <c r="P234" s="1330"/>
      <c r="Q234" s="1330"/>
      <c r="R234" s="1330"/>
      <c r="S234" s="1330"/>
      <c r="T234" s="1330"/>
      <c r="U234" s="1330"/>
      <c r="V234" s="1330"/>
    </row>
    <row r="235" spans="1:22" ht="13.5">
      <c r="A235" s="1330"/>
      <c r="B235" s="1330"/>
      <c r="C235" s="1330"/>
      <c r="D235" s="1330"/>
      <c r="E235" s="1330"/>
      <c r="F235" s="1330"/>
      <c r="G235" s="1330"/>
      <c r="H235" s="1330"/>
      <c r="I235" s="1330"/>
      <c r="J235" s="1330"/>
      <c r="K235" s="1330"/>
      <c r="L235" s="2188"/>
      <c r="M235" s="1330"/>
      <c r="N235" s="1330"/>
      <c r="O235" s="1330"/>
      <c r="P235" s="1330"/>
      <c r="Q235" s="1330"/>
      <c r="R235" s="1330"/>
      <c r="S235" s="1330"/>
      <c r="T235" s="1330"/>
      <c r="U235" s="1330"/>
      <c r="V235" s="1330"/>
    </row>
    <row r="236" spans="1:22" ht="13.5">
      <c r="A236" s="1330"/>
      <c r="B236" s="1330"/>
      <c r="C236" s="1330"/>
      <c r="D236" s="1330"/>
      <c r="E236" s="1330"/>
      <c r="F236" s="1330"/>
      <c r="G236" s="1330"/>
      <c r="H236" s="1330"/>
      <c r="I236" s="1330"/>
      <c r="J236" s="1330"/>
      <c r="K236" s="1330"/>
      <c r="L236" s="2188"/>
      <c r="M236" s="1330"/>
      <c r="N236" s="1330"/>
      <c r="O236" s="1330"/>
      <c r="P236" s="1330"/>
      <c r="Q236" s="1330"/>
      <c r="R236" s="1330"/>
      <c r="S236" s="1330"/>
      <c r="T236" s="1330"/>
      <c r="U236" s="1330"/>
      <c r="V236" s="1330"/>
    </row>
    <row r="237" spans="1:22" ht="13.5">
      <c r="A237" s="1330"/>
      <c r="B237" s="1330"/>
      <c r="C237" s="1330"/>
      <c r="D237" s="1330"/>
      <c r="E237" s="1330"/>
      <c r="F237" s="1330"/>
      <c r="G237" s="1330"/>
      <c r="H237" s="1330"/>
      <c r="I237" s="1330"/>
      <c r="J237" s="1330"/>
      <c r="K237" s="1330"/>
      <c r="L237" s="2188"/>
      <c r="M237" s="1330"/>
      <c r="N237" s="1330"/>
      <c r="O237" s="1330"/>
      <c r="P237" s="1330"/>
      <c r="Q237" s="1330"/>
      <c r="R237" s="1330"/>
      <c r="S237" s="1330"/>
      <c r="T237" s="1330"/>
      <c r="U237" s="1330"/>
      <c r="V237" s="1330"/>
    </row>
    <row r="238" spans="1:22" ht="13.5">
      <c r="A238" s="1330"/>
      <c r="B238" s="1330"/>
      <c r="C238" s="1330"/>
      <c r="D238" s="1330"/>
      <c r="E238" s="1330"/>
      <c r="F238" s="1330"/>
      <c r="G238" s="1330"/>
      <c r="H238" s="1330"/>
      <c r="I238" s="1330"/>
      <c r="J238" s="1330"/>
      <c r="K238" s="1330"/>
      <c r="L238" s="2188"/>
      <c r="M238" s="1330"/>
      <c r="N238" s="1330"/>
      <c r="O238" s="1330"/>
      <c r="P238" s="1330"/>
      <c r="Q238" s="1330"/>
      <c r="R238" s="1330"/>
      <c r="S238" s="1330"/>
      <c r="T238" s="1330"/>
      <c r="U238" s="1330"/>
      <c r="V238" s="1330"/>
    </row>
    <row r="239" spans="1:22" ht="13.5">
      <c r="A239" s="1330"/>
      <c r="B239" s="1330"/>
      <c r="C239" s="1330"/>
      <c r="D239" s="1330"/>
      <c r="E239" s="1330"/>
      <c r="F239" s="1330"/>
      <c r="G239" s="1330"/>
      <c r="H239" s="1330"/>
      <c r="I239" s="1330"/>
      <c r="J239" s="1330"/>
      <c r="K239" s="1330"/>
      <c r="L239" s="2188"/>
      <c r="M239" s="1330"/>
      <c r="N239" s="1330"/>
      <c r="O239" s="1330"/>
      <c r="P239" s="1330"/>
      <c r="Q239" s="1330"/>
      <c r="R239" s="1330"/>
      <c r="S239" s="1330"/>
      <c r="T239" s="1330"/>
      <c r="U239" s="1330"/>
      <c r="V239" s="1330"/>
    </row>
    <row r="240" spans="1:22" ht="13.5">
      <c r="A240" s="1330"/>
      <c r="B240" s="1330"/>
      <c r="C240" s="1330"/>
      <c r="D240" s="1330"/>
      <c r="E240" s="1330"/>
      <c r="F240" s="1330"/>
      <c r="G240" s="1330"/>
      <c r="H240" s="1330"/>
      <c r="I240" s="1330"/>
      <c r="J240" s="1330"/>
      <c r="K240" s="1330"/>
      <c r="L240" s="2188"/>
      <c r="M240" s="1330"/>
      <c r="N240" s="1330"/>
      <c r="O240" s="1330"/>
      <c r="P240" s="1330"/>
      <c r="Q240" s="1330"/>
      <c r="R240" s="1330"/>
      <c r="S240" s="1330"/>
      <c r="T240" s="1330"/>
      <c r="U240" s="1330"/>
      <c r="V240" s="1330"/>
    </row>
    <row r="241" spans="1:22" ht="13.5">
      <c r="A241" s="1330"/>
      <c r="B241" s="1330"/>
      <c r="C241" s="1330"/>
      <c r="D241" s="1330"/>
      <c r="E241" s="1330"/>
      <c r="F241" s="1330"/>
      <c r="G241" s="1330"/>
      <c r="H241" s="1330"/>
      <c r="I241" s="1330"/>
      <c r="J241" s="1330"/>
      <c r="K241" s="1330"/>
      <c r="L241" s="2188"/>
      <c r="M241" s="1330"/>
      <c r="N241" s="1330"/>
      <c r="O241" s="1330"/>
      <c r="P241" s="1330"/>
      <c r="Q241" s="1330"/>
      <c r="R241" s="1330"/>
      <c r="S241" s="1330"/>
      <c r="T241" s="1330"/>
      <c r="U241" s="1330"/>
      <c r="V241" s="1330"/>
    </row>
    <row r="242" spans="1:22" ht="13.5">
      <c r="A242" s="1330"/>
      <c r="B242" s="1330"/>
      <c r="C242" s="1330"/>
      <c r="D242" s="1330"/>
      <c r="E242" s="1330"/>
      <c r="F242" s="1330"/>
      <c r="G242" s="1330"/>
      <c r="H242" s="1330"/>
      <c r="I242" s="1330"/>
      <c r="J242" s="1330"/>
      <c r="K242" s="1330"/>
      <c r="L242" s="2188"/>
      <c r="M242" s="1330"/>
      <c r="N242" s="1330"/>
      <c r="O242" s="1330"/>
      <c r="P242" s="1330"/>
      <c r="Q242" s="1330"/>
      <c r="R242" s="1330"/>
      <c r="S242" s="1330"/>
      <c r="T242" s="1330"/>
      <c r="U242" s="1330"/>
      <c r="V242" s="1330"/>
    </row>
    <row r="243" spans="1:22" ht="13.5">
      <c r="A243" s="1330"/>
      <c r="B243" s="1330"/>
      <c r="C243" s="1330"/>
      <c r="D243" s="1330"/>
      <c r="E243" s="1330"/>
      <c r="F243" s="1330"/>
      <c r="G243" s="1330"/>
      <c r="H243" s="1330"/>
      <c r="I243" s="1330"/>
      <c r="J243" s="1330"/>
      <c r="K243" s="1330"/>
      <c r="L243" s="2188"/>
      <c r="M243" s="1330"/>
      <c r="N243" s="1330"/>
      <c r="O243" s="1330"/>
      <c r="P243" s="1330"/>
      <c r="Q243" s="1330"/>
      <c r="R243" s="1330"/>
      <c r="S243" s="1330"/>
      <c r="T243" s="1330"/>
      <c r="U243" s="1330"/>
      <c r="V243" s="1330"/>
    </row>
    <row r="244" spans="1:22" ht="13.5">
      <c r="A244" s="1330"/>
      <c r="B244" s="1330"/>
      <c r="C244" s="1330"/>
      <c r="D244" s="1330"/>
      <c r="E244" s="1330"/>
      <c r="F244" s="1330"/>
      <c r="G244" s="1330"/>
      <c r="H244" s="1330"/>
      <c r="I244" s="1330"/>
      <c r="J244" s="1330"/>
      <c r="K244" s="1330"/>
      <c r="L244" s="2188"/>
      <c r="M244" s="1330"/>
      <c r="N244" s="1330"/>
      <c r="O244" s="1330"/>
      <c r="P244" s="1330"/>
      <c r="Q244" s="1330"/>
      <c r="R244" s="1330"/>
      <c r="S244" s="1330"/>
      <c r="T244" s="1330"/>
      <c r="U244" s="1330"/>
      <c r="V244" s="1330"/>
    </row>
    <row r="245" spans="1:22" ht="13.5">
      <c r="A245" s="1330"/>
      <c r="B245" s="1330"/>
      <c r="C245" s="1330"/>
      <c r="D245" s="1330"/>
      <c r="E245" s="1330"/>
      <c r="F245" s="1330"/>
      <c r="G245" s="1330"/>
      <c r="H245" s="1330"/>
      <c r="I245" s="1330"/>
      <c r="J245" s="1330"/>
      <c r="K245" s="1330"/>
      <c r="L245" s="2188"/>
      <c r="M245" s="1330"/>
      <c r="N245" s="1330"/>
      <c r="O245" s="1330"/>
      <c r="P245" s="1330"/>
      <c r="Q245" s="1330"/>
      <c r="R245" s="1330"/>
      <c r="S245" s="1330"/>
      <c r="T245" s="1330"/>
      <c r="U245" s="1330"/>
      <c r="V245" s="1330"/>
    </row>
    <row r="246" spans="1:22" ht="13.5">
      <c r="A246" s="1330"/>
      <c r="B246" s="1330"/>
      <c r="C246" s="1330"/>
      <c r="D246" s="1330"/>
      <c r="E246" s="1330"/>
      <c r="F246" s="1330"/>
      <c r="G246" s="1330"/>
      <c r="H246" s="1330"/>
      <c r="I246" s="1330"/>
      <c r="J246" s="1330"/>
      <c r="K246" s="1330"/>
      <c r="L246" s="2188"/>
      <c r="M246" s="1330"/>
      <c r="N246" s="1330"/>
      <c r="O246" s="1330"/>
      <c r="P246" s="1330"/>
      <c r="Q246" s="1330"/>
      <c r="R246" s="1330"/>
      <c r="S246" s="1330"/>
      <c r="T246" s="1330"/>
      <c r="U246" s="1330"/>
      <c r="V246" s="1330"/>
    </row>
    <row r="247" spans="1:22" ht="13.5">
      <c r="A247" s="1330"/>
      <c r="B247" s="1330"/>
      <c r="C247" s="1330"/>
      <c r="D247" s="1330"/>
      <c r="E247" s="1330"/>
      <c r="F247" s="1330"/>
      <c r="G247" s="1330"/>
      <c r="H247" s="1330"/>
      <c r="I247" s="1330"/>
      <c r="J247" s="1330"/>
      <c r="K247" s="1330"/>
      <c r="L247" s="2188"/>
      <c r="M247" s="1330"/>
      <c r="N247" s="1330"/>
      <c r="O247" s="1330"/>
      <c r="P247" s="1330"/>
      <c r="Q247" s="1330"/>
      <c r="R247" s="1330"/>
      <c r="S247" s="1330"/>
      <c r="T247" s="1330"/>
      <c r="U247" s="1330"/>
      <c r="V247" s="1330"/>
    </row>
    <row r="248" spans="1:22" ht="13.5">
      <c r="A248" s="1330"/>
      <c r="B248" s="1330"/>
      <c r="C248" s="1330"/>
      <c r="D248" s="1330"/>
      <c r="E248" s="1330"/>
      <c r="F248" s="1330"/>
      <c r="G248" s="1330"/>
      <c r="H248" s="1330"/>
      <c r="I248" s="1330"/>
      <c r="J248" s="1330"/>
      <c r="K248" s="1330"/>
      <c r="L248" s="2188"/>
      <c r="M248" s="1330"/>
      <c r="N248" s="1330"/>
      <c r="O248" s="1330"/>
      <c r="P248" s="1330"/>
      <c r="Q248" s="1330"/>
      <c r="R248" s="1330"/>
      <c r="S248" s="1330"/>
      <c r="T248" s="1330"/>
      <c r="U248" s="1330"/>
      <c r="V248" s="1330"/>
    </row>
  </sheetData>
  <sheetProtection/>
  <printOptions horizontalCentered="1"/>
  <pageMargins left="0" right="0" top="0" bottom="0" header="0" footer="0"/>
  <pageSetup blackAndWhite="1" fitToHeight="2" horizontalDpi="600" verticalDpi="600" orientation="landscape" paperSize="9" scale="54" r:id="rId1"/>
  <rowBreaks count="1" manualBreakCount="1">
    <brk id="31" max="20" man="1"/>
  </rowBreaks>
</worksheet>
</file>

<file path=xl/worksheets/sheet7.xml><?xml version="1.0" encoding="utf-8"?>
<worksheet xmlns="http://schemas.openxmlformats.org/spreadsheetml/2006/main" xmlns:r="http://schemas.openxmlformats.org/officeDocument/2006/relationships">
  <dimension ref="B2:O65"/>
  <sheetViews>
    <sheetView zoomScalePageLayoutView="0" workbookViewId="0" topLeftCell="A1">
      <selection activeCell="D28" sqref="D28"/>
    </sheetView>
  </sheetViews>
  <sheetFormatPr defaultColWidth="8.796875" defaultRowHeight="14.25"/>
  <cols>
    <col min="1" max="16384" width="9" style="79" customWidth="1"/>
  </cols>
  <sheetData>
    <row r="2" spans="3:12" ht="13.5">
      <c r="C2" s="79" t="s">
        <v>144</v>
      </c>
      <c r="D2" s="79" t="s">
        <v>145</v>
      </c>
      <c r="E2" s="79" t="s">
        <v>146</v>
      </c>
      <c r="F2" s="79" t="s">
        <v>147</v>
      </c>
      <c r="G2" s="79" t="s">
        <v>148</v>
      </c>
      <c r="H2" s="79" t="s">
        <v>149</v>
      </c>
      <c r="I2" s="79" t="s">
        <v>150</v>
      </c>
      <c r="J2" s="79" t="s">
        <v>151</v>
      </c>
      <c r="K2" s="79" t="s">
        <v>152</v>
      </c>
      <c r="L2" s="79" t="s">
        <v>153</v>
      </c>
    </row>
    <row r="3" spans="2:12" ht="13.5">
      <c r="B3" s="80" t="s">
        <v>154</v>
      </c>
      <c r="C3" s="81">
        <v>65150</v>
      </c>
      <c r="D3" s="81">
        <v>261370</v>
      </c>
      <c r="E3" s="81">
        <v>138959</v>
      </c>
      <c r="F3" s="81">
        <v>135859</v>
      </c>
      <c r="G3" s="965">
        <v>237</v>
      </c>
      <c r="H3" s="965">
        <v>226</v>
      </c>
      <c r="I3" s="81">
        <f>SUM(G3:H3)</f>
        <v>463</v>
      </c>
      <c r="J3" s="972">
        <v>5320</v>
      </c>
      <c r="K3" s="82">
        <v>32590</v>
      </c>
      <c r="L3" s="82">
        <v>5038</v>
      </c>
    </row>
    <row r="4" spans="2:12" ht="13.5">
      <c r="B4" s="80" t="s">
        <v>155</v>
      </c>
      <c r="C4" s="81">
        <v>8150</v>
      </c>
      <c r="D4" s="81">
        <v>67394</v>
      </c>
      <c r="E4" s="81">
        <v>38452</v>
      </c>
      <c r="F4" s="81">
        <v>38878</v>
      </c>
      <c r="G4" s="965">
        <v>0</v>
      </c>
      <c r="H4" s="965">
        <v>0</v>
      </c>
      <c r="I4" s="81">
        <f aca="true" t="shared" si="0" ref="I4:I50">SUM(G4:H4)</f>
        <v>0</v>
      </c>
      <c r="J4" s="972">
        <v>1749</v>
      </c>
      <c r="K4" s="82">
        <v>2504</v>
      </c>
      <c r="L4" s="82">
        <v>427</v>
      </c>
    </row>
    <row r="5" spans="2:12" ht="13.5">
      <c r="B5" s="80" t="s">
        <v>156</v>
      </c>
      <c r="C5" s="81">
        <v>11962</v>
      </c>
      <c r="D5" s="81">
        <v>66328</v>
      </c>
      <c r="E5" s="81">
        <v>36764</v>
      </c>
      <c r="F5" s="81">
        <v>36252</v>
      </c>
      <c r="G5" s="965">
        <v>0</v>
      </c>
      <c r="H5" s="965">
        <v>0</v>
      </c>
      <c r="I5" s="81">
        <f t="shared" si="0"/>
        <v>0</v>
      </c>
      <c r="J5" s="972">
        <v>1683</v>
      </c>
      <c r="K5" s="82">
        <v>5904</v>
      </c>
      <c r="L5" s="82">
        <v>487</v>
      </c>
    </row>
    <row r="6" spans="2:15" ht="13.5">
      <c r="B6" s="80" t="s">
        <v>157</v>
      </c>
      <c r="C6" s="81">
        <v>33272</v>
      </c>
      <c r="D6" s="81">
        <v>122447</v>
      </c>
      <c r="E6" s="81">
        <v>64862</v>
      </c>
      <c r="F6" s="81">
        <v>61572</v>
      </c>
      <c r="G6" s="965">
        <v>539</v>
      </c>
      <c r="H6" s="965">
        <v>514</v>
      </c>
      <c r="I6" s="81">
        <f t="shared" si="0"/>
        <v>1053</v>
      </c>
      <c r="J6" s="972">
        <v>2474</v>
      </c>
      <c r="K6" s="82">
        <v>17619</v>
      </c>
      <c r="L6" s="82">
        <v>1794</v>
      </c>
      <c r="O6" s="968">
        <v>16347</v>
      </c>
    </row>
    <row r="7" spans="2:15" ht="13.5">
      <c r="B7" s="80" t="s">
        <v>158</v>
      </c>
      <c r="C7" s="81">
        <v>7375</v>
      </c>
      <c r="D7" s="81">
        <v>48249</v>
      </c>
      <c r="E7" s="81">
        <v>27154</v>
      </c>
      <c r="F7" s="81">
        <v>27662</v>
      </c>
      <c r="G7" s="965">
        <v>0</v>
      </c>
      <c r="H7" s="965">
        <v>0</v>
      </c>
      <c r="I7" s="81">
        <f t="shared" si="0"/>
        <v>0</v>
      </c>
      <c r="J7" s="972">
        <v>1297</v>
      </c>
      <c r="K7" s="82">
        <v>1700</v>
      </c>
      <c r="L7" s="82">
        <v>195</v>
      </c>
      <c r="O7" s="968"/>
    </row>
    <row r="8" spans="2:15" ht="13.5">
      <c r="B8" s="80" t="s">
        <v>159</v>
      </c>
      <c r="C8" s="81">
        <v>11285</v>
      </c>
      <c r="D8" s="81">
        <v>59595</v>
      </c>
      <c r="E8" s="81">
        <v>32214</v>
      </c>
      <c r="F8" s="81">
        <v>32480</v>
      </c>
      <c r="G8" s="965">
        <v>0</v>
      </c>
      <c r="H8" s="965">
        <v>0</v>
      </c>
      <c r="I8" s="81">
        <f t="shared" si="0"/>
        <v>0</v>
      </c>
      <c r="J8" s="972">
        <v>1123</v>
      </c>
      <c r="K8" s="82">
        <v>1941</v>
      </c>
      <c r="L8" s="82">
        <v>226</v>
      </c>
      <c r="O8" s="968">
        <v>16273</v>
      </c>
    </row>
    <row r="9" spans="2:15" ht="13.5">
      <c r="B9" s="80" t="s">
        <v>160</v>
      </c>
      <c r="C9" s="81">
        <v>25257</v>
      </c>
      <c r="D9" s="81">
        <v>100579</v>
      </c>
      <c r="E9" s="81">
        <v>57446</v>
      </c>
      <c r="F9" s="81">
        <v>55473</v>
      </c>
      <c r="G9" s="965">
        <v>0</v>
      </c>
      <c r="H9" s="965">
        <v>0</v>
      </c>
      <c r="I9" s="81">
        <f t="shared" si="0"/>
        <v>0</v>
      </c>
      <c r="J9" s="972">
        <v>2148</v>
      </c>
      <c r="K9" s="82">
        <v>6366</v>
      </c>
      <c r="L9" s="82">
        <v>619</v>
      </c>
      <c r="O9" s="967"/>
    </row>
    <row r="10" spans="2:15" ht="13.5">
      <c r="B10" s="80" t="s">
        <v>161</v>
      </c>
      <c r="C10" s="81">
        <v>38441</v>
      </c>
      <c r="D10" s="81">
        <v>158893</v>
      </c>
      <c r="E10" s="81">
        <v>84604</v>
      </c>
      <c r="F10" s="81">
        <v>78960</v>
      </c>
      <c r="G10" s="965">
        <v>979</v>
      </c>
      <c r="H10" s="965">
        <v>913</v>
      </c>
      <c r="I10" s="81">
        <f t="shared" si="0"/>
        <v>1892</v>
      </c>
      <c r="J10" s="972">
        <v>3860</v>
      </c>
      <c r="K10" s="82">
        <v>8703</v>
      </c>
      <c r="L10" s="82">
        <v>1035</v>
      </c>
      <c r="O10" s="967">
        <v>237</v>
      </c>
    </row>
    <row r="11" spans="2:15" ht="13.5">
      <c r="B11" s="80" t="s">
        <v>162</v>
      </c>
      <c r="C11" s="81">
        <v>30519</v>
      </c>
      <c r="D11" s="81">
        <v>108135</v>
      </c>
      <c r="E11" s="81">
        <v>56101</v>
      </c>
      <c r="F11" s="81">
        <v>54454</v>
      </c>
      <c r="G11" s="965">
        <v>299</v>
      </c>
      <c r="H11" s="965">
        <v>315</v>
      </c>
      <c r="I11" s="81">
        <f t="shared" si="0"/>
        <v>614</v>
      </c>
      <c r="J11" s="972">
        <v>2528</v>
      </c>
      <c r="K11" s="82">
        <v>8267</v>
      </c>
      <c r="L11" s="82">
        <v>1132</v>
      </c>
      <c r="O11" s="967">
        <v>0</v>
      </c>
    </row>
    <row r="12" spans="2:15" ht="13.5">
      <c r="B12" s="80" t="s">
        <v>163</v>
      </c>
      <c r="C12" s="81">
        <v>21502</v>
      </c>
      <c r="D12" s="81">
        <v>109718</v>
      </c>
      <c r="E12" s="81">
        <v>57732</v>
      </c>
      <c r="F12" s="81">
        <v>53331</v>
      </c>
      <c r="G12" s="965">
        <v>764</v>
      </c>
      <c r="H12" s="965">
        <v>623</v>
      </c>
      <c r="I12" s="81">
        <f t="shared" si="0"/>
        <v>1387</v>
      </c>
      <c r="J12" s="972">
        <v>2121</v>
      </c>
      <c r="K12" s="82">
        <v>10181</v>
      </c>
      <c r="L12" s="82">
        <v>1618</v>
      </c>
      <c r="O12" s="967">
        <v>0</v>
      </c>
    </row>
    <row r="13" spans="2:15" ht="13.5">
      <c r="B13" s="80" t="s">
        <v>164</v>
      </c>
      <c r="C13" s="81">
        <v>114030</v>
      </c>
      <c r="D13" s="81">
        <v>382020</v>
      </c>
      <c r="E13" s="81">
        <v>196384</v>
      </c>
      <c r="F13" s="81">
        <v>176764</v>
      </c>
      <c r="G13" s="965">
        <v>0</v>
      </c>
      <c r="H13" s="965">
        <v>0</v>
      </c>
      <c r="I13" s="81">
        <f t="shared" si="0"/>
        <v>0</v>
      </c>
      <c r="J13" s="972">
        <v>6813</v>
      </c>
      <c r="K13" s="82">
        <v>20147</v>
      </c>
      <c r="L13" s="82">
        <v>2873</v>
      </c>
      <c r="O13" s="967">
        <v>539</v>
      </c>
    </row>
    <row r="14" spans="2:15" ht="13.5">
      <c r="B14" s="80" t="s">
        <v>165</v>
      </c>
      <c r="C14" s="81">
        <v>93295</v>
      </c>
      <c r="D14" s="81">
        <v>326144</v>
      </c>
      <c r="E14" s="81">
        <v>166059</v>
      </c>
      <c r="F14" s="81">
        <v>150964</v>
      </c>
      <c r="G14" s="965">
        <v>0</v>
      </c>
      <c r="H14" s="965">
        <v>0</v>
      </c>
      <c r="I14" s="81">
        <f t="shared" si="0"/>
        <v>0</v>
      </c>
      <c r="J14" s="972">
        <v>6161</v>
      </c>
      <c r="K14" s="82">
        <v>17834</v>
      </c>
      <c r="L14" s="82">
        <v>669</v>
      </c>
      <c r="O14" s="967">
        <v>0</v>
      </c>
    </row>
    <row r="15" spans="2:15" ht="13.5">
      <c r="B15" s="80" t="s">
        <v>166</v>
      </c>
      <c r="C15" s="81">
        <v>172467</v>
      </c>
      <c r="D15" s="81">
        <v>585535</v>
      </c>
      <c r="E15" s="81">
        <v>312764</v>
      </c>
      <c r="F15" s="81">
        <v>312683</v>
      </c>
      <c r="G15" s="965">
        <v>3552</v>
      </c>
      <c r="H15" s="965">
        <v>2870</v>
      </c>
      <c r="I15" s="81">
        <f t="shared" si="0"/>
        <v>6422</v>
      </c>
      <c r="J15" s="972">
        <v>12367</v>
      </c>
      <c r="K15" s="82">
        <v>144189</v>
      </c>
      <c r="L15" s="82">
        <v>22185</v>
      </c>
      <c r="O15" s="967"/>
    </row>
    <row r="16" spans="2:15" ht="13.5">
      <c r="B16" s="80" t="s">
        <v>167</v>
      </c>
      <c r="C16" s="81">
        <v>141407</v>
      </c>
      <c r="D16" s="81">
        <v>471280</v>
      </c>
      <c r="E16" s="81">
        <v>237461</v>
      </c>
      <c r="F16" s="81">
        <v>201949</v>
      </c>
      <c r="G16" s="965">
        <v>2090</v>
      </c>
      <c r="H16" s="965">
        <v>1925</v>
      </c>
      <c r="I16" s="81">
        <f t="shared" si="0"/>
        <v>4015</v>
      </c>
      <c r="J16" s="972">
        <v>7856</v>
      </c>
      <c r="K16" s="82">
        <v>24558</v>
      </c>
      <c r="L16" s="82">
        <v>3066</v>
      </c>
      <c r="O16" s="967">
        <v>0</v>
      </c>
    </row>
    <row r="17" spans="2:15" ht="13.5">
      <c r="B17" s="80" t="s">
        <v>168</v>
      </c>
      <c r="C17" s="81">
        <v>15001</v>
      </c>
      <c r="D17" s="81">
        <v>118425</v>
      </c>
      <c r="E17" s="81">
        <v>63367</v>
      </c>
      <c r="F17" s="81">
        <v>61709</v>
      </c>
      <c r="G17" s="965">
        <v>1882</v>
      </c>
      <c r="H17" s="965">
        <v>1662</v>
      </c>
      <c r="I17" s="81">
        <f t="shared" si="0"/>
        <v>3544</v>
      </c>
      <c r="J17" s="972">
        <v>2406</v>
      </c>
      <c r="K17" s="82">
        <v>17144</v>
      </c>
      <c r="L17" s="82">
        <v>157</v>
      </c>
      <c r="O17" s="967">
        <v>0</v>
      </c>
    </row>
    <row r="18" spans="2:15" ht="13.5">
      <c r="B18" s="80" t="s">
        <v>169</v>
      </c>
      <c r="C18" s="81">
        <v>6891</v>
      </c>
      <c r="D18" s="81">
        <v>56684</v>
      </c>
      <c r="E18" s="81">
        <v>30372</v>
      </c>
      <c r="F18" s="81">
        <v>28864</v>
      </c>
      <c r="G18" s="965">
        <v>0</v>
      </c>
      <c r="H18" s="965">
        <v>0</v>
      </c>
      <c r="I18" s="81">
        <f t="shared" si="0"/>
        <v>0</v>
      </c>
      <c r="J18" s="972">
        <v>1243</v>
      </c>
      <c r="K18" s="82">
        <v>3442</v>
      </c>
      <c r="L18" s="82">
        <v>2458</v>
      </c>
      <c r="O18" s="967">
        <v>979</v>
      </c>
    </row>
    <row r="19" spans="2:15" ht="13.5">
      <c r="B19" s="80" t="s">
        <v>170</v>
      </c>
      <c r="C19" s="81">
        <v>8086</v>
      </c>
      <c r="D19" s="81">
        <v>62954</v>
      </c>
      <c r="E19" s="81">
        <v>33736</v>
      </c>
      <c r="F19" s="81">
        <v>31968</v>
      </c>
      <c r="G19" s="965">
        <v>0</v>
      </c>
      <c r="H19" s="965">
        <v>0</v>
      </c>
      <c r="I19" s="81">
        <f t="shared" si="0"/>
        <v>0</v>
      </c>
      <c r="J19" s="972">
        <v>1129</v>
      </c>
      <c r="K19" s="82">
        <v>4762</v>
      </c>
      <c r="L19" s="82">
        <v>3375</v>
      </c>
      <c r="O19" s="967">
        <v>299</v>
      </c>
    </row>
    <row r="20" spans="2:15" ht="13.5">
      <c r="B20" s="80" t="s">
        <v>171</v>
      </c>
      <c r="C20" s="81">
        <v>5016</v>
      </c>
      <c r="D20" s="81">
        <v>44457</v>
      </c>
      <c r="E20" s="81">
        <v>23816</v>
      </c>
      <c r="F20" s="81">
        <v>23229</v>
      </c>
      <c r="G20" s="965">
        <v>0</v>
      </c>
      <c r="H20" s="965">
        <v>0</v>
      </c>
      <c r="I20" s="81">
        <f t="shared" si="0"/>
        <v>0</v>
      </c>
      <c r="J20" s="972">
        <v>987</v>
      </c>
      <c r="K20" s="82">
        <v>2038</v>
      </c>
      <c r="L20" s="82">
        <v>2050</v>
      </c>
      <c r="O20" s="967">
        <v>764</v>
      </c>
    </row>
    <row r="21" spans="2:15" ht="13.5">
      <c r="B21" s="80" t="s">
        <v>172</v>
      </c>
      <c r="C21" s="81">
        <v>6633</v>
      </c>
      <c r="D21" s="81">
        <v>45292</v>
      </c>
      <c r="E21" s="81">
        <v>24798</v>
      </c>
      <c r="F21" s="81">
        <v>26840</v>
      </c>
      <c r="G21" s="965">
        <v>0</v>
      </c>
      <c r="H21" s="965">
        <v>0</v>
      </c>
      <c r="I21" s="81">
        <f t="shared" si="0"/>
        <v>0</v>
      </c>
      <c r="J21" s="972">
        <v>1014</v>
      </c>
      <c r="K21" s="82">
        <v>2515</v>
      </c>
      <c r="L21" s="82">
        <v>228</v>
      </c>
      <c r="O21" s="967"/>
    </row>
    <row r="22" spans="2:15" ht="13.5">
      <c r="B22" s="80" t="s">
        <v>173</v>
      </c>
      <c r="C22" s="81">
        <v>13070</v>
      </c>
      <c r="D22" s="81">
        <v>117738</v>
      </c>
      <c r="E22" s="81">
        <v>62653</v>
      </c>
      <c r="F22" s="81">
        <v>59286</v>
      </c>
      <c r="G22" s="965">
        <v>250</v>
      </c>
      <c r="H22" s="965">
        <v>83</v>
      </c>
      <c r="I22" s="81">
        <f t="shared" si="0"/>
        <v>333</v>
      </c>
      <c r="J22" s="972">
        <v>2566</v>
      </c>
      <c r="K22" s="82">
        <v>6812</v>
      </c>
      <c r="L22" s="82">
        <v>2255</v>
      </c>
      <c r="O22" s="967">
        <v>0</v>
      </c>
    </row>
    <row r="23" spans="2:15" ht="13.5">
      <c r="B23" s="80" t="s">
        <v>174</v>
      </c>
      <c r="C23" s="81">
        <v>22861</v>
      </c>
      <c r="D23" s="81">
        <v>115568</v>
      </c>
      <c r="E23" s="81">
        <v>61996</v>
      </c>
      <c r="F23" s="81">
        <v>56675</v>
      </c>
      <c r="G23" s="965">
        <v>0</v>
      </c>
      <c r="H23" s="965">
        <v>0</v>
      </c>
      <c r="I23" s="81">
        <f t="shared" si="0"/>
        <v>0</v>
      </c>
      <c r="J23" s="972">
        <v>2461</v>
      </c>
      <c r="K23" s="82">
        <v>4634</v>
      </c>
      <c r="L23" s="82">
        <v>3178</v>
      </c>
      <c r="O23" s="967">
        <v>0</v>
      </c>
    </row>
    <row r="24" spans="2:15" ht="13.5">
      <c r="B24" s="80" t="s">
        <v>175</v>
      </c>
      <c r="C24" s="81">
        <v>60884</v>
      </c>
      <c r="D24" s="81">
        <v>202275</v>
      </c>
      <c r="E24" s="81">
        <v>106781</v>
      </c>
      <c r="F24" s="81">
        <v>99974</v>
      </c>
      <c r="G24" s="965">
        <v>0</v>
      </c>
      <c r="H24" s="965">
        <v>0</v>
      </c>
      <c r="I24" s="81">
        <f t="shared" si="0"/>
        <v>0</v>
      </c>
      <c r="J24" s="972">
        <v>4679</v>
      </c>
      <c r="K24" s="82">
        <v>14046</v>
      </c>
      <c r="L24" s="82">
        <v>1681</v>
      </c>
      <c r="O24" s="967">
        <v>3552</v>
      </c>
    </row>
    <row r="25" spans="2:15" ht="13.5">
      <c r="B25" s="80" t="s">
        <v>176</v>
      </c>
      <c r="C25" s="81">
        <v>97842</v>
      </c>
      <c r="D25" s="81">
        <v>419848</v>
      </c>
      <c r="E25" s="81">
        <v>221212</v>
      </c>
      <c r="F25" s="81">
        <v>195504</v>
      </c>
      <c r="G25" s="965">
        <v>380</v>
      </c>
      <c r="H25" s="965">
        <v>285</v>
      </c>
      <c r="I25" s="81">
        <f t="shared" si="0"/>
        <v>665</v>
      </c>
      <c r="J25" s="972">
        <v>7027</v>
      </c>
      <c r="K25" s="82">
        <v>46731</v>
      </c>
      <c r="L25" s="82">
        <v>13309</v>
      </c>
      <c r="O25" s="967">
        <v>2090</v>
      </c>
    </row>
    <row r="26" spans="2:15" ht="13.5">
      <c r="B26" s="80" t="s">
        <v>177</v>
      </c>
      <c r="C26" s="81">
        <v>19650</v>
      </c>
      <c r="D26" s="81">
        <v>100903</v>
      </c>
      <c r="E26" s="81">
        <v>53920</v>
      </c>
      <c r="F26" s="81">
        <v>50220</v>
      </c>
      <c r="G26" s="965">
        <v>0</v>
      </c>
      <c r="H26" s="965">
        <v>0</v>
      </c>
      <c r="I26" s="81">
        <f t="shared" si="0"/>
        <v>0</v>
      </c>
      <c r="J26" s="972">
        <v>1632</v>
      </c>
      <c r="K26" s="82">
        <v>4006</v>
      </c>
      <c r="L26" s="82">
        <v>2965</v>
      </c>
      <c r="O26" s="967">
        <v>1882</v>
      </c>
    </row>
    <row r="27" spans="2:15" ht="13.5">
      <c r="B27" s="80" t="s">
        <v>178</v>
      </c>
      <c r="C27" s="81">
        <v>19214</v>
      </c>
      <c r="D27" s="81">
        <v>84374</v>
      </c>
      <c r="E27" s="81">
        <v>43237</v>
      </c>
      <c r="F27" s="81">
        <v>38838</v>
      </c>
      <c r="G27" s="965">
        <v>80</v>
      </c>
      <c r="H27" s="965">
        <v>0</v>
      </c>
      <c r="I27" s="81">
        <f t="shared" si="0"/>
        <v>80</v>
      </c>
      <c r="J27" s="972">
        <v>2126</v>
      </c>
      <c r="K27" s="82">
        <v>2387</v>
      </c>
      <c r="L27" s="82">
        <v>854</v>
      </c>
      <c r="O27" s="967"/>
    </row>
    <row r="28" spans="2:15" ht="13.5">
      <c r="B28" s="80"/>
      <c r="C28" s="81"/>
      <c r="D28" s="81"/>
      <c r="E28" s="81"/>
      <c r="F28" s="81"/>
      <c r="G28" s="965"/>
      <c r="H28" s="965"/>
      <c r="I28" s="81">
        <f t="shared" si="0"/>
        <v>0</v>
      </c>
      <c r="J28" s="972"/>
      <c r="K28" s="82"/>
      <c r="L28" s="82"/>
      <c r="O28" s="967">
        <v>0</v>
      </c>
    </row>
    <row r="29" spans="2:15" ht="13.5">
      <c r="B29" s="80" t="s">
        <v>179</v>
      </c>
      <c r="C29" s="81">
        <v>28817</v>
      </c>
      <c r="D29" s="81">
        <v>133804</v>
      </c>
      <c r="E29" s="81">
        <v>72721</v>
      </c>
      <c r="F29" s="81">
        <v>71047</v>
      </c>
      <c r="G29" s="965">
        <v>0</v>
      </c>
      <c r="H29" s="965">
        <v>0</v>
      </c>
      <c r="I29" s="81">
        <f t="shared" si="0"/>
        <v>0</v>
      </c>
      <c r="J29" s="972">
        <v>2585</v>
      </c>
      <c r="K29" s="82">
        <v>15127</v>
      </c>
      <c r="L29" s="82">
        <v>5074</v>
      </c>
      <c r="O29" s="967">
        <v>0</v>
      </c>
    </row>
    <row r="30" spans="2:15" ht="13.5">
      <c r="B30" s="80" t="s">
        <v>180</v>
      </c>
      <c r="C30" s="81">
        <v>119145</v>
      </c>
      <c r="D30" s="81">
        <v>463068</v>
      </c>
      <c r="E30" s="81">
        <v>252766</v>
      </c>
      <c r="F30" s="81">
        <v>232995</v>
      </c>
      <c r="G30" s="965">
        <v>393</v>
      </c>
      <c r="H30" s="965">
        <v>369</v>
      </c>
      <c r="I30" s="81">
        <f t="shared" si="0"/>
        <v>762</v>
      </c>
      <c r="J30" s="972">
        <v>8560</v>
      </c>
      <c r="K30" s="82">
        <v>70266</v>
      </c>
      <c r="L30" s="82">
        <v>10814</v>
      </c>
      <c r="O30" s="967">
        <v>0</v>
      </c>
    </row>
    <row r="31" spans="2:15" ht="13.5">
      <c r="B31" s="80" t="s">
        <v>181</v>
      </c>
      <c r="C31" s="81">
        <v>70987</v>
      </c>
      <c r="D31" s="81">
        <v>304052</v>
      </c>
      <c r="E31" s="81">
        <v>161171</v>
      </c>
      <c r="F31" s="81">
        <v>143867</v>
      </c>
      <c r="G31" s="965">
        <v>802</v>
      </c>
      <c r="H31" s="965">
        <v>517</v>
      </c>
      <c r="I31" s="81">
        <f t="shared" si="0"/>
        <v>1319</v>
      </c>
      <c r="J31" s="972">
        <v>5150</v>
      </c>
      <c r="K31" s="82">
        <v>17253</v>
      </c>
      <c r="L31" s="82">
        <v>7917</v>
      </c>
      <c r="O31" s="967">
        <v>0</v>
      </c>
    </row>
    <row r="32" spans="2:15" ht="13.5">
      <c r="B32" s="80" t="s">
        <v>182</v>
      </c>
      <c r="C32" s="81">
        <v>17282</v>
      </c>
      <c r="D32" s="81">
        <v>74325</v>
      </c>
      <c r="E32" s="81">
        <v>40921</v>
      </c>
      <c r="F32" s="81">
        <v>37463</v>
      </c>
      <c r="G32" s="965">
        <v>583</v>
      </c>
      <c r="H32" s="965">
        <v>639</v>
      </c>
      <c r="I32" s="81">
        <f t="shared" si="0"/>
        <v>1222</v>
      </c>
      <c r="J32" s="972">
        <v>1535</v>
      </c>
      <c r="K32" s="82">
        <v>2923</v>
      </c>
      <c r="L32" s="82">
        <v>3957</v>
      </c>
      <c r="O32" s="967">
        <v>250</v>
      </c>
    </row>
    <row r="33" spans="2:15" ht="13.5">
      <c r="B33" s="80" t="s">
        <v>183</v>
      </c>
      <c r="C33" s="81">
        <v>8301</v>
      </c>
      <c r="D33" s="81">
        <v>50662</v>
      </c>
      <c r="E33" s="81">
        <v>29232</v>
      </c>
      <c r="F33" s="81">
        <v>28579</v>
      </c>
      <c r="G33" s="965">
        <v>0</v>
      </c>
      <c r="H33" s="965">
        <v>0</v>
      </c>
      <c r="I33" s="81">
        <f t="shared" si="0"/>
        <v>0</v>
      </c>
      <c r="J33" s="972">
        <v>1429</v>
      </c>
      <c r="K33" s="82">
        <v>2739</v>
      </c>
      <c r="L33" s="82">
        <v>2650</v>
      </c>
      <c r="O33" s="967"/>
    </row>
    <row r="34" spans="2:15" ht="13.5">
      <c r="B34" s="80" t="s">
        <v>184</v>
      </c>
      <c r="C34" s="81">
        <v>4087</v>
      </c>
      <c r="D34" s="81">
        <v>31109</v>
      </c>
      <c r="E34" s="81">
        <v>16418</v>
      </c>
      <c r="F34" s="81">
        <v>15630</v>
      </c>
      <c r="G34" s="965">
        <v>0</v>
      </c>
      <c r="H34" s="965">
        <v>0</v>
      </c>
      <c r="I34" s="81">
        <f t="shared" si="0"/>
        <v>0</v>
      </c>
      <c r="J34" s="972">
        <v>835</v>
      </c>
      <c r="K34" s="82">
        <v>1723</v>
      </c>
      <c r="L34" s="82">
        <v>1565</v>
      </c>
      <c r="O34" s="967">
        <v>0</v>
      </c>
    </row>
    <row r="35" spans="2:15" ht="13.5">
      <c r="B35" s="80" t="s">
        <v>185</v>
      </c>
      <c r="C35" s="81">
        <v>4244</v>
      </c>
      <c r="D35" s="81">
        <v>36582</v>
      </c>
      <c r="E35" s="81">
        <v>19440</v>
      </c>
      <c r="F35" s="81">
        <v>19093</v>
      </c>
      <c r="G35" s="965">
        <v>0</v>
      </c>
      <c r="H35" s="965">
        <v>0</v>
      </c>
      <c r="I35" s="81">
        <f t="shared" si="0"/>
        <v>0</v>
      </c>
      <c r="J35" s="972">
        <v>943</v>
      </c>
      <c r="K35" s="82">
        <v>2601</v>
      </c>
      <c r="L35" s="82">
        <v>460</v>
      </c>
      <c r="O35" s="967">
        <v>0</v>
      </c>
    </row>
    <row r="36" spans="2:15" ht="13.5">
      <c r="B36" s="80" t="s">
        <v>186</v>
      </c>
      <c r="C36" s="81">
        <v>19623</v>
      </c>
      <c r="D36" s="81">
        <v>105617</v>
      </c>
      <c r="E36" s="81">
        <v>56041</v>
      </c>
      <c r="F36" s="81">
        <v>54805</v>
      </c>
      <c r="G36" s="965">
        <v>554</v>
      </c>
      <c r="H36" s="965">
        <v>264</v>
      </c>
      <c r="I36" s="81">
        <f t="shared" si="0"/>
        <v>818</v>
      </c>
      <c r="J36" s="972">
        <v>2217</v>
      </c>
      <c r="K36" s="82">
        <v>9264</v>
      </c>
      <c r="L36" s="82">
        <v>1179</v>
      </c>
      <c r="O36" s="967">
        <v>380</v>
      </c>
    </row>
    <row r="37" spans="2:15" ht="13.5">
      <c r="B37" s="80" t="s">
        <v>187</v>
      </c>
      <c r="C37" s="81">
        <v>33779</v>
      </c>
      <c r="D37" s="81">
        <v>154762</v>
      </c>
      <c r="E37" s="81">
        <v>80667</v>
      </c>
      <c r="F37" s="81">
        <v>74435</v>
      </c>
      <c r="G37" s="965">
        <v>0</v>
      </c>
      <c r="H37" s="965">
        <v>0</v>
      </c>
      <c r="I37" s="81">
        <f t="shared" si="0"/>
        <v>0</v>
      </c>
      <c r="J37" s="972">
        <v>2340</v>
      </c>
      <c r="K37" s="82">
        <v>13000</v>
      </c>
      <c r="L37" s="82">
        <v>2295</v>
      </c>
      <c r="O37" s="967">
        <v>0</v>
      </c>
    </row>
    <row r="38" spans="2:15" ht="13.5">
      <c r="B38" s="80" t="s">
        <v>188</v>
      </c>
      <c r="C38" s="81">
        <v>16395</v>
      </c>
      <c r="D38" s="81">
        <v>72541</v>
      </c>
      <c r="E38" s="81">
        <v>38377</v>
      </c>
      <c r="F38" s="81">
        <v>35475</v>
      </c>
      <c r="G38" s="965">
        <v>357</v>
      </c>
      <c r="H38" s="965">
        <v>325</v>
      </c>
      <c r="I38" s="81">
        <f t="shared" si="0"/>
        <v>682</v>
      </c>
      <c r="J38" s="972">
        <v>1710</v>
      </c>
      <c r="K38" s="82">
        <v>5168</v>
      </c>
      <c r="L38" s="82">
        <v>3181</v>
      </c>
      <c r="O38" s="967">
        <v>80</v>
      </c>
    </row>
    <row r="39" spans="2:15" ht="13.5">
      <c r="B39" s="80" t="s">
        <v>189</v>
      </c>
      <c r="C39" s="81">
        <v>7562</v>
      </c>
      <c r="D39" s="81">
        <v>38463</v>
      </c>
      <c r="E39" s="81">
        <v>21070</v>
      </c>
      <c r="F39" s="81">
        <v>20217</v>
      </c>
      <c r="G39" s="965">
        <v>0</v>
      </c>
      <c r="H39" s="965">
        <v>0</v>
      </c>
      <c r="I39" s="81">
        <f t="shared" si="0"/>
        <v>0</v>
      </c>
      <c r="J39" s="972">
        <v>994</v>
      </c>
      <c r="K39" s="82">
        <v>2386</v>
      </c>
      <c r="L39" s="82">
        <v>139</v>
      </c>
      <c r="O39" s="967"/>
    </row>
    <row r="40" spans="2:15" ht="13.5">
      <c r="B40" s="80" t="s">
        <v>190</v>
      </c>
      <c r="C40" s="81">
        <v>14177</v>
      </c>
      <c r="D40" s="81">
        <v>54116</v>
      </c>
      <c r="E40" s="81">
        <v>28779</v>
      </c>
      <c r="F40" s="81">
        <v>25983</v>
      </c>
      <c r="G40" s="965">
        <v>0</v>
      </c>
      <c r="H40" s="965">
        <v>0</v>
      </c>
      <c r="I40" s="81">
        <f t="shared" si="0"/>
        <v>0</v>
      </c>
      <c r="J40" s="972">
        <v>1122</v>
      </c>
      <c r="K40" s="82">
        <v>4923</v>
      </c>
      <c r="L40" s="82">
        <v>794</v>
      </c>
      <c r="O40" s="967">
        <v>0</v>
      </c>
    </row>
    <row r="41" spans="2:15" ht="13.5">
      <c r="B41" s="80" t="s">
        <v>191</v>
      </c>
      <c r="C41" s="81">
        <v>18333</v>
      </c>
      <c r="D41" s="81">
        <v>73136</v>
      </c>
      <c r="E41" s="81">
        <v>37933</v>
      </c>
      <c r="F41" s="81">
        <v>36254</v>
      </c>
      <c r="G41" s="965">
        <v>2031</v>
      </c>
      <c r="H41" s="965">
        <v>1981</v>
      </c>
      <c r="I41" s="81">
        <f t="shared" si="0"/>
        <v>4012</v>
      </c>
      <c r="J41" s="972">
        <v>1362</v>
      </c>
      <c r="K41" s="82">
        <v>5697</v>
      </c>
      <c r="L41" s="82">
        <v>353</v>
      </c>
      <c r="O41" s="967">
        <v>393</v>
      </c>
    </row>
    <row r="42" spans="2:15" ht="13.5">
      <c r="B42" s="80" t="s">
        <v>192</v>
      </c>
      <c r="C42" s="81">
        <v>4259</v>
      </c>
      <c r="D42" s="81">
        <v>36526</v>
      </c>
      <c r="E42" s="81">
        <v>19881</v>
      </c>
      <c r="F42" s="81">
        <v>20179</v>
      </c>
      <c r="G42" s="965">
        <v>0</v>
      </c>
      <c r="H42" s="965">
        <v>0</v>
      </c>
      <c r="I42" s="81">
        <f t="shared" si="0"/>
        <v>0</v>
      </c>
      <c r="J42" s="972">
        <v>916</v>
      </c>
      <c r="K42" s="82">
        <v>3631</v>
      </c>
      <c r="L42" s="82">
        <v>647</v>
      </c>
      <c r="O42" s="967">
        <v>802</v>
      </c>
    </row>
    <row r="43" spans="2:15" ht="13.5">
      <c r="B43" s="80" t="s">
        <v>193</v>
      </c>
      <c r="C43" s="81">
        <v>68025</v>
      </c>
      <c r="D43" s="81">
        <v>274513</v>
      </c>
      <c r="E43" s="81">
        <v>141952</v>
      </c>
      <c r="F43" s="81">
        <v>132853</v>
      </c>
      <c r="G43" s="965">
        <v>382</v>
      </c>
      <c r="H43" s="965">
        <v>331</v>
      </c>
      <c r="I43" s="81">
        <f t="shared" si="0"/>
        <v>713</v>
      </c>
      <c r="J43" s="972">
        <v>5331</v>
      </c>
      <c r="K43" s="82">
        <v>46639</v>
      </c>
      <c r="L43" s="82">
        <v>3034</v>
      </c>
      <c r="O43" s="967">
        <v>583</v>
      </c>
    </row>
    <row r="44" spans="2:15" ht="13.5">
      <c r="B44" s="80" t="s">
        <v>194</v>
      </c>
      <c r="C44" s="81">
        <v>9431</v>
      </c>
      <c r="D44" s="81">
        <v>48513</v>
      </c>
      <c r="E44" s="81">
        <v>27042</v>
      </c>
      <c r="F44" s="81">
        <v>26006</v>
      </c>
      <c r="G44" s="965">
        <v>0</v>
      </c>
      <c r="H44" s="965">
        <v>0</v>
      </c>
      <c r="I44" s="81">
        <f t="shared" si="0"/>
        <v>0</v>
      </c>
      <c r="J44" s="972">
        <v>1028</v>
      </c>
      <c r="K44" s="82">
        <v>4007</v>
      </c>
      <c r="L44" s="82">
        <v>18</v>
      </c>
      <c r="O44" s="967">
        <v>0</v>
      </c>
    </row>
    <row r="45" spans="2:15" ht="13.5">
      <c r="B45" s="80" t="s">
        <v>195</v>
      </c>
      <c r="C45" s="81">
        <v>13833</v>
      </c>
      <c r="D45" s="81">
        <v>75404</v>
      </c>
      <c r="E45" s="81">
        <v>41859</v>
      </c>
      <c r="F45" s="81">
        <v>41274</v>
      </c>
      <c r="G45" s="965">
        <v>0</v>
      </c>
      <c r="H45" s="965">
        <v>0</v>
      </c>
      <c r="I45" s="81">
        <f t="shared" si="0"/>
        <v>0</v>
      </c>
      <c r="J45" s="972">
        <v>1465</v>
      </c>
      <c r="K45" s="82">
        <v>4711</v>
      </c>
      <c r="L45" s="82">
        <v>178</v>
      </c>
      <c r="O45" s="967"/>
    </row>
    <row r="46" spans="2:15" ht="13.5">
      <c r="B46" s="80" t="s">
        <v>196</v>
      </c>
      <c r="C46" s="81">
        <v>16067</v>
      </c>
      <c r="D46" s="81">
        <v>98665</v>
      </c>
      <c r="E46" s="81">
        <v>52351</v>
      </c>
      <c r="F46" s="81">
        <v>50075</v>
      </c>
      <c r="G46" s="965">
        <v>0</v>
      </c>
      <c r="H46" s="965">
        <v>0</v>
      </c>
      <c r="I46" s="81">
        <f t="shared" si="0"/>
        <v>0</v>
      </c>
      <c r="J46" s="972">
        <v>1673</v>
      </c>
      <c r="K46" s="82">
        <v>9219</v>
      </c>
      <c r="L46" s="82">
        <v>1054</v>
      </c>
      <c r="O46" s="967">
        <v>0</v>
      </c>
    </row>
    <row r="47" spans="2:15" ht="13.5">
      <c r="B47" s="80" t="s">
        <v>197</v>
      </c>
      <c r="C47" s="81">
        <v>12433</v>
      </c>
      <c r="D47" s="81">
        <v>61534</v>
      </c>
      <c r="E47" s="81">
        <v>32293</v>
      </c>
      <c r="F47" s="81">
        <v>33105</v>
      </c>
      <c r="G47" s="965">
        <v>0</v>
      </c>
      <c r="H47" s="965">
        <v>0</v>
      </c>
      <c r="I47" s="81">
        <f t="shared" si="0"/>
        <v>0</v>
      </c>
      <c r="J47" s="972">
        <v>1215</v>
      </c>
      <c r="K47" s="82">
        <v>5055</v>
      </c>
      <c r="L47" s="82">
        <v>1855</v>
      </c>
      <c r="O47" s="967">
        <v>0</v>
      </c>
    </row>
    <row r="48" spans="2:15" ht="13.5">
      <c r="B48" s="80" t="s">
        <v>198</v>
      </c>
      <c r="C48" s="81">
        <v>10409</v>
      </c>
      <c r="D48" s="81">
        <v>62192</v>
      </c>
      <c r="E48" s="81">
        <v>33081</v>
      </c>
      <c r="F48" s="81">
        <v>33642</v>
      </c>
      <c r="G48" s="965">
        <v>119</v>
      </c>
      <c r="H48" s="965">
        <v>111</v>
      </c>
      <c r="I48" s="81">
        <f t="shared" si="0"/>
        <v>230</v>
      </c>
      <c r="J48" s="972">
        <v>1282</v>
      </c>
      <c r="K48" s="82">
        <v>4441</v>
      </c>
      <c r="L48" s="82">
        <v>117</v>
      </c>
      <c r="O48" s="967">
        <v>554</v>
      </c>
    </row>
    <row r="49" spans="2:15" ht="13.5">
      <c r="B49" s="80" t="s">
        <v>199</v>
      </c>
      <c r="C49" s="81">
        <v>19337</v>
      </c>
      <c r="D49" s="81">
        <v>92218</v>
      </c>
      <c r="E49" s="81">
        <v>48638</v>
      </c>
      <c r="F49" s="81">
        <v>48678</v>
      </c>
      <c r="G49" s="965">
        <v>0</v>
      </c>
      <c r="H49" s="965">
        <v>0</v>
      </c>
      <c r="I49" s="81">
        <f t="shared" si="0"/>
        <v>0</v>
      </c>
      <c r="J49" s="972">
        <v>2032</v>
      </c>
      <c r="K49" s="82">
        <v>8406</v>
      </c>
      <c r="L49" s="82">
        <v>235</v>
      </c>
      <c r="O49" s="967">
        <v>0</v>
      </c>
    </row>
    <row r="50" spans="2:15" ht="13.5">
      <c r="B50" s="80" t="s">
        <v>200</v>
      </c>
      <c r="C50" s="83">
        <v>17824</v>
      </c>
      <c r="D50" s="84">
        <v>98913</v>
      </c>
      <c r="E50" s="84">
        <v>50705</v>
      </c>
      <c r="F50" s="84">
        <v>47597</v>
      </c>
      <c r="G50" s="971">
        <v>0</v>
      </c>
      <c r="H50" s="971">
        <v>0</v>
      </c>
      <c r="I50" s="81">
        <f t="shared" si="0"/>
        <v>0</v>
      </c>
      <c r="J50" s="973">
        <v>2076</v>
      </c>
      <c r="K50" s="82">
        <v>9879</v>
      </c>
      <c r="L50" s="82">
        <v>1500</v>
      </c>
      <c r="O50" s="967">
        <v>357</v>
      </c>
    </row>
    <row r="51" spans="7:15" ht="13.5">
      <c r="G51" s="967"/>
      <c r="H51" s="970"/>
      <c r="O51" s="967"/>
    </row>
    <row r="52" spans="7:15" ht="13.5">
      <c r="G52" s="967"/>
      <c r="H52" s="970"/>
      <c r="O52" s="967">
        <v>0</v>
      </c>
    </row>
    <row r="53" spans="7:15" ht="13.5">
      <c r="G53" s="967"/>
      <c r="H53" s="970"/>
      <c r="O53" s="967">
        <v>0</v>
      </c>
    </row>
    <row r="54" spans="7:15" ht="13.5">
      <c r="G54" s="967"/>
      <c r="H54" s="970"/>
      <c r="O54" s="967">
        <v>2031</v>
      </c>
    </row>
    <row r="55" spans="7:15" ht="13.5">
      <c r="G55" s="967"/>
      <c r="H55" s="970"/>
      <c r="O55" s="967">
        <v>0</v>
      </c>
    </row>
    <row r="56" spans="7:15" ht="13.5">
      <c r="G56" s="967"/>
      <c r="H56" s="970"/>
      <c r="O56" s="967">
        <v>382</v>
      </c>
    </row>
    <row r="57" spans="7:15" ht="13.5">
      <c r="G57" s="967"/>
      <c r="H57" s="970"/>
      <c r="O57" s="967"/>
    </row>
    <row r="58" spans="7:15" ht="13.5">
      <c r="G58" s="966"/>
      <c r="H58" s="969"/>
      <c r="O58" s="967">
        <v>0</v>
      </c>
    </row>
    <row r="59" ht="13.5">
      <c r="O59" s="967">
        <v>0</v>
      </c>
    </row>
    <row r="60" ht="13.5">
      <c r="O60" s="967">
        <v>0</v>
      </c>
    </row>
    <row r="61" ht="13.5">
      <c r="O61" s="967">
        <v>0</v>
      </c>
    </row>
    <row r="62" ht="13.5">
      <c r="O62" s="967">
        <v>119</v>
      </c>
    </row>
    <row r="63" ht="13.5">
      <c r="O63" s="967"/>
    </row>
    <row r="64" ht="13.5">
      <c r="O64" s="967">
        <v>0</v>
      </c>
    </row>
    <row r="65" ht="13.5">
      <c r="O65" s="966">
        <v>0</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116"/>
  <sheetViews>
    <sheetView zoomScaleSheetLayoutView="100" zoomScalePageLayoutView="0" workbookViewId="0" topLeftCell="A1">
      <selection activeCell="A1" sqref="A1"/>
    </sheetView>
  </sheetViews>
  <sheetFormatPr defaultColWidth="8.796875" defaultRowHeight="14.25"/>
  <cols>
    <col min="1" max="1" width="0.6953125" style="1137" customWidth="1"/>
    <col min="2" max="2" width="10.3984375" style="1137" customWidth="1"/>
    <col min="3" max="3" width="0.8984375" style="1137" customWidth="1"/>
    <col min="4" max="4" width="13" style="1137" customWidth="1"/>
    <col min="5" max="5" width="11.09765625" style="1137" customWidth="1"/>
    <col min="6" max="6" width="13.09765625" style="1137" customWidth="1"/>
    <col min="7" max="17" width="11.09765625" style="1137" customWidth="1"/>
    <col min="18" max="18" width="0.8984375" style="1137" customWidth="1"/>
    <col min="19" max="19" width="10.3984375" style="1137" customWidth="1"/>
    <col min="20" max="20" width="0.8984375" style="1137" customWidth="1"/>
    <col min="21" max="16384" width="9" style="1137" customWidth="1"/>
  </cols>
  <sheetData>
    <row r="1" spans="1:20" s="1125" customFormat="1" ht="14.25" customHeight="1">
      <c r="A1" s="2227" t="s">
        <v>201</v>
      </c>
      <c r="B1" s="2227"/>
      <c r="C1" s="2227"/>
      <c r="D1" s="1242"/>
      <c r="E1" s="1242"/>
      <c r="F1" s="1242"/>
      <c r="G1" s="1242"/>
      <c r="H1" s="1242"/>
      <c r="I1" s="1242"/>
      <c r="J1" s="1242"/>
      <c r="K1" s="1242"/>
      <c r="L1" s="1242"/>
      <c r="M1" s="1242"/>
      <c r="N1" s="1242"/>
      <c r="O1" s="1242"/>
      <c r="P1" s="1242"/>
      <c r="Q1" s="1242"/>
      <c r="T1" s="1243" t="s">
        <v>202</v>
      </c>
    </row>
    <row r="2" spans="1:23" s="1247" customFormat="1" ht="25.5" customHeight="1">
      <c r="A2" s="2228" t="s">
        <v>1586</v>
      </c>
      <c r="B2" s="1246"/>
      <c r="C2" s="1246"/>
      <c r="D2" s="1246"/>
      <c r="E2" s="1246"/>
      <c r="F2" s="1246"/>
      <c r="G2" s="1246"/>
      <c r="H2" s="1246"/>
      <c r="I2" s="1246"/>
      <c r="J2" s="1246"/>
      <c r="K2" s="1246"/>
      <c r="L2" s="1246"/>
      <c r="M2" s="1246"/>
      <c r="N2" s="1246"/>
      <c r="O2" s="1246"/>
      <c r="P2" s="1246"/>
      <c r="Q2" s="1246"/>
      <c r="R2" s="1129"/>
      <c r="S2" s="1129"/>
      <c r="T2" s="1129"/>
      <c r="V2" s="1248"/>
      <c r="W2" s="1125"/>
    </row>
    <row r="3" spans="1:20" s="1247" customFormat="1" ht="14.25" customHeight="1" thickBot="1">
      <c r="A3" s="1246"/>
      <c r="B3" s="2229"/>
      <c r="C3" s="2229"/>
      <c r="D3" s="1246"/>
      <c r="E3" s="1246"/>
      <c r="F3" s="2204"/>
      <c r="G3" s="1246"/>
      <c r="H3" s="1246"/>
      <c r="I3" s="1246"/>
      <c r="J3" s="1246"/>
      <c r="K3" s="1246"/>
      <c r="L3" s="1246"/>
      <c r="M3" s="1246"/>
      <c r="N3" s="1246"/>
      <c r="O3" s="1246"/>
      <c r="P3" s="1246"/>
      <c r="Q3" s="1246"/>
      <c r="R3" s="1129"/>
      <c r="S3" s="1129"/>
      <c r="T3" s="1129"/>
    </row>
    <row r="4" spans="1:20" s="1247" customFormat="1" ht="41.25" customHeight="1">
      <c r="A4" s="2230"/>
      <c r="B4" s="2207" t="s">
        <v>16</v>
      </c>
      <c r="C4" s="2231"/>
      <c r="D4" s="1256" t="s">
        <v>4</v>
      </c>
      <c r="E4" s="1256" t="s">
        <v>5</v>
      </c>
      <c r="F4" s="2205" t="s">
        <v>1239</v>
      </c>
      <c r="G4" s="1256" t="s">
        <v>6</v>
      </c>
      <c r="H4" s="1256" t="s">
        <v>7</v>
      </c>
      <c r="I4" s="1254" t="s">
        <v>1263</v>
      </c>
      <c r="J4" s="1256" t="s">
        <v>8</v>
      </c>
      <c r="K4" s="1256" t="s">
        <v>203</v>
      </c>
      <c r="L4" s="1256" t="s">
        <v>204</v>
      </c>
      <c r="M4" s="2232" t="s">
        <v>205</v>
      </c>
      <c r="N4" s="1256" t="s">
        <v>11</v>
      </c>
      <c r="O4" s="1256" t="s">
        <v>206</v>
      </c>
      <c r="P4" s="1256" t="s">
        <v>14</v>
      </c>
      <c r="Q4" s="1256" t="s">
        <v>15</v>
      </c>
      <c r="R4" s="1337"/>
      <c r="S4" s="1251" t="s">
        <v>16</v>
      </c>
      <c r="T4" s="1251"/>
    </row>
    <row r="5" spans="1:20" s="1247" customFormat="1" ht="13.5" customHeight="1">
      <c r="A5" s="2233"/>
      <c r="B5" s="2234"/>
      <c r="C5" s="2235"/>
      <c r="D5" s="1262"/>
      <c r="E5" s="1262"/>
      <c r="F5" s="1262"/>
      <c r="G5" s="1262"/>
      <c r="H5" s="1262"/>
      <c r="I5" s="1262"/>
      <c r="J5" s="1262"/>
      <c r="K5" s="1262"/>
      <c r="L5" s="1262"/>
      <c r="M5" s="1262"/>
      <c r="N5" s="1262"/>
      <c r="O5" s="1262"/>
      <c r="P5" s="1262"/>
      <c r="Q5" s="1262"/>
      <c r="R5" s="1323"/>
      <c r="S5" s="1260"/>
      <c r="T5" s="1260"/>
    </row>
    <row r="6" spans="1:20" s="1338" customFormat="1" ht="34.5" customHeight="1">
      <c r="A6" s="2236"/>
      <c r="B6" s="2237" t="s">
        <v>4</v>
      </c>
      <c r="C6" s="2238"/>
      <c r="D6" s="2239">
        <v>1444067</v>
      </c>
      <c r="E6" s="2239">
        <v>93579</v>
      </c>
      <c r="F6" s="2239">
        <v>109515</v>
      </c>
      <c r="G6" s="2239">
        <v>421935</v>
      </c>
      <c r="H6" s="2239">
        <v>246825</v>
      </c>
      <c r="I6" s="2239">
        <v>3520</v>
      </c>
      <c r="J6" s="2239">
        <v>231319</v>
      </c>
      <c r="K6" s="2239">
        <v>2642</v>
      </c>
      <c r="L6" s="2239">
        <v>85336</v>
      </c>
      <c r="M6" s="2239">
        <v>4169</v>
      </c>
      <c r="N6" s="2239">
        <v>7440</v>
      </c>
      <c r="O6" s="2239">
        <v>187862</v>
      </c>
      <c r="P6" s="2239">
        <v>41104</v>
      </c>
      <c r="Q6" s="2239">
        <v>8821</v>
      </c>
      <c r="R6" s="1340"/>
      <c r="S6" s="1339" t="s">
        <v>4</v>
      </c>
      <c r="T6" s="1341"/>
    </row>
    <row r="7" spans="1:20" s="1342" customFormat="1" ht="24.75" customHeight="1">
      <c r="A7" s="2240"/>
      <c r="B7" s="2137" t="s">
        <v>75</v>
      </c>
      <c r="C7" s="2241"/>
      <c r="D7" s="2195">
        <v>64106</v>
      </c>
      <c r="E7" s="2242">
        <v>4393</v>
      </c>
      <c r="F7" s="2242">
        <v>4995</v>
      </c>
      <c r="G7" s="2242">
        <v>19145</v>
      </c>
      <c r="H7" s="2242">
        <v>11679</v>
      </c>
      <c r="I7" s="2242">
        <v>129</v>
      </c>
      <c r="J7" s="2242">
        <v>10337</v>
      </c>
      <c r="K7" s="2242">
        <v>115</v>
      </c>
      <c r="L7" s="2242">
        <v>3986</v>
      </c>
      <c r="M7" s="2243">
        <v>284</v>
      </c>
      <c r="N7" s="2243">
        <v>296</v>
      </c>
      <c r="O7" s="2243">
        <v>6683</v>
      </c>
      <c r="P7" s="2244">
        <v>1817</v>
      </c>
      <c r="Q7" s="2245">
        <v>247</v>
      </c>
      <c r="R7" s="1324"/>
      <c r="S7" s="1276" t="s">
        <v>75</v>
      </c>
      <c r="T7" s="1279"/>
    </row>
    <row r="8" spans="1:20" s="1342" customFormat="1" ht="24.75" customHeight="1">
      <c r="A8" s="2240"/>
      <c r="B8" s="2137" t="s">
        <v>76</v>
      </c>
      <c r="C8" s="2241"/>
      <c r="D8" s="2195">
        <v>17972</v>
      </c>
      <c r="E8" s="2242">
        <v>637</v>
      </c>
      <c r="F8" s="2242">
        <v>3748</v>
      </c>
      <c r="G8" s="2242">
        <v>4677</v>
      </c>
      <c r="H8" s="2242">
        <v>3030</v>
      </c>
      <c r="I8" s="2242">
        <v>0</v>
      </c>
      <c r="J8" s="2242">
        <v>2993</v>
      </c>
      <c r="K8" s="2242">
        <v>0</v>
      </c>
      <c r="L8" s="2242">
        <v>1065</v>
      </c>
      <c r="M8" s="2243">
        <v>65</v>
      </c>
      <c r="N8" s="2243">
        <v>125</v>
      </c>
      <c r="O8" s="2243">
        <v>1382</v>
      </c>
      <c r="P8" s="2244">
        <v>218</v>
      </c>
      <c r="Q8" s="2245">
        <v>32</v>
      </c>
      <c r="R8" s="1324"/>
      <c r="S8" s="1276" t="s">
        <v>76</v>
      </c>
      <c r="T8" s="1279"/>
    </row>
    <row r="9" spans="1:20" s="1342" customFormat="1" ht="24.75" customHeight="1">
      <c r="A9" s="2240"/>
      <c r="B9" s="2137" t="s">
        <v>77</v>
      </c>
      <c r="C9" s="2241"/>
      <c r="D9" s="2195">
        <v>16016</v>
      </c>
      <c r="E9" s="2242">
        <v>647</v>
      </c>
      <c r="F9" s="2242">
        <v>1526</v>
      </c>
      <c r="G9" s="2242">
        <v>4821</v>
      </c>
      <c r="H9" s="2242">
        <v>2956</v>
      </c>
      <c r="I9" s="2242">
        <v>49</v>
      </c>
      <c r="J9" s="2242">
        <v>2988</v>
      </c>
      <c r="K9" s="2242">
        <v>0</v>
      </c>
      <c r="L9" s="2242">
        <v>1094</v>
      </c>
      <c r="M9" s="2243">
        <v>65</v>
      </c>
      <c r="N9" s="2243">
        <v>84</v>
      </c>
      <c r="O9" s="2243">
        <v>1402</v>
      </c>
      <c r="P9" s="2244">
        <v>356</v>
      </c>
      <c r="Q9" s="2245">
        <v>28</v>
      </c>
      <c r="R9" s="1324"/>
      <c r="S9" s="1276" t="s">
        <v>77</v>
      </c>
      <c r="T9" s="1279"/>
    </row>
    <row r="10" spans="1:20" s="1342" customFormat="1" ht="24.75" customHeight="1">
      <c r="A10" s="2240"/>
      <c r="B10" s="2137" t="s">
        <v>78</v>
      </c>
      <c r="C10" s="2241"/>
      <c r="D10" s="2195">
        <v>28702</v>
      </c>
      <c r="E10" s="2242">
        <v>2180</v>
      </c>
      <c r="F10" s="2242">
        <v>1016</v>
      </c>
      <c r="G10" s="2242">
        <v>7913</v>
      </c>
      <c r="H10" s="2242">
        <v>4851</v>
      </c>
      <c r="I10" s="2242">
        <v>30</v>
      </c>
      <c r="J10" s="2242">
        <v>4562</v>
      </c>
      <c r="K10" s="2242">
        <v>89</v>
      </c>
      <c r="L10" s="2242">
        <v>1676</v>
      </c>
      <c r="M10" s="2243">
        <v>117</v>
      </c>
      <c r="N10" s="2243">
        <v>169</v>
      </c>
      <c r="O10" s="2243">
        <v>5012</v>
      </c>
      <c r="P10" s="2244">
        <v>958</v>
      </c>
      <c r="Q10" s="2245">
        <v>129</v>
      </c>
      <c r="R10" s="1324"/>
      <c r="S10" s="1276" t="s">
        <v>78</v>
      </c>
      <c r="T10" s="1279"/>
    </row>
    <row r="11" spans="1:20" s="1342" customFormat="1" ht="34.5" customHeight="1">
      <c r="A11" s="2240"/>
      <c r="B11" s="2137" t="s">
        <v>79</v>
      </c>
      <c r="C11" s="2241"/>
      <c r="D11" s="2195">
        <v>11738</v>
      </c>
      <c r="E11" s="2242">
        <v>344</v>
      </c>
      <c r="F11" s="2242">
        <v>1578</v>
      </c>
      <c r="G11" s="2242">
        <v>3248</v>
      </c>
      <c r="H11" s="2242">
        <v>2225</v>
      </c>
      <c r="I11" s="2242">
        <v>26</v>
      </c>
      <c r="J11" s="2242">
        <v>2086</v>
      </c>
      <c r="K11" s="2242">
        <v>0</v>
      </c>
      <c r="L11" s="2242">
        <v>939</v>
      </c>
      <c r="M11" s="2243">
        <v>60</v>
      </c>
      <c r="N11" s="2243">
        <v>57</v>
      </c>
      <c r="O11" s="2243">
        <v>1023</v>
      </c>
      <c r="P11" s="2244">
        <v>148</v>
      </c>
      <c r="Q11" s="2245">
        <v>4</v>
      </c>
      <c r="R11" s="1324"/>
      <c r="S11" s="1276" t="s">
        <v>79</v>
      </c>
      <c r="T11" s="1279"/>
    </row>
    <row r="12" spans="1:20" s="1342" customFormat="1" ht="24.75" customHeight="1">
      <c r="A12" s="2240"/>
      <c r="B12" s="2137" t="s">
        <v>80</v>
      </c>
      <c r="C12" s="2241"/>
      <c r="D12" s="2195">
        <v>12796</v>
      </c>
      <c r="E12" s="2242">
        <v>730</v>
      </c>
      <c r="F12" s="2242">
        <v>1041</v>
      </c>
      <c r="G12" s="2242">
        <v>3957</v>
      </c>
      <c r="H12" s="2242">
        <v>2332</v>
      </c>
      <c r="I12" s="2242">
        <v>35</v>
      </c>
      <c r="J12" s="2242">
        <v>2507</v>
      </c>
      <c r="K12" s="2242">
        <v>0</v>
      </c>
      <c r="L12" s="2242">
        <v>779</v>
      </c>
      <c r="M12" s="2243">
        <v>62</v>
      </c>
      <c r="N12" s="2243">
        <v>86</v>
      </c>
      <c r="O12" s="2243">
        <v>1062</v>
      </c>
      <c r="P12" s="2244">
        <v>190</v>
      </c>
      <c r="Q12" s="2245">
        <v>15</v>
      </c>
      <c r="R12" s="1324"/>
      <c r="S12" s="1276" t="s">
        <v>80</v>
      </c>
      <c r="T12" s="1279"/>
    </row>
    <row r="13" spans="1:20" s="1342" customFormat="1" ht="24.75" customHeight="1">
      <c r="A13" s="2240"/>
      <c r="B13" s="2137" t="s">
        <v>81</v>
      </c>
      <c r="C13" s="2241"/>
      <c r="D13" s="2195">
        <v>22722</v>
      </c>
      <c r="E13" s="2242">
        <v>1762</v>
      </c>
      <c r="F13" s="2242">
        <v>1767</v>
      </c>
      <c r="G13" s="2242">
        <v>6814</v>
      </c>
      <c r="H13" s="2242">
        <v>4304</v>
      </c>
      <c r="I13" s="2242">
        <v>53</v>
      </c>
      <c r="J13" s="2242">
        <v>4049</v>
      </c>
      <c r="K13" s="2242">
        <v>0</v>
      </c>
      <c r="L13" s="2242">
        <v>1614</v>
      </c>
      <c r="M13" s="2243">
        <v>82</v>
      </c>
      <c r="N13" s="2243">
        <v>140</v>
      </c>
      <c r="O13" s="2243">
        <v>1530</v>
      </c>
      <c r="P13" s="2244">
        <v>536</v>
      </c>
      <c r="Q13" s="2245">
        <v>71</v>
      </c>
      <c r="R13" s="1324"/>
      <c r="S13" s="1276" t="s">
        <v>81</v>
      </c>
      <c r="T13" s="1279"/>
    </row>
    <row r="14" spans="1:20" s="1342" customFormat="1" ht="24.75" customHeight="1">
      <c r="A14" s="2240"/>
      <c r="B14" s="2137" t="s">
        <v>82</v>
      </c>
      <c r="C14" s="2241"/>
      <c r="D14" s="2195">
        <v>33006</v>
      </c>
      <c r="E14" s="2242">
        <v>1960</v>
      </c>
      <c r="F14" s="2242">
        <v>2596</v>
      </c>
      <c r="G14" s="2242">
        <v>9650</v>
      </c>
      <c r="H14" s="2242">
        <v>5881</v>
      </c>
      <c r="I14" s="2242">
        <v>451</v>
      </c>
      <c r="J14" s="2242">
        <v>5717</v>
      </c>
      <c r="K14" s="2242">
        <v>210</v>
      </c>
      <c r="L14" s="2242">
        <v>2321</v>
      </c>
      <c r="M14" s="2243">
        <v>78</v>
      </c>
      <c r="N14" s="2243">
        <v>50</v>
      </c>
      <c r="O14" s="2243">
        <v>3172</v>
      </c>
      <c r="P14" s="2244">
        <v>843</v>
      </c>
      <c r="Q14" s="2245">
        <v>77</v>
      </c>
      <c r="R14" s="1324"/>
      <c r="S14" s="1276" t="s">
        <v>82</v>
      </c>
      <c r="T14" s="1279"/>
    </row>
    <row r="15" spans="1:20" s="1342" customFormat="1" ht="24.75" customHeight="1">
      <c r="A15" s="2240"/>
      <c r="B15" s="2137" t="s">
        <v>83</v>
      </c>
      <c r="C15" s="2241"/>
      <c r="D15" s="2195">
        <v>25198</v>
      </c>
      <c r="E15" s="2242">
        <v>1185</v>
      </c>
      <c r="F15" s="2242">
        <v>2669</v>
      </c>
      <c r="G15" s="2242">
        <v>7028</v>
      </c>
      <c r="H15" s="2242">
        <v>4115</v>
      </c>
      <c r="I15" s="2242">
        <v>43</v>
      </c>
      <c r="J15" s="2242">
        <v>3642</v>
      </c>
      <c r="K15" s="2242">
        <v>36</v>
      </c>
      <c r="L15" s="2242">
        <v>1379</v>
      </c>
      <c r="M15" s="2243">
        <v>77</v>
      </c>
      <c r="N15" s="2243">
        <v>150</v>
      </c>
      <c r="O15" s="2243">
        <v>4108</v>
      </c>
      <c r="P15" s="2244">
        <v>682</v>
      </c>
      <c r="Q15" s="2245">
        <v>84</v>
      </c>
      <c r="R15" s="1324"/>
      <c r="S15" s="1276" t="s">
        <v>83</v>
      </c>
      <c r="T15" s="1279"/>
    </row>
    <row r="16" spans="1:20" s="1342" customFormat="1" ht="34.5" customHeight="1">
      <c r="A16" s="2240"/>
      <c r="B16" s="2137" t="s">
        <v>84</v>
      </c>
      <c r="C16" s="2241"/>
      <c r="D16" s="2195">
        <v>24365</v>
      </c>
      <c r="E16" s="2242">
        <v>1270</v>
      </c>
      <c r="F16" s="2242">
        <v>3930</v>
      </c>
      <c r="G16" s="2242">
        <v>6858</v>
      </c>
      <c r="H16" s="2242">
        <v>4052</v>
      </c>
      <c r="I16" s="2242">
        <v>0</v>
      </c>
      <c r="J16" s="2242">
        <v>3734</v>
      </c>
      <c r="K16" s="2242">
        <v>131</v>
      </c>
      <c r="L16" s="2242">
        <v>1532</v>
      </c>
      <c r="M16" s="2243">
        <v>77</v>
      </c>
      <c r="N16" s="2243">
        <v>158</v>
      </c>
      <c r="O16" s="2243">
        <v>1774</v>
      </c>
      <c r="P16" s="2244">
        <v>744</v>
      </c>
      <c r="Q16" s="2245">
        <v>105</v>
      </c>
      <c r="R16" s="1324"/>
      <c r="S16" s="1276" t="s">
        <v>84</v>
      </c>
      <c r="T16" s="1279"/>
    </row>
    <row r="17" spans="1:20" s="1342" customFormat="1" ht="24.75" customHeight="1">
      <c r="A17" s="2240"/>
      <c r="B17" s="2137" t="s">
        <v>85</v>
      </c>
      <c r="C17" s="2241"/>
      <c r="D17" s="2195">
        <v>63163</v>
      </c>
      <c r="E17" s="2242">
        <v>6174</v>
      </c>
      <c r="F17" s="2242">
        <v>2020</v>
      </c>
      <c r="G17" s="2242">
        <v>20699</v>
      </c>
      <c r="H17" s="2242">
        <v>12388</v>
      </c>
      <c r="I17" s="2242">
        <v>24</v>
      </c>
      <c r="J17" s="2242">
        <v>11197</v>
      </c>
      <c r="K17" s="2242">
        <v>22</v>
      </c>
      <c r="L17" s="2242">
        <v>4143</v>
      </c>
      <c r="M17" s="2243">
        <v>0</v>
      </c>
      <c r="N17" s="2243">
        <v>239</v>
      </c>
      <c r="O17" s="2243">
        <v>4646</v>
      </c>
      <c r="P17" s="2244">
        <v>1433</v>
      </c>
      <c r="Q17" s="2245">
        <v>178</v>
      </c>
      <c r="R17" s="1324"/>
      <c r="S17" s="1276" t="s">
        <v>85</v>
      </c>
      <c r="T17" s="1279"/>
    </row>
    <row r="18" spans="1:20" s="1342" customFormat="1" ht="24.75" customHeight="1">
      <c r="A18" s="2240"/>
      <c r="B18" s="2137" t="s">
        <v>86</v>
      </c>
      <c r="C18" s="2241"/>
      <c r="D18" s="2195">
        <v>55550</v>
      </c>
      <c r="E18" s="2242">
        <v>4925</v>
      </c>
      <c r="F18" s="2242">
        <v>2062</v>
      </c>
      <c r="G18" s="2242">
        <v>18439</v>
      </c>
      <c r="H18" s="2242">
        <v>10841</v>
      </c>
      <c r="I18" s="2242">
        <v>71</v>
      </c>
      <c r="J18" s="2242">
        <v>9781</v>
      </c>
      <c r="K18" s="2242">
        <v>10</v>
      </c>
      <c r="L18" s="2242">
        <v>3772</v>
      </c>
      <c r="M18" s="2243">
        <v>74</v>
      </c>
      <c r="N18" s="2243">
        <v>190</v>
      </c>
      <c r="O18" s="2243">
        <v>4110</v>
      </c>
      <c r="P18" s="2244">
        <v>1206</v>
      </c>
      <c r="Q18" s="2245">
        <v>69</v>
      </c>
      <c r="R18" s="1324"/>
      <c r="S18" s="1276" t="s">
        <v>86</v>
      </c>
      <c r="T18" s="1279"/>
    </row>
    <row r="19" spans="1:20" s="1342" customFormat="1" ht="24.75" customHeight="1">
      <c r="A19" s="2240"/>
      <c r="B19" s="2137" t="s">
        <v>87</v>
      </c>
      <c r="C19" s="2241"/>
      <c r="D19" s="2195">
        <v>155116</v>
      </c>
      <c r="E19" s="2242">
        <v>10770</v>
      </c>
      <c r="F19" s="2242">
        <v>803</v>
      </c>
      <c r="G19" s="2242">
        <v>35103</v>
      </c>
      <c r="H19" s="2242">
        <v>19524</v>
      </c>
      <c r="I19" s="2242">
        <v>379</v>
      </c>
      <c r="J19" s="2242">
        <v>19265</v>
      </c>
      <c r="K19" s="2242">
        <v>528</v>
      </c>
      <c r="L19" s="2242">
        <v>6089</v>
      </c>
      <c r="M19" s="2243">
        <v>251</v>
      </c>
      <c r="N19" s="2243">
        <v>792</v>
      </c>
      <c r="O19" s="2243">
        <v>52097</v>
      </c>
      <c r="P19" s="2244">
        <v>7423</v>
      </c>
      <c r="Q19" s="2245">
        <v>2092</v>
      </c>
      <c r="R19" s="1343"/>
      <c r="S19" s="1276" t="s">
        <v>87</v>
      </c>
      <c r="T19" s="1279"/>
    </row>
    <row r="20" spans="1:20" s="1342" customFormat="1" ht="24.75" customHeight="1">
      <c r="A20" s="2240"/>
      <c r="B20" s="2137" t="s">
        <v>88</v>
      </c>
      <c r="C20" s="2241"/>
      <c r="D20" s="2195">
        <v>76585</v>
      </c>
      <c r="E20" s="2242">
        <v>7655</v>
      </c>
      <c r="F20" s="2242">
        <v>2649</v>
      </c>
      <c r="G20" s="2242">
        <v>25889</v>
      </c>
      <c r="H20" s="2242">
        <v>14575</v>
      </c>
      <c r="I20" s="2242">
        <v>104</v>
      </c>
      <c r="J20" s="2242">
        <v>12979</v>
      </c>
      <c r="K20" s="2242">
        <v>253</v>
      </c>
      <c r="L20" s="2242">
        <v>4825</v>
      </c>
      <c r="M20" s="2243">
        <v>0</v>
      </c>
      <c r="N20" s="2243">
        <v>340</v>
      </c>
      <c r="O20" s="2243">
        <v>5378</v>
      </c>
      <c r="P20" s="2244">
        <v>1580</v>
      </c>
      <c r="Q20" s="2245">
        <v>358</v>
      </c>
      <c r="R20" s="1324"/>
      <c r="S20" s="1276" t="s">
        <v>88</v>
      </c>
      <c r="T20" s="1279"/>
    </row>
    <row r="21" spans="1:20" s="1342" customFormat="1" ht="34.5" customHeight="1">
      <c r="A21" s="2240"/>
      <c r="B21" s="2137" t="s">
        <v>89</v>
      </c>
      <c r="C21" s="2241"/>
      <c r="D21" s="2195">
        <v>26998</v>
      </c>
      <c r="E21" s="2242">
        <v>719</v>
      </c>
      <c r="F21" s="2242">
        <v>3214</v>
      </c>
      <c r="G21" s="2242">
        <v>8303</v>
      </c>
      <c r="H21" s="2242">
        <v>4750</v>
      </c>
      <c r="I21" s="2242">
        <v>57</v>
      </c>
      <c r="J21" s="2242">
        <v>4194</v>
      </c>
      <c r="K21" s="2242">
        <v>266</v>
      </c>
      <c r="L21" s="2242">
        <v>1611</v>
      </c>
      <c r="M21" s="2243">
        <v>78</v>
      </c>
      <c r="N21" s="2243">
        <v>94</v>
      </c>
      <c r="O21" s="2243">
        <v>2713</v>
      </c>
      <c r="P21" s="2244">
        <v>983</v>
      </c>
      <c r="Q21" s="2245">
        <v>16</v>
      </c>
      <c r="R21" s="1324"/>
      <c r="S21" s="1276" t="s">
        <v>89</v>
      </c>
      <c r="T21" s="1279"/>
    </row>
    <row r="22" spans="1:20" s="1342" customFormat="1" ht="24.75" customHeight="1">
      <c r="A22" s="2240"/>
      <c r="B22" s="2137" t="s">
        <v>90</v>
      </c>
      <c r="C22" s="2241"/>
      <c r="D22" s="2195">
        <v>13327</v>
      </c>
      <c r="E22" s="2242">
        <v>330</v>
      </c>
      <c r="F22" s="2242">
        <v>2302</v>
      </c>
      <c r="G22" s="2242">
        <v>3574</v>
      </c>
      <c r="H22" s="2242">
        <v>2109</v>
      </c>
      <c r="I22" s="2242">
        <v>0</v>
      </c>
      <c r="J22" s="2242">
        <v>2237</v>
      </c>
      <c r="K22" s="2242">
        <v>0</v>
      </c>
      <c r="L22" s="2242">
        <v>914</v>
      </c>
      <c r="M22" s="2243">
        <v>116</v>
      </c>
      <c r="N22" s="2243">
        <v>75</v>
      </c>
      <c r="O22" s="2243">
        <v>1133</v>
      </c>
      <c r="P22" s="2244">
        <v>284</v>
      </c>
      <c r="Q22" s="2245">
        <v>253</v>
      </c>
      <c r="R22" s="1324"/>
      <c r="S22" s="1276" t="s">
        <v>90</v>
      </c>
      <c r="T22" s="1279"/>
    </row>
    <row r="23" spans="1:20" s="1342" customFormat="1" ht="24.75" customHeight="1">
      <c r="A23" s="2240"/>
      <c r="B23" s="2137" t="s">
        <v>91</v>
      </c>
      <c r="C23" s="2241"/>
      <c r="D23" s="2195">
        <v>17079</v>
      </c>
      <c r="E23" s="2242">
        <v>667</v>
      </c>
      <c r="F23" s="2242">
        <v>3273</v>
      </c>
      <c r="G23" s="2242">
        <v>4077</v>
      </c>
      <c r="H23" s="2242">
        <v>2190</v>
      </c>
      <c r="I23" s="2242">
        <v>31</v>
      </c>
      <c r="J23" s="2242">
        <v>2433</v>
      </c>
      <c r="K23" s="2242">
        <v>0</v>
      </c>
      <c r="L23" s="2242">
        <v>762</v>
      </c>
      <c r="M23" s="2243">
        <v>136</v>
      </c>
      <c r="N23" s="2243">
        <v>97</v>
      </c>
      <c r="O23" s="2243">
        <v>2740</v>
      </c>
      <c r="P23" s="2244">
        <v>379</v>
      </c>
      <c r="Q23" s="2245">
        <v>294</v>
      </c>
      <c r="R23" s="1324"/>
      <c r="S23" s="1276" t="s">
        <v>91</v>
      </c>
      <c r="T23" s="1279"/>
    </row>
    <row r="24" spans="1:20" s="1342" customFormat="1" ht="24.75" customHeight="1">
      <c r="A24" s="2240"/>
      <c r="B24" s="2137" t="s">
        <v>92</v>
      </c>
      <c r="C24" s="2241"/>
      <c r="D24" s="2195">
        <v>11501</v>
      </c>
      <c r="E24" s="2242">
        <v>249</v>
      </c>
      <c r="F24" s="2242">
        <v>2312</v>
      </c>
      <c r="G24" s="2242">
        <v>3096</v>
      </c>
      <c r="H24" s="2242">
        <v>1835</v>
      </c>
      <c r="I24" s="2242">
        <v>37</v>
      </c>
      <c r="J24" s="2242">
        <v>1654</v>
      </c>
      <c r="K24" s="2242">
        <v>0</v>
      </c>
      <c r="L24" s="2242">
        <v>770</v>
      </c>
      <c r="M24" s="2243">
        <v>77</v>
      </c>
      <c r="N24" s="2243">
        <v>32</v>
      </c>
      <c r="O24" s="2243">
        <v>1045</v>
      </c>
      <c r="P24" s="2244">
        <v>172</v>
      </c>
      <c r="Q24" s="2245">
        <v>222</v>
      </c>
      <c r="R24" s="1324"/>
      <c r="S24" s="1276" t="s">
        <v>92</v>
      </c>
      <c r="T24" s="1279"/>
    </row>
    <row r="25" spans="1:20" s="1342" customFormat="1" ht="24.75" customHeight="1">
      <c r="A25" s="2240"/>
      <c r="B25" s="2137" t="s">
        <v>93</v>
      </c>
      <c r="C25" s="2241"/>
      <c r="D25" s="2195">
        <v>10593</v>
      </c>
      <c r="E25" s="2242">
        <v>484</v>
      </c>
      <c r="F25" s="2242">
        <v>1045</v>
      </c>
      <c r="G25" s="2242">
        <v>3123</v>
      </c>
      <c r="H25" s="2242">
        <v>1849</v>
      </c>
      <c r="I25" s="2242">
        <v>0</v>
      </c>
      <c r="J25" s="2242">
        <v>1829</v>
      </c>
      <c r="K25" s="2242">
        <v>0</v>
      </c>
      <c r="L25" s="2242">
        <v>737</v>
      </c>
      <c r="M25" s="2243">
        <v>0</v>
      </c>
      <c r="N25" s="2243">
        <v>63</v>
      </c>
      <c r="O25" s="2243">
        <v>1278</v>
      </c>
      <c r="P25" s="2244">
        <v>178</v>
      </c>
      <c r="Q25" s="2245">
        <v>7</v>
      </c>
      <c r="R25" s="1324"/>
      <c r="S25" s="1276" t="s">
        <v>93</v>
      </c>
      <c r="T25" s="1279"/>
    </row>
    <row r="26" spans="1:20" s="1342" customFormat="1" ht="34.5" customHeight="1">
      <c r="A26" s="2240"/>
      <c r="B26" s="2137" t="s">
        <v>94</v>
      </c>
      <c r="C26" s="2241"/>
      <c r="D26" s="2195">
        <v>22360</v>
      </c>
      <c r="E26" s="2242">
        <v>803</v>
      </c>
      <c r="F26" s="2242">
        <v>831</v>
      </c>
      <c r="G26" s="2242">
        <v>7260</v>
      </c>
      <c r="H26" s="2242">
        <v>4690</v>
      </c>
      <c r="I26" s="2242">
        <v>64</v>
      </c>
      <c r="J26" s="2242">
        <v>4431</v>
      </c>
      <c r="K26" s="2242">
        <v>38</v>
      </c>
      <c r="L26" s="2242">
        <v>1673</v>
      </c>
      <c r="M26" s="2243">
        <v>76</v>
      </c>
      <c r="N26" s="2243">
        <v>190</v>
      </c>
      <c r="O26" s="2243">
        <v>1636</v>
      </c>
      <c r="P26" s="2244">
        <v>553</v>
      </c>
      <c r="Q26" s="2245">
        <v>115</v>
      </c>
      <c r="R26" s="1324"/>
      <c r="S26" s="1276" t="s">
        <v>94</v>
      </c>
      <c r="T26" s="1279"/>
    </row>
    <row r="27" spans="1:20" s="1342" customFormat="1" ht="24.75" customHeight="1">
      <c r="A27" s="2240"/>
      <c r="B27" s="2137" t="s">
        <v>95</v>
      </c>
      <c r="C27" s="2241"/>
      <c r="D27" s="2195">
        <v>23345</v>
      </c>
      <c r="E27" s="2242">
        <v>1902</v>
      </c>
      <c r="F27" s="2242">
        <v>1219</v>
      </c>
      <c r="G27" s="2242">
        <v>7302</v>
      </c>
      <c r="H27" s="2242">
        <v>4276</v>
      </c>
      <c r="I27" s="2242">
        <v>44</v>
      </c>
      <c r="J27" s="2242">
        <v>4084</v>
      </c>
      <c r="K27" s="2242">
        <v>0</v>
      </c>
      <c r="L27" s="2242">
        <v>1695</v>
      </c>
      <c r="M27" s="2243">
        <v>75</v>
      </c>
      <c r="N27" s="2243">
        <v>284</v>
      </c>
      <c r="O27" s="2243">
        <v>1839</v>
      </c>
      <c r="P27" s="2244">
        <v>336</v>
      </c>
      <c r="Q27" s="2245">
        <v>289</v>
      </c>
      <c r="R27" s="1324"/>
      <c r="S27" s="1276" t="s">
        <v>95</v>
      </c>
      <c r="T27" s="1279"/>
    </row>
    <row r="28" spans="1:20" s="1342" customFormat="1" ht="24.75" customHeight="1">
      <c r="A28" s="2240"/>
      <c r="B28" s="2137" t="s">
        <v>96</v>
      </c>
      <c r="C28" s="2241"/>
      <c r="D28" s="2195">
        <v>39392</v>
      </c>
      <c r="E28" s="2242">
        <v>3275</v>
      </c>
      <c r="F28" s="2242">
        <v>4651</v>
      </c>
      <c r="G28" s="2242">
        <v>11521</v>
      </c>
      <c r="H28" s="2242">
        <v>6948</v>
      </c>
      <c r="I28" s="2242">
        <v>23</v>
      </c>
      <c r="J28" s="2242">
        <v>6747</v>
      </c>
      <c r="K28" s="2242">
        <v>0</v>
      </c>
      <c r="L28" s="2242">
        <v>2778</v>
      </c>
      <c r="M28" s="2243">
        <v>79</v>
      </c>
      <c r="N28" s="2243">
        <v>122</v>
      </c>
      <c r="O28" s="2243">
        <v>2124</v>
      </c>
      <c r="P28" s="2244">
        <v>1029</v>
      </c>
      <c r="Q28" s="2245">
        <v>95</v>
      </c>
      <c r="R28" s="1324"/>
      <c r="S28" s="1276" t="s">
        <v>96</v>
      </c>
      <c r="T28" s="1279"/>
    </row>
    <row r="29" spans="1:20" s="1342" customFormat="1" ht="24.75" customHeight="1">
      <c r="A29" s="2240"/>
      <c r="B29" s="2137" t="s">
        <v>97</v>
      </c>
      <c r="C29" s="2241"/>
      <c r="D29" s="2195">
        <v>77806</v>
      </c>
      <c r="E29" s="2242">
        <v>4982</v>
      </c>
      <c r="F29" s="2242">
        <v>3380</v>
      </c>
      <c r="G29" s="2242">
        <v>24435</v>
      </c>
      <c r="H29" s="2242">
        <v>13670</v>
      </c>
      <c r="I29" s="2242">
        <v>17</v>
      </c>
      <c r="J29" s="2242">
        <v>12369</v>
      </c>
      <c r="K29" s="2242">
        <v>60</v>
      </c>
      <c r="L29" s="2242">
        <v>3723</v>
      </c>
      <c r="M29" s="2243">
        <v>73</v>
      </c>
      <c r="N29" s="2243">
        <v>452</v>
      </c>
      <c r="O29" s="2243">
        <v>11248</v>
      </c>
      <c r="P29" s="2244">
        <v>2839</v>
      </c>
      <c r="Q29" s="2245">
        <v>558</v>
      </c>
      <c r="R29" s="1343"/>
      <c r="S29" s="1276" t="s">
        <v>97</v>
      </c>
      <c r="T29" s="1279"/>
    </row>
    <row r="30" spans="1:20" s="1342" customFormat="1" ht="24.75" customHeight="1">
      <c r="A30" s="2240"/>
      <c r="B30" s="2137" t="s">
        <v>98</v>
      </c>
      <c r="C30" s="2241"/>
      <c r="D30" s="2195">
        <v>19928</v>
      </c>
      <c r="E30" s="2242">
        <v>1321</v>
      </c>
      <c r="F30" s="2242">
        <v>1099</v>
      </c>
      <c r="G30" s="2242">
        <v>6917</v>
      </c>
      <c r="H30" s="2242">
        <v>3819</v>
      </c>
      <c r="I30" s="2242">
        <v>28</v>
      </c>
      <c r="J30" s="2242">
        <v>3535</v>
      </c>
      <c r="K30" s="2242">
        <v>24</v>
      </c>
      <c r="L30" s="2242">
        <v>1188</v>
      </c>
      <c r="M30" s="2243">
        <v>172</v>
      </c>
      <c r="N30" s="2243">
        <v>83</v>
      </c>
      <c r="O30" s="2243">
        <v>1274</v>
      </c>
      <c r="P30" s="2244">
        <v>354</v>
      </c>
      <c r="Q30" s="2245">
        <v>114</v>
      </c>
      <c r="R30" s="1324"/>
      <c r="S30" s="1276" t="s">
        <v>98</v>
      </c>
      <c r="T30" s="1279"/>
    </row>
    <row r="31" spans="1:20" s="1342" customFormat="1" ht="34.5" customHeight="1" thickBot="1">
      <c r="A31" s="2246"/>
      <c r="B31" s="2147" t="s">
        <v>99</v>
      </c>
      <c r="C31" s="2247"/>
      <c r="D31" s="2248">
        <v>17703</v>
      </c>
      <c r="E31" s="2249">
        <v>1321</v>
      </c>
      <c r="F31" s="2249">
        <v>2090</v>
      </c>
      <c r="G31" s="2249">
        <v>5568</v>
      </c>
      <c r="H31" s="2249">
        <v>3115</v>
      </c>
      <c r="I31" s="2249">
        <v>23</v>
      </c>
      <c r="J31" s="2249">
        <v>2827</v>
      </c>
      <c r="K31" s="2249">
        <v>50</v>
      </c>
      <c r="L31" s="2249">
        <v>1304</v>
      </c>
      <c r="M31" s="2250">
        <v>0</v>
      </c>
      <c r="N31" s="2250">
        <v>62</v>
      </c>
      <c r="O31" s="2250">
        <v>1064</v>
      </c>
      <c r="P31" s="2251">
        <v>197</v>
      </c>
      <c r="Q31" s="2252">
        <v>82</v>
      </c>
      <c r="R31" s="1325"/>
      <c r="S31" s="1281" t="s">
        <v>99</v>
      </c>
      <c r="T31" s="1284"/>
    </row>
    <row r="32" spans="1:20" s="1125" customFormat="1" ht="14.25" customHeight="1">
      <c r="A32" s="2227" t="s">
        <v>207</v>
      </c>
      <c r="B32" s="2227"/>
      <c r="C32" s="2227"/>
      <c r="D32" s="1242"/>
      <c r="E32" s="1242"/>
      <c r="F32" s="1242"/>
      <c r="G32" s="1242"/>
      <c r="H32" s="1242"/>
      <c r="I32" s="1242"/>
      <c r="J32" s="1242"/>
      <c r="K32" s="1242"/>
      <c r="L32" s="1242"/>
      <c r="M32" s="1242"/>
      <c r="N32" s="1242"/>
      <c r="O32" s="1242"/>
      <c r="P32" s="1242"/>
      <c r="Q32" s="1242"/>
      <c r="T32" s="1243" t="s">
        <v>208</v>
      </c>
    </row>
    <row r="33" spans="1:20" s="1247" customFormat="1" ht="25.5" customHeight="1">
      <c r="A33" s="2228" t="s">
        <v>1587</v>
      </c>
      <c r="B33" s="1246"/>
      <c r="C33" s="1246"/>
      <c r="D33" s="1246"/>
      <c r="E33" s="1246"/>
      <c r="F33" s="1246"/>
      <c r="G33" s="1246"/>
      <c r="H33" s="1246"/>
      <c r="I33" s="1246"/>
      <c r="J33" s="1246"/>
      <c r="K33" s="1246"/>
      <c r="L33" s="1246"/>
      <c r="M33" s="1246"/>
      <c r="N33" s="1246"/>
      <c r="O33" s="1246"/>
      <c r="P33" s="1246"/>
      <c r="Q33" s="1246"/>
      <c r="R33" s="1129"/>
      <c r="S33" s="1129"/>
      <c r="T33" s="1129"/>
    </row>
    <row r="34" spans="1:20" s="1247" customFormat="1" ht="14.25" customHeight="1" thickBot="1">
      <c r="A34" s="1246"/>
      <c r="B34" s="2229"/>
      <c r="C34" s="2229"/>
      <c r="D34" s="1246"/>
      <c r="E34" s="1246"/>
      <c r="F34" s="2204"/>
      <c r="G34" s="1246"/>
      <c r="H34" s="1246"/>
      <c r="I34" s="1246"/>
      <c r="J34" s="1246"/>
      <c r="K34" s="1246"/>
      <c r="L34" s="1246"/>
      <c r="M34" s="1246"/>
      <c r="N34" s="1246"/>
      <c r="O34" s="1246"/>
      <c r="P34" s="1246"/>
      <c r="Q34" s="1246"/>
      <c r="R34" s="1129"/>
      <c r="S34" s="1129"/>
      <c r="T34" s="1129"/>
    </row>
    <row r="35" spans="1:20" s="1247" customFormat="1" ht="41.25" customHeight="1">
      <c r="A35" s="2230"/>
      <c r="B35" s="2207" t="s">
        <v>16</v>
      </c>
      <c r="C35" s="2231"/>
      <c r="D35" s="1256" t="s">
        <v>4</v>
      </c>
      <c r="E35" s="1256" t="s">
        <v>5</v>
      </c>
      <c r="F35" s="2205" t="s">
        <v>1239</v>
      </c>
      <c r="G35" s="1256" t="s">
        <v>6</v>
      </c>
      <c r="H35" s="1256" t="s">
        <v>7</v>
      </c>
      <c r="I35" s="1254" t="s">
        <v>1263</v>
      </c>
      <c r="J35" s="1256" t="s">
        <v>8</v>
      </c>
      <c r="K35" s="1256" t="s">
        <v>203</v>
      </c>
      <c r="L35" s="1256" t="s">
        <v>204</v>
      </c>
      <c r="M35" s="2232" t="s">
        <v>205</v>
      </c>
      <c r="N35" s="1256" t="s">
        <v>11</v>
      </c>
      <c r="O35" s="1256" t="s">
        <v>206</v>
      </c>
      <c r="P35" s="1256" t="s">
        <v>14</v>
      </c>
      <c r="Q35" s="1256" t="s">
        <v>15</v>
      </c>
      <c r="R35" s="1337"/>
      <c r="S35" s="1251" t="s">
        <v>16</v>
      </c>
      <c r="T35" s="1251"/>
    </row>
    <row r="36" spans="1:20" s="1247" customFormat="1" ht="13.5" customHeight="1">
      <c r="A36" s="2233"/>
      <c r="B36" s="2234"/>
      <c r="C36" s="2235"/>
      <c r="D36" s="1262"/>
      <c r="E36" s="1262"/>
      <c r="F36" s="1262"/>
      <c r="G36" s="1262"/>
      <c r="H36" s="1262"/>
      <c r="I36" s="1262"/>
      <c r="J36" s="1262"/>
      <c r="K36" s="1262"/>
      <c r="L36" s="1262"/>
      <c r="M36" s="1262"/>
      <c r="N36" s="1262"/>
      <c r="O36" s="1262"/>
      <c r="P36" s="1262"/>
      <c r="Q36" s="1262"/>
      <c r="R36" s="1323"/>
      <c r="S36" s="1260"/>
      <c r="T36" s="1260"/>
    </row>
    <row r="37" spans="1:20" s="1342" customFormat="1" ht="24.75" customHeight="1">
      <c r="A37" s="2240"/>
      <c r="B37" s="2137" t="s">
        <v>103</v>
      </c>
      <c r="C37" s="2241"/>
      <c r="D37" s="2195">
        <v>37297</v>
      </c>
      <c r="E37" s="2242">
        <v>2109</v>
      </c>
      <c r="F37" s="2242">
        <v>2463</v>
      </c>
      <c r="G37" s="2242">
        <v>8376</v>
      </c>
      <c r="H37" s="2242">
        <v>5141</v>
      </c>
      <c r="I37" s="2242">
        <v>383</v>
      </c>
      <c r="J37" s="2242">
        <v>5276</v>
      </c>
      <c r="K37" s="2242">
        <v>0</v>
      </c>
      <c r="L37" s="2242">
        <v>1961</v>
      </c>
      <c r="M37" s="2243">
        <v>61</v>
      </c>
      <c r="N37" s="2243">
        <v>185</v>
      </c>
      <c r="O37" s="2243">
        <v>10194</v>
      </c>
      <c r="P37" s="2244">
        <v>832</v>
      </c>
      <c r="Q37" s="2245">
        <v>316</v>
      </c>
      <c r="R37" s="1324"/>
      <c r="S37" s="1276" t="s">
        <v>103</v>
      </c>
      <c r="T37" s="1279"/>
    </row>
    <row r="38" spans="1:20" s="1342" customFormat="1" ht="24.75" customHeight="1">
      <c r="A38" s="2240"/>
      <c r="B38" s="2137" t="s">
        <v>104</v>
      </c>
      <c r="C38" s="2241"/>
      <c r="D38" s="2195">
        <v>104216</v>
      </c>
      <c r="E38" s="2242">
        <v>6258</v>
      </c>
      <c r="F38" s="2242">
        <v>13863</v>
      </c>
      <c r="G38" s="2242">
        <v>28319</v>
      </c>
      <c r="H38" s="2242">
        <v>16777</v>
      </c>
      <c r="I38" s="2242">
        <v>358</v>
      </c>
      <c r="J38" s="2242">
        <v>14614</v>
      </c>
      <c r="K38" s="2242">
        <v>33</v>
      </c>
      <c r="L38" s="2242">
        <v>5378</v>
      </c>
      <c r="M38" s="2243">
        <v>69</v>
      </c>
      <c r="N38" s="2243">
        <v>616</v>
      </c>
      <c r="O38" s="2243">
        <v>13618</v>
      </c>
      <c r="P38" s="2244">
        <v>3893</v>
      </c>
      <c r="Q38" s="2245">
        <v>420</v>
      </c>
      <c r="R38" s="1343"/>
      <c r="S38" s="1276" t="s">
        <v>104</v>
      </c>
      <c r="T38" s="1279"/>
    </row>
    <row r="39" spans="1:20" s="1342" customFormat="1" ht="24.75" customHeight="1">
      <c r="A39" s="2240"/>
      <c r="B39" s="2137" t="s">
        <v>105</v>
      </c>
      <c r="C39" s="2241"/>
      <c r="D39" s="2195">
        <v>64236</v>
      </c>
      <c r="E39" s="2242">
        <v>4029</v>
      </c>
      <c r="F39" s="2242">
        <v>8155</v>
      </c>
      <c r="G39" s="2242">
        <v>18609</v>
      </c>
      <c r="H39" s="2242">
        <v>10388</v>
      </c>
      <c r="I39" s="2242">
        <v>175</v>
      </c>
      <c r="J39" s="2242">
        <v>10005</v>
      </c>
      <c r="K39" s="2242">
        <v>94</v>
      </c>
      <c r="L39" s="2242">
        <v>3768</v>
      </c>
      <c r="M39" s="2243">
        <v>162</v>
      </c>
      <c r="N39" s="2243">
        <v>335</v>
      </c>
      <c r="O39" s="2243">
        <v>6810</v>
      </c>
      <c r="P39" s="2244">
        <v>1208</v>
      </c>
      <c r="Q39" s="2245">
        <v>498</v>
      </c>
      <c r="R39" s="1324"/>
      <c r="S39" s="1276" t="s">
        <v>105</v>
      </c>
      <c r="T39" s="1279"/>
    </row>
    <row r="40" spans="1:20" s="1342" customFormat="1" ht="24.75" customHeight="1">
      <c r="A40" s="2240"/>
      <c r="B40" s="2137" t="s">
        <v>106</v>
      </c>
      <c r="C40" s="2241"/>
      <c r="D40" s="2195">
        <v>16143</v>
      </c>
      <c r="E40" s="2242">
        <v>1147</v>
      </c>
      <c r="F40" s="2242">
        <v>1451</v>
      </c>
      <c r="G40" s="2242">
        <v>4911</v>
      </c>
      <c r="H40" s="2242">
        <v>2877</v>
      </c>
      <c r="I40" s="2242">
        <v>0</v>
      </c>
      <c r="J40" s="2242">
        <v>2585</v>
      </c>
      <c r="K40" s="2242">
        <v>80</v>
      </c>
      <c r="L40" s="2242">
        <v>937</v>
      </c>
      <c r="M40" s="2243">
        <v>75</v>
      </c>
      <c r="N40" s="2243">
        <v>102</v>
      </c>
      <c r="O40" s="2243">
        <v>1544</v>
      </c>
      <c r="P40" s="2244">
        <v>215</v>
      </c>
      <c r="Q40" s="2245">
        <v>219</v>
      </c>
      <c r="R40" s="1324"/>
      <c r="S40" s="1276" t="s">
        <v>106</v>
      </c>
      <c r="T40" s="1279"/>
    </row>
    <row r="41" spans="1:20" s="1342" customFormat="1" ht="34.5" customHeight="1">
      <c r="A41" s="2240"/>
      <c r="B41" s="2137" t="s">
        <v>107</v>
      </c>
      <c r="C41" s="2241"/>
      <c r="D41" s="2195">
        <v>11949</v>
      </c>
      <c r="E41" s="2242">
        <v>475</v>
      </c>
      <c r="F41" s="2242">
        <v>971</v>
      </c>
      <c r="G41" s="2242">
        <v>3900</v>
      </c>
      <c r="H41" s="2242">
        <v>2276</v>
      </c>
      <c r="I41" s="2242">
        <v>47</v>
      </c>
      <c r="J41" s="2242">
        <v>2149</v>
      </c>
      <c r="K41" s="2242">
        <v>0</v>
      </c>
      <c r="L41" s="2242">
        <v>978</v>
      </c>
      <c r="M41" s="2243">
        <v>62</v>
      </c>
      <c r="N41" s="2243">
        <v>26</v>
      </c>
      <c r="O41" s="2243">
        <v>704</v>
      </c>
      <c r="P41" s="2244">
        <v>205</v>
      </c>
      <c r="Q41" s="2245">
        <v>156</v>
      </c>
      <c r="R41" s="1324"/>
      <c r="S41" s="1276" t="s">
        <v>107</v>
      </c>
      <c r="T41" s="1279"/>
    </row>
    <row r="42" spans="1:20" s="1342" customFormat="1" ht="24.75" customHeight="1">
      <c r="A42" s="2240"/>
      <c r="B42" s="2137" t="s">
        <v>108</v>
      </c>
      <c r="C42" s="2241"/>
      <c r="D42" s="2195">
        <v>8218</v>
      </c>
      <c r="E42" s="2242">
        <v>217</v>
      </c>
      <c r="F42" s="2242">
        <v>534</v>
      </c>
      <c r="G42" s="2242">
        <v>2444</v>
      </c>
      <c r="H42" s="2242">
        <v>1428</v>
      </c>
      <c r="I42" s="2242">
        <v>74</v>
      </c>
      <c r="J42" s="2242">
        <v>1386</v>
      </c>
      <c r="K42" s="2242">
        <v>0</v>
      </c>
      <c r="L42" s="2242">
        <v>662</v>
      </c>
      <c r="M42" s="2243">
        <v>71</v>
      </c>
      <c r="N42" s="2243">
        <v>42</v>
      </c>
      <c r="O42" s="2243">
        <v>845</v>
      </c>
      <c r="P42" s="2244">
        <v>205</v>
      </c>
      <c r="Q42" s="2245">
        <v>310</v>
      </c>
      <c r="R42" s="1324"/>
      <c r="S42" s="1276" t="s">
        <v>108</v>
      </c>
      <c r="T42" s="1279"/>
    </row>
    <row r="43" spans="1:20" s="1342" customFormat="1" ht="24.75" customHeight="1">
      <c r="A43" s="2240"/>
      <c r="B43" s="2137" t="s">
        <v>109</v>
      </c>
      <c r="C43" s="2241"/>
      <c r="D43" s="2195">
        <v>9813</v>
      </c>
      <c r="E43" s="2242">
        <v>387</v>
      </c>
      <c r="F43" s="2242">
        <v>378</v>
      </c>
      <c r="G43" s="2242">
        <v>3168</v>
      </c>
      <c r="H43" s="2242">
        <v>1881</v>
      </c>
      <c r="I43" s="2242">
        <v>78</v>
      </c>
      <c r="J43" s="2242">
        <v>1744</v>
      </c>
      <c r="K43" s="2242">
        <v>0</v>
      </c>
      <c r="L43" s="2242">
        <v>825</v>
      </c>
      <c r="M43" s="2243">
        <v>72</v>
      </c>
      <c r="N43" s="2243">
        <v>13</v>
      </c>
      <c r="O43" s="2243">
        <v>949</v>
      </c>
      <c r="P43" s="2244">
        <v>257</v>
      </c>
      <c r="Q43" s="2245">
        <v>61</v>
      </c>
      <c r="R43" s="1324"/>
      <c r="S43" s="1276" t="s">
        <v>109</v>
      </c>
      <c r="T43" s="1279"/>
    </row>
    <row r="44" spans="1:20" s="1342" customFormat="1" ht="24.75" customHeight="1">
      <c r="A44" s="2240"/>
      <c r="B44" s="2137" t="s">
        <v>110</v>
      </c>
      <c r="C44" s="2241"/>
      <c r="D44" s="2195">
        <v>24819</v>
      </c>
      <c r="E44" s="2242">
        <v>1338</v>
      </c>
      <c r="F44" s="2242">
        <v>1491</v>
      </c>
      <c r="G44" s="2242">
        <v>7589</v>
      </c>
      <c r="H44" s="2242">
        <v>4105</v>
      </c>
      <c r="I44" s="2242">
        <v>0</v>
      </c>
      <c r="J44" s="2242">
        <v>3997</v>
      </c>
      <c r="K44" s="2242">
        <v>95</v>
      </c>
      <c r="L44" s="2242">
        <v>1307</v>
      </c>
      <c r="M44" s="2243">
        <v>67</v>
      </c>
      <c r="N44" s="2243">
        <v>183</v>
      </c>
      <c r="O44" s="2243">
        <v>3879</v>
      </c>
      <c r="P44" s="2244">
        <v>657</v>
      </c>
      <c r="Q44" s="2245">
        <v>111</v>
      </c>
      <c r="R44" s="1324"/>
      <c r="S44" s="1276" t="s">
        <v>110</v>
      </c>
      <c r="T44" s="1279"/>
    </row>
    <row r="45" spans="1:20" s="1342" customFormat="1" ht="24.75" customHeight="1">
      <c r="A45" s="2240"/>
      <c r="B45" s="2137" t="s">
        <v>111</v>
      </c>
      <c r="C45" s="2241"/>
      <c r="D45" s="2195">
        <v>32352</v>
      </c>
      <c r="E45" s="2242">
        <v>1960</v>
      </c>
      <c r="F45" s="2242">
        <v>2912</v>
      </c>
      <c r="G45" s="2242">
        <v>9707</v>
      </c>
      <c r="H45" s="2242">
        <v>5490</v>
      </c>
      <c r="I45" s="2242">
        <v>135</v>
      </c>
      <c r="J45" s="2242">
        <v>5289</v>
      </c>
      <c r="K45" s="2242">
        <v>53</v>
      </c>
      <c r="L45" s="2242">
        <v>1563</v>
      </c>
      <c r="M45" s="2243">
        <v>116</v>
      </c>
      <c r="N45" s="2243">
        <v>106</v>
      </c>
      <c r="O45" s="2243">
        <v>4062</v>
      </c>
      <c r="P45" s="2244">
        <v>790</v>
      </c>
      <c r="Q45" s="2245">
        <v>169</v>
      </c>
      <c r="R45" s="1324"/>
      <c r="S45" s="1276" t="s">
        <v>111</v>
      </c>
      <c r="T45" s="1279"/>
    </row>
    <row r="46" spans="1:20" s="1342" customFormat="1" ht="34.5" customHeight="1">
      <c r="A46" s="2240"/>
      <c r="B46" s="2137" t="s">
        <v>112</v>
      </c>
      <c r="C46" s="2241"/>
      <c r="D46" s="2195">
        <v>16464</v>
      </c>
      <c r="E46" s="2242">
        <v>1361</v>
      </c>
      <c r="F46" s="2242">
        <v>353</v>
      </c>
      <c r="G46" s="2242">
        <v>5080</v>
      </c>
      <c r="H46" s="2242">
        <v>3021</v>
      </c>
      <c r="I46" s="2242">
        <v>0</v>
      </c>
      <c r="J46" s="2242">
        <v>2909</v>
      </c>
      <c r="K46" s="2242">
        <v>58</v>
      </c>
      <c r="L46" s="2242">
        <v>1198</v>
      </c>
      <c r="M46" s="2243">
        <v>192</v>
      </c>
      <c r="N46" s="2243">
        <v>94</v>
      </c>
      <c r="O46" s="2243">
        <v>1474</v>
      </c>
      <c r="P46" s="2244">
        <v>403</v>
      </c>
      <c r="Q46" s="2245">
        <v>321</v>
      </c>
      <c r="R46" s="1324"/>
      <c r="S46" s="1276" t="s">
        <v>112</v>
      </c>
      <c r="T46" s="1279"/>
    </row>
    <row r="47" spans="1:20" s="1342" customFormat="1" ht="24.75" customHeight="1">
      <c r="A47" s="2240"/>
      <c r="B47" s="2137" t="s">
        <v>113</v>
      </c>
      <c r="C47" s="2241"/>
      <c r="D47" s="2195">
        <v>10800</v>
      </c>
      <c r="E47" s="2242">
        <v>620</v>
      </c>
      <c r="F47" s="2242">
        <v>1064</v>
      </c>
      <c r="G47" s="2242">
        <v>3042</v>
      </c>
      <c r="H47" s="2242">
        <v>1779</v>
      </c>
      <c r="I47" s="2242">
        <v>0</v>
      </c>
      <c r="J47" s="2242">
        <v>1630</v>
      </c>
      <c r="K47" s="2242">
        <v>0</v>
      </c>
      <c r="L47" s="2242">
        <v>741</v>
      </c>
      <c r="M47" s="2243">
        <v>66</v>
      </c>
      <c r="N47" s="2243">
        <v>93</v>
      </c>
      <c r="O47" s="2243">
        <v>1574</v>
      </c>
      <c r="P47" s="2244">
        <v>179</v>
      </c>
      <c r="Q47" s="2245">
        <v>12</v>
      </c>
      <c r="R47" s="1324"/>
      <c r="S47" s="1276" t="s">
        <v>113</v>
      </c>
      <c r="T47" s="1279"/>
    </row>
    <row r="48" spans="1:20" s="1342" customFormat="1" ht="24.75" customHeight="1">
      <c r="A48" s="2240"/>
      <c r="B48" s="2137" t="s">
        <v>114</v>
      </c>
      <c r="C48" s="2241"/>
      <c r="D48" s="2195">
        <v>12003</v>
      </c>
      <c r="E48" s="2242">
        <v>1016</v>
      </c>
      <c r="F48" s="2242">
        <v>1100</v>
      </c>
      <c r="G48" s="2242">
        <v>3552</v>
      </c>
      <c r="H48" s="2242">
        <v>2147</v>
      </c>
      <c r="I48" s="2242">
        <v>0</v>
      </c>
      <c r="J48" s="2242">
        <v>2096</v>
      </c>
      <c r="K48" s="2242">
        <v>0</v>
      </c>
      <c r="L48" s="2242">
        <v>773</v>
      </c>
      <c r="M48" s="2243">
        <v>111</v>
      </c>
      <c r="N48" s="2243">
        <v>66</v>
      </c>
      <c r="O48" s="2243">
        <v>749</v>
      </c>
      <c r="P48" s="2244">
        <v>368</v>
      </c>
      <c r="Q48" s="2245">
        <v>25</v>
      </c>
      <c r="R48" s="1324"/>
      <c r="S48" s="1276" t="s">
        <v>114</v>
      </c>
      <c r="T48" s="1279"/>
    </row>
    <row r="49" spans="1:20" s="1342" customFormat="1" ht="24.75" customHeight="1">
      <c r="A49" s="2240"/>
      <c r="B49" s="2137" t="s">
        <v>115</v>
      </c>
      <c r="C49" s="2241"/>
      <c r="D49" s="2195">
        <v>15430</v>
      </c>
      <c r="E49" s="2242">
        <v>1069</v>
      </c>
      <c r="F49" s="2242">
        <v>915</v>
      </c>
      <c r="G49" s="2242">
        <v>4880</v>
      </c>
      <c r="H49" s="2242">
        <v>2849</v>
      </c>
      <c r="I49" s="2242">
        <v>0</v>
      </c>
      <c r="J49" s="2242">
        <v>2803</v>
      </c>
      <c r="K49" s="2242">
        <v>291</v>
      </c>
      <c r="L49" s="2242">
        <v>872</v>
      </c>
      <c r="M49" s="2243">
        <v>135</v>
      </c>
      <c r="N49" s="2243">
        <v>79</v>
      </c>
      <c r="O49" s="2243">
        <v>1105</v>
      </c>
      <c r="P49" s="2244">
        <v>378</v>
      </c>
      <c r="Q49" s="2245">
        <v>54</v>
      </c>
      <c r="R49" s="1324"/>
      <c r="S49" s="1276" t="s">
        <v>115</v>
      </c>
      <c r="T49" s="1279"/>
    </row>
    <row r="50" spans="1:20" s="1342" customFormat="1" ht="24.75" customHeight="1">
      <c r="A50" s="2240"/>
      <c r="B50" s="2137" t="s">
        <v>116</v>
      </c>
      <c r="C50" s="2241"/>
      <c r="D50" s="2195">
        <v>9856</v>
      </c>
      <c r="E50" s="2242">
        <v>336</v>
      </c>
      <c r="F50" s="2242">
        <v>279</v>
      </c>
      <c r="G50" s="2242">
        <v>2986</v>
      </c>
      <c r="H50" s="2242">
        <v>2089</v>
      </c>
      <c r="I50" s="2242">
        <v>39</v>
      </c>
      <c r="J50" s="2242">
        <v>2022</v>
      </c>
      <c r="K50" s="2242">
        <v>0</v>
      </c>
      <c r="L50" s="2242">
        <v>696</v>
      </c>
      <c r="M50" s="2243">
        <v>65</v>
      </c>
      <c r="N50" s="2243">
        <v>59</v>
      </c>
      <c r="O50" s="2243">
        <v>993</v>
      </c>
      <c r="P50" s="2244">
        <v>267</v>
      </c>
      <c r="Q50" s="2245">
        <v>25</v>
      </c>
      <c r="R50" s="1324"/>
      <c r="S50" s="1276" t="s">
        <v>116</v>
      </c>
      <c r="T50" s="1279"/>
    </row>
    <row r="51" spans="1:20" s="1342" customFormat="1" ht="34.5" customHeight="1">
      <c r="A51" s="2240"/>
      <c r="B51" s="2137" t="s">
        <v>117</v>
      </c>
      <c r="C51" s="2241"/>
      <c r="D51" s="2195">
        <v>57308</v>
      </c>
      <c r="E51" s="2242">
        <v>4976</v>
      </c>
      <c r="F51" s="2242">
        <v>948</v>
      </c>
      <c r="G51" s="2242">
        <v>17521</v>
      </c>
      <c r="H51" s="2242">
        <v>9765</v>
      </c>
      <c r="I51" s="2242">
        <v>49</v>
      </c>
      <c r="J51" s="2242">
        <v>8541</v>
      </c>
      <c r="K51" s="2242">
        <v>69</v>
      </c>
      <c r="L51" s="2242">
        <v>3340</v>
      </c>
      <c r="M51" s="2243">
        <v>230</v>
      </c>
      <c r="N51" s="2243">
        <v>432</v>
      </c>
      <c r="O51" s="2243">
        <v>8758</v>
      </c>
      <c r="P51" s="2244">
        <v>2448</v>
      </c>
      <c r="Q51" s="2245">
        <v>231</v>
      </c>
      <c r="R51" s="1324"/>
      <c r="S51" s="1276" t="s">
        <v>117</v>
      </c>
      <c r="T51" s="1279"/>
    </row>
    <row r="52" spans="1:20" s="1342" customFormat="1" ht="24.75" customHeight="1">
      <c r="A52" s="2240"/>
      <c r="B52" s="2137" t="s">
        <v>118</v>
      </c>
      <c r="C52" s="2241"/>
      <c r="D52" s="2195">
        <v>11659</v>
      </c>
      <c r="E52" s="2242">
        <v>435</v>
      </c>
      <c r="F52" s="2242">
        <v>1368</v>
      </c>
      <c r="G52" s="2242">
        <v>3376</v>
      </c>
      <c r="H52" s="2242">
        <v>2133</v>
      </c>
      <c r="I52" s="2242">
        <v>245</v>
      </c>
      <c r="J52" s="2242">
        <v>2068</v>
      </c>
      <c r="K52" s="2242">
        <v>0</v>
      </c>
      <c r="L52" s="2242">
        <v>844</v>
      </c>
      <c r="M52" s="2243">
        <v>0</v>
      </c>
      <c r="N52" s="2243">
        <v>75</v>
      </c>
      <c r="O52" s="2243">
        <v>785</v>
      </c>
      <c r="P52" s="2244">
        <v>321</v>
      </c>
      <c r="Q52" s="2245">
        <v>9</v>
      </c>
      <c r="R52" s="1324"/>
      <c r="S52" s="1276" t="s">
        <v>118</v>
      </c>
      <c r="T52" s="1279"/>
    </row>
    <row r="53" spans="1:20" s="1342" customFormat="1" ht="24.75" customHeight="1">
      <c r="A53" s="2240"/>
      <c r="B53" s="2137" t="s">
        <v>119</v>
      </c>
      <c r="C53" s="2241"/>
      <c r="D53" s="2195">
        <v>17839</v>
      </c>
      <c r="E53" s="2242">
        <v>909</v>
      </c>
      <c r="F53" s="2242">
        <v>1823</v>
      </c>
      <c r="G53" s="2242">
        <v>5376</v>
      </c>
      <c r="H53" s="2242">
        <v>3298</v>
      </c>
      <c r="I53" s="2242">
        <v>26</v>
      </c>
      <c r="J53" s="2242">
        <v>3162</v>
      </c>
      <c r="K53" s="2242">
        <v>0</v>
      </c>
      <c r="L53" s="2242">
        <v>1067</v>
      </c>
      <c r="M53" s="2243">
        <v>63</v>
      </c>
      <c r="N53" s="2243">
        <v>61</v>
      </c>
      <c r="O53" s="2243">
        <v>1712</v>
      </c>
      <c r="P53" s="2244">
        <v>324</v>
      </c>
      <c r="Q53" s="2245">
        <v>18</v>
      </c>
      <c r="R53" s="1324"/>
      <c r="S53" s="1276" t="s">
        <v>119</v>
      </c>
      <c r="T53" s="1279"/>
    </row>
    <row r="54" spans="1:20" s="1342" customFormat="1" ht="24.75" customHeight="1">
      <c r="A54" s="2240"/>
      <c r="B54" s="2137" t="s">
        <v>120</v>
      </c>
      <c r="C54" s="2241"/>
      <c r="D54" s="2195">
        <v>21792</v>
      </c>
      <c r="E54" s="2242">
        <v>867</v>
      </c>
      <c r="F54" s="2242">
        <v>2316</v>
      </c>
      <c r="G54" s="2242">
        <v>7081</v>
      </c>
      <c r="H54" s="2242">
        <v>4042</v>
      </c>
      <c r="I54" s="2242">
        <v>47</v>
      </c>
      <c r="J54" s="2242">
        <v>3783</v>
      </c>
      <c r="K54" s="2242">
        <v>0</v>
      </c>
      <c r="L54" s="2242">
        <v>1178</v>
      </c>
      <c r="M54" s="2243">
        <v>121</v>
      </c>
      <c r="N54" s="2243">
        <v>54</v>
      </c>
      <c r="O54" s="2243">
        <v>1642</v>
      </c>
      <c r="P54" s="2244">
        <v>600</v>
      </c>
      <c r="Q54" s="2245">
        <v>61</v>
      </c>
      <c r="R54" s="1324"/>
      <c r="S54" s="1276" t="s">
        <v>120</v>
      </c>
      <c r="T54" s="1279"/>
    </row>
    <row r="55" spans="1:20" s="1342" customFormat="1" ht="24.75" customHeight="1">
      <c r="A55" s="2240"/>
      <c r="B55" s="2137" t="s">
        <v>121</v>
      </c>
      <c r="C55" s="2241"/>
      <c r="D55" s="2195">
        <v>15237</v>
      </c>
      <c r="E55" s="2242">
        <v>896</v>
      </c>
      <c r="F55" s="2242">
        <v>1910</v>
      </c>
      <c r="G55" s="2242">
        <v>4298</v>
      </c>
      <c r="H55" s="2242">
        <v>2521</v>
      </c>
      <c r="I55" s="2242">
        <v>65</v>
      </c>
      <c r="J55" s="2242">
        <v>2697</v>
      </c>
      <c r="K55" s="2242">
        <v>0</v>
      </c>
      <c r="L55" s="2242">
        <v>1049</v>
      </c>
      <c r="M55" s="2243">
        <v>59</v>
      </c>
      <c r="N55" s="2243">
        <v>163</v>
      </c>
      <c r="O55" s="2243">
        <v>1044</v>
      </c>
      <c r="P55" s="2244">
        <v>406</v>
      </c>
      <c r="Q55" s="2245">
        <v>129</v>
      </c>
      <c r="R55" s="1324"/>
      <c r="S55" s="1276" t="s">
        <v>121</v>
      </c>
      <c r="T55" s="1279"/>
    </row>
    <row r="56" spans="1:20" s="1342" customFormat="1" ht="34.5" customHeight="1">
      <c r="A56" s="2240"/>
      <c r="B56" s="2137" t="s">
        <v>122</v>
      </c>
      <c r="C56" s="2241"/>
      <c r="D56" s="2195">
        <v>15800</v>
      </c>
      <c r="E56" s="2242">
        <v>754</v>
      </c>
      <c r="F56" s="2242">
        <v>2693</v>
      </c>
      <c r="G56" s="2242">
        <v>4292</v>
      </c>
      <c r="H56" s="2242">
        <v>2779</v>
      </c>
      <c r="I56" s="2242">
        <v>0</v>
      </c>
      <c r="J56" s="2242">
        <v>2617</v>
      </c>
      <c r="K56" s="2242">
        <v>37</v>
      </c>
      <c r="L56" s="2242">
        <v>1038</v>
      </c>
      <c r="M56" s="2243">
        <v>63</v>
      </c>
      <c r="N56" s="2243">
        <v>45</v>
      </c>
      <c r="O56" s="2243">
        <v>1090</v>
      </c>
      <c r="P56" s="2244">
        <v>377</v>
      </c>
      <c r="Q56" s="2245">
        <v>15</v>
      </c>
      <c r="R56" s="1324"/>
      <c r="S56" s="1276" t="s">
        <v>122</v>
      </c>
      <c r="T56" s="1279"/>
    </row>
    <row r="57" spans="1:20" s="1342" customFormat="1" ht="24.75" customHeight="1">
      <c r="A57" s="2240"/>
      <c r="B57" s="2137" t="s">
        <v>123</v>
      </c>
      <c r="C57" s="2241"/>
      <c r="D57" s="2195">
        <v>23763</v>
      </c>
      <c r="E57" s="2242">
        <v>849</v>
      </c>
      <c r="F57" s="2242">
        <v>3163</v>
      </c>
      <c r="G57" s="2242">
        <v>7526</v>
      </c>
      <c r="H57" s="2242">
        <v>4250</v>
      </c>
      <c r="I57" s="2242">
        <v>81</v>
      </c>
      <c r="J57" s="2242">
        <v>4240</v>
      </c>
      <c r="K57" s="2242">
        <v>0</v>
      </c>
      <c r="L57" s="2242">
        <v>1328</v>
      </c>
      <c r="M57" s="2243">
        <v>69</v>
      </c>
      <c r="N57" s="2243">
        <v>142</v>
      </c>
      <c r="O57" s="2243">
        <v>1504</v>
      </c>
      <c r="P57" s="2244">
        <v>597</v>
      </c>
      <c r="Q57" s="2245">
        <v>14</v>
      </c>
      <c r="R57" s="1324"/>
      <c r="S57" s="1276" t="s">
        <v>123</v>
      </c>
      <c r="T57" s="1279"/>
    </row>
    <row r="58" spans="1:20" s="2240" customFormat="1" ht="21" customHeight="1" thickBot="1">
      <c r="A58" s="2246"/>
      <c r="B58" s="2147" t="s">
        <v>124</v>
      </c>
      <c r="C58" s="2247"/>
      <c r="D58" s="2248">
        <v>20006</v>
      </c>
      <c r="E58" s="2249">
        <v>886</v>
      </c>
      <c r="F58" s="2249">
        <v>1549</v>
      </c>
      <c r="G58" s="2249">
        <v>6485</v>
      </c>
      <c r="H58" s="2249">
        <v>3785</v>
      </c>
      <c r="I58" s="2249">
        <v>0</v>
      </c>
      <c r="J58" s="2249">
        <v>3529</v>
      </c>
      <c r="K58" s="2249">
        <v>0</v>
      </c>
      <c r="L58" s="2249">
        <v>1464</v>
      </c>
      <c r="M58" s="2250">
        <v>66</v>
      </c>
      <c r="N58" s="2250">
        <v>39</v>
      </c>
      <c r="O58" s="2250">
        <v>1354</v>
      </c>
      <c r="P58" s="2251">
        <v>736</v>
      </c>
      <c r="Q58" s="2252">
        <v>113</v>
      </c>
      <c r="R58" s="2146"/>
      <c r="S58" s="2147" t="s">
        <v>124</v>
      </c>
      <c r="T58" s="2497"/>
    </row>
    <row r="59" spans="2:14" s="2148" customFormat="1" ht="3.75" customHeight="1">
      <c r="B59" s="2498"/>
      <c r="C59" s="2498"/>
      <c r="N59" s="1344"/>
    </row>
    <row r="60" spans="2:3" s="1296" customFormat="1" ht="12.75" customHeight="1">
      <c r="B60" s="2496" t="s">
        <v>1653</v>
      </c>
      <c r="C60" s="2226"/>
    </row>
    <row r="61" spans="2:3" s="1296" customFormat="1" ht="12.75" customHeight="1">
      <c r="B61" s="2496" t="s">
        <v>1350</v>
      </c>
      <c r="C61" s="2226"/>
    </row>
    <row r="62" spans="2:3" s="1296" customFormat="1" ht="12.75" customHeight="1">
      <c r="B62" s="2496" t="s">
        <v>1351</v>
      </c>
      <c r="C62" s="2226"/>
    </row>
    <row r="63" spans="2:3" s="1296" customFormat="1" ht="12.75" customHeight="1">
      <c r="B63" s="2496" t="s">
        <v>1352</v>
      </c>
      <c r="C63" s="2226"/>
    </row>
    <row r="64" s="2148" customFormat="1" ht="13.5">
      <c r="B64" s="2148" t="s">
        <v>209</v>
      </c>
    </row>
    <row r="65" s="2148" customFormat="1" ht="13.5">
      <c r="D65" s="2191"/>
    </row>
    <row r="66" spans="1:22" s="1345" customFormat="1" ht="13.5">
      <c r="A66" s="2453"/>
      <c r="B66" s="2453"/>
      <c r="C66" s="2453"/>
      <c r="D66" s="2453"/>
      <c r="E66" s="2454"/>
      <c r="F66" s="2454"/>
      <c r="G66" s="2454"/>
      <c r="H66" s="2454"/>
      <c r="I66" s="2454"/>
      <c r="J66" s="2454"/>
      <c r="K66" s="2454"/>
      <c r="L66" s="2454"/>
      <c r="M66" s="2454"/>
      <c r="N66" s="2454"/>
      <c r="O66" s="2454"/>
      <c r="P66" s="2454"/>
      <c r="Q66" s="2454"/>
      <c r="R66" s="2453"/>
      <c r="S66" s="2453"/>
      <c r="T66" s="2453"/>
      <c r="U66" s="2453"/>
      <c r="V66" s="2453"/>
    </row>
    <row r="67" spans="1:22" ht="14.25">
      <c r="A67" s="1330"/>
      <c r="B67" s="1276"/>
      <c r="C67" s="1330"/>
      <c r="D67" s="1330"/>
      <c r="E67" s="2103"/>
      <c r="F67" s="2455"/>
      <c r="G67" s="2102"/>
      <c r="H67" s="2102"/>
      <c r="I67" s="2102"/>
      <c r="J67" s="2103"/>
      <c r="K67" s="2102"/>
      <c r="L67" s="2103"/>
      <c r="M67" s="2098"/>
      <c r="N67" s="2099"/>
      <c r="O67" s="2100"/>
      <c r="P67" s="2101"/>
      <c r="Q67" s="2101"/>
      <c r="R67" s="1330"/>
      <c r="S67" s="1330"/>
      <c r="T67" s="1330"/>
      <c r="U67" s="1330"/>
      <c r="V67" s="1330"/>
    </row>
    <row r="68" spans="1:22" ht="14.25">
      <c r="A68" s="1330"/>
      <c r="B68" s="1276"/>
      <c r="C68" s="1330"/>
      <c r="D68" s="1330"/>
      <c r="E68" s="2103"/>
      <c r="F68" s="2455"/>
      <c r="G68" s="2102"/>
      <c r="H68" s="2102"/>
      <c r="I68" s="2102"/>
      <c r="J68" s="2103"/>
      <c r="K68" s="2102"/>
      <c r="L68" s="2103"/>
      <c r="M68" s="2098"/>
      <c r="N68" s="2099"/>
      <c r="O68" s="2100"/>
      <c r="P68" s="2101"/>
      <c r="Q68" s="2101"/>
      <c r="R68" s="1330"/>
      <c r="S68" s="1330"/>
      <c r="T68" s="1330"/>
      <c r="U68" s="1330"/>
      <c r="V68" s="1330"/>
    </row>
    <row r="69" spans="1:22" ht="14.25">
      <c r="A69" s="1330"/>
      <c r="B69" s="1276"/>
      <c r="C69" s="1330"/>
      <c r="D69" s="1330"/>
      <c r="E69" s="2103"/>
      <c r="F69" s="2455"/>
      <c r="G69" s="2102"/>
      <c r="H69" s="2102"/>
      <c r="I69" s="2102"/>
      <c r="J69" s="2103"/>
      <c r="K69" s="2102"/>
      <c r="L69" s="2103"/>
      <c r="M69" s="2098"/>
      <c r="N69" s="2099"/>
      <c r="O69" s="2100"/>
      <c r="P69" s="2101"/>
      <c r="Q69" s="2101"/>
      <c r="R69" s="1330"/>
      <c r="S69" s="1330"/>
      <c r="T69" s="1330"/>
      <c r="U69" s="1330"/>
      <c r="V69" s="1330"/>
    </row>
    <row r="70" spans="1:22" ht="14.25">
      <c r="A70" s="1330"/>
      <c r="B70" s="1276"/>
      <c r="C70" s="1330"/>
      <c r="D70" s="1330"/>
      <c r="E70" s="2103"/>
      <c r="F70" s="2455"/>
      <c r="G70" s="2102"/>
      <c r="H70" s="2102"/>
      <c r="I70" s="2102"/>
      <c r="J70" s="2103"/>
      <c r="K70" s="2102"/>
      <c r="L70" s="2103"/>
      <c r="M70" s="2098"/>
      <c r="N70" s="2099"/>
      <c r="O70" s="2100"/>
      <c r="P70" s="2101"/>
      <c r="Q70" s="2101"/>
      <c r="R70" s="1330"/>
      <c r="S70" s="1330"/>
      <c r="T70" s="1330"/>
      <c r="U70" s="1330"/>
      <c r="V70" s="1330"/>
    </row>
    <row r="71" spans="1:22" ht="14.25">
      <c r="A71" s="1330"/>
      <c r="B71" s="1276"/>
      <c r="C71" s="1330"/>
      <c r="D71" s="1330"/>
      <c r="E71" s="2103"/>
      <c r="F71" s="2455"/>
      <c r="G71" s="2102"/>
      <c r="H71" s="2102"/>
      <c r="I71" s="2102"/>
      <c r="J71" s="2103"/>
      <c r="K71" s="2102"/>
      <c r="L71" s="2103"/>
      <c r="M71" s="2098"/>
      <c r="N71" s="2099"/>
      <c r="O71" s="2100"/>
      <c r="P71" s="2101"/>
      <c r="Q71" s="2101"/>
      <c r="R71" s="1330"/>
      <c r="S71" s="1330"/>
      <c r="T71" s="1330"/>
      <c r="U71" s="1330"/>
      <c r="V71" s="1330"/>
    </row>
    <row r="72" spans="1:22" ht="14.25">
      <c r="A72" s="1330"/>
      <c r="B72" s="1276"/>
      <c r="C72" s="1330"/>
      <c r="D72" s="1330"/>
      <c r="E72" s="2103"/>
      <c r="F72" s="2455"/>
      <c r="G72" s="2102"/>
      <c r="H72" s="2102"/>
      <c r="I72" s="2102"/>
      <c r="J72" s="2103"/>
      <c r="K72" s="2102"/>
      <c r="L72" s="2103"/>
      <c r="M72" s="2098"/>
      <c r="N72" s="2099"/>
      <c r="O72" s="2100"/>
      <c r="P72" s="2101"/>
      <c r="Q72" s="2101"/>
      <c r="R72" s="1330"/>
      <c r="S72" s="1330"/>
      <c r="T72" s="1330"/>
      <c r="U72" s="1330"/>
      <c r="V72" s="1330"/>
    </row>
    <row r="73" spans="1:22" ht="14.25">
      <c r="A73" s="1330"/>
      <c r="B73" s="1276"/>
      <c r="C73" s="1330"/>
      <c r="D73" s="1330"/>
      <c r="E73" s="2103"/>
      <c r="F73" s="2455"/>
      <c r="G73" s="2102"/>
      <c r="H73" s="2102"/>
      <c r="I73" s="2102"/>
      <c r="J73" s="2103"/>
      <c r="K73" s="2102"/>
      <c r="L73" s="2103"/>
      <c r="M73" s="2098"/>
      <c r="N73" s="2099"/>
      <c r="O73" s="2100"/>
      <c r="P73" s="2101"/>
      <c r="Q73" s="2101"/>
      <c r="R73" s="1330"/>
      <c r="S73" s="1330"/>
      <c r="T73" s="1330"/>
      <c r="U73" s="1330"/>
      <c r="V73" s="1330"/>
    </row>
    <row r="74" spans="1:22" ht="14.25">
      <c r="A74" s="1330"/>
      <c r="B74" s="1276"/>
      <c r="C74" s="1330"/>
      <c r="D74" s="1330"/>
      <c r="E74" s="2103"/>
      <c r="F74" s="2455"/>
      <c r="G74" s="2102"/>
      <c r="H74" s="2102"/>
      <c r="I74" s="2102"/>
      <c r="J74" s="2103"/>
      <c r="K74" s="2102"/>
      <c r="L74" s="2103"/>
      <c r="M74" s="2098"/>
      <c r="N74" s="2099"/>
      <c r="O74" s="2100"/>
      <c r="P74" s="2101"/>
      <c r="Q74" s="2101"/>
      <c r="R74" s="1330"/>
      <c r="S74" s="1330"/>
      <c r="T74" s="1330"/>
      <c r="U74" s="1330"/>
      <c r="V74" s="1330"/>
    </row>
    <row r="75" spans="1:22" ht="14.25">
      <c r="A75" s="1330"/>
      <c r="B75" s="1276"/>
      <c r="C75" s="1330"/>
      <c r="D75" s="1330"/>
      <c r="E75" s="2103"/>
      <c r="F75" s="2455"/>
      <c r="G75" s="2102"/>
      <c r="H75" s="2102"/>
      <c r="I75" s="2102"/>
      <c r="J75" s="2103"/>
      <c r="K75" s="2102"/>
      <c r="L75" s="2103"/>
      <c r="M75" s="2098"/>
      <c r="N75" s="2099"/>
      <c r="O75" s="2100"/>
      <c r="P75" s="2101"/>
      <c r="Q75" s="2101"/>
      <c r="R75" s="1330"/>
      <c r="S75" s="1330"/>
      <c r="T75" s="1330"/>
      <c r="U75" s="1330"/>
      <c r="V75" s="1330"/>
    </row>
    <row r="76" spans="1:22" ht="14.25">
      <c r="A76" s="1330"/>
      <c r="B76" s="1276"/>
      <c r="C76" s="1330"/>
      <c r="D76" s="1330"/>
      <c r="E76" s="2103"/>
      <c r="F76" s="2455"/>
      <c r="G76" s="2102"/>
      <c r="H76" s="2102"/>
      <c r="I76" s="2102"/>
      <c r="J76" s="2103"/>
      <c r="K76" s="2102"/>
      <c r="L76" s="2103"/>
      <c r="M76" s="2098"/>
      <c r="N76" s="2099"/>
      <c r="O76" s="2100"/>
      <c r="P76" s="2101"/>
      <c r="Q76" s="2101"/>
      <c r="R76" s="1330"/>
      <c r="S76" s="1330"/>
      <c r="T76" s="1330"/>
      <c r="U76" s="1330"/>
      <c r="V76" s="1330"/>
    </row>
    <row r="77" spans="1:22" ht="14.25">
      <c r="A77" s="1330"/>
      <c r="B77" s="1276"/>
      <c r="C77" s="1330"/>
      <c r="D77" s="1330"/>
      <c r="E77" s="2103"/>
      <c r="F77" s="2455"/>
      <c r="G77" s="2102"/>
      <c r="H77" s="2102"/>
      <c r="I77" s="2102"/>
      <c r="J77" s="2103"/>
      <c r="K77" s="2102"/>
      <c r="L77" s="2103"/>
      <c r="M77" s="2098"/>
      <c r="N77" s="2099"/>
      <c r="O77" s="2100"/>
      <c r="P77" s="2101"/>
      <c r="Q77" s="2101"/>
      <c r="R77" s="1330"/>
      <c r="S77" s="1330"/>
      <c r="T77" s="1330"/>
      <c r="U77" s="1330"/>
      <c r="V77" s="1330"/>
    </row>
    <row r="78" spans="1:22" ht="14.25">
      <c r="A78" s="1330"/>
      <c r="B78" s="1276"/>
      <c r="C78" s="1330"/>
      <c r="D78" s="1330"/>
      <c r="E78" s="2103"/>
      <c r="F78" s="2455"/>
      <c r="G78" s="2102"/>
      <c r="H78" s="2102"/>
      <c r="I78" s="2102"/>
      <c r="J78" s="2103"/>
      <c r="K78" s="2102"/>
      <c r="L78" s="2103"/>
      <c r="M78" s="2098"/>
      <c r="N78" s="2099"/>
      <c r="O78" s="2100"/>
      <c r="P78" s="2101"/>
      <c r="Q78" s="2101"/>
      <c r="R78" s="1330"/>
      <c r="S78" s="1330"/>
      <c r="T78" s="1330"/>
      <c r="U78" s="1330"/>
      <c r="V78" s="1330"/>
    </row>
    <row r="79" spans="1:22" ht="14.25">
      <c r="A79" s="1330"/>
      <c r="B79" s="1276"/>
      <c r="C79" s="1330"/>
      <c r="D79" s="1330"/>
      <c r="E79" s="2103"/>
      <c r="F79" s="2455"/>
      <c r="G79" s="2102"/>
      <c r="H79" s="2102"/>
      <c r="I79" s="2102"/>
      <c r="J79" s="2103"/>
      <c r="K79" s="2102"/>
      <c r="L79" s="2103"/>
      <c r="M79" s="2098"/>
      <c r="N79" s="2099"/>
      <c r="O79" s="2100"/>
      <c r="P79" s="2101"/>
      <c r="Q79" s="2101"/>
      <c r="R79" s="1330"/>
      <c r="S79" s="1330"/>
      <c r="T79" s="1330"/>
      <c r="U79" s="1330"/>
      <c r="V79" s="1330"/>
    </row>
    <row r="80" spans="1:22" ht="14.25">
      <c r="A80" s="1330"/>
      <c r="B80" s="1276"/>
      <c r="C80" s="1330"/>
      <c r="D80" s="1330"/>
      <c r="E80" s="2103"/>
      <c r="F80" s="2455"/>
      <c r="G80" s="2102"/>
      <c r="H80" s="2102"/>
      <c r="I80" s="2102"/>
      <c r="J80" s="2103"/>
      <c r="K80" s="2102"/>
      <c r="L80" s="2103"/>
      <c r="M80" s="2098"/>
      <c r="N80" s="2099"/>
      <c r="O80" s="2100"/>
      <c r="P80" s="2101"/>
      <c r="Q80" s="2101"/>
      <c r="R80" s="1330"/>
      <c r="S80" s="1330"/>
      <c r="T80" s="1330"/>
      <c r="U80" s="1330"/>
      <c r="V80" s="1330"/>
    </row>
    <row r="81" spans="1:22" ht="14.25">
      <c r="A81" s="1330"/>
      <c r="B81" s="1276"/>
      <c r="C81" s="1330"/>
      <c r="D81" s="1330"/>
      <c r="E81" s="2103"/>
      <c r="F81" s="2455"/>
      <c r="G81" s="2102"/>
      <c r="H81" s="2102"/>
      <c r="I81" s="2102"/>
      <c r="J81" s="2103"/>
      <c r="K81" s="2102"/>
      <c r="L81" s="2103"/>
      <c r="M81" s="2098"/>
      <c r="N81" s="2099"/>
      <c r="O81" s="2100"/>
      <c r="P81" s="2101"/>
      <c r="Q81" s="2101"/>
      <c r="R81" s="1330"/>
      <c r="S81" s="1330"/>
      <c r="T81" s="1330"/>
      <c r="U81" s="1330"/>
      <c r="V81" s="1330"/>
    </row>
    <row r="82" spans="1:22" ht="14.25">
      <c r="A82" s="1330"/>
      <c r="B82" s="1276"/>
      <c r="C82" s="1330"/>
      <c r="D82" s="1330"/>
      <c r="E82" s="2103"/>
      <c r="F82" s="2455"/>
      <c r="G82" s="2102"/>
      <c r="H82" s="2102"/>
      <c r="I82" s="2102"/>
      <c r="J82" s="2103"/>
      <c r="K82" s="2102"/>
      <c r="L82" s="2103"/>
      <c r="M82" s="2098"/>
      <c r="N82" s="2099"/>
      <c r="O82" s="2100"/>
      <c r="P82" s="2101"/>
      <c r="Q82" s="2101"/>
      <c r="R82" s="1330"/>
      <c r="S82" s="1330"/>
      <c r="T82" s="1330"/>
      <c r="U82" s="1330"/>
      <c r="V82" s="1330"/>
    </row>
    <row r="83" spans="1:22" ht="14.25">
      <c r="A83" s="1330"/>
      <c r="B83" s="1276"/>
      <c r="C83" s="1330"/>
      <c r="D83" s="1330"/>
      <c r="E83" s="2103"/>
      <c r="F83" s="2455"/>
      <c r="G83" s="2102"/>
      <c r="H83" s="2102"/>
      <c r="I83" s="2102"/>
      <c r="J83" s="2103"/>
      <c r="K83" s="2102"/>
      <c r="L83" s="2103"/>
      <c r="M83" s="2098"/>
      <c r="N83" s="2099"/>
      <c r="O83" s="2100"/>
      <c r="P83" s="2101"/>
      <c r="Q83" s="2101"/>
      <c r="R83" s="1330"/>
      <c r="S83" s="1330"/>
      <c r="T83" s="1330"/>
      <c r="U83" s="1330"/>
      <c r="V83" s="1330"/>
    </row>
    <row r="84" spans="1:22" ht="14.25">
      <c r="A84" s="1330"/>
      <c r="B84" s="1276"/>
      <c r="C84" s="1330"/>
      <c r="D84" s="1330"/>
      <c r="E84" s="2103"/>
      <c r="F84" s="2455"/>
      <c r="G84" s="2102"/>
      <c r="H84" s="2102"/>
      <c r="I84" s="2102"/>
      <c r="J84" s="2103"/>
      <c r="K84" s="2102"/>
      <c r="L84" s="2103"/>
      <c r="M84" s="2098"/>
      <c r="N84" s="2099"/>
      <c r="O84" s="2100"/>
      <c r="P84" s="2101"/>
      <c r="Q84" s="2101"/>
      <c r="R84" s="1330"/>
      <c r="S84" s="1330"/>
      <c r="T84" s="1330"/>
      <c r="U84" s="1330"/>
      <c r="V84" s="1330"/>
    </row>
    <row r="85" spans="1:22" ht="14.25">
      <c r="A85" s="1330"/>
      <c r="B85" s="1276"/>
      <c r="C85" s="1330"/>
      <c r="D85" s="1330"/>
      <c r="E85" s="2103"/>
      <c r="F85" s="2455"/>
      <c r="G85" s="2102"/>
      <c r="H85" s="2102"/>
      <c r="I85" s="2102"/>
      <c r="J85" s="2103"/>
      <c r="K85" s="2102"/>
      <c r="L85" s="2103"/>
      <c r="M85" s="2098"/>
      <c r="N85" s="2099"/>
      <c r="O85" s="2100"/>
      <c r="P85" s="2101"/>
      <c r="Q85" s="2101"/>
      <c r="R85" s="1330"/>
      <c r="S85" s="1330"/>
      <c r="T85" s="1330"/>
      <c r="U85" s="1330"/>
      <c r="V85" s="1330"/>
    </row>
    <row r="86" spans="1:22" ht="14.25">
      <c r="A86" s="1330"/>
      <c r="B86" s="1276"/>
      <c r="C86" s="1330"/>
      <c r="D86" s="1330"/>
      <c r="E86" s="2103"/>
      <c r="F86" s="2455"/>
      <c r="G86" s="2102"/>
      <c r="H86" s="2102"/>
      <c r="I86" s="2102"/>
      <c r="J86" s="2103"/>
      <c r="K86" s="2102"/>
      <c r="L86" s="2103"/>
      <c r="M86" s="2098"/>
      <c r="N86" s="2099"/>
      <c r="O86" s="2100"/>
      <c r="P86" s="2101"/>
      <c r="Q86" s="2101"/>
      <c r="R86" s="1330"/>
      <c r="S86" s="1330"/>
      <c r="T86" s="1330"/>
      <c r="U86" s="1330"/>
      <c r="V86" s="1330"/>
    </row>
    <row r="87" spans="1:22" ht="14.25">
      <c r="A87" s="1330"/>
      <c r="B87" s="1276"/>
      <c r="C87" s="1330"/>
      <c r="D87" s="1330"/>
      <c r="E87" s="2103"/>
      <c r="F87" s="2455"/>
      <c r="G87" s="2102"/>
      <c r="H87" s="2102"/>
      <c r="I87" s="2102"/>
      <c r="J87" s="2103"/>
      <c r="K87" s="2102"/>
      <c r="L87" s="2103"/>
      <c r="M87" s="2098"/>
      <c r="N87" s="2099"/>
      <c r="O87" s="2100"/>
      <c r="P87" s="2101"/>
      <c r="Q87" s="2101"/>
      <c r="R87" s="1330"/>
      <c r="S87" s="1330"/>
      <c r="T87" s="1330"/>
      <c r="U87" s="1330"/>
      <c r="V87" s="1330"/>
    </row>
    <row r="88" spans="1:22" ht="14.25">
      <c r="A88" s="1330"/>
      <c r="B88" s="1276"/>
      <c r="C88" s="1330"/>
      <c r="D88" s="1330"/>
      <c r="E88" s="2103"/>
      <c r="F88" s="2455"/>
      <c r="G88" s="2102"/>
      <c r="H88" s="2102"/>
      <c r="I88" s="2102"/>
      <c r="J88" s="2103"/>
      <c r="K88" s="2102"/>
      <c r="L88" s="2103"/>
      <c r="M88" s="2098"/>
      <c r="N88" s="2099"/>
      <c r="O88" s="2100"/>
      <c r="P88" s="2101"/>
      <c r="Q88" s="2101"/>
      <c r="R88" s="1330"/>
      <c r="S88" s="1330"/>
      <c r="T88" s="1330"/>
      <c r="U88" s="1330"/>
      <c r="V88" s="1330"/>
    </row>
    <row r="89" spans="1:22" ht="14.25">
      <c r="A89" s="1330"/>
      <c r="B89" s="1276"/>
      <c r="C89" s="1330"/>
      <c r="D89" s="1330"/>
      <c r="E89" s="2103"/>
      <c r="F89" s="2455"/>
      <c r="G89" s="2102"/>
      <c r="H89" s="2102"/>
      <c r="I89" s="2102"/>
      <c r="J89" s="2103"/>
      <c r="K89" s="2102"/>
      <c r="L89" s="2103"/>
      <c r="M89" s="2098"/>
      <c r="N89" s="2099"/>
      <c r="O89" s="2100"/>
      <c r="P89" s="2101"/>
      <c r="Q89" s="2101"/>
      <c r="R89" s="1330"/>
      <c r="S89" s="1330"/>
      <c r="T89" s="1330"/>
      <c r="U89" s="1330"/>
      <c r="V89" s="1330"/>
    </row>
    <row r="90" spans="1:22" ht="14.25">
      <c r="A90" s="1330"/>
      <c r="B90" s="1276"/>
      <c r="C90" s="1330"/>
      <c r="D90" s="1330"/>
      <c r="E90" s="2103"/>
      <c r="F90" s="2455"/>
      <c r="G90" s="2102"/>
      <c r="H90" s="2102"/>
      <c r="I90" s="2102"/>
      <c r="J90" s="2103"/>
      <c r="K90" s="2102"/>
      <c r="L90" s="2103"/>
      <c r="M90" s="2098"/>
      <c r="N90" s="2099"/>
      <c r="O90" s="2100"/>
      <c r="P90" s="2101"/>
      <c r="Q90" s="2101"/>
      <c r="R90" s="1330"/>
      <c r="S90" s="1330"/>
      <c r="T90" s="1330"/>
      <c r="U90" s="1330"/>
      <c r="V90" s="1330"/>
    </row>
    <row r="91" spans="1:22" ht="14.25">
      <c r="A91" s="1330"/>
      <c r="B91" s="1276"/>
      <c r="C91" s="1330"/>
      <c r="D91" s="1330"/>
      <c r="E91" s="2103"/>
      <c r="F91" s="2455"/>
      <c r="G91" s="2102"/>
      <c r="H91" s="2102"/>
      <c r="I91" s="2102"/>
      <c r="J91" s="2103"/>
      <c r="K91" s="2102"/>
      <c r="L91" s="2103"/>
      <c r="M91" s="2098"/>
      <c r="N91" s="2099"/>
      <c r="O91" s="2100"/>
      <c r="P91" s="2101"/>
      <c r="Q91" s="2101"/>
      <c r="R91" s="1330"/>
      <c r="S91" s="1330"/>
      <c r="T91" s="1330"/>
      <c r="U91" s="1330"/>
      <c r="V91" s="1330"/>
    </row>
    <row r="92" spans="1:22" ht="14.25">
      <c r="A92" s="1330"/>
      <c r="B92" s="1276"/>
      <c r="C92" s="1330"/>
      <c r="D92" s="1330"/>
      <c r="E92" s="2103"/>
      <c r="F92" s="2455"/>
      <c r="G92" s="2102"/>
      <c r="H92" s="2102"/>
      <c r="I92" s="2102"/>
      <c r="J92" s="2103"/>
      <c r="K92" s="2102"/>
      <c r="L92" s="2103"/>
      <c r="M92" s="2098"/>
      <c r="N92" s="2099"/>
      <c r="O92" s="2100"/>
      <c r="P92" s="2101"/>
      <c r="Q92" s="2101"/>
      <c r="R92" s="1330"/>
      <c r="S92" s="1330"/>
      <c r="T92" s="1330"/>
      <c r="U92" s="1330"/>
      <c r="V92" s="1330"/>
    </row>
    <row r="93" spans="1:22" ht="14.25">
      <c r="A93" s="1330"/>
      <c r="B93" s="1276"/>
      <c r="C93" s="1330"/>
      <c r="D93" s="1330"/>
      <c r="E93" s="2103"/>
      <c r="F93" s="2455"/>
      <c r="G93" s="2102"/>
      <c r="H93" s="2102"/>
      <c r="I93" s="2102"/>
      <c r="J93" s="2103"/>
      <c r="K93" s="2102"/>
      <c r="L93" s="2103"/>
      <c r="M93" s="2098"/>
      <c r="N93" s="2099"/>
      <c r="O93" s="2100"/>
      <c r="P93" s="2101"/>
      <c r="Q93" s="2101"/>
      <c r="R93" s="1330"/>
      <c r="S93" s="1330"/>
      <c r="T93" s="1330"/>
      <c r="U93" s="1330"/>
      <c r="V93" s="1330"/>
    </row>
    <row r="94" spans="1:22" ht="14.25">
      <c r="A94" s="1330"/>
      <c r="B94" s="1276"/>
      <c r="C94" s="1330"/>
      <c r="D94" s="1330"/>
      <c r="E94" s="2103"/>
      <c r="F94" s="2455"/>
      <c r="G94" s="2102"/>
      <c r="H94" s="2102"/>
      <c r="I94" s="2102"/>
      <c r="J94" s="2103"/>
      <c r="K94" s="2102"/>
      <c r="L94" s="2103"/>
      <c r="M94" s="2098"/>
      <c r="N94" s="2099"/>
      <c r="O94" s="2100"/>
      <c r="P94" s="2101"/>
      <c r="Q94" s="2101"/>
      <c r="R94" s="1330"/>
      <c r="S94" s="1330"/>
      <c r="T94" s="1330"/>
      <c r="U94" s="1330"/>
      <c r="V94" s="1330"/>
    </row>
    <row r="95" spans="1:22" ht="14.25">
      <c r="A95" s="1330"/>
      <c r="B95" s="1276"/>
      <c r="C95" s="1330"/>
      <c r="D95" s="1330"/>
      <c r="E95" s="2103"/>
      <c r="F95" s="2455"/>
      <c r="G95" s="2102"/>
      <c r="H95" s="2102"/>
      <c r="I95" s="2102"/>
      <c r="J95" s="2103"/>
      <c r="K95" s="2102"/>
      <c r="L95" s="2103"/>
      <c r="M95" s="2098"/>
      <c r="N95" s="2099"/>
      <c r="O95" s="2100"/>
      <c r="P95" s="2101"/>
      <c r="Q95" s="2101"/>
      <c r="R95" s="1330"/>
      <c r="S95" s="1330"/>
      <c r="T95" s="1330"/>
      <c r="U95" s="1330"/>
      <c r="V95" s="1330"/>
    </row>
    <row r="96" spans="1:22" ht="14.25">
      <c r="A96" s="1330"/>
      <c r="B96" s="1276"/>
      <c r="C96" s="1330"/>
      <c r="D96" s="1330"/>
      <c r="E96" s="2103"/>
      <c r="F96" s="2455"/>
      <c r="G96" s="2102"/>
      <c r="H96" s="2102"/>
      <c r="I96" s="2102"/>
      <c r="J96" s="2103"/>
      <c r="K96" s="2102"/>
      <c r="L96" s="2103"/>
      <c r="M96" s="2098"/>
      <c r="N96" s="2099"/>
      <c r="O96" s="2100"/>
      <c r="P96" s="2101"/>
      <c r="Q96" s="2101"/>
      <c r="R96" s="1330"/>
      <c r="S96" s="1330"/>
      <c r="T96" s="1330"/>
      <c r="U96" s="1330"/>
      <c r="V96" s="1330"/>
    </row>
    <row r="97" spans="1:22" ht="14.25">
      <c r="A97" s="1330"/>
      <c r="B97" s="1276"/>
      <c r="C97" s="1330"/>
      <c r="D97" s="1330"/>
      <c r="E97" s="2103"/>
      <c r="F97" s="2455"/>
      <c r="G97" s="2102"/>
      <c r="H97" s="2102"/>
      <c r="I97" s="2102"/>
      <c r="J97" s="2103"/>
      <c r="K97" s="2102"/>
      <c r="L97" s="2103"/>
      <c r="M97" s="2098"/>
      <c r="N97" s="2099"/>
      <c r="O97" s="2100"/>
      <c r="P97" s="2101"/>
      <c r="Q97" s="2101"/>
      <c r="R97" s="1330"/>
      <c r="S97" s="1330"/>
      <c r="T97" s="1330"/>
      <c r="U97" s="1330"/>
      <c r="V97" s="1330"/>
    </row>
    <row r="98" spans="1:22" ht="14.25">
      <c r="A98" s="1330"/>
      <c r="B98" s="1276"/>
      <c r="C98" s="1330"/>
      <c r="D98" s="1330"/>
      <c r="E98" s="2103"/>
      <c r="F98" s="2455"/>
      <c r="G98" s="2102"/>
      <c r="H98" s="2102"/>
      <c r="I98" s="2102"/>
      <c r="J98" s="2103"/>
      <c r="K98" s="2102"/>
      <c r="L98" s="2103"/>
      <c r="M98" s="2098"/>
      <c r="N98" s="2099"/>
      <c r="O98" s="2100"/>
      <c r="P98" s="2101"/>
      <c r="Q98" s="2101"/>
      <c r="R98" s="1330"/>
      <c r="S98" s="1330"/>
      <c r="T98" s="1330"/>
      <c r="U98" s="1330"/>
      <c r="V98" s="1330"/>
    </row>
    <row r="99" spans="1:22" ht="14.25">
      <c r="A99" s="1330"/>
      <c r="B99" s="1276"/>
      <c r="C99" s="1330"/>
      <c r="D99" s="1330"/>
      <c r="E99" s="2103"/>
      <c r="F99" s="2455"/>
      <c r="G99" s="2102"/>
      <c r="H99" s="2102"/>
      <c r="I99" s="2102"/>
      <c r="J99" s="2103"/>
      <c r="K99" s="2102"/>
      <c r="L99" s="2103"/>
      <c r="M99" s="2098"/>
      <c r="N99" s="2099"/>
      <c r="O99" s="2100"/>
      <c r="P99" s="2101"/>
      <c r="Q99" s="2101"/>
      <c r="R99" s="1330"/>
      <c r="S99" s="1330"/>
      <c r="T99" s="1330"/>
      <c r="U99" s="1330"/>
      <c r="V99" s="1330"/>
    </row>
    <row r="100" spans="1:22" ht="14.25">
      <c r="A100" s="1330"/>
      <c r="B100" s="1276"/>
      <c r="C100" s="1330"/>
      <c r="D100" s="1330"/>
      <c r="E100" s="2103"/>
      <c r="F100" s="2455"/>
      <c r="G100" s="2102"/>
      <c r="H100" s="2102"/>
      <c r="I100" s="2102"/>
      <c r="J100" s="2103"/>
      <c r="K100" s="2102"/>
      <c r="L100" s="2103"/>
      <c r="M100" s="2098"/>
      <c r="N100" s="2099"/>
      <c r="O100" s="2100"/>
      <c r="P100" s="2101"/>
      <c r="Q100" s="2101"/>
      <c r="R100" s="1330"/>
      <c r="S100" s="1330"/>
      <c r="T100" s="1330"/>
      <c r="U100" s="1330"/>
      <c r="V100" s="1330"/>
    </row>
    <row r="101" spans="1:22" ht="14.25">
      <c r="A101" s="1330"/>
      <c r="B101" s="1276"/>
      <c r="C101" s="1330"/>
      <c r="D101" s="1330"/>
      <c r="E101" s="2103"/>
      <c r="F101" s="2455"/>
      <c r="G101" s="2102"/>
      <c r="H101" s="2102"/>
      <c r="I101" s="2102"/>
      <c r="J101" s="2103"/>
      <c r="K101" s="2102"/>
      <c r="L101" s="2103"/>
      <c r="M101" s="2098"/>
      <c r="N101" s="2099"/>
      <c r="O101" s="2100"/>
      <c r="P101" s="2101"/>
      <c r="Q101" s="2101"/>
      <c r="R101" s="1330"/>
      <c r="S101" s="1330"/>
      <c r="T101" s="1330"/>
      <c r="U101" s="1330"/>
      <c r="V101" s="1330"/>
    </row>
    <row r="102" spans="1:22" ht="14.25">
      <c r="A102" s="1330"/>
      <c r="B102" s="1276"/>
      <c r="C102" s="1330"/>
      <c r="D102" s="1330"/>
      <c r="E102" s="2103"/>
      <c r="F102" s="2455"/>
      <c r="G102" s="2102"/>
      <c r="H102" s="2102"/>
      <c r="I102" s="2102"/>
      <c r="J102" s="2103"/>
      <c r="K102" s="2102"/>
      <c r="L102" s="2103"/>
      <c r="M102" s="2098"/>
      <c r="N102" s="2099"/>
      <c r="O102" s="2100"/>
      <c r="P102" s="2101"/>
      <c r="Q102" s="2101"/>
      <c r="R102" s="1330"/>
      <c r="S102" s="1330"/>
      <c r="T102" s="1330"/>
      <c r="U102" s="1330"/>
      <c r="V102" s="1330"/>
    </row>
    <row r="103" spans="1:22" ht="14.25">
      <c r="A103" s="1330"/>
      <c r="B103" s="1276"/>
      <c r="C103" s="1330"/>
      <c r="D103" s="1330"/>
      <c r="E103" s="2103"/>
      <c r="F103" s="2455"/>
      <c r="G103" s="2102"/>
      <c r="H103" s="2102"/>
      <c r="I103" s="2102"/>
      <c r="J103" s="2103"/>
      <c r="K103" s="2102"/>
      <c r="L103" s="2103"/>
      <c r="M103" s="2098"/>
      <c r="N103" s="2099"/>
      <c r="O103" s="2100"/>
      <c r="P103" s="2101"/>
      <c r="Q103" s="2101"/>
      <c r="R103" s="1330"/>
      <c r="S103" s="1330"/>
      <c r="T103" s="1330"/>
      <c r="U103" s="1330"/>
      <c r="V103" s="1330"/>
    </row>
    <row r="104" spans="1:22" ht="14.25">
      <c r="A104" s="1330"/>
      <c r="B104" s="1276"/>
      <c r="C104" s="1330"/>
      <c r="D104" s="1330"/>
      <c r="E104" s="2103"/>
      <c r="F104" s="2455"/>
      <c r="G104" s="2102"/>
      <c r="H104" s="2102"/>
      <c r="I104" s="2102"/>
      <c r="J104" s="2103"/>
      <c r="K104" s="2102"/>
      <c r="L104" s="2103"/>
      <c r="M104" s="2098"/>
      <c r="N104" s="2099"/>
      <c r="O104" s="2100"/>
      <c r="P104" s="2101"/>
      <c r="Q104" s="2101"/>
      <c r="R104" s="1330"/>
      <c r="S104" s="1330"/>
      <c r="T104" s="1330"/>
      <c r="U104" s="1330"/>
      <c r="V104" s="1330"/>
    </row>
    <row r="105" spans="1:22" ht="14.25">
      <c r="A105" s="1330"/>
      <c r="B105" s="1276"/>
      <c r="C105" s="1330"/>
      <c r="D105" s="1330"/>
      <c r="E105" s="2103"/>
      <c r="F105" s="2455"/>
      <c r="G105" s="2102"/>
      <c r="H105" s="2102"/>
      <c r="I105" s="2102"/>
      <c r="J105" s="2103"/>
      <c r="K105" s="2102"/>
      <c r="L105" s="2103"/>
      <c r="M105" s="2098"/>
      <c r="N105" s="2099"/>
      <c r="O105" s="2100"/>
      <c r="P105" s="2101"/>
      <c r="Q105" s="2101"/>
      <c r="R105" s="1330"/>
      <c r="S105" s="1330"/>
      <c r="T105" s="1330"/>
      <c r="U105" s="1330"/>
      <c r="V105" s="1330"/>
    </row>
    <row r="106" spans="1:22" ht="14.25">
      <c r="A106" s="1330"/>
      <c r="B106" s="1276"/>
      <c r="C106" s="1330"/>
      <c r="D106" s="1330"/>
      <c r="E106" s="2103"/>
      <c r="F106" s="2455"/>
      <c r="G106" s="2102"/>
      <c r="H106" s="2102"/>
      <c r="I106" s="2102"/>
      <c r="J106" s="2103"/>
      <c r="K106" s="2102"/>
      <c r="L106" s="2103"/>
      <c r="M106" s="2098"/>
      <c r="N106" s="2099"/>
      <c r="O106" s="2100"/>
      <c r="P106" s="2101"/>
      <c r="Q106" s="2101"/>
      <c r="R106" s="1330"/>
      <c r="S106" s="1330"/>
      <c r="T106" s="1330"/>
      <c r="U106" s="1330"/>
      <c r="V106" s="1330"/>
    </row>
    <row r="107" spans="1:22" ht="14.25">
      <c r="A107" s="1330"/>
      <c r="B107" s="1276"/>
      <c r="C107" s="1330"/>
      <c r="D107" s="1330"/>
      <c r="E107" s="2103"/>
      <c r="F107" s="2455"/>
      <c r="G107" s="2102"/>
      <c r="H107" s="2102"/>
      <c r="I107" s="2102"/>
      <c r="J107" s="2103"/>
      <c r="K107" s="2102"/>
      <c r="L107" s="2103"/>
      <c r="M107" s="2098"/>
      <c r="N107" s="2099"/>
      <c r="O107" s="2100"/>
      <c r="P107" s="2101"/>
      <c r="Q107" s="2101"/>
      <c r="R107" s="1330"/>
      <c r="S107" s="1330"/>
      <c r="T107" s="1330"/>
      <c r="U107" s="1330"/>
      <c r="V107" s="1330"/>
    </row>
    <row r="108" spans="1:22" ht="14.25">
      <c r="A108" s="1330"/>
      <c r="B108" s="1276"/>
      <c r="C108" s="1330"/>
      <c r="D108" s="1330"/>
      <c r="E108" s="2103"/>
      <c r="F108" s="2455"/>
      <c r="G108" s="2102"/>
      <c r="H108" s="2102"/>
      <c r="I108" s="2102"/>
      <c r="J108" s="2103"/>
      <c r="K108" s="2102"/>
      <c r="L108" s="2103"/>
      <c r="M108" s="2098"/>
      <c r="N108" s="2099"/>
      <c r="O108" s="2100"/>
      <c r="P108" s="2101"/>
      <c r="Q108" s="2101"/>
      <c r="R108" s="1330"/>
      <c r="S108" s="1330"/>
      <c r="T108" s="1330"/>
      <c r="U108" s="1330"/>
      <c r="V108" s="1330"/>
    </row>
    <row r="109" spans="1:22" ht="14.25">
      <c r="A109" s="1330"/>
      <c r="B109" s="1276"/>
      <c r="C109" s="1330"/>
      <c r="D109" s="1330"/>
      <c r="E109" s="2103"/>
      <c r="F109" s="2455"/>
      <c r="G109" s="2102"/>
      <c r="H109" s="2102"/>
      <c r="I109" s="2102"/>
      <c r="J109" s="2103"/>
      <c r="K109" s="2102"/>
      <c r="L109" s="2103"/>
      <c r="M109" s="2098"/>
      <c r="N109" s="2099"/>
      <c r="O109" s="2100"/>
      <c r="P109" s="2101"/>
      <c r="Q109" s="2101"/>
      <c r="R109" s="1330"/>
      <c r="S109" s="1330"/>
      <c r="T109" s="1330"/>
      <c r="U109" s="1330"/>
      <c r="V109" s="1330"/>
    </row>
    <row r="110" spans="1:22" ht="14.25">
      <c r="A110" s="1330"/>
      <c r="B110" s="1276"/>
      <c r="C110" s="1330"/>
      <c r="D110" s="1330"/>
      <c r="E110" s="2103"/>
      <c r="F110" s="2455"/>
      <c r="G110" s="2102"/>
      <c r="H110" s="2102"/>
      <c r="I110" s="2102"/>
      <c r="J110" s="2103"/>
      <c r="K110" s="2102"/>
      <c r="L110" s="2103"/>
      <c r="M110" s="2098"/>
      <c r="N110" s="2099"/>
      <c r="O110" s="2100"/>
      <c r="P110" s="2101"/>
      <c r="Q110" s="2101"/>
      <c r="R110" s="1330"/>
      <c r="S110" s="1330"/>
      <c r="T110" s="1330"/>
      <c r="U110" s="1330"/>
      <c r="V110" s="1330"/>
    </row>
    <row r="111" spans="1:22" ht="14.25">
      <c r="A111" s="1330"/>
      <c r="B111" s="1276"/>
      <c r="C111" s="1330"/>
      <c r="D111" s="1330"/>
      <c r="E111" s="2103"/>
      <c r="F111" s="2455"/>
      <c r="G111" s="2102"/>
      <c r="H111" s="2102"/>
      <c r="I111" s="2102"/>
      <c r="J111" s="2103"/>
      <c r="K111" s="2102"/>
      <c r="L111" s="2103"/>
      <c r="M111" s="2098"/>
      <c r="N111" s="2099"/>
      <c r="O111" s="2100"/>
      <c r="P111" s="2101"/>
      <c r="Q111" s="2101"/>
      <c r="R111" s="1330"/>
      <c r="S111" s="1330"/>
      <c r="T111" s="1330"/>
      <c r="U111" s="1330"/>
      <c r="V111" s="1330"/>
    </row>
    <row r="112" spans="1:22" ht="14.25">
      <c r="A112" s="1330"/>
      <c r="B112" s="1276"/>
      <c r="C112" s="1330"/>
      <c r="D112" s="1330"/>
      <c r="E112" s="2103"/>
      <c r="F112" s="2455"/>
      <c r="G112" s="2102"/>
      <c r="H112" s="2102"/>
      <c r="I112" s="2102"/>
      <c r="J112" s="2103"/>
      <c r="K112" s="2102"/>
      <c r="L112" s="2103"/>
      <c r="M112" s="2098"/>
      <c r="N112" s="2099"/>
      <c r="O112" s="2100"/>
      <c r="P112" s="2101"/>
      <c r="Q112" s="2101"/>
      <c r="R112" s="1330"/>
      <c r="S112" s="1330"/>
      <c r="T112" s="1330"/>
      <c r="U112" s="1330"/>
      <c r="V112" s="1330"/>
    </row>
    <row r="113" spans="1:22" ht="14.25">
      <c r="A113" s="1330"/>
      <c r="B113" s="1276"/>
      <c r="C113" s="1330"/>
      <c r="D113" s="1330"/>
      <c r="E113" s="2103"/>
      <c r="F113" s="2455"/>
      <c r="G113" s="2102"/>
      <c r="H113" s="2102"/>
      <c r="I113" s="2102"/>
      <c r="J113" s="2103"/>
      <c r="K113" s="2102"/>
      <c r="L113" s="2103"/>
      <c r="M113" s="2098"/>
      <c r="N113" s="2099"/>
      <c r="O113" s="2100"/>
      <c r="P113" s="2101"/>
      <c r="Q113" s="2101"/>
      <c r="R113" s="1330"/>
      <c r="S113" s="1330"/>
      <c r="T113" s="1330"/>
      <c r="U113" s="1330"/>
      <c r="V113" s="1330"/>
    </row>
    <row r="114" spans="1:22" ht="13.5">
      <c r="A114" s="1330"/>
      <c r="B114" s="1330"/>
      <c r="C114" s="1330"/>
      <c r="D114" s="1330"/>
      <c r="E114" s="1330"/>
      <c r="F114" s="1330"/>
      <c r="G114" s="1330"/>
      <c r="H114" s="1330"/>
      <c r="I114" s="1330"/>
      <c r="J114" s="1330"/>
      <c r="K114" s="1330"/>
      <c r="L114" s="1330"/>
      <c r="M114" s="1330"/>
      <c r="N114" s="1330"/>
      <c r="O114" s="1330"/>
      <c r="P114" s="1330"/>
      <c r="Q114" s="1330"/>
      <c r="R114" s="1330"/>
      <c r="S114" s="1330"/>
      <c r="T114" s="1330"/>
      <c r="U114" s="1330"/>
      <c r="V114" s="1330"/>
    </row>
    <row r="115" spans="1:22" ht="13.5">
      <c r="A115" s="1330"/>
      <c r="B115" s="1330"/>
      <c r="C115" s="1330"/>
      <c r="D115" s="1330"/>
      <c r="E115" s="1330"/>
      <c r="F115" s="1330"/>
      <c r="G115" s="1330"/>
      <c r="H115" s="1330"/>
      <c r="I115" s="1330"/>
      <c r="J115" s="1330"/>
      <c r="K115" s="1330"/>
      <c r="L115" s="1330"/>
      <c r="M115" s="1330"/>
      <c r="N115" s="1330"/>
      <c r="O115" s="1330"/>
      <c r="P115" s="1330"/>
      <c r="Q115" s="1330"/>
      <c r="R115" s="1330"/>
      <c r="S115" s="1330"/>
      <c r="T115" s="1330"/>
      <c r="U115" s="1330"/>
      <c r="V115" s="1330"/>
    </row>
    <row r="116" spans="1:22" ht="13.5">
      <c r="A116" s="1330"/>
      <c r="B116" s="1330"/>
      <c r="C116" s="1330"/>
      <c r="D116" s="1330"/>
      <c r="E116" s="1330"/>
      <c r="F116" s="1330"/>
      <c r="G116" s="1330"/>
      <c r="H116" s="1330"/>
      <c r="I116" s="1330"/>
      <c r="J116" s="1330"/>
      <c r="K116" s="1330"/>
      <c r="L116" s="1330"/>
      <c r="M116" s="1330"/>
      <c r="N116" s="1330"/>
      <c r="O116" s="1330"/>
      <c r="P116" s="1330"/>
      <c r="Q116" s="1330"/>
      <c r="R116" s="1330"/>
      <c r="S116" s="1330"/>
      <c r="T116" s="1330"/>
      <c r="U116" s="1330"/>
      <c r="V116" s="1330"/>
    </row>
  </sheetData>
  <sheetProtection/>
  <printOptions horizontalCentered="1"/>
  <pageMargins left="0" right="0" top="0" bottom="0" header="0" footer="0"/>
  <pageSetup blackAndWhite="1" fitToHeight="2" horizontalDpi="600" verticalDpi="600" orientation="portrait" paperSize="9" scale="95" r:id="rId1"/>
  <rowBreaks count="1" manualBreakCount="1">
    <brk id="31" max="19" man="1"/>
  </rowBreaks>
  <colBreaks count="2" manualBreakCount="2">
    <brk id="10" max="62" man="1"/>
    <brk id="20" max="57" man="1"/>
  </colBreaks>
</worksheet>
</file>

<file path=xl/worksheets/sheet9.xml><?xml version="1.0" encoding="utf-8"?>
<worksheet xmlns="http://schemas.openxmlformats.org/spreadsheetml/2006/main" xmlns:r="http://schemas.openxmlformats.org/officeDocument/2006/relationships">
  <dimension ref="A1:AE94"/>
  <sheetViews>
    <sheetView showOutlineSymbols="0" zoomScaleSheetLayoutView="100" zoomScalePageLayoutView="0" workbookViewId="0" topLeftCell="A1">
      <selection activeCell="A1" sqref="A1"/>
    </sheetView>
  </sheetViews>
  <sheetFormatPr defaultColWidth="10.796875" defaultRowHeight="14.25"/>
  <cols>
    <col min="1" max="1" width="9.69921875" style="1451" customWidth="1"/>
    <col min="2" max="2" width="11.09765625" style="1451" customWidth="1"/>
    <col min="3" max="3" width="12" style="1451" customWidth="1"/>
    <col min="4" max="4" width="13" style="1451" customWidth="1"/>
    <col min="5" max="7" width="11.09765625" style="1451" customWidth="1"/>
    <col min="8" max="8" width="6.09765625" style="1451" customWidth="1"/>
    <col min="9" max="9" width="7" style="1451" customWidth="1"/>
    <col min="10" max="12" width="11.09765625" style="1451" customWidth="1"/>
    <col min="13" max="15" width="11.69921875" style="1451" customWidth="1"/>
    <col min="16" max="19" width="6.19921875" style="1451" customWidth="1"/>
    <col min="20" max="20" width="12.3984375" style="1451" customWidth="1"/>
    <col min="21" max="21" width="3.09765625" style="1451" customWidth="1"/>
    <col min="22" max="22" width="9.09765625" style="1451" customWidth="1"/>
    <col min="23" max="23" width="11.69921875" style="1451" customWidth="1"/>
    <col min="24" max="24" width="11.09765625" style="1452" customWidth="1"/>
    <col min="25" max="25" width="11.09765625" style="1451" customWidth="1"/>
    <col min="26" max="26" width="8.8984375" style="1451" customWidth="1"/>
    <col min="27" max="16384" width="10.69921875" style="1451" customWidth="1"/>
  </cols>
  <sheetData>
    <row r="1" spans="1:26" s="1346" customFormat="1" ht="14.25" customHeight="1">
      <c r="A1" s="1347" t="s">
        <v>1353</v>
      </c>
      <c r="X1" s="1348"/>
      <c r="Z1" s="1349" t="s">
        <v>1354</v>
      </c>
    </row>
    <row r="2" spans="1:31" s="1346" customFormat="1" ht="14.25" customHeight="1">
      <c r="A2" s="1350" t="s">
        <v>1588</v>
      </c>
      <c r="B2" s="1351"/>
      <c r="C2" s="1351"/>
      <c r="D2" s="1351"/>
      <c r="E2" s="1351"/>
      <c r="F2" s="1351"/>
      <c r="G2" s="1351"/>
      <c r="H2" s="1351"/>
      <c r="I2" s="1351"/>
      <c r="J2" s="1351"/>
      <c r="K2" s="1351"/>
      <c r="L2" s="1351"/>
      <c r="M2" s="1351"/>
      <c r="N2" s="1351"/>
      <c r="O2" s="1351"/>
      <c r="P2" s="1351"/>
      <c r="Q2" s="1351"/>
      <c r="R2" s="1351"/>
      <c r="S2" s="1351"/>
      <c r="T2" s="1351"/>
      <c r="U2" s="1351"/>
      <c r="V2" s="1351"/>
      <c r="W2" s="1351"/>
      <c r="X2" s="1352"/>
      <c r="Y2" s="1351"/>
      <c r="Z2" s="1351"/>
      <c r="AB2" s="1248"/>
      <c r="AC2" s="1125"/>
      <c r="AD2" s="1164"/>
      <c r="AE2" s="1155"/>
    </row>
    <row r="3" spans="1:26" s="1346" customFormat="1" ht="14.25" customHeight="1">
      <c r="A3" s="1350"/>
      <c r="B3" s="1351"/>
      <c r="C3" s="1351"/>
      <c r="D3" s="1351"/>
      <c r="E3" s="1351"/>
      <c r="F3" s="1351"/>
      <c r="G3" s="1351"/>
      <c r="H3" s="1351"/>
      <c r="I3" s="1351"/>
      <c r="J3" s="1353" t="s">
        <v>1355</v>
      </c>
      <c r="L3" s="1351"/>
      <c r="M3" s="1353" t="s">
        <v>1654</v>
      </c>
      <c r="N3" s="1353"/>
      <c r="O3" s="1351"/>
      <c r="P3" s="1351"/>
      <c r="Q3" s="1351"/>
      <c r="R3" s="1351"/>
      <c r="S3" s="1351"/>
      <c r="T3" s="1351"/>
      <c r="U3" s="1351"/>
      <c r="V3" s="1351"/>
      <c r="W3" s="1351"/>
      <c r="X3" s="1352"/>
      <c r="Y3" s="1351"/>
      <c r="Z3" s="1351"/>
    </row>
    <row r="4" spans="1:26" s="1346" customFormat="1" ht="3" customHeight="1" thickBot="1">
      <c r="A4" s="1351"/>
      <c r="B4" s="1354"/>
      <c r="C4" s="1354"/>
      <c r="D4" s="1354"/>
      <c r="E4" s="1354"/>
      <c r="F4" s="1354"/>
      <c r="G4" s="1354"/>
      <c r="H4" s="1354"/>
      <c r="I4" s="1354"/>
      <c r="J4" s="1354"/>
      <c r="K4" s="1354"/>
      <c r="L4" s="1354"/>
      <c r="M4" s="1354"/>
      <c r="N4" s="1354"/>
      <c r="O4" s="1354"/>
      <c r="P4" s="1354"/>
      <c r="Q4" s="1354"/>
      <c r="R4" s="1354"/>
      <c r="S4" s="1354"/>
      <c r="T4" s="1354"/>
      <c r="U4" s="1354"/>
      <c r="V4" s="1354"/>
      <c r="W4" s="1354"/>
      <c r="X4" s="1355"/>
      <c r="Y4" s="1354"/>
      <c r="Z4" s="1354"/>
    </row>
    <row r="5" spans="1:26" s="1346" customFormat="1" ht="42" customHeight="1">
      <c r="A5" s="2694" t="s">
        <v>16</v>
      </c>
      <c r="B5" s="1356" t="s">
        <v>4</v>
      </c>
      <c r="C5" s="1357" t="s">
        <v>5</v>
      </c>
      <c r="D5" s="1358" t="s">
        <v>1239</v>
      </c>
      <c r="E5" s="1357" t="s">
        <v>6</v>
      </c>
      <c r="F5" s="1357" t="s">
        <v>7</v>
      </c>
      <c r="G5" s="1357" t="s">
        <v>1262</v>
      </c>
      <c r="H5" s="2696" t="s">
        <v>1356</v>
      </c>
      <c r="I5" s="2697"/>
      <c r="J5" s="1357" t="s">
        <v>72</v>
      </c>
      <c r="K5" s="1357" t="s">
        <v>9</v>
      </c>
      <c r="L5" s="1357" t="s">
        <v>215</v>
      </c>
      <c r="M5" s="1357" t="s">
        <v>1357</v>
      </c>
      <c r="N5" s="1357" t="s">
        <v>73</v>
      </c>
      <c r="O5" s="1357" t="s">
        <v>1358</v>
      </c>
      <c r="P5" s="2696" t="s">
        <v>1359</v>
      </c>
      <c r="Q5" s="2698"/>
      <c r="R5" s="2699" t="s">
        <v>206</v>
      </c>
      <c r="S5" s="2700"/>
      <c r="T5" s="1359" t="s">
        <v>1360</v>
      </c>
      <c r="U5" s="2701" t="s">
        <v>14</v>
      </c>
      <c r="V5" s="2702"/>
      <c r="W5" s="1357" t="s">
        <v>220</v>
      </c>
      <c r="X5" s="1360" t="s">
        <v>1589</v>
      </c>
      <c r="Y5" s="1359" t="s">
        <v>1249</v>
      </c>
      <c r="Z5" s="2703" t="s">
        <v>16</v>
      </c>
    </row>
    <row r="6" spans="1:26" s="1369" customFormat="1" ht="75" customHeight="1">
      <c r="A6" s="2695"/>
      <c r="B6" s="1361" t="s">
        <v>26</v>
      </c>
      <c r="C6" s="1362" t="s">
        <v>27</v>
      </c>
      <c r="D6" s="1362" t="s">
        <v>1252</v>
      </c>
      <c r="E6" s="1362" t="s">
        <v>28</v>
      </c>
      <c r="F6" s="1363" t="s">
        <v>223</v>
      </c>
      <c r="G6" s="1364" t="s">
        <v>1361</v>
      </c>
      <c r="H6" s="2707" t="s">
        <v>224</v>
      </c>
      <c r="I6" s="2708"/>
      <c r="J6" s="1363" t="s">
        <v>30</v>
      </c>
      <c r="K6" s="1363" t="s">
        <v>1362</v>
      </c>
      <c r="L6" s="1363" t="s">
        <v>1363</v>
      </c>
      <c r="M6" s="1362" t="s">
        <v>1364</v>
      </c>
      <c r="N6" s="1362" t="s">
        <v>1365</v>
      </c>
      <c r="O6" s="1362" t="s">
        <v>31</v>
      </c>
      <c r="P6" s="2705" t="s">
        <v>32</v>
      </c>
      <c r="Q6" s="2706"/>
      <c r="R6" s="2705" t="s">
        <v>229</v>
      </c>
      <c r="S6" s="2706"/>
      <c r="T6" s="1365" t="s">
        <v>230</v>
      </c>
      <c r="U6" s="2705" t="s">
        <v>34</v>
      </c>
      <c r="V6" s="2706"/>
      <c r="W6" s="1366" t="s">
        <v>231</v>
      </c>
      <c r="X6" s="1367" t="s">
        <v>1366</v>
      </c>
      <c r="Y6" s="1368" t="s">
        <v>233</v>
      </c>
      <c r="Z6" s="2704"/>
    </row>
    <row r="7" spans="1:26" s="1353" customFormat="1" ht="22.5" customHeight="1">
      <c r="A7" s="1370" t="s">
        <v>234</v>
      </c>
      <c r="B7" s="1371">
        <v>48181</v>
      </c>
      <c r="C7" s="1372">
        <v>1529</v>
      </c>
      <c r="D7" s="1372" t="s">
        <v>235</v>
      </c>
      <c r="E7" s="1372">
        <v>25237</v>
      </c>
      <c r="F7" s="1373">
        <v>16285</v>
      </c>
      <c r="G7" s="1373" t="s">
        <v>235</v>
      </c>
      <c r="H7" s="1374"/>
      <c r="I7" s="1375">
        <v>3575</v>
      </c>
      <c r="J7" s="1373" t="s">
        <v>235</v>
      </c>
      <c r="K7" s="1376">
        <v>74</v>
      </c>
      <c r="L7" s="1376">
        <v>64</v>
      </c>
      <c r="M7" s="1377" t="s">
        <v>236</v>
      </c>
      <c r="N7" s="1377" t="s">
        <v>235</v>
      </c>
      <c r="O7" s="1377" t="s">
        <v>235</v>
      </c>
      <c r="P7" s="1378"/>
      <c r="Q7" s="1379" t="s">
        <v>235</v>
      </c>
      <c r="R7" s="1380"/>
      <c r="S7" s="1379">
        <v>12</v>
      </c>
      <c r="T7" s="1377" t="s">
        <v>235</v>
      </c>
      <c r="U7" s="1381"/>
      <c r="V7" s="1379" t="s">
        <v>235</v>
      </c>
      <c r="W7" s="1372">
        <v>1405</v>
      </c>
      <c r="X7" s="1382">
        <v>138</v>
      </c>
      <c r="Y7" s="1377">
        <v>12</v>
      </c>
      <c r="Z7" s="1383">
        <v>1948</v>
      </c>
    </row>
    <row r="8" spans="1:26" s="1353" customFormat="1" ht="22.5" customHeight="1">
      <c r="A8" s="1384" t="s">
        <v>237</v>
      </c>
      <c r="B8" s="1371">
        <v>49538</v>
      </c>
      <c r="C8" s="1372">
        <v>1787</v>
      </c>
      <c r="D8" s="1372" t="s">
        <v>235</v>
      </c>
      <c r="E8" s="1372">
        <v>25638</v>
      </c>
      <c r="F8" s="1372">
        <v>14200</v>
      </c>
      <c r="G8" s="1372" t="s">
        <v>235</v>
      </c>
      <c r="H8" s="1380"/>
      <c r="I8" s="1385">
        <v>4180</v>
      </c>
      <c r="J8" s="1372" t="s">
        <v>235</v>
      </c>
      <c r="K8" s="1377">
        <v>74</v>
      </c>
      <c r="L8" s="1377">
        <v>78</v>
      </c>
      <c r="M8" s="1377">
        <v>1</v>
      </c>
      <c r="N8" s="1377" t="s">
        <v>235</v>
      </c>
      <c r="O8" s="1377" t="s">
        <v>235</v>
      </c>
      <c r="P8" s="1381"/>
      <c r="Q8" s="1379" t="s">
        <v>235</v>
      </c>
      <c r="R8" s="1380"/>
      <c r="S8" s="1379">
        <v>178</v>
      </c>
      <c r="T8" s="1377" t="s">
        <v>235</v>
      </c>
      <c r="U8" s="1381"/>
      <c r="V8" s="1379" t="s">
        <v>235</v>
      </c>
      <c r="W8" s="1372">
        <v>3402</v>
      </c>
      <c r="X8" s="1382">
        <v>153</v>
      </c>
      <c r="Y8" s="1377">
        <v>178</v>
      </c>
      <c r="Z8" s="1383">
        <v>49</v>
      </c>
    </row>
    <row r="9" spans="1:26" s="1353" customFormat="1" ht="22.5" customHeight="1">
      <c r="A9" s="1384" t="s">
        <v>238</v>
      </c>
      <c r="B9" s="1371">
        <v>51136</v>
      </c>
      <c r="C9" s="1372">
        <v>2100</v>
      </c>
      <c r="D9" s="1386" t="s">
        <v>235</v>
      </c>
      <c r="E9" s="1372">
        <v>25878</v>
      </c>
      <c r="F9" s="1372">
        <v>14165</v>
      </c>
      <c r="G9" s="1386" t="s">
        <v>235</v>
      </c>
      <c r="H9" s="1380"/>
      <c r="I9" s="1385">
        <v>4292</v>
      </c>
      <c r="J9" s="1372" t="s">
        <v>235</v>
      </c>
      <c r="K9" s="1377">
        <v>76</v>
      </c>
      <c r="L9" s="1377">
        <v>82</v>
      </c>
      <c r="M9" s="1377">
        <v>3</v>
      </c>
      <c r="N9" s="1377" t="s">
        <v>235</v>
      </c>
      <c r="O9" s="1377" t="s">
        <v>235</v>
      </c>
      <c r="P9" s="1381"/>
      <c r="Q9" s="1379">
        <v>149</v>
      </c>
      <c r="R9" s="1380"/>
      <c r="S9" s="1379">
        <v>201</v>
      </c>
      <c r="T9" s="1377" t="s">
        <v>235</v>
      </c>
      <c r="U9" s="1381"/>
      <c r="V9" s="1379" t="s">
        <v>235</v>
      </c>
      <c r="W9" s="1372">
        <v>4190</v>
      </c>
      <c r="X9" s="1382">
        <v>161</v>
      </c>
      <c r="Y9" s="1377">
        <v>350</v>
      </c>
      <c r="Z9" s="1383">
        <v>50</v>
      </c>
    </row>
    <row r="10" spans="1:26" s="1353" customFormat="1" ht="22.5" customHeight="1">
      <c r="A10" s="1387" t="s">
        <v>239</v>
      </c>
      <c r="B10" s="1388">
        <v>52514</v>
      </c>
      <c r="C10" s="1389">
        <v>2455</v>
      </c>
      <c r="D10" s="1372" t="s">
        <v>235</v>
      </c>
      <c r="E10" s="1389">
        <v>26056</v>
      </c>
      <c r="F10" s="1389">
        <v>13836</v>
      </c>
      <c r="G10" s="1372" t="s">
        <v>235</v>
      </c>
      <c r="H10" s="1390"/>
      <c r="I10" s="1391">
        <v>4477</v>
      </c>
      <c r="J10" s="1389" t="s">
        <v>235</v>
      </c>
      <c r="K10" s="1392">
        <v>76</v>
      </c>
      <c r="L10" s="1392">
        <v>84</v>
      </c>
      <c r="M10" s="1392">
        <v>3</v>
      </c>
      <c r="N10" s="1392" t="s">
        <v>235</v>
      </c>
      <c r="O10" s="1392" t="s">
        <v>235</v>
      </c>
      <c r="P10" s="1393"/>
      <c r="Q10" s="1394">
        <v>180</v>
      </c>
      <c r="R10" s="1390"/>
      <c r="S10" s="1394">
        <v>203</v>
      </c>
      <c r="T10" s="1392" t="s">
        <v>235</v>
      </c>
      <c r="U10" s="1393"/>
      <c r="V10" s="1394" t="s">
        <v>235</v>
      </c>
      <c r="W10" s="1389">
        <v>5144</v>
      </c>
      <c r="X10" s="1395">
        <v>163</v>
      </c>
      <c r="Y10" s="1392">
        <v>383</v>
      </c>
      <c r="Z10" s="1396">
        <v>51</v>
      </c>
    </row>
    <row r="11" spans="1:26" s="1353" customFormat="1" ht="22.5" customHeight="1">
      <c r="A11" s="1384" t="s">
        <v>240</v>
      </c>
      <c r="B11" s="1371">
        <v>53770</v>
      </c>
      <c r="C11" s="1372">
        <v>2874</v>
      </c>
      <c r="D11" s="1372" t="s">
        <v>235</v>
      </c>
      <c r="E11" s="1372">
        <v>26377</v>
      </c>
      <c r="F11" s="1372">
        <v>13748</v>
      </c>
      <c r="G11" s="1372" t="s">
        <v>235</v>
      </c>
      <c r="H11" s="1380"/>
      <c r="I11" s="1385">
        <v>4506</v>
      </c>
      <c r="J11" s="1372" t="s">
        <v>235</v>
      </c>
      <c r="K11" s="1377">
        <v>77</v>
      </c>
      <c r="L11" s="1377">
        <v>86</v>
      </c>
      <c r="M11" s="1377">
        <v>3</v>
      </c>
      <c r="N11" s="1377" t="s">
        <v>235</v>
      </c>
      <c r="O11" s="1377" t="s">
        <v>235</v>
      </c>
      <c r="P11" s="1381"/>
      <c r="Q11" s="1379">
        <v>205</v>
      </c>
      <c r="R11" s="1380"/>
      <c r="S11" s="1379">
        <v>220</v>
      </c>
      <c r="T11" s="1377" t="s">
        <v>235</v>
      </c>
      <c r="U11" s="1381"/>
      <c r="V11" s="1379" t="s">
        <v>235</v>
      </c>
      <c r="W11" s="1372">
        <v>5674</v>
      </c>
      <c r="X11" s="1382">
        <v>166</v>
      </c>
      <c r="Y11" s="1377">
        <v>425</v>
      </c>
      <c r="Z11" s="1383">
        <v>52</v>
      </c>
    </row>
    <row r="12" spans="1:26" s="1353" customFormat="1" ht="22.5" customHeight="1">
      <c r="A12" s="1384" t="s">
        <v>241</v>
      </c>
      <c r="B12" s="1371">
        <v>55002</v>
      </c>
      <c r="C12" s="1372">
        <v>3490</v>
      </c>
      <c r="D12" s="1372" t="s">
        <v>235</v>
      </c>
      <c r="E12" s="1372">
        <v>26555</v>
      </c>
      <c r="F12" s="1372">
        <v>13685</v>
      </c>
      <c r="G12" s="1372" t="s">
        <v>235</v>
      </c>
      <c r="H12" s="1380"/>
      <c r="I12" s="1385">
        <v>4572</v>
      </c>
      <c r="J12" s="1372" t="s">
        <v>235</v>
      </c>
      <c r="K12" s="1377">
        <v>78</v>
      </c>
      <c r="L12" s="1377">
        <v>92</v>
      </c>
      <c r="M12" s="1377">
        <v>5</v>
      </c>
      <c r="N12" s="1377" t="s">
        <v>235</v>
      </c>
      <c r="O12" s="1377" t="s">
        <v>235</v>
      </c>
      <c r="P12" s="1381"/>
      <c r="Q12" s="1379">
        <v>228</v>
      </c>
      <c r="R12" s="1380"/>
      <c r="S12" s="1379">
        <v>226</v>
      </c>
      <c r="T12" s="1377" t="s">
        <v>235</v>
      </c>
      <c r="U12" s="1381"/>
      <c r="V12" s="1379" t="s">
        <v>235</v>
      </c>
      <c r="W12" s="1372">
        <v>6071</v>
      </c>
      <c r="X12" s="1382">
        <v>175</v>
      </c>
      <c r="Y12" s="1377">
        <v>454</v>
      </c>
      <c r="Z12" s="1383">
        <v>53</v>
      </c>
    </row>
    <row r="13" spans="1:26" s="1353" customFormat="1" ht="22.5" customHeight="1">
      <c r="A13" s="1384" t="s">
        <v>242</v>
      </c>
      <c r="B13" s="1371">
        <v>57051</v>
      </c>
      <c r="C13" s="1372">
        <v>4471</v>
      </c>
      <c r="D13" s="1372" t="s">
        <v>235</v>
      </c>
      <c r="E13" s="1372">
        <v>26804</v>
      </c>
      <c r="F13" s="1372">
        <v>13773</v>
      </c>
      <c r="G13" s="1372" t="s">
        <v>235</v>
      </c>
      <c r="H13" s="1380"/>
      <c r="I13" s="1385">
        <v>4606</v>
      </c>
      <c r="J13" s="1372" t="s">
        <v>235</v>
      </c>
      <c r="K13" s="1377">
        <v>77</v>
      </c>
      <c r="L13" s="1377">
        <v>96</v>
      </c>
      <c r="M13" s="1377">
        <v>5</v>
      </c>
      <c r="N13" s="1377" t="s">
        <v>235</v>
      </c>
      <c r="O13" s="1377" t="s">
        <v>235</v>
      </c>
      <c r="P13" s="1381"/>
      <c r="Q13" s="1379">
        <v>251</v>
      </c>
      <c r="R13" s="1380"/>
      <c r="S13" s="1379">
        <v>227</v>
      </c>
      <c r="T13" s="1377" t="s">
        <v>235</v>
      </c>
      <c r="U13" s="1381"/>
      <c r="V13" s="1379" t="s">
        <v>235</v>
      </c>
      <c r="W13" s="1372">
        <v>6741</v>
      </c>
      <c r="X13" s="1382">
        <v>178</v>
      </c>
      <c r="Y13" s="1377">
        <v>478</v>
      </c>
      <c r="Z13" s="1383">
        <v>54</v>
      </c>
    </row>
    <row r="14" spans="1:26" s="1353" customFormat="1" ht="22.5" customHeight="1">
      <c r="A14" s="1384" t="s">
        <v>243</v>
      </c>
      <c r="B14" s="1371">
        <v>58658</v>
      </c>
      <c r="C14" s="1372">
        <v>5426</v>
      </c>
      <c r="D14" s="1386" t="s">
        <v>235</v>
      </c>
      <c r="E14" s="1372">
        <v>26880</v>
      </c>
      <c r="F14" s="1372">
        <v>13767</v>
      </c>
      <c r="G14" s="1386" t="s">
        <v>235</v>
      </c>
      <c r="H14" s="1380"/>
      <c r="I14" s="1385">
        <v>4607</v>
      </c>
      <c r="J14" s="1372" t="s">
        <v>235</v>
      </c>
      <c r="K14" s="1377">
        <v>77</v>
      </c>
      <c r="L14" s="1377">
        <v>99</v>
      </c>
      <c r="M14" s="1377">
        <v>5</v>
      </c>
      <c r="N14" s="1377" t="s">
        <v>235</v>
      </c>
      <c r="O14" s="1377" t="s">
        <v>235</v>
      </c>
      <c r="P14" s="1381"/>
      <c r="Q14" s="1379">
        <v>264</v>
      </c>
      <c r="R14" s="1380"/>
      <c r="S14" s="1379">
        <v>228</v>
      </c>
      <c r="T14" s="1377" t="s">
        <v>235</v>
      </c>
      <c r="U14" s="1381"/>
      <c r="V14" s="1379" t="s">
        <v>235</v>
      </c>
      <c r="W14" s="1372">
        <v>7305</v>
      </c>
      <c r="X14" s="1382">
        <v>181</v>
      </c>
      <c r="Y14" s="1377">
        <v>492</v>
      </c>
      <c r="Z14" s="1383">
        <v>55</v>
      </c>
    </row>
    <row r="15" spans="1:26" s="1353" customFormat="1" ht="22.5" customHeight="1">
      <c r="A15" s="1387" t="s">
        <v>244</v>
      </c>
      <c r="B15" s="1388">
        <v>59811</v>
      </c>
      <c r="C15" s="1389">
        <v>6141</v>
      </c>
      <c r="D15" s="1372" t="s">
        <v>235</v>
      </c>
      <c r="E15" s="1389">
        <v>26957</v>
      </c>
      <c r="F15" s="1389">
        <v>13724</v>
      </c>
      <c r="G15" s="1372" t="s">
        <v>235</v>
      </c>
      <c r="H15" s="1390"/>
      <c r="I15" s="1391">
        <v>4575</v>
      </c>
      <c r="J15" s="1389" t="s">
        <v>235</v>
      </c>
      <c r="K15" s="1392">
        <v>77</v>
      </c>
      <c r="L15" s="1392">
        <v>99</v>
      </c>
      <c r="M15" s="1392">
        <v>10</v>
      </c>
      <c r="N15" s="1392" t="s">
        <v>235</v>
      </c>
      <c r="O15" s="1392" t="s">
        <v>235</v>
      </c>
      <c r="P15" s="1393"/>
      <c r="Q15" s="1394">
        <v>268</v>
      </c>
      <c r="R15" s="1390"/>
      <c r="S15" s="1394">
        <v>228</v>
      </c>
      <c r="T15" s="1392" t="s">
        <v>235</v>
      </c>
      <c r="U15" s="1393"/>
      <c r="V15" s="1394" t="s">
        <v>235</v>
      </c>
      <c r="W15" s="1389">
        <v>7732</v>
      </c>
      <c r="X15" s="1395">
        <v>186</v>
      </c>
      <c r="Y15" s="1392">
        <v>496</v>
      </c>
      <c r="Z15" s="1396">
        <v>56</v>
      </c>
    </row>
    <row r="16" spans="1:26" s="1353" customFormat="1" ht="22.5" customHeight="1">
      <c r="A16" s="1384" t="s">
        <v>245</v>
      </c>
      <c r="B16" s="1371">
        <v>60578</v>
      </c>
      <c r="C16" s="1372">
        <v>6620</v>
      </c>
      <c r="D16" s="1372" t="s">
        <v>235</v>
      </c>
      <c r="E16" s="1372">
        <v>26988</v>
      </c>
      <c r="F16" s="1372">
        <v>13622</v>
      </c>
      <c r="G16" s="1372" t="s">
        <v>235</v>
      </c>
      <c r="H16" s="1380"/>
      <c r="I16" s="1385">
        <v>4577</v>
      </c>
      <c r="J16" s="1372" t="s">
        <v>235</v>
      </c>
      <c r="K16" s="1377">
        <v>76</v>
      </c>
      <c r="L16" s="1377">
        <v>101</v>
      </c>
      <c r="M16" s="1377">
        <v>19</v>
      </c>
      <c r="N16" s="1377" t="s">
        <v>235</v>
      </c>
      <c r="O16" s="1377" t="s">
        <v>235</v>
      </c>
      <c r="P16" s="1381"/>
      <c r="Q16" s="1379">
        <v>269</v>
      </c>
      <c r="R16" s="1380"/>
      <c r="S16" s="1379">
        <v>231</v>
      </c>
      <c r="T16" s="1377" t="s">
        <v>235</v>
      </c>
      <c r="U16" s="1381"/>
      <c r="V16" s="1379" t="s">
        <v>235</v>
      </c>
      <c r="W16" s="1372">
        <v>8075</v>
      </c>
      <c r="X16" s="1382">
        <v>196</v>
      </c>
      <c r="Y16" s="1377">
        <v>500</v>
      </c>
      <c r="Z16" s="1383">
        <v>57</v>
      </c>
    </row>
    <row r="17" spans="1:26" s="1353" customFormat="1" ht="22.5" customHeight="1">
      <c r="A17" s="1384" t="s">
        <v>246</v>
      </c>
      <c r="B17" s="1371">
        <v>60502</v>
      </c>
      <c r="C17" s="1372">
        <v>6837</v>
      </c>
      <c r="D17" s="1372" t="s">
        <v>235</v>
      </c>
      <c r="E17" s="1372">
        <v>26964</v>
      </c>
      <c r="F17" s="1372">
        <v>13392</v>
      </c>
      <c r="G17" s="1372" t="s">
        <v>235</v>
      </c>
      <c r="H17" s="1380"/>
      <c r="I17" s="1385">
        <v>4586</v>
      </c>
      <c r="J17" s="1372" t="s">
        <v>235</v>
      </c>
      <c r="K17" s="1377">
        <v>76</v>
      </c>
      <c r="L17" s="1377">
        <v>103</v>
      </c>
      <c r="M17" s="1377">
        <v>26</v>
      </c>
      <c r="N17" s="1377" t="s">
        <v>235</v>
      </c>
      <c r="O17" s="1377" t="s">
        <v>235</v>
      </c>
      <c r="P17" s="1381"/>
      <c r="Q17" s="1379">
        <v>269</v>
      </c>
      <c r="R17" s="1380"/>
      <c r="S17" s="1379">
        <v>234</v>
      </c>
      <c r="T17" s="1377" t="s">
        <v>235</v>
      </c>
      <c r="U17" s="1381"/>
      <c r="V17" s="1379" t="s">
        <v>235</v>
      </c>
      <c r="W17" s="1372">
        <v>8015</v>
      </c>
      <c r="X17" s="1382">
        <v>205</v>
      </c>
      <c r="Y17" s="1377">
        <v>503</v>
      </c>
      <c r="Z17" s="1383">
        <v>58</v>
      </c>
    </row>
    <row r="18" spans="1:26" s="1353" customFormat="1" ht="22.5" customHeight="1">
      <c r="A18" s="1384" t="s">
        <v>247</v>
      </c>
      <c r="B18" s="1371">
        <v>60456</v>
      </c>
      <c r="C18" s="1372">
        <v>7030</v>
      </c>
      <c r="D18" s="1372" t="s">
        <v>235</v>
      </c>
      <c r="E18" s="1372">
        <v>26916</v>
      </c>
      <c r="F18" s="1372">
        <v>13135</v>
      </c>
      <c r="G18" s="1372" t="s">
        <v>235</v>
      </c>
      <c r="H18" s="1380"/>
      <c r="I18" s="1385">
        <v>4615</v>
      </c>
      <c r="J18" s="1372" t="s">
        <v>235</v>
      </c>
      <c r="K18" s="1377">
        <v>76</v>
      </c>
      <c r="L18" s="1377">
        <v>102</v>
      </c>
      <c r="M18" s="1377">
        <v>38</v>
      </c>
      <c r="N18" s="1377" t="s">
        <v>235</v>
      </c>
      <c r="O18" s="1377" t="s">
        <v>235</v>
      </c>
      <c r="P18" s="1381"/>
      <c r="Q18" s="1379">
        <v>272</v>
      </c>
      <c r="R18" s="1380"/>
      <c r="S18" s="1379">
        <v>239</v>
      </c>
      <c r="T18" s="1377" t="s">
        <v>235</v>
      </c>
      <c r="U18" s="1381"/>
      <c r="V18" s="1379" t="s">
        <v>235</v>
      </c>
      <c r="W18" s="1372">
        <v>8033</v>
      </c>
      <c r="X18" s="1382">
        <v>216</v>
      </c>
      <c r="Y18" s="1377">
        <v>511</v>
      </c>
      <c r="Z18" s="1383">
        <v>59</v>
      </c>
    </row>
    <row r="19" spans="1:26" s="1353" customFormat="1" ht="22.5" customHeight="1">
      <c r="A19" s="1384" t="s">
        <v>248</v>
      </c>
      <c r="B19" s="1371">
        <v>60488</v>
      </c>
      <c r="C19" s="1372">
        <v>7207</v>
      </c>
      <c r="D19" s="1386" t="s">
        <v>235</v>
      </c>
      <c r="E19" s="1372">
        <v>26858</v>
      </c>
      <c r="F19" s="1372">
        <v>12986</v>
      </c>
      <c r="G19" s="1386" t="s">
        <v>235</v>
      </c>
      <c r="H19" s="1380"/>
      <c r="I19" s="1385">
        <v>4598</v>
      </c>
      <c r="J19" s="1372" t="s">
        <v>235</v>
      </c>
      <c r="K19" s="1377">
        <v>76</v>
      </c>
      <c r="L19" s="1377">
        <v>103</v>
      </c>
      <c r="M19" s="1377">
        <v>46</v>
      </c>
      <c r="N19" s="1377" t="s">
        <v>235</v>
      </c>
      <c r="O19" s="1377" t="s">
        <v>235</v>
      </c>
      <c r="P19" s="1381"/>
      <c r="Q19" s="1379">
        <v>280</v>
      </c>
      <c r="R19" s="1380"/>
      <c r="S19" s="1379">
        <v>245</v>
      </c>
      <c r="T19" s="1377" t="s">
        <v>235</v>
      </c>
      <c r="U19" s="1397" t="s">
        <v>249</v>
      </c>
      <c r="V19" s="1398" t="s">
        <v>235</v>
      </c>
      <c r="W19" s="1372">
        <v>8089</v>
      </c>
      <c r="X19" s="1382">
        <v>225</v>
      </c>
      <c r="Y19" s="1377">
        <v>525</v>
      </c>
      <c r="Z19" s="1383">
        <v>60</v>
      </c>
    </row>
    <row r="20" spans="1:26" s="1353" customFormat="1" ht="22.5" customHeight="1">
      <c r="A20" s="1387" t="s">
        <v>250</v>
      </c>
      <c r="B20" s="1388">
        <v>60404</v>
      </c>
      <c r="C20" s="1389">
        <v>7359</v>
      </c>
      <c r="D20" s="1372" t="s">
        <v>235</v>
      </c>
      <c r="E20" s="1389">
        <v>26741</v>
      </c>
      <c r="F20" s="1389">
        <v>12849</v>
      </c>
      <c r="G20" s="1372" t="s">
        <v>235</v>
      </c>
      <c r="H20" s="1390"/>
      <c r="I20" s="1391">
        <v>4602</v>
      </c>
      <c r="J20" s="1389" t="s">
        <v>235</v>
      </c>
      <c r="K20" s="1392">
        <v>76</v>
      </c>
      <c r="L20" s="1392">
        <v>103</v>
      </c>
      <c r="M20" s="1392">
        <v>64</v>
      </c>
      <c r="N20" s="1392" t="s">
        <v>235</v>
      </c>
      <c r="O20" s="1392" t="s">
        <v>235</v>
      </c>
      <c r="P20" s="1393"/>
      <c r="Q20" s="1394">
        <v>290</v>
      </c>
      <c r="R20" s="1390"/>
      <c r="S20" s="1394">
        <v>250</v>
      </c>
      <c r="T20" s="1392" t="s">
        <v>235</v>
      </c>
      <c r="U20" s="1399" t="s">
        <v>251</v>
      </c>
      <c r="V20" s="1394">
        <v>9</v>
      </c>
      <c r="W20" s="1389">
        <v>8061</v>
      </c>
      <c r="X20" s="1395">
        <v>243</v>
      </c>
      <c r="Y20" s="1392">
        <v>549</v>
      </c>
      <c r="Z20" s="1396">
        <v>61</v>
      </c>
    </row>
    <row r="21" spans="1:26" s="1353" customFormat="1" ht="22.5" customHeight="1">
      <c r="A21" s="1384" t="s">
        <v>252</v>
      </c>
      <c r="B21" s="1371">
        <v>60233</v>
      </c>
      <c r="C21" s="1372">
        <v>7520</v>
      </c>
      <c r="D21" s="1372" t="s">
        <v>235</v>
      </c>
      <c r="E21" s="1372">
        <v>26615</v>
      </c>
      <c r="F21" s="1372">
        <v>12647</v>
      </c>
      <c r="G21" s="1372" t="s">
        <v>235</v>
      </c>
      <c r="H21" s="1380"/>
      <c r="I21" s="1385">
        <v>4637</v>
      </c>
      <c r="J21" s="1372" t="s">
        <v>235</v>
      </c>
      <c r="K21" s="1377">
        <v>78</v>
      </c>
      <c r="L21" s="1377">
        <v>105</v>
      </c>
      <c r="M21" s="1377">
        <v>86</v>
      </c>
      <c r="N21" s="1377" t="s">
        <v>235</v>
      </c>
      <c r="O21" s="1377">
        <v>19</v>
      </c>
      <c r="P21" s="1381"/>
      <c r="Q21" s="1379">
        <v>305</v>
      </c>
      <c r="R21" s="1380"/>
      <c r="S21" s="1379">
        <v>260</v>
      </c>
      <c r="T21" s="1377" t="s">
        <v>235</v>
      </c>
      <c r="U21" s="1397" t="s">
        <v>253</v>
      </c>
      <c r="V21" s="1379">
        <v>9</v>
      </c>
      <c r="W21" s="1372">
        <v>7952</v>
      </c>
      <c r="X21" s="1382">
        <v>269</v>
      </c>
      <c r="Y21" s="1377">
        <v>593</v>
      </c>
      <c r="Z21" s="1383">
        <v>62</v>
      </c>
    </row>
    <row r="22" spans="1:26" s="1353" customFormat="1" ht="22.5" customHeight="1">
      <c r="A22" s="1384" t="s">
        <v>254</v>
      </c>
      <c r="B22" s="1371">
        <v>60286</v>
      </c>
      <c r="C22" s="1372">
        <v>7687</v>
      </c>
      <c r="D22" s="1372" t="s">
        <v>235</v>
      </c>
      <c r="E22" s="1372">
        <v>26423</v>
      </c>
      <c r="F22" s="1372">
        <v>12502</v>
      </c>
      <c r="G22" s="1372" t="s">
        <v>235</v>
      </c>
      <c r="H22" s="1380">
        <v>3</v>
      </c>
      <c r="I22" s="1385">
        <v>4811</v>
      </c>
      <c r="J22" s="1372" t="s">
        <v>235</v>
      </c>
      <c r="K22" s="1377">
        <v>77</v>
      </c>
      <c r="L22" s="1377">
        <v>105</v>
      </c>
      <c r="M22" s="1377">
        <v>107</v>
      </c>
      <c r="N22" s="1377" t="s">
        <v>235</v>
      </c>
      <c r="O22" s="1377">
        <v>34</v>
      </c>
      <c r="P22" s="1381"/>
      <c r="Q22" s="1379">
        <v>321</v>
      </c>
      <c r="R22" s="1380"/>
      <c r="S22" s="1379">
        <v>270</v>
      </c>
      <c r="T22" s="1377" t="s">
        <v>235</v>
      </c>
      <c r="U22" s="1397" t="s">
        <v>255</v>
      </c>
      <c r="V22" s="1379">
        <v>9</v>
      </c>
      <c r="W22" s="1372">
        <v>7940</v>
      </c>
      <c r="X22" s="1382">
        <v>289</v>
      </c>
      <c r="Y22" s="1377">
        <v>634</v>
      </c>
      <c r="Z22" s="1383">
        <v>63</v>
      </c>
    </row>
    <row r="23" spans="1:26" s="1353" customFormat="1" ht="22.5" customHeight="1">
      <c r="A23" s="1384" t="s">
        <v>256</v>
      </c>
      <c r="B23" s="1371">
        <v>60314</v>
      </c>
      <c r="C23" s="1372">
        <v>8022</v>
      </c>
      <c r="D23" s="1372" t="s">
        <v>235</v>
      </c>
      <c r="E23" s="1372">
        <v>26210</v>
      </c>
      <c r="F23" s="1372">
        <v>12310</v>
      </c>
      <c r="G23" s="1372" t="s">
        <v>235</v>
      </c>
      <c r="H23" s="1380">
        <v>7</v>
      </c>
      <c r="I23" s="1385">
        <v>4847</v>
      </c>
      <c r="J23" s="1372" t="s">
        <v>235</v>
      </c>
      <c r="K23" s="1377">
        <v>77</v>
      </c>
      <c r="L23" s="1377">
        <v>106</v>
      </c>
      <c r="M23" s="1377">
        <v>126</v>
      </c>
      <c r="N23" s="1377" t="s">
        <v>235</v>
      </c>
      <c r="O23" s="1377">
        <v>46</v>
      </c>
      <c r="P23" s="1381"/>
      <c r="Q23" s="1379">
        <v>339</v>
      </c>
      <c r="R23" s="1380"/>
      <c r="S23" s="1379">
        <v>291</v>
      </c>
      <c r="T23" s="1377" t="s">
        <v>235</v>
      </c>
      <c r="U23" s="1397" t="s">
        <v>257</v>
      </c>
      <c r="V23" s="1379">
        <v>9</v>
      </c>
      <c r="W23" s="1372">
        <v>7931</v>
      </c>
      <c r="X23" s="1382">
        <v>309</v>
      </c>
      <c r="Y23" s="1377">
        <v>685</v>
      </c>
      <c r="Z23" s="1383">
        <v>64</v>
      </c>
    </row>
    <row r="24" spans="1:26" s="1353" customFormat="1" ht="22.5" customHeight="1">
      <c r="A24" s="1384" t="s">
        <v>258</v>
      </c>
      <c r="B24" s="1371">
        <v>60377</v>
      </c>
      <c r="C24" s="1372">
        <v>8551</v>
      </c>
      <c r="D24" s="1386" t="s">
        <v>235</v>
      </c>
      <c r="E24" s="1372">
        <v>25977</v>
      </c>
      <c r="F24" s="1372">
        <v>12079</v>
      </c>
      <c r="G24" s="1386" t="s">
        <v>235</v>
      </c>
      <c r="H24" s="1380">
        <v>7</v>
      </c>
      <c r="I24" s="1385">
        <v>4849</v>
      </c>
      <c r="J24" s="1372" t="s">
        <v>235</v>
      </c>
      <c r="K24" s="1377">
        <v>77</v>
      </c>
      <c r="L24" s="1377">
        <v>107</v>
      </c>
      <c r="M24" s="1377">
        <v>151</v>
      </c>
      <c r="N24" s="1377" t="s">
        <v>235</v>
      </c>
      <c r="O24" s="1377">
        <v>54</v>
      </c>
      <c r="P24" s="1381"/>
      <c r="Q24" s="1379">
        <v>369</v>
      </c>
      <c r="R24" s="1380"/>
      <c r="S24" s="1379">
        <v>317</v>
      </c>
      <c r="T24" s="1377" t="s">
        <v>235</v>
      </c>
      <c r="U24" s="1397" t="s">
        <v>259</v>
      </c>
      <c r="V24" s="1379">
        <v>9</v>
      </c>
      <c r="W24" s="1372">
        <v>7837</v>
      </c>
      <c r="X24" s="1382">
        <v>335</v>
      </c>
      <c r="Y24" s="1377">
        <v>749</v>
      </c>
      <c r="Z24" s="1383">
        <v>65</v>
      </c>
    </row>
    <row r="25" spans="1:26" s="1353" customFormat="1" ht="22.5" customHeight="1">
      <c r="A25" s="1387" t="s">
        <v>260</v>
      </c>
      <c r="B25" s="1388">
        <v>60543</v>
      </c>
      <c r="C25" s="1389">
        <v>9083</v>
      </c>
      <c r="D25" s="1372" t="s">
        <v>235</v>
      </c>
      <c r="E25" s="1389">
        <v>25687</v>
      </c>
      <c r="F25" s="1389">
        <v>11851</v>
      </c>
      <c r="G25" s="1372" t="s">
        <v>235</v>
      </c>
      <c r="H25" s="1390">
        <v>9</v>
      </c>
      <c r="I25" s="1391">
        <v>4845</v>
      </c>
      <c r="J25" s="1389" t="s">
        <v>235</v>
      </c>
      <c r="K25" s="1392">
        <v>77</v>
      </c>
      <c r="L25" s="1392">
        <v>108</v>
      </c>
      <c r="M25" s="1392">
        <v>168</v>
      </c>
      <c r="N25" s="1392" t="s">
        <v>235</v>
      </c>
      <c r="O25" s="1392">
        <v>54</v>
      </c>
      <c r="P25" s="1393"/>
      <c r="Q25" s="1394">
        <v>413</v>
      </c>
      <c r="R25" s="1390"/>
      <c r="S25" s="1394">
        <v>346</v>
      </c>
      <c r="T25" s="1392">
        <v>5</v>
      </c>
      <c r="U25" s="1399" t="s">
        <v>261</v>
      </c>
      <c r="V25" s="1394">
        <v>9</v>
      </c>
      <c r="W25" s="1389">
        <v>7897</v>
      </c>
      <c r="X25" s="1395">
        <v>353</v>
      </c>
      <c r="Y25" s="1392">
        <v>827</v>
      </c>
      <c r="Z25" s="1396">
        <v>66</v>
      </c>
    </row>
    <row r="26" spans="1:26" s="1353" customFormat="1" ht="22.5" customHeight="1">
      <c r="A26" s="1384" t="s">
        <v>262</v>
      </c>
      <c r="B26" s="1371">
        <v>60773</v>
      </c>
      <c r="C26" s="1372">
        <v>9588</v>
      </c>
      <c r="D26" s="1372" t="s">
        <v>235</v>
      </c>
      <c r="E26" s="1372">
        <v>25487</v>
      </c>
      <c r="F26" s="1372">
        <v>11684</v>
      </c>
      <c r="G26" s="1372" t="s">
        <v>235</v>
      </c>
      <c r="H26" s="1380">
        <v>10</v>
      </c>
      <c r="I26" s="1385">
        <v>4827</v>
      </c>
      <c r="J26" s="1372" t="s">
        <v>235</v>
      </c>
      <c r="K26" s="1377">
        <v>75</v>
      </c>
      <c r="L26" s="1377">
        <v>107</v>
      </c>
      <c r="M26" s="1377">
        <v>192</v>
      </c>
      <c r="N26" s="1377" t="s">
        <v>235</v>
      </c>
      <c r="O26" s="1377">
        <v>54</v>
      </c>
      <c r="P26" s="1381"/>
      <c r="Q26" s="1379">
        <v>451</v>
      </c>
      <c r="R26" s="1380"/>
      <c r="S26" s="1379">
        <v>369</v>
      </c>
      <c r="T26" s="1377">
        <v>5</v>
      </c>
      <c r="U26" s="1397" t="s">
        <v>263</v>
      </c>
      <c r="V26" s="1379">
        <v>9</v>
      </c>
      <c r="W26" s="1372">
        <v>7925</v>
      </c>
      <c r="X26" s="1382">
        <v>374</v>
      </c>
      <c r="Y26" s="1377">
        <v>888</v>
      </c>
      <c r="Z26" s="1383">
        <v>67</v>
      </c>
    </row>
    <row r="27" spans="1:26" s="1353" customFormat="1" ht="22.5" customHeight="1">
      <c r="A27" s="1384" t="s">
        <v>264</v>
      </c>
      <c r="B27" s="1371">
        <v>60864</v>
      </c>
      <c r="C27" s="1372">
        <v>10021</v>
      </c>
      <c r="D27" s="1372" t="s">
        <v>235</v>
      </c>
      <c r="E27" s="1372">
        <v>25262</v>
      </c>
      <c r="F27" s="1372">
        <v>11463</v>
      </c>
      <c r="G27" s="1372" t="s">
        <v>235</v>
      </c>
      <c r="H27" s="1380">
        <v>13</v>
      </c>
      <c r="I27" s="1385">
        <v>4817</v>
      </c>
      <c r="J27" s="1372" t="s">
        <v>235</v>
      </c>
      <c r="K27" s="1377">
        <v>75</v>
      </c>
      <c r="L27" s="1377">
        <v>107</v>
      </c>
      <c r="M27" s="1377">
        <v>206</v>
      </c>
      <c r="N27" s="1377" t="s">
        <v>235</v>
      </c>
      <c r="O27" s="1377">
        <v>60</v>
      </c>
      <c r="P27" s="1381"/>
      <c r="Q27" s="1379">
        <v>468</v>
      </c>
      <c r="R27" s="1380"/>
      <c r="S27" s="1379">
        <v>377</v>
      </c>
      <c r="T27" s="1377">
        <v>8</v>
      </c>
      <c r="U27" s="1397" t="s">
        <v>265</v>
      </c>
      <c r="V27" s="1379">
        <v>9</v>
      </c>
      <c r="W27" s="1372">
        <v>7991</v>
      </c>
      <c r="X27" s="1382">
        <v>388</v>
      </c>
      <c r="Y27" s="1377">
        <v>922</v>
      </c>
      <c r="Z27" s="1383">
        <v>68</v>
      </c>
    </row>
    <row r="28" spans="1:26" s="1353" customFormat="1" ht="22.5" customHeight="1">
      <c r="A28" s="1384" t="s">
        <v>266</v>
      </c>
      <c r="B28" s="1371">
        <v>60876</v>
      </c>
      <c r="C28" s="1372">
        <v>10418</v>
      </c>
      <c r="D28" s="1372" t="s">
        <v>235</v>
      </c>
      <c r="E28" s="1372">
        <v>25013</v>
      </c>
      <c r="F28" s="1372">
        <v>11278</v>
      </c>
      <c r="G28" s="1372" t="s">
        <v>235</v>
      </c>
      <c r="H28" s="1380">
        <v>14</v>
      </c>
      <c r="I28" s="1385">
        <v>4817</v>
      </c>
      <c r="J28" s="1372" t="s">
        <v>235</v>
      </c>
      <c r="K28" s="1377">
        <v>75</v>
      </c>
      <c r="L28" s="1377">
        <v>107</v>
      </c>
      <c r="M28" s="1377">
        <v>224</v>
      </c>
      <c r="N28" s="1377" t="s">
        <v>235</v>
      </c>
      <c r="O28" s="1377">
        <v>60</v>
      </c>
      <c r="P28" s="1381"/>
      <c r="Q28" s="1379">
        <v>473</v>
      </c>
      <c r="R28" s="1380"/>
      <c r="S28" s="1379">
        <v>379</v>
      </c>
      <c r="T28" s="1377">
        <v>8</v>
      </c>
      <c r="U28" s="1381"/>
      <c r="V28" s="1379" t="s">
        <v>235</v>
      </c>
      <c r="W28" s="1372">
        <v>8024</v>
      </c>
      <c r="X28" s="1382">
        <v>406</v>
      </c>
      <c r="Y28" s="1377">
        <v>920</v>
      </c>
      <c r="Z28" s="1383">
        <v>69</v>
      </c>
    </row>
    <row r="29" spans="1:26" s="1353" customFormat="1" ht="22.5" customHeight="1">
      <c r="A29" s="1384" t="s">
        <v>267</v>
      </c>
      <c r="B29" s="1371">
        <v>60782</v>
      </c>
      <c r="C29" s="1372">
        <v>10796</v>
      </c>
      <c r="D29" s="1386" t="s">
        <v>235</v>
      </c>
      <c r="E29" s="1372">
        <v>24790</v>
      </c>
      <c r="F29" s="1372">
        <v>11040</v>
      </c>
      <c r="G29" s="1386" t="s">
        <v>235</v>
      </c>
      <c r="H29" s="1380">
        <v>14</v>
      </c>
      <c r="I29" s="1385">
        <v>4798</v>
      </c>
      <c r="J29" s="1372" t="s">
        <v>235</v>
      </c>
      <c r="K29" s="1377">
        <v>75</v>
      </c>
      <c r="L29" s="1377">
        <v>108</v>
      </c>
      <c r="M29" s="1377">
        <v>234</v>
      </c>
      <c r="N29" s="1377" t="s">
        <v>235</v>
      </c>
      <c r="O29" s="1377">
        <v>60</v>
      </c>
      <c r="P29" s="1381"/>
      <c r="Q29" s="1379">
        <v>479</v>
      </c>
      <c r="R29" s="1380"/>
      <c r="S29" s="1379">
        <v>382</v>
      </c>
      <c r="T29" s="1377">
        <v>9</v>
      </c>
      <c r="U29" s="1381"/>
      <c r="V29" s="1379" t="s">
        <v>235</v>
      </c>
      <c r="W29" s="1372">
        <v>8011</v>
      </c>
      <c r="X29" s="1382">
        <v>417</v>
      </c>
      <c r="Y29" s="1377">
        <v>930</v>
      </c>
      <c r="Z29" s="1383">
        <v>70</v>
      </c>
    </row>
    <row r="30" spans="1:26" s="1353" customFormat="1" ht="22.5" customHeight="1">
      <c r="A30" s="1387" t="s">
        <v>268</v>
      </c>
      <c r="B30" s="1388">
        <v>60791</v>
      </c>
      <c r="C30" s="1389">
        <v>11180</v>
      </c>
      <c r="D30" s="1372" t="s">
        <v>235</v>
      </c>
      <c r="E30" s="1389">
        <v>24540</v>
      </c>
      <c r="F30" s="1389">
        <v>10839</v>
      </c>
      <c r="G30" s="1372" t="s">
        <v>235</v>
      </c>
      <c r="H30" s="1390">
        <v>15</v>
      </c>
      <c r="I30" s="1391">
        <v>4791</v>
      </c>
      <c r="J30" s="1389" t="s">
        <v>235</v>
      </c>
      <c r="K30" s="1392">
        <v>75</v>
      </c>
      <c r="L30" s="1392">
        <v>108</v>
      </c>
      <c r="M30" s="1392">
        <v>255</v>
      </c>
      <c r="N30" s="1392" t="s">
        <v>235</v>
      </c>
      <c r="O30" s="1392">
        <v>63</v>
      </c>
      <c r="P30" s="1393"/>
      <c r="Q30" s="1394">
        <v>486</v>
      </c>
      <c r="R30" s="1390"/>
      <c r="S30" s="1394">
        <v>389</v>
      </c>
      <c r="T30" s="1392">
        <v>9</v>
      </c>
      <c r="U30" s="1393"/>
      <c r="V30" s="1394" t="s">
        <v>235</v>
      </c>
      <c r="W30" s="1389">
        <v>8056</v>
      </c>
      <c r="X30" s="1395">
        <v>438</v>
      </c>
      <c r="Y30" s="1392">
        <v>947</v>
      </c>
      <c r="Z30" s="1396">
        <v>71</v>
      </c>
    </row>
    <row r="31" spans="1:26" s="1353" customFormat="1" ht="22.5" customHeight="1">
      <c r="A31" s="1384" t="s">
        <v>269</v>
      </c>
      <c r="B31" s="1371">
        <v>60850</v>
      </c>
      <c r="C31" s="1372">
        <v>11564</v>
      </c>
      <c r="D31" s="1372" t="s">
        <v>235</v>
      </c>
      <c r="E31" s="1372">
        <v>24325</v>
      </c>
      <c r="F31" s="1372">
        <v>10686</v>
      </c>
      <c r="G31" s="1372" t="s">
        <v>235</v>
      </c>
      <c r="H31" s="1380">
        <v>14</v>
      </c>
      <c r="I31" s="1385">
        <v>4810</v>
      </c>
      <c r="J31" s="1372" t="s">
        <v>235</v>
      </c>
      <c r="K31" s="1377">
        <v>75</v>
      </c>
      <c r="L31" s="1377">
        <v>108</v>
      </c>
      <c r="M31" s="1377">
        <v>276</v>
      </c>
      <c r="N31" s="1377" t="s">
        <v>235</v>
      </c>
      <c r="O31" s="1377">
        <v>63</v>
      </c>
      <c r="P31" s="1381"/>
      <c r="Q31" s="1379">
        <v>491</v>
      </c>
      <c r="R31" s="1380"/>
      <c r="S31" s="1379">
        <v>398</v>
      </c>
      <c r="T31" s="1377">
        <v>9</v>
      </c>
      <c r="U31" s="1381"/>
      <c r="V31" s="1379" t="s">
        <v>235</v>
      </c>
      <c r="W31" s="1372">
        <v>8045</v>
      </c>
      <c r="X31" s="1382">
        <v>459</v>
      </c>
      <c r="Y31" s="1377">
        <v>961</v>
      </c>
      <c r="Z31" s="1383">
        <v>72</v>
      </c>
    </row>
    <row r="32" spans="1:26" s="1353" customFormat="1" ht="22.5" customHeight="1">
      <c r="A32" s="1384" t="s">
        <v>270</v>
      </c>
      <c r="B32" s="1371">
        <v>61988</v>
      </c>
      <c r="C32" s="1372">
        <v>12186</v>
      </c>
      <c r="D32" s="1372" t="s">
        <v>235</v>
      </c>
      <c r="E32" s="1372">
        <v>24592</v>
      </c>
      <c r="F32" s="1372">
        <v>10836</v>
      </c>
      <c r="G32" s="1372" t="s">
        <v>235</v>
      </c>
      <c r="H32" s="1380">
        <v>14</v>
      </c>
      <c r="I32" s="1385">
        <v>4862</v>
      </c>
      <c r="J32" s="1372" t="s">
        <v>235</v>
      </c>
      <c r="K32" s="1377">
        <v>76</v>
      </c>
      <c r="L32" s="1377">
        <v>108</v>
      </c>
      <c r="M32" s="1377">
        <v>316</v>
      </c>
      <c r="N32" s="1377" t="s">
        <v>235</v>
      </c>
      <c r="O32" s="1377">
        <v>63</v>
      </c>
      <c r="P32" s="1381"/>
      <c r="Q32" s="1379">
        <v>500</v>
      </c>
      <c r="R32" s="1380"/>
      <c r="S32" s="1379">
        <v>405</v>
      </c>
      <c r="T32" s="1377">
        <v>9</v>
      </c>
      <c r="U32" s="1381"/>
      <c r="V32" s="1379" t="s">
        <v>235</v>
      </c>
      <c r="W32" s="1372">
        <v>8035</v>
      </c>
      <c r="X32" s="1382">
        <v>500</v>
      </c>
      <c r="Y32" s="1377">
        <v>977</v>
      </c>
      <c r="Z32" s="1383">
        <v>73</v>
      </c>
    </row>
    <row r="33" spans="1:26" s="1353" customFormat="1" ht="22.5" customHeight="1">
      <c r="A33" s="1384" t="s">
        <v>271</v>
      </c>
      <c r="B33" s="1371">
        <v>62548</v>
      </c>
      <c r="C33" s="1372">
        <v>12686</v>
      </c>
      <c r="D33" s="1372" t="s">
        <v>235</v>
      </c>
      <c r="E33" s="1372">
        <v>24606</v>
      </c>
      <c r="F33" s="1372">
        <v>10802</v>
      </c>
      <c r="G33" s="1372" t="s">
        <v>235</v>
      </c>
      <c r="H33" s="1380">
        <v>14</v>
      </c>
      <c r="I33" s="1385">
        <v>4916</v>
      </c>
      <c r="J33" s="1372" t="s">
        <v>235</v>
      </c>
      <c r="K33" s="1377">
        <v>77</v>
      </c>
      <c r="L33" s="1377">
        <v>107</v>
      </c>
      <c r="M33" s="1377">
        <v>368</v>
      </c>
      <c r="N33" s="1377" t="s">
        <v>235</v>
      </c>
      <c r="O33" s="1377">
        <v>63</v>
      </c>
      <c r="P33" s="1381"/>
      <c r="Q33" s="1379">
        <v>505</v>
      </c>
      <c r="R33" s="1380"/>
      <c r="S33" s="1379">
        <v>410</v>
      </c>
      <c r="T33" s="1377">
        <v>9</v>
      </c>
      <c r="U33" s="1381"/>
      <c r="V33" s="1379" t="s">
        <v>235</v>
      </c>
      <c r="W33" s="1372">
        <v>7999</v>
      </c>
      <c r="X33" s="1382">
        <v>552</v>
      </c>
      <c r="Y33" s="1377">
        <v>987</v>
      </c>
      <c r="Z33" s="1383">
        <v>74</v>
      </c>
    </row>
    <row r="34" spans="1:26" s="1353" customFormat="1" ht="22.5" customHeight="1">
      <c r="A34" s="1384" t="s">
        <v>272</v>
      </c>
      <c r="B34" s="1371">
        <v>62993</v>
      </c>
      <c r="C34" s="1372">
        <v>13106</v>
      </c>
      <c r="D34" s="1386" t="s">
        <v>235</v>
      </c>
      <c r="E34" s="1372">
        <v>24650</v>
      </c>
      <c r="F34" s="1372">
        <v>10751</v>
      </c>
      <c r="G34" s="1386" t="s">
        <v>235</v>
      </c>
      <c r="H34" s="1380">
        <v>14</v>
      </c>
      <c r="I34" s="1385">
        <v>4946</v>
      </c>
      <c r="J34" s="1372" t="s">
        <v>235</v>
      </c>
      <c r="K34" s="1377">
        <v>77</v>
      </c>
      <c r="L34" s="1377">
        <v>107</v>
      </c>
      <c r="M34" s="1377">
        <v>393</v>
      </c>
      <c r="N34" s="1377" t="s">
        <v>235</v>
      </c>
      <c r="O34" s="1377">
        <v>65</v>
      </c>
      <c r="P34" s="1381"/>
      <c r="Q34" s="1379">
        <v>513</v>
      </c>
      <c r="R34" s="1380"/>
      <c r="S34" s="1379">
        <v>420</v>
      </c>
      <c r="T34" s="1377">
        <v>9</v>
      </c>
      <c r="U34" s="1381"/>
      <c r="V34" s="1379" t="s">
        <v>235</v>
      </c>
      <c r="W34" s="1372">
        <v>7956</v>
      </c>
      <c r="X34" s="1382">
        <v>577</v>
      </c>
      <c r="Y34" s="1372">
        <v>1007</v>
      </c>
      <c r="Z34" s="1383">
        <v>75</v>
      </c>
    </row>
    <row r="35" spans="1:26" s="1353" customFormat="1" ht="22.5" customHeight="1">
      <c r="A35" s="1387" t="s">
        <v>273</v>
      </c>
      <c r="B35" s="1388">
        <v>63410</v>
      </c>
      <c r="C35" s="1389">
        <v>13492</v>
      </c>
      <c r="D35" s="1372" t="s">
        <v>235</v>
      </c>
      <c r="E35" s="1389">
        <v>24717</v>
      </c>
      <c r="F35" s="1389">
        <v>10719</v>
      </c>
      <c r="G35" s="1372" t="s">
        <v>235</v>
      </c>
      <c r="H35" s="1390">
        <v>14</v>
      </c>
      <c r="I35" s="1391">
        <v>4978</v>
      </c>
      <c r="J35" s="1389" t="s">
        <v>235</v>
      </c>
      <c r="K35" s="1392">
        <v>77</v>
      </c>
      <c r="L35" s="1392">
        <v>107</v>
      </c>
      <c r="M35" s="1392">
        <v>419</v>
      </c>
      <c r="N35" s="1392" t="s">
        <v>235</v>
      </c>
      <c r="O35" s="1392">
        <v>65</v>
      </c>
      <c r="P35" s="1393"/>
      <c r="Q35" s="1394">
        <v>511</v>
      </c>
      <c r="R35" s="1390"/>
      <c r="S35" s="1394">
        <v>423</v>
      </c>
      <c r="T35" s="1392">
        <v>9</v>
      </c>
      <c r="U35" s="1393"/>
      <c r="V35" s="1394">
        <v>893</v>
      </c>
      <c r="W35" s="1389">
        <v>7000</v>
      </c>
      <c r="X35" s="1395">
        <v>603</v>
      </c>
      <c r="Y35" s="1389">
        <v>1008</v>
      </c>
      <c r="Z35" s="1396">
        <v>76</v>
      </c>
    </row>
    <row r="36" spans="1:26" s="1353" customFormat="1" ht="22.5" customHeight="1">
      <c r="A36" s="1384" t="s">
        <v>274</v>
      </c>
      <c r="B36" s="1371">
        <v>64073</v>
      </c>
      <c r="C36" s="1372">
        <v>13855</v>
      </c>
      <c r="D36" s="1372" t="s">
        <v>235</v>
      </c>
      <c r="E36" s="1372">
        <v>24777</v>
      </c>
      <c r="F36" s="1372">
        <v>10723</v>
      </c>
      <c r="G36" s="1372" t="s">
        <v>235</v>
      </c>
      <c r="H36" s="1380">
        <v>15</v>
      </c>
      <c r="I36" s="1385">
        <v>5028</v>
      </c>
      <c r="J36" s="1372" t="s">
        <v>235</v>
      </c>
      <c r="K36" s="1377">
        <v>76</v>
      </c>
      <c r="L36" s="1377">
        <v>107</v>
      </c>
      <c r="M36" s="1377">
        <v>452</v>
      </c>
      <c r="N36" s="1377" t="s">
        <v>235</v>
      </c>
      <c r="O36" s="1377">
        <v>65</v>
      </c>
      <c r="P36" s="1381"/>
      <c r="Q36" s="1379">
        <v>515</v>
      </c>
      <c r="R36" s="1380"/>
      <c r="S36" s="1379">
        <v>431</v>
      </c>
      <c r="T36" s="1377">
        <v>9</v>
      </c>
      <c r="U36" s="1400"/>
      <c r="V36" s="1385">
        <v>1941</v>
      </c>
      <c r="W36" s="1372">
        <v>6094</v>
      </c>
      <c r="X36" s="1382">
        <v>635</v>
      </c>
      <c r="Y36" s="1372">
        <v>1020</v>
      </c>
      <c r="Z36" s="1383">
        <v>77</v>
      </c>
    </row>
    <row r="37" spans="1:26" s="1353" customFormat="1" ht="22.5" customHeight="1">
      <c r="A37" s="1384" t="s">
        <v>275</v>
      </c>
      <c r="B37" s="1371">
        <v>64631</v>
      </c>
      <c r="C37" s="1372">
        <v>14229</v>
      </c>
      <c r="D37" s="1372" t="s">
        <v>235</v>
      </c>
      <c r="E37" s="1372">
        <v>24828</v>
      </c>
      <c r="F37" s="1372">
        <v>10778</v>
      </c>
      <c r="G37" s="1372" t="s">
        <v>235</v>
      </c>
      <c r="H37" s="1380">
        <v>13</v>
      </c>
      <c r="I37" s="1385">
        <v>5098</v>
      </c>
      <c r="J37" s="1372" t="s">
        <v>235</v>
      </c>
      <c r="K37" s="1377">
        <v>73</v>
      </c>
      <c r="L37" s="1377">
        <v>110</v>
      </c>
      <c r="M37" s="1377">
        <v>502</v>
      </c>
      <c r="N37" s="1377" t="s">
        <v>235</v>
      </c>
      <c r="O37" s="1377">
        <v>64</v>
      </c>
      <c r="P37" s="1381"/>
      <c r="Q37" s="1379">
        <v>519</v>
      </c>
      <c r="R37" s="1380"/>
      <c r="S37" s="1379">
        <v>433</v>
      </c>
      <c r="T37" s="1377">
        <v>7</v>
      </c>
      <c r="U37" s="1400"/>
      <c r="V37" s="1385">
        <v>2253</v>
      </c>
      <c r="W37" s="1372">
        <v>5737</v>
      </c>
      <c r="X37" s="1382">
        <v>685</v>
      </c>
      <c r="Y37" s="1372">
        <v>1023</v>
      </c>
      <c r="Z37" s="1383">
        <v>78</v>
      </c>
    </row>
    <row r="38" spans="1:26" s="1353" customFormat="1" ht="22.5" customHeight="1">
      <c r="A38" s="1384" t="s">
        <v>276</v>
      </c>
      <c r="B38" s="1371">
        <v>65164</v>
      </c>
      <c r="C38" s="1372">
        <v>14627</v>
      </c>
      <c r="D38" s="1372" t="s">
        <v>235</v>
      </c>
      <c r="E38" s="1372">
        <v>24899</v>
      </c>
      <c r="F38" s="1372">
        <v>10746</v>
      </c>
      <c r="G38" s="1372" t="s">
        <v>235</v>
      </c>
      <c r="H38" s="1380">
        <v>14</v>
      </c>
      <c r="I38" s="1385">
        <v>5135</v>
      </c>
      <c r="J38" s="1372" t="s">
        <v>235</v>
      </c>
      <c r="K38" s="1377">
        <v>73</v>
      </c>
      <c r="L38" s="1377">
        <v>110</v>
      </c>
      <c r="M38" s="1377">
        <v>654</v>
      </c>
      <c r="N38" s="1377" t="s">
        <v>235</v>
      </c>
      <c r="O38" s="1377">
        <v>62</v>
      </c>
      <c r="P38" s="1381"/>
      <c r="Q38" s="1379">
        <v>518</v>
      </c>
      <c r="R38" s="1380"/>
      <c r="S38" s="1379">
        <v>443</v>
      </c>
      <c r="T38" s="1377">
        <v>2</v>
      </c>
      <c r="U38" s="1400"/>
      <c r="V38" s="1385">
        <v>2387</v>
      </c>
      <c r="W38" s="1372">
        <v>5508</v>
      </c>
      <c r="X38" s="1382">
        <v>837</v>
      </c>
      <c r="Y38" s="1372">
        <v>1025</v>
      </c>
      <c r="Z38" s="1383">
        <v>79</v>
      </c>
    </row>
    <row r="39" spans="1:26" s="1353" customFormat="1" ht="22.5" customHeight="1">
      <c r="A39" s="1384" t="s">
        <v>277</v>
      </c>
      <c r="B39" s="1371">
        <v>65533</v>
      </c>
      <c r="C39" s="1372">
        <v>14893</v>
      </c>
      <c r="D39" s="1386" t="s">
        <v>235</v>
      </c>
      <c r="E39" s="1372">
        <v>24945</v>
      </c>
      <c r="F39" s="1372">
        <v>10780</v>
      </c>
      <c r="G39" s="1386" t="s">
        <v>235</v>
      </c>
      <c r="H39" s="1380">
        <v>14</v>
      </c>
      <c r="I39" s="1385">
        <v>5208</v>
      </c>
      <c r="J39" s="1372" t="s">
        <v>235</v>
      </c>
      <c r="K39" s="1377">
        <v>73</v>
      </c>
      <c r="L39" s="1377">
        <v>110</v>
      </c>
      <c r="M39" s="1377">
        <v>677</v>
      </c>
      <c r="N39" s="1377" t="s">
        <v>235</v>
      </c>
      <c r="O39" s="1377">
        <v>62</v>
      </c>
      <c r="P39" s="1381"/>
      <c r="Q39" s="1379">
        <v>517</v>
      </c>
      <c r="R39" s="1380"/>
      <c r="S39" s="1379">
        <v>446</v>
      </c>
      <c r="T39" s="1377" t="s">
        <v>235</v>
      </c>
      <c r="U39" s="1400"/>
      <c r="V39" s="1385">
        <v>2520</v>
      </c>
      <c r="W39" s="1372">
        <v>5302</v>
      </c>
      <c r="X39" s="1382">
        <v>860</v>
      </c>
      <c r="Y39" s="1372">
        <v>1025</v>
      </c>
      <c r="Z39" s="1383">
        <v>80</v>
      </c>
    </row>
    <row r="40" spans="1:26" s="1353" customFormat="1" ht="22.5" customHeight="1">
      <c r="A40" s="1387" t="s">
        <v>278</v>
      </c>
      <c r="B40" s="1388">
        <v>65778</v>
      </c>
      <c r="C40" s="1389">
        <v>15059</v>
      </c>
      <c r="D40" s="1372" t="s">
        <v>235</v>
      </c>
      <c r="E40" s="1389">
        <v>25005</v>
      </c>
      <c r="F40" s="1389">
        <v>10810</v>
      </c>
      <c r="G40" s="1372" t="s">
        <v>235</v>
      </c>
      <c r="H40" s="1390">
        <v>13</v>
      </c>
      <c r="I40" s="1391">
        <v>5219</v>
      </c>
      <c r="J40" s="1389" t="s">
        <v>235</v>
      </c>
      <c r="K40" s="1392">
        <v>72</v>
      </c>
      <c r="L40" s="1392">
        <v>110</v>
      </c>
      <c r="M40" s="1392">
        <v>695</v>
      </c>
      <c r="N40" s="1392" t="s">
        <v>235</v>
      </c>
      <c r="O40" s="1392">
        <v>62</v>
      </c>
      <c r="P40" s="1393"/>
      <c r="Q40" s="1394">
        <v>523</v>
      </c>
      <c r="R40" s="1390"/>
      <c r="S40" s="1394">
        <v>451</v>
      </c>
      <c r="T40" s="1392" t="s">
        <v>235</v>
      </c>
      <c r="U40" s="1401"/>
      <c r="V40" s="1391">
        <v>2745</v>
      </c>
      <c r="W40" s="1389">
        <v>5027</v>
      </c>
      <c r="X40" s="1395">
        <v>877</v>
      </c>
      <c r="Y40" s="1389">
        <v>1036</v>
      </c>
      <c r="Z40" s="1396">
        <v>81</v>
      </c>
    </row>
    <row r="41" spans="1:26" s="1353" customFormat="1" ht="22.5" customHeight="1">
      <c r="A41" s="1384" t="s">
        <v>279</v>
      </c>
      <c r="B41" s="1371">
        <v>65883</v>
      </c>
      <c r="C41" s="1372">
        <v>15152</v>
      </c>
      <c r="D41" s="1372" t="s">
        <v>235</v>
      </c>
      <c r="E41" s="1372">
        <v>25043</v>
      </c>
      <c r="F41" s="1372">
        <v>10879</v>
      </c>
      <c r="G41" s="1372" t="s">
        <v>235</v>
      </c>
      <c r="H41" s="1380">
        <v>12</v>
      </c>
      <c r="I41" s="1385">
        <v>5213</v>
      </c>
      <c r="J41" s="1372" t="s">
        <v>235</v>
      </c>
      <c r="K41" s="1377">
        <v>72</v>
      </c>
      <c r="L41" s="1377">
        <v>110</v>
      </c>
      <c r="M41" s="1377">
        <v>700</v>
      </c>
      <c r="N41" s="1377" t="s">
        <v>235</v>
      </c>
      <c r="O41" s="1377">
        <v>62</v>
      </c>
      <c r="P41" s="1381"/>
      <c r="Q41" s="1379">
        <v>526</v>
      </c>
      <c r="R41" s="1380"/>
      <c r="S41" s="1379">
        <v>455</v>
      </c>
      <c r="T41" s="1377" t="s">
        <v>235</v>
      </c>
      <c r="U41" s="1400"/>
      <c r="V41" s="1385">
        <v>2804</v>
      </c>
      <c r="W41" s="1372">
        <v>4867</v>
      </c>
      <c r="X41" s="1382">
        <v>882</v>
      </c>
      <c r="Y41" s="1372">
        <v>1043</v>
      </c>
      <c r="Z41" s="1383">
        <v>82</v>
      </c>
    </row>
    <row r="42" spans="1:26" s="1353" customFormat="1" ht="22.5" customHeight="1">
      <c r="A42" s="1384" t="s">
        <v>280</v>
      </c>
      <c r="B42" s="1371">
        <v>66033</v>
      </c>
      <c r="C42" s="1372">
        <v>15189</v>
      </c>
      <c r="D42" s="1372" t="s">
        <v>235</v>
      </c>
      <c r="E42" s="1372">
        <v>25045</v>
      </c>
      <c r="F42" s="1372">
        <v>10950</v>
      </c>
      <c r="G42" s="1372" t="s">
        <v>235</v>
      </c>
      <c r="H42" s="1380">
        <v>12</v>
      </c>
      <c r="I42" s="1385">
        <v>5369</v>
      </c>
      <c r="J42" s="1372" t="s">
        <v>235</v>
      </c>
      <c r="K42" s="1377">
        <v>72</v>
      </c>
      <c r="L42" s="1377">
        <v>110</v>
      </c>
      <c r="M42" s="1377">
        <v>713</v>
      </c>
      <c r="N42" s="1377" t="s">
        <v>235</v>
      </c>
      <c r="O42" s="1377">
        <v>62</v>
      </c>
      <c r="P42" s="1381"/>
      <c r="Q42" s="1379">
        <v>532</v>
      </c>
      <c r="R42" s="1380">
        <v>1</v>
      </c>
      <c r="S42" s="1379">
        <v>457</v>
      </c>
      <c r="T42" s="1377" t="s">
        <v>235</v>
      </c>
      <c r="U42" s="1400"/>
      <c r="V42" s="1385">
        <v>2860</v>
      </c>
      <c r="W42" s="1372">
        <v>4674</v>
      </c>
      <c r="X42" s="1382">
        <v>895</v>
      </c>
      <c r="Y42" s="1372">
        <v>1051</v>
      </c>
      <c r="Z42" s="1383">
        <v>83</v>
      </c>
    </row>
    <row r="43" spans="1:26" s="1353" customFormat="1" ht="22.5" customHeight="1">
      <c r="A43" s="1384" t="s">
        <v>281</v>
      </c>
      <c r="B43" s="1371">
        <v>66119</v>
      </c>
      <c r="C43" s="1372">
        <v>15211</v>
      </c>
      <c r="D43" s="1372" t="s">
        <v>235</v>
      </c>
      <c r="E43" s="1372">
        <v>25064</v>
      </c>
      <c r="F43" s="1372">
        <v>11047</v>
      </c>
      <c r="G43" s="1372" t="s">
        <v>235</v>
      </c>
      <c r="H43" s="1380">
        <v>13</v>
      </c>
      <c r="I43" s="1385">
        <v>5427</v>
      </c>
      <c r="J43" s="1372" t="s">
        <v>235</v>
      </c>
      <c r="K43" s="1377">
        <v>72</v>
      </c>
      <c r="L43" s="1377">
        <v>110</v>
      </c>
      <c r="M43" s="1377">
        <v>720</v>
      </c>
      <c r="N43" s="1377" t="s">
        <v>235</v>
      </c>
      <c r="O43" s="1377">
        <v>62</v>
      </c>
      <c r="P43" s="1381"/>
      <c r="Q43" s="1379">
        <v>536</v>
      </c>
      <c r="R43" s="1380">
        <v>1</v>
      </c>
      <c r="S43" s="1379">
        <v>460</v>
      </c>
      <c r="T43" s="1377" t="s">
        <v>235</v>
      </c>
      <c r="U43" s="1400"/>
      <c r="V43" s="1385">
        <v>2936</v>
      </c>
      <c r="W43" s="1372">
        <v>4474</v>
      </c>
      <c r="X43" s="1382">
        <v>902</v>
      </c>
      <c r="Y43" s="1372">
        <v>1058</v>
      </c>
      <c r="Z43" s="1383">
        <v>84</v>
      </c>
    </row>
    <row r="44" spans="1:26" s="1353" customFormat="1" ht="22.5" customHeight="1">
      <c r="A44" s="1384" t="s">
        <v>282</v>
      </c>
      <c r="B44" s="1371">
        <v>66136</v>
      </c>
      <c r="C44" s="1372">
        <v>15220</v>
      </c>
      <c r="D44" s="1386" t="s">
        <v>235</v>
      </c>
      <c r="E44" s="1372">
        <v>25040</v>
      </c>
      <c r="F44" s="1372">
        <v>11131</v>
      </c>
      <c r="G44" s="1386" t="s">
        <v>235</v>
      </c>
      <c r="H44" s="1380">
        <v>13</v>
      </c>
      <c r="I44" s="1385">
        <v>5453</v>
      </c>
      <c r="J44" s="1372" t="s">
        <v>235</v>
      </c>
      <c r="K44" s="1377">
        <v>72</v>
      </c>
      <c r="L44" s="1377">
        <v>107</v>
      </c>
      <c r="M44" s="1377">
        <v>733</v>
      </c>
      <c r="N44" s="1377" t="s">
        <v>235</v>
      </c>
      <c r="O44" s="1377">
        <v>62</v>
      </c>
      <c r="P44" s="1381"/>
      <c r="Q44" s="1379">
        <v>543</v>
      </c>
      <c r="R44" s="1380">
        <v>1</v>
      </c>
      <c r="S44" s="1379">
        <v>460</v>
      </c>
      <c r="T44" s="1377" t="s">
        <v>235</v>
      </c>
      <c r="U44" s="1400"/>
      <c r="V44" s="1385">
        <v>3015</v>
      </c>
      <c r="W44" s="1372">
        <v>4300</v>
      </c>
      <c r="X44" s="1382">
        <v>912</v>
      </c>
      <c r="Y44" s="1372">
        <v>1065</v>
      </c>
      <c r="Z44" s="1383">
        <v>85</v>
      </c>
    </row>
    <row r="45" spans="1:26" s="1353" customFormat="1" ht="22.5" customHeight="1">
      <c r="A45" s="1387" t="s">
        <v>283</v>
      </c>
      <c r="B45" s="1388">
        <v>66057</v>
      </c>
      <c r="C45" s="1389">
        <v>15189</v>
      </c>
      <c r="D45" s="1372" t="s">
        <v>235</v>
      </c>
      <c r="E45" s="1389">
        <v>24982</v>
      </c>
      <c r="F45" s="1389">
        <v>11190</v>
      </c>
      <c r="G45" s="1372" t="s">
        <v>235</v>
      </c>
      <c r="H45" s="1390">
        <v>13</v>
      </c>
      <c r="I45" s="1391">
        <v>5491</v>
      </c>
      <c r="J45" s="1389" t="s">
        <v>235</v>
      </c>
      <c r="K45" s="1392">
        <v>70</v>
      </c>
      <c r="L45" s="1392">
        <v>107</v>
      </c>
      <c r="M45" s="1392">
        <v>741</v>
      </c>
      <c r="N45" s="1392" t="s">
        <v>235</v>
      </c>
      <c r="O45" s="1392">
        <v>62</v>
      </c>
      <c r="P45" s="1393"/>
      <c r="Q45" s="1394">
        <v>548</v>
      </c>
      <c r="R45" s="1390">
        <v>1</v>
      </c>
      <c r="S45" s="1394">
        <v>465</v>
      </c>
      <c r="T45" s="1392" t="s">
        <v>235</v>
      </c>
      <c r="U45" s="1401"/>
      <c r="V45" s="1391">
        <v>3088</v>
      </c>
      <c r="W45" s="1389">
        <v>4124</v>
      </c>
      <c r="X45" s="1395">
        <v>918</v>
      </c>
      <c r="Y45" s="1389">
        <v>1075</v>
      </c>
      <c r="Z45" s="1396">
        <v>86</v>
      </c>
    </row>
    <row r="46" spans="1:26" s="1353" customFormat="1" ht="22.5" customHeight="1">
      <c r="A46" s="1384" t="s">
        <v>284</v>
      </c>
      <c r="B46" s="1371">
        <v>65917</v>
      </c>
      <c r="C46" s="1372">
        <v>15156</v>
      </c>
      <c r="D46" s="1372" t="s">
        <v>235</v>
      </c>
      <c r="E46" s="1372">
        <v>24933</v>
      </c>
      <c r="F46" s="1372">
        <v>11230</v>
      </c>
      <c r="G46" s="1372" t="s">
        <v>235</v>
      </c>
      <c r="H46" s="1380">
        <v>13</v>
      </c>
      <c r="I46" s="1385">
        <v>5508</v>
      </c>
      <c r="J46" s="1372" t="s">
        <v>235</v>
      </c>
      <c r="K46" s="1377">
        <v>70</v>
      </c>
      <c r="L46" s="1377">
        <v>107</v>
      </c>
      <c r="M46" s="1377">
        <v>747</v>
      </c>
      <c r="N46" s="1377" t="s">
        <v>235</v>
      </c>
      <c r="O46" s="1377">
        <v>62</v>
      </c>
      <c r="P46" s="1381"/>
      <c r="Q46" s="1379">
        <v>561</v>
      </c>
      <c r="R46" s="1380">
        <v>1</v>
      </c>
      <c r="S46" s="1379">
        <v>474</v>
      </c>
      <c r="T46" s="1377" t="s">
        <v>235</v>
      </c>
      <c r="U46" s="1400"/>
      <c r="V46" s="1385">
        <v>3151</v>
      </c>
      <c r="W46" s="1372">
        <v>3918</v>
      </c>
      <c r="X46" s="1382">
        <v>924</v>
      </c>
      <c r="Y46" s="1372">
        <v>1097</v>
      </c>
      <c r="Z46" s="1383">
        <v>87</v>
      </c>
    </row>
    <row r="47" spans="1:26" s="1353" customFormat="1" ht="22.5" customHeight="1" thickBot="1">
      <c r="A47" s="1402" t="s">
        <v>285</v>
      </c>
      <c r="B47" s="1403">
        <v>65724</v>
      </c>
      <c r="C47" s="1404">
        <v>15115</v>
      </c>
      <c r="D47" s="1404" t="s">
        <v>235</v>
      </c>
      <c r="E47" s="1404">
        <v>24901</v>
      </c>
      <c r="F47" s="1404">
        <v>11266</v>
      </c>
      <c r="G47" s="1404" t="s">
        <v>235</v>
      </c>
      <c r="H47" s="1405">
        <v>13</v>
      </c>
      <c r="I47" s="1406">
        <v>5512</v>
      </c>
      <c r="J47" s="1404" t="s">
        <v>235</v>
      </c>
      <c r="K47" s="1407">
        <v>70</v>
      </c>
      <c r="L47" s="1407">
        <v>107</v>
      </c>
      <c r="M47" s="1407">
        <v>754</v>
      </c>
      <c r="N47" s="1407" t="s">
        <v>235</v>
      </c>
      <c r="O47" s="1407">
        <v>62</v>
      </c>
      <c r="P47" s="1408"/>
      <c r="Q47" s="1409">
        <v>571</v>
      </c>
      <c r="R47" s="1405">
        <v>1</v>
      </c>
      <c r="S47" s="1409">
        <v>490</v>
      </c>
      <c r="T47" s="1407" t="s">
        <v>235</v>
      </c>
      <c r="U47" s="1410"/>
      <c r="V47" s="1406">
        <v>3191</v>
      </c>
      <c r="W47" s="1404">
        <v>3685</v>
      </c>
      <c r="X47" s="1411">
        <v>931</v>
      </c>
      <c r="Y47" s="1404">
        <v>1123</v>
      </c>
      <c r="Z47" s="1412">
        <v>88</v>
      </c>
    </row>
    <row r="48" spans="1:26" s="1346" customFormat="1" ht="14.25" customHeight="1">
      <c r="A48" s="1347" t="s">
        <v>1067</v>
      </c>
      <c r="X48" s="1348"/>
      <c r="Z48" s="1349" t="s">
        <v>1367</v>
      </c>
    </row>
    <row r="49" spans="1:26" s="1346" customFormat="1" ht="14.25" customHeight="1">
      <c r="A49" s="1350" t="s">
        <v>1590</v>
      </c>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c r="X49" s="1352"/>
      <c r="Y49" s="1351"/>
      <c r="Z49" s="1351"/>
    </row>
    <row r="50" spans="1:26" s="1346" customFormat="1" ht="14.25" customHeight="1">
      <c r="A50" s="1350"/>
      <c r="B50" s="1351"/>
      <c r="C50" s="1351"/>
      <c r="D50" s="1351"/>
      <c r="E50" s="1351"/>
      <c r="F50" s="1351"/>
      <c r="G50" s="1351"/>
      <c r="H50" s="1351"/>
      <c r="I50" s="1351"/>
      <c r="J50" s="1353" t="s">
        <v>1368</v>
      </c>
      <c r="L50" s="1351"/>
      <c r="M50" s="1353" t="s">
        <v>1654</v>
      </c>
      <c r="N50" s="1353"/>
      <c r="O50" s="1351"/>
      <c r="P50" s="1351"/>
      <c r="Q50" s="1351"/>
      <c r="R50" s="1351"/>
      <c r="S50" s="1351"/>
      <c r="T50" s="1351"/>
      <c r="U50" s="1351"/>
      <c r="V50" s="1351"/>
      <c r="W50" s="1351"/>
      <c r="X50" s="1352"/>
      <c r="Y50" s="1351"/>
      <c r="Z50" s="1351"/>
    </row>
    <row r="51" spans="1:26" s="1346" customFormat="1" ht="3" customHeight="1" thickBot="1">
      <c r="A51" s="1351"/>
      <c r="B51" s="1354"/>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5"/>
      <c r="Y51" s="1354"/>
      <c r="Z51" s="1354"/>
    </row>
    <row r="52" spans="1:26" s="1346" customFormat="1" ht="42" customHeight="1">
      <c r="A52" s="2694" t="s">
        <v>16</v>
      </c>
      <c r="B52" s="1356" t="s">
        <v>4</v>
      </c>
      <c r="C52" s="1357" t="s">
        <v>5</v>
      </c>
      <c r="D52" s="1358" t="s">
        <v>1239</v>
      </c>
      <c r="E52" s="1357" t="s">
        <v>6</v>
      </c>
      <c r="F52" s="1357" t="s">
        <v>7</v>
      </c>
      <c r="G52" s="1357" t="s">
        <v>1262</v>
      </c>
      <c r="H52" s="2696" t="s">
        <v>1356</v>
      </c>
      <c r="I52" s="2697"/>
      <c r="J52" s="1357" t="s">
        <v>72</v>
      </c>
      <c r="K52" s="1357" t="s">
        <v>9</v>
      </c>
      <c r="L52" s="1357" t="s">
        <v>215</v>
      </c>
      <c r="M52" s="1357" t="s">
        <v>1369</v>
      </c>
      <c r="N52" s="1357" t="s">
        <v>73</v>
      </c>
      <c r="O52" s="1357" t="s">
        <v>1358</v>
      </c>
      <c r="P52" s="2696" t="s">
        <v>1359</v>
      </c>
      <c r="Q52" s="2698"/>
      <c r="R52" s="2699" t="s">
        <v>206</v>
      </c>
      <c r="S52" s="2700"/>
      <c r="T52" s="1359" t="s">
        <v>219</v>
      </c>
      <c r="U52" s="2701" t="s">
        <v>14</v>
      </c>
      <c r="V52" s="2702"/>
      <c r="W52" s="1357" t="s">
        <v>1370</v>
      </c>
      <c r="X52" s="1360" t="s">
        <v>1591</v>
      </c>
      <c r="Y52" s="1359" t="s">
        <v>1371</v>
      </c>
      <c r="Z52" s="2703" t="s">
        <v>16</v>
      </c>
    </row>
    <row r="53" spans="1:26" s="1369" customFormat="1" ht="75" customHeight="1">
      <c r="A53" s="2695"/>
      <c r="B53" s="1361" t="s">
        <v>26</v>
      </c>
      <c r="C53" s="1362" t="s">
        <v>27</v>
      </c>
      <c r="D53" s="1362" t="s">
        <v>1372</v>
      </c>
      <c r="E53" s="1362" t="s">
        <v>28</v>
      </c>
      <c r="F53" s="1362" t="s">
        <v>223</v>
      </c>
      <c r="G53" s="1364" t="s">
        <v>1361</v>
      </c>
      <c r="H53" s="2705" t="s">
        <v>224</v>
      </c>
      <c r="I53" s="2706"/>
      <c r="J53" s="1362" t="s">
        <v>30</v>
      </c>
      <c r="K53" s="1362" t="s">
        <v>1362</v>
      </c>
      <c r="L53" s="1362" t="s">
        <v>1363</v>
      </c>
      <c r="M53" s="1362" t="s">
        <v>1364</v>
      </c>
      <c r="N53" s="1362" t="s">
        <v>1365</v>
      </c>
      <c r="O53" s="1362" t="s">
        <v>31</v>
      </c>
      <c r="P53" s="2705" t="s">
        <v>32</v>
      </c>
      <c r="Q53" s="2706"/>
      <c r="R53" s="2705" t="s">
        <v>229</v>
      </c>
      <c r="S53" s="2706"/>
      <c r="T53" s="1365" t="s">
        <v>230</v>
      </c>
      <c r="U53" s="2705" t="s">
        <v>34</v>
      </c>
      <c r="V53" s="2706"/>
      <c r="W53" s="1366" t="s">
        <v>231</v>
      </c>
      <c r="X53" s="1367" t="s">
        <v>232</v>
      </c>
      <c r="Y53" s="1368" t="s">
        <v>233</v>
      </c>
      <c r="Z53" s="2704"/>
    </row>
    <row r="54" spans="1:26" s="1353" customFormat="1" ht="22.5" customHeight="1">
      <c r="A54" s="1370" t="s">
        <v>286</v>
      </c>
      <c r="B54" s="1371">
        <v>65613</v>
      </c>
      <c r="C54" s="1372">
        <v>15080</v>
      </c>
      <c r="D54" s="1372" t="s">
        <v>235</v>
      </c>
      <c r="E54" s="1372">
        <v>24851</v>
      </c>
      <c r="F54" s="1372">
        <v>11264</v>
      </c>
      <c r="G54" s="1373" t="s">
        <v>235</v>
      </c>
      <c r="H54" s="1380">
        <v>12</v>
      </c>
      <c r="I54" s="1385">
        <v>5511</v>
      </c>
      <c r="J54" s="1372" t="s">
        <v>235</v>
      </c>
      <c r="K54" s="1377">
        <v>70</v>
      </c>
      <c r="L54" s="1377">
        <v>108</v>
      </c>
      <c r="M54" s="1377">
        <v>760</v>
      </c>
      <c r="N54" s="1377" t="s">
        <v>235</v>
      </c>
      <c r="O54" s="1377">
        <v>62</v>
      </c>
      <c r="P54" s="1381"/>
      <c r="Q54" s="1379">
        <v>584</v>
      </c>
      <c r="R54" s="1380">
        <v>1</v>
      </c>
      <c r="S54" s="1379">
        <v>499</v>
      </c>
      <c r="T54" s="1377" t="s">
        <v>235</v>
      </c>
      <c r="U54" s="1400"/>
      <c r="V54" s="1385">
        <v>3254</v>
      </c>
      <c r="W54" s="1372">
        <v>3570</v>
      </c>
      <c r="X54" s="1382">
        <v>938</v>
      </c>
      <c r="Y54" s="1372">
        <v>1145</v>
      </c>
      <c r="Z54" s="1383">
        <v>89</v>
      </c>
    </row>
    <row r="55" spans="1:26" s="1353" customFormat="1" ht="22.5" customHeight="1">
      <c r="A55" s="1384" t="s">
        <v>1373</v>
      </c>
      <c r="B55" s="1371">
        <v>65529</v>
      </c>
      <c r="C55" s="1372">
        <v>15076</v>
      </c>
      <c r="D55" s="1386" t="s">
        <v>235</v>
      </c>
      <c r="E55" s="1372">
        <v>24827</v>
      </c>
      <c r="F55" s="1372">
        <v>11275</v>
      </c>
      <c r="G55" s="1386" t="s">
        <v>235</v>
      </c>
      <c r="H55" s="1380">
        <v>12</v>
      </c>
      <c r="I55" s="1385">
        <v>5506</v>
      </c>
      <c r="J55" s="1372" t="s">
        <v>235</v>
      </c>
      <c r="K55" s="1377">
        <v>70</v>
      </c>
      <c r="L55" s="1377">
        <v>108</v>
      </c>
      <c r="M55" s="1377">
        <v>769</v>
      </c>
      <c r="N55" s="1377" t="s">
        <v>235</v>
      </c>
      <c r="O55" s="1377">
        <v>62</v>
      </c>
      <c r="P55" s="1381"/>
      <c r="Q55" s="1379">
        <v>593</v>
      </c>
      <c r="R55" s="1380">
        <v>1</v>
      </c>
      <c r="S55" s="1379">
        <v>507</v>
      </c>
      <c r="T55" s="1377" t="s">
        <v>235</v>
      </c>
      <c r="U55" s="1400"/>
      <c r="V55" s="1385">
        <v>3300</v>
      </c>
      <c r="W55" s="1372">
        <v>3436</v>
      </c>
      <c r="X55" s="1382">
        <v>947</v>
      </c>
      <c r="Y55" s="1372">
        <v>1162</v>
      </c>
      <c r="Z55" s="1383">
        <v>90</v>
      </c>
    </row>
    <row r="56" spans="1:26" s="1353" customFormat="1" ht="22.5" customHeight="1">
      <c r="A56" s="1387" t="s">
        <v>288</v>
      </c>
      <c r="B56" s="1388">
        <v>65440</v>
      </c>
      <c r="C56" s="1389">
        <v>15041</v>
      </c>
      <c r="D56" s="1372" t="s">
        <v>235</v>
      </c>
      <c r="E56" s="1389">
        <v>24798</v>
      </c>
      <c r="F56" s="1389">
        <v>11290</v>
      </c>
      <c r="G56" s="1372" t="s">
        <v>235</v>
      </c>
      <c r="H56" s="1390">
        <v>14</v>
      </c>
      <c r="I56" s="1391">
        <v>5503</v>
      </c>
      <c r="J56" s="1389" t="s">
        <v>235</v>
      </c>
      <c r="K56" s="1392">
        <v>70</v>
      </c>
      <c r="L56" s="1392">
        <v>107</v>
      </c>
      <c r="M56" s="1392">
        <v>783</v>
      </c>
      <c r="N56" s="1392" t="s">
        <v>235</v>
      </c>
      <c r="O56" s="1392">
        <v>63</v>
      </c>
      <c r="P56" s="1393"/>
      <c r="Q56" s="1394">
        <v>592</v>
      </c>
      <c r="R56" s="1390">
        <v>1</v>
      </c>
      <c r="S56" s="1394">
        <v>514</v>
      </c>
      <c r="T56" s="1392" t="s">
        <v>235</v>
      </c>
      <c r="U56" s="1401"/>
      <c r="V56" s="1391">
        <v>3370</v>
      </c>
      <c r="W56" s="1389">
        <v>3309</v>
      </c>
      <c r="X56" s="1395">
        <v>960</v>
      </c>
      <c r="Y56" s="1389">
        <v>1169</v>
      </c>
      <c r="Z56" s="1396">
        <v>91</v>
      </c>
    </row>
    <row r="57" spans="1:26" s="1353" customFormat="1" ht="22.5" customHeight="1">
      <c r="A57" s="1384" t="s">
        <v>289</v>
      </c>
      <c r="B57" s="1371">
        <v>65287</v>
      </c>
      <c r="C57" s="1372">
        <v>15006</v>
      </c>
      <c r="D57" s="1372" t="s">
        <v>235</v>
      </c>
      <c r="E57" s="1372">
        <v>24730</v>
      </c>
      <c r="F57" s="1372">
        <v>11300</v>
      </c>
      <c r="G57" s="1372" t="s">
        <v>235</v>
      </c>
      <c r="H57" s="1380">
        <v>16</v>
      </c>
      <c r="I57" s="1385">
        <v>5501</v>
      </c>
      <c r="J57" s="1372" t="s">
        <v>235</v>
      </c>
      <c r="K57" s="1377">
        <v>70</v>
      </c>
      <c r="L57" s="1377">
        <v>107</v>
      </c>
      <c r="M57" s="1377">
        <v>786</v>
      </c>
      <c r="N57" s="1377" t="s">
        <v>235</v>
      </c>
      <c r="O57" s="1377">
        <v>62</v>
      </c>
      <c r="P57" s="1381"/>
      <c r="Q57" s="1379">
        <v>591</v>
      </c>
      <c r="R57" s="1380">
        <v>1</v>
      </c>
      <c r="S57" s="1379">
        <v>523</v>
      </c>
      <c r="T57" s="1377" t="s">
        <v>235</v>
      </c>
      <c r="U57" s="1400"/>
      <c r="V57" s="1385">
        <v>3409</v>
      </c>
      <c r="W57" s="1372">
        <v>3202</v>
      </c>
      <c r="X57" s="1382">
        <v>963</v>
      </c>
      <c r="Y57" s="1372">
        <v>1176</v>
      </c>
      <c r="Z57" s="1383">
        <v>92</v>
      </c>
    </row>
    <row r="58" spans="1:26" s="1353" customFormat="1" ht="22.5" customHeight="1">
      <c r="A58" s="1384" t="s">
        <v>290</v>
      </c>
      <c r="B58" s="1371">
        <v>65068</v>
      </c>
      <c r="C58" s="1372">
        <v>14958</v>
      </c>
      <c r="D58" s="1372" t="s">
        <v>235</v>
      </c>
      <c r="E58" s="1372">
        <v>24676</v>
      </c>
      <c r="F58" s="1372">
        <v>11292</v>
      </c>
      <c r="G58" s="1372" t="s">
        <v>235</v>
      </c>
      <c r="H58" s="1380">
        <v>17</v>
      </c>
      <c r="I58" s="1385">
        <v>5501</v>
      </c>
      <c r="J58" s="1372" t="s">
        <v>235</v>
      </c>
      <c r="K58" s="1377">
        <v>70</v>
      </c>
      <c r="L58" s="1377">
        <v>107</v>
      </c>
      <c r="M58" s="1377">
        <v>787</v>
      </c>
      <c r="N58" s="1377" t="s">
        <v>235</v>
      </c>
      <c r="O58" s="1377">
        <v>62</v>
      </c>
      <c r="P58" s="1381"/>
      <c r="Q58" s="1379">
        <v>595</v>
      </c>
      <c r="R58" s="1380">
        <v>1</v>
      </c>
      <c r="S58" s="1379">
        <v>534</v>
      </c>
      <c r="T58" s="1377" t="s">
        <v>235</v>
      </c>
      <c r="U58" s="1400"/>
      <c r="V58" s="1385">
        <v>3431</v>
      </c>
      <c r="W58" s="1372">
        <v>3055</v>
      </c>
      <c r="X58" s="1382">
        <v>964</v>
      </c>
      <c r="Y58" s="1372">
        <v>1191</v>
      </c>
      <c r="Z58" s="1383">
        <v>93</v>
      </c>
    </row>
    <row r="59" spans="1:26" s="1353" customFormat="1" ht="22.5" customHeight="1">
      <c r="A59" s="1384" t="s">
        <v>291</v>
      </c>
      <c r="B59" s="1371">
        <v>64868</v>
      </c>
      <c r="C59" s="1372">
        <v>14901</v>
      </c>
      <c r="D59" s="1372" t="s">
        <v>235</v>
      </c>
      <c r="E59" s="1372">
        <v>24635</v>
      </c>
      <c r="F59" s="1372">
        <v>11289</v>
      </c>
      <c r="G59" s="1372" t="s">
        <v>235</v>
      </c>
      <c r="H59" s="1380">
        <v>17</v>
      </c>
      <c r="I59" s="1385">
        <v>5497</v>
      </c>
      <c r="J59" s="1372" t="s">
        <v>235</v>
      </c>
      <c r="K59" s="1377">
        <v>70</v>
      </c>
      <c r="L59" s="1377">
        <v>107</v>
      </c>
      <c r="M59" s="1377">
        <v>791</v>
      </c>
      <c r="N59" s="1377" t="s">
        <v>235</v>
      </c>
      <c r="O59" s="1377">
        <v>62</v>
      </c>
      <c r="P59" s="1381"/>
      <c r="Q59" s="1379">
        <v>593</v>
      </c>
      <c r="R59" s="1380">
        <v>1</v>
      </c>
      <c r="S59" s="1379">
        <v>552</v>
      </c>
      <c r="T59" s="1377" t="s">
        <v>235</v>
      </c>
      <c r="U59" s="1400"/>
      <c r="V59" s="1385">
        <v>3437</v>
      </c>
      <c r="W59" s="1372">
        <v>2934</v>
      </c>
      <c r="X59" s="1382">
        <v>968</v>
      </c>
      <c r="Y59" s="1372">
        <v>1207</v>
      </c>
      <c r="Z59" s="1383">
        <v>94</v>
      </c>
    </row>
    <row r="60" spans="1:26" s="1353" customFormat="1" ht="22.5" customHeight="1">
      <c r="A60" s="1384" t="s">
        <v>292</v>
      </c>
      <c r="B60" s="1371">
        <v>64666</v>
      </c>
      <c r="C60" s="1372">
        <v>14856</v>
      </c>
      <c r="D60" s="1386" t="s">
        <v>235</v>
      </c>
      <c r="E60" s="1372">
        <v>24548</v>
      </c>
      <c r="F60" s="1372">
        <v>11274</v>
      </c>
      <c r="G60" s="1386" t="s">
        <v>235</v>
      </c>
      <c r="H60" s="1380">
        <v>16</v>
      </c>
      <c r="I60" s="1385">
        <v>5501</v>
      </c>
      <c r="J60" s="1372" t="s">
        <v>235</v>
      </c>
      <c r="K60" s="1377">
        <v>70</v>
      </c>
      <c r="L60" s="1377">
        <v>107</v>
      </c>
      <c r="M60" s="1377">
        <v>790</v>
      </c>
      <c r="N60" s="1377" t="s">
        <v>235</v>
      </c>
      <c r="O60" s="1377">
        <v>62</v>
      </c>
      <c r="P60" s="1381"/>
      <c r="Q60" s="1379">
        <v>596</v>
      </c>
      <c r="R60" s="1380">
        <v>1</v>
      </c>
      <c r="S60" s="1379">
        <v>565</v>
      </c>
      <c r="T60" s="1377" t="s">
        <v>235</v>
      </c>
      <c r="U60" s="1400"/>
      <c r="V60" s="1385">
        <v>3476</v>
      </c>
      <c r="W60" s="1372">
        <v>2821</v>
      </c>
      <c r="X60" s="1382">
        <v>967</v>
      </c>
      <c r="Y60" s="1372">
        <v>1223</v>
      </c>
      <c r="Z60" s="1383">
        <v>95</v>
      </c>
    </row>
    <row r="61" spans="1:26" s="1353" customFormat="1" ht="22.5" customHeight="1">
      <c r="A61" s="1387" t="s">
        <v>293</v>
      </c>
      <c r="B61" s="1388">
        <v>64474</v>
      </c>
      <c r="C61" s="1389">
        <v>14790</v>
      </c>
      <c r="D61" s="1372" t="s">
        <v>235</v>
      </c>
      <c r="E61" s="1389">
        <v>24482</v>
      </c>
      <c r="F61" s="1389">
        <v>11269</v>
      </c>
      <c r="G61" s="1372" t="s">
        <v>235</v>
      </c>
      <c r="H61" s="1390">
        <v>18</v>
      </c>
      <c r="I61" s="1391">
        <v>5496</v>
      </c>
      <c r="J61" s="1389" t="s">
        <v>235</v>
      </c>
      <c r="K61" s="1392">
        <v>71</v>
      </c>
      <c r="L61" s="1392">
        <v>107</v>
      </c>
      <c r="M61" s="1392">
        <v>797</v>
      </c>
      <c r="N61" s="1392" t="s">
        <v>235</v>
      </c>
      <c r="O61" s="1392">
        <v>62</v>
      </c>
      <c r="P61" s="1393"/>
      <c r="Q61" s="1394">
        <v>598</v>
      </c>
      <c r="R61" s="1390">
        <v>1</v>
      </c>
      <c r="S61" s="1394">
        <v>576</v>
      </c>
      <c r="T61" s="1392" t="s">
        <v>235</v>
      </c>
      <c r="U61" s="1401"/>
      <c r="V61" s="1391">
        <v>3512</v>
      </c>
      <c r="W61" s="1389">
        <v>2714</v>
      </c>
      <c r="X61" s="1395">
        <v>975</v>
      </c>
      <c r="Y61" s="1389">
        <v>1236</v>
      </c>
      <c r="Z61" s="1396">
        <v>96</v>
      </c>
    </row>
    <row r="62" spans="1:26" s="1353" customFormat="1" ht="22.5" customHeight="1">
      <c r="A62" s="1384" t="s">
        <v>294</v>
      </c>
      <c r="B62" s="1371">
        <v>64187</v>
      </c>
      <c r="C62" s="1372">
        <v>14690</v>
      </c>
      <c r="D62" s="1372" t="s">
        <v>235</v>
      </c>
      <c r="E62" s="1372">
        <v>24376</v>
      </c>
      <c r="F62" s="1372">
        <v>11257</v>
      </c>
      <c r="G62" s="1372" t="s">
        <v>235</v>
      </c>
      <c r="H62" s="1380">
        <v>19</v>
      </c>
      <c r="I62" s="1385">
        <v>5496</v>
      </c>
      <c r="J62" s="1372" t="s">
        <v>235</v>
      </c>
      <c r="K62" s="1377">
        <v>71</v>
      </c>
      <c r="L62" s="1377">
        <v>107</v>
      </c>
      <c r="M62" s="1377">
        <v>800</v>
      </c>
      <c r="N62" s="1377" t="s">
        <v>235</v>
      </c>
      <c r="O62" s="1377">
        <v>62</v>
      </c>
      <c r="P62" s="1381"/>
      <c r="Q62" s="1379">
        <v>595</v>
      </c>
      <c r="R62" s="1380">
        <v>1</v>
      </c>
      <c r="S62" s="1379">
        <v>586</v>
      </c>
      <c r="T62" s="1377" t="s">
        <v>235</v>
      </c>
      <c r="U62" s="1400"/>
      <c r="V62" s="1385">
        <v>3546</v>
      </c>
      <c r="W62" s="1372">
        <v>2601</v>
      </c>
      <c r="X62" s="1382">
        <v>978</v>
      </c>
      <c r="Y62" s="1372">
        <v>1243</v>
      </c>
      <c r="Z62" s="1383">
        <v>97</v>
      </c>
    </row>
    <row r="63" spans="1:26" s="1353" customFormat="1" ht="22.5" customHeight="1">
      <c r="A63" s="1384" t="s">
        <v>1374</v>
      </c>
      <c r="B63" s="1371">
        <v>63919</v>
      </c>
      <c r="C63" s="1372">
        <v>14603</v>
      </c>
      <c r="D63" s="1372" t="s">
        <v>235</v>
      </c>
      <c r="E63" s="1372">
        <v>24295</v>
      </c>
      <c r="F63" s="1372">
        <v>11236</v>
      </c>
      <c r="G63" s="1372" t="s">
        <v>235</v>
      </c>
      <c r="H63" s="1380">
        <v>19</v>
      </c>
      <c r="I63" s="1385">
        <v>5493</v>
      </c>
      <c r="J63" s="1372" t="s">
        <v>235</v>
      </c>
      <c r="K63" s="1377">
        <v>71</v>
      </c>
      <c r="L63" s="1377">
        <v>107</v>
      </c>
      <c r="M63" s="1377">
        <v>805</v>
      </c>
      <c r="N63" s="1377" t="s">
        <v>235</v>
      </c>
      <c r="O63" s="1377">
        <v>62</v>
      </c>
      <c r="P63" s="1381"/>
      <c r="Q63" s="1379">
        <v>588</v>
      </c>
      <c r="R63" s="1380">
        <v>1</v>
      </c>
      <c r="S63" s="1379">
        <v>604</v>
      </c>
      <c r="T63" s="1377" t="s">
        <v>235</v>
      </c>
      <c r="U63" s="1400"/>
      <c r="V63" s="1385">
        <v>3573</v>
      </c>
      <c r="W63" s="1413">
        <v>2482</v>
      </c>
      <c r="X63" s="1382">
        <v>983</v>
      </c>
      <c r="Y63" s="1372">
        <v>1254</v>
      </c>
      <c r="Z63" s="1383">
        <v>98</v>
      </c>
    </row>
    <row r="64" spans="1:26" s="1353" customFormat="1" ht="22.5" customHeight="1">
      <c r="A64" s="1384" t="s">
        <v>296</v>
      </c>
      <c r="B64" s="1371">
        <v>63600</v>
      </c>
      <c r="C64" s="1372">
        <v>14527</v>
      </c>
      <c r="D64" s="1372" t="s">
        <v>235</v>
      </c>
      <c r="E64" s="1372">
        <v>24188</v>
      </c>
      <c r="F64" s="1372">
        <v>11220</v>
      </c>
      <c r="G64" s="1372" t="s">
        <v>235</v>
      </c>
      <c r="H64" s="1380">
        <v>21</v>
      </c>
      <c r="I64" s="1385">
        <v>5481</v>
      </c>
      <c r="J64" s="1372">
        <v>1</v>
      </c>
      <c r="K64" s="1377">
        <v>71</v>
      </c>
      <c r="L64" s="1377">
        <v>107</v>
      </c>
      <c r="M64" s="1377">
        <v>810</v>
      </c>
      <c r="N64" s="1377" t="s">
        <v>235</v>
      </c>
      <c r="O64" s="1377">
        <v>62</v>
      </c>
      <c r="P64" s="1381"/>
      <c r="Q64" s="1379">
        <v>585</v>
      </c>
      <c r="R64" s="1380">
        <v>1</v>
      </c>
      <c r="S64" s="1379">
        <v>622</v>
      </c>
      <c r="T64" s="1377" t="s">
        <v>235</v>
      </c>
      <c r="U64" s="1400"/>
      <c r="V64" s="1385">
        <v>3565</v>
      </c>
      <c r="W64" s="1413">
        <v>2361</v>
      </c>
      <c r="X64" s="1382">
        <v>988</v>
      </c>
      <c r="Y64" s="1414">
        <v>1269</v>
      </c>
      <c r="Z64" s="1383">
        <v>99</v>
      </c>
    </row>
    <row r="65" spans="1:26" s="1353" customFormat="1" ht="22.5" customHeight="1">
      <c r="A65" s="1384" t="s">
        <v>297</v>
      </c>
      <c r="B65" s="1415">
        <v>63352</v>
      </c>
      <c r="C65" s="1386">
        <v>14451</v>
      </c>
      <c r="D65" s="1386" t="s">
        <v>235</v>
      </c>
      <c r="E65" s="1386">
        <v>24106</v>
      </c>
      <c r="F65" s="1386">
        <v>11209</v>
      </c>
      <c r="G65" s="1386" t="s">
        <v>235</v>
      </c>
      <c r="H65" s="1416">
        <v>25</v>
      </c>
      <c r="I65" s="1417">
        <v>5478</v>
      </c>
      <c r="J65" s="1386">
        <v>4</v>
      </c>
      <c r="K65" s="1418">
        <v>71</v>
      </c>
      <c r="L65" s="1418">
        <v>107</v>
      </c>
      <c r="M65" s="1418">
        <v>814</v>
      </c>
      <c r="N65" s="1418" t="s">
        <v>235</v>
      </c>
      <c r="O65" s="1418">
        <v>62</v>
      </c>
      <c r="P65" s="1419"/>
      <c r="Q65" s="1420">
        <v>572</v>
      </c>
      <c r="R65" s="1416">
        <v>2</v>
      </c>
      <c r="S65" s="1420">
        <v>649</v>
      </c>
      <c r="T65" s="1418" t="s">
        <v>235</v>
      </c>
      <c r="U65" s="1421"/>
      <c r="V65" s="1417">
        <v>3551</v>
      </c>
      <c r="W65" s="1422">
        <v>2278</v>
      </c>
      <c r="X65" s="1423">
        <v>992</v>
      </c>
      <c r="Y65" s="1424">
        <v>1283</v>
      </c>
      <c r="Z65" s="1425">
        <v>2000</v>
      </c>
    </row>
    <row r="66" spans="1:26" s="1353" customFormat="1" ht="22.5" customHeight="1">
      <c r="A66" s="1387" t="s">
        <v>298</v>
      </c>
      <c r="B66" s="1371">
        <v>62961</v>
      </c>
      <c r="C66" s="1372">
        <v>14375</v>
      </c>
      <c r="D66" s="1372" t="s">
        <v>235</v>
      </c>
      <c r="E66" s="1372">
        <v>23964</v>
      </c>
      <c r="F66" s="1372">
        <v>11191</v>
      </c>
      <c r="G66" s="1372" t="s">
        <v>235</v>
      </c>
      <c r="H66" s="1380">
        <v>26</v>
      </c>
      <c r="I66" s="1385">
        <v>5479</v>
      </c>
      <c r="J66" s="1372">
        <v>7</v>
      </c>
      <c r="K66" s="1377">
        <v>71</v>
      </c>
      <c r="L66" s="1377">
        <v>107</v>
      </c>
      <c r="M66" s="1377">
        <v>818</v>
      </c>
      <c r="N66" s="1377" t="s">
        <v>235</v>
      </c>
      <c r="O66" s="1377">
        <v>62</v>
      </c>
      <c r="P66" s="1381"/>
      <c r="Q66" s="1379">
        <v>559</v>
      </c>
      <c r="R66" s="1380">
        <v>2</v>
      </c>
      <c r="S66" s="1426">
        <v>669</v>
      </c>
      <c r="T66" s="1377" t="s">
        <v>235</v>
      </c>
      <c r="U66" s="1427"/>
      <c r="V66" s="1427">
        <v>3495</v>
      </c>
      <c r="W66" s="1413">
        <v>2164</v>
      </c>
      <c r="X66" s="1382">
        <v>996</v>
      </c>
      <c r="Y66" s="1414">
        <v>1290</v>
      </c>
      <c r="Z66" s="1428" t="s">
        <v>299</v>
      </c>
    </row>
    <row r="67" spans="1:26" s="1353" customFormat="1" ht="22.5" customHeight="1">
      <c r="A67" s="1384" t="s">
        <v>300</v>
      </c>
      <c r="B67" s="1371">
        <v>62545</v>
      </c>
      <c r="C67" s="1372">
        <v>14279</v>
      </c>
      <c r="D67" s="1372" t="s">
        <v>235</v>
      </c>
      <c r="E67" s="1372">
        <v>23808</v>
      </c>
      <c r="F67" s="1372">
        <v>11159</v>
      </c>
      <c r="G67" s="1372" t="s">
        <v>235</v>
      </c>
      <c r="H67" s="1380">
        <v>35</v>
      </c>
      <c r="I67" s="1385">
        <v>5472</v>
      </c>
      <c r="J67" s="1372">
        <v>9</v>
      </c>
      <c r="K67" s="1377">
        <v>71</v>
      </c>
      <c r="L67" s="1377">
        <v>106</v>
      </c>
      <c r="M67" s="1377">
        <v>816</v>
      </c>
      <c r="N67" s="1377" t="s">
        <v>235</v>
      </c>
      <c r="O67" s="1377">
        <v>62</v>
      </c>
      <c r="P67" s="1381"/>
      <c r="Q67" s="1379">
        <v>541</v>
      </c>
      <c r="R67" s="1429">
        <v>2</v>
      </c>
      <c r="S67" s="1426">
        <v>686</v>
      </c>
      <c r="T67" s="1377" t="s">
        <v>301</v>
      </c>
      <c r="U67" s="1427"/>
      <c r="V67" s="1427">
        <v>3467</v>
      </c>
      <c r="W67" s="1413">
        <v>2069</v>
      </c>
      <c r="X67" s="1427">
        <v>993</v>
      </c>
      <c r="Y67" s="1400">
        <v>1289</v>
      </c>
      <c r="Z67" s="1428" t="s">
        <v>129</v>
      </c>
    </row>
    <row r="68" spans="1:26" s="1353" customFormat="1" ht="22.5" customHeight="1">
      <c r="A68" s="1384" t="s">
        <v>302</v>
      </c>
      <c r="B68" s="1371">
        <v>62085</v>
      </c>
      <c r="C68" s="1372">
        <v>14174</v>
      </c>
      <c r="D68" s="1372" t="s">
        <v>235</v>
      </c>
      <c r="E68" s="1372">
        <v>23633</v>
      </c>
      <c r="F68" s="1372">
        <v>11134</v>
      </c>
      <c r="G68" s="1372" t="s">
        <v>235</v>
      </c>
      <c r="H68" s="1380">
        <v>38</v>
      </c>
      <c r="I68" s="1385">
        <v>5450</v>
      </c>
      <c r="J68" s="1372">
        <v>16</v>
      </c>
      <c r="K68" s="1377">
        <v>71</v>
      </c>
      <c r="L68" s="1377">
        <v>106</v>
      </c>
      <c r="M68" s="1377">
        <v>818</v>
      </c>
      <c r="N68" s="1377" t="s">
        <v>235</v>
      </c>
      <c r="O68" s="1377">
        <v>63</v>
      </c>
      <c r="P68" s="1381"/>
      <c r="Q68" s="1379">
        <v>525</v>
      </c>
      <c r="R68" s="1429">
        <v>2</v>
      </c>
      <c r="S68" s="1426">
        <v>702</v>
      </c>
      <c r="T68" s="1377" t="s">
        <v>301</v>
      </c>
      <c r="U68" s="1427"/>
      <c r="V68" s="1427">
        <v>3439</v>
      </c>
      <c r="W68" s="1413">
        <v>1955</v>
      </c>
      <c r="X68" s="1427">
        <v>995</v>
      </c>
      <c r="Y68" s="1400">
        <v>1290</v>
      </c>
      <c r="Z68" s="1428" t="s">
        <v>130</v>
      </c>
    </row>
    <row r="69" spans="1:26" s="1353" customFormat="1" ht="22.5" customHeight="1">
      <c r="A69" s="1384" t="s">
        <v>303</v>
      </c>
      <c r="B69" s="1371">
        <v>61631</v>
      </c>
      <c r="C69" s="1372">
        <v>14061</v>
      </c>
      <c r="D69" s="1372" t="s">
        <v>235</v>
      </c>
      <c r="E69" s="1372">
        <v>23420</v>
      </c>
      <c r="F69" s="1372">
        <v>11102</v>
      </c>
      <c r="G69" s="1372" t="s">
        <v>235</v>
      </c>
      <c r="H69" s="1380">
        <v>47</v>
      </c>
      <c r="I69" s="1385">
        <v>5429</v>
      </c>
      <c r="J69" s="1372">
        <v>18</v>
      </c>
      <c r="K69" s="1377">
        <v>71</v>
      </c>
      <c r="L69" s="1377">
        <v>106</v>
      </c>
      <c r="M69" s="1377">
        <v>822</v>
      </c>
      <c r="N69" s="1377" t="s">
        <v>235</v>
      </c>
      <c r="O69" s="1377">
        <v>63</v>
      </c>
      <c r="P69" s="1381"/>
      <c r="Q69" s="1379">
        <v>508</v>
      </c>
      <c r="R69" s="1429">
        <v>4</v>
      </c>
      <c r="S69" s="1426">
        <v>709</v>
      </c>
      <c r="T69" s="1377" t="s">
        <v>235</v>
      </c>
      <c r="U69" s="1427"/>
      <c r="V69" s="1427">
        <v>3444</v>
      </c>
      <c r="W69" s="1413">
        <v>1878</v>
      </c>
      <c r="X69" s="1427">
        <v>999</v>
      </c>
      <c r="Y69" s="1400">
        <v>1280</v>
      </c>
      <c r="Z69" s="1428" t="s">
        <v>131</v>
      </c>
    </row>
    <row r="70" spans="1:26" s="1353" customFormat="1" ht="22.5" customHeight="1">
      <c r="A70" s="1430" t="s">
        <v>304</v>
      </c>
      <c r="B70" s="1415">
        <v>61092</v>
      </c>
      <c r="C70" s="1386">
        <v>13949</v>
      </c>
      <c r="D70" s="1386" t="s">
        <v>235</v>
      </c>
      <c r="E70" s="1386">
        <v>23123</v>
      </c>
      <c r="F70" s="1386">
        <v>11035</v>
      </c>
      <c r="G70" s="1386" t="s">
        <v>235</v>
      </c>
      <c r="H70" s="1416">
        <v>59</v>
      </c>
      <c r="I70" s="1417">
        <v>5418</v>
      </c>
      <c r="J70" s="1386">
        <v>19</v>
      </c>
      <c r="K70" s="1418">
        <v>71</v>
      </c>
      <c r="L70" s="1418">
        <v>106</v>
      </c>
      <c r="M70" s="1418">
        <v>825</v>
      </c>
      <c r="N70" s="1418" t="s">
        <v>235</v>
      </c>
      <c r="O70" s="1418">
        <v>63</v>
      </c>
      <c r="P70" s="1419"/>
      <c r="Q70" s="1420">
        <v>488</v>
      </c>
      <c r="R70" s="1431">
        <v>4</v>
      </c>
      <c r="S70" s="1432">
        <v>726</v>
      </c>
      <c r="T70" s="1433" t="s">
        <v>235</v>
      </c>
      <c r="U70" s="1434"/>
      <c r="V70" s="1435">
        <v>3439</v>
      </c>
      <c r="W70" s="1422">
        <v>1830</v>
      </c>
      <c r="X70" s="1436">
        <v>1002</v>
      </c>
      <c r="Y70" s="1421">
        <v>1277</v>
      </c>
      <c r="Z70" s="1437" t="s">
        <v>132</v>
      </c>
    </row>
    <row r="71" spans="1:26" s="1353" customFormat="1" ht="22.5" customHeight="1">
      <c r="A71" s="1384" t="s">
        <v>305</v>
      </c>
      <c r="B71" s="1371">
        <v>60569</v>
      </c>
      <c r="C71" s="1372">
        <v>13835</v>
      </c>
      <c r="D71" s="1372" t="s">
        <v>235</v>
      </c>
      <c r="E71" s="1372">
        <v>22878</v>
      </c>
      <c r="F71" s="1372">
        <v>10992</v>
      </c>
      <c r="G71" s="1372" t="s">
        <v>235</v>
      </c>
      <c r="H71" s="1380">
        <v>67</v>
      </c>
      <c r="I71" s="1385">
        <v>5385</v>
      </c>
      <c r="J71" s="1372">
        <v>27</v>
      </c>
      <c r="K71" s="1377">
        <v>71</v>
      </c>
      <c r="L71" s="1377">
        <v>104</v>
      </c>
      <c r="M71" s="1377">
        <v>831</v>
      </c>
      <c r="N71" s="1377" t="s">
        <v>235</v>
      </c>
      <c r="O71" s="1377">
        <v>64</v>
      </c>
      <c r="P71" s="1429">
        <v>1</v>
      </c>
      <c r="Q71" s="1379">
        <v>468</v>
      </c>
      <c r="R71" s="1429">
        <v>4</v>
      </c>
      <c r="S71" s="1426">
        <v>744</v>
      </c>
      <c r="T71" s="1377" t="s">
        <v>235</v>
      </c>
      <c r="U71" s="1427"/>
      <c r="V71" s="1438">
        <v>3441</v>
      </c>
      <c r="W71" s="1413">
        <v>1729</v>
      </c>
      <c r="X71" s="1427">
        <v>1006</v>
      </c>
      <c r="Y71" s="1400">
        <v>1276</v>
      </c>
      <c r="Z71" s="1428" t="s">
        <v>133</v>
      </c>
    </row>
    <row r="72" spans="1:26" s="1353" customFormat="1" ht="22.5" customHeight="1">
      <c r="A72" s="1384" t="s">
        <v>306</v>
      </c>
      <c r="B72" s="1371">
        <v>60072</v>
      </c>
      <c r="C72" s="1372">
        <v>13723</v>
      </c>
      <c r="D72" s="1372" t="s">
        <v>235</v>
      </c>
      <c r="E72" s="1372">
        <v>22693</v>
      </c>
      <c r="F72" s="1372">
        <v>10955</v>
      </c>
      <c r="G72" s="1372" t="s">
        <v>235</v>
      </c>
      <c r="H72" s="1380">
        <v>70</v>
      </c>
      <c r="I72" s="1385">
        <v>5313</v>
      </c>
      <c r="J72" s="1372">
        <v>32</v>
      </c>
      <c r="K72" s="1377" t="s">
        <v>235</v>
      </c>
      <c r="L72" s="1377" t="s">
        <v>235</v>
      </c>
      <c r="M72" s="1377" t="s">
        <v>235</v>
      </c>
      <c r="N72" s="1385">
        <v>1013</v>
      </c>
      <c r="O72" s="1377">
        <v>64</v>
      </c>
      <c r="P72" s="1429">
        <v>1</v>
      </c>
      <c r="Q72" s="1379">
        <v>434</v>
      </c>
      <c r="R72" s="1429">
        <v>5</v>
      </c>
      <c r="S72" s="1426">
        <v>756</v>
      </c>
      <c r="T72" s="1377" t="s">
        <v>235</v>
      </c>
      <c r="U72" s="1400"/>
      <c r="V72" s="1385">
        <v>3435</v>
      </c>
      <c r="W72" s="1413">
        <v>1654</v>
      </c>
      <c r="X72" s="1427" t="s">
        <v>301</v>
      </c>
      <c r="Y72" s="1400">
        <v>1254</v>
      </c>
      <c r="Z72" s="1428" t="s">
        <v>1375</v>
      </c>
    </row>
    <row r="73" spans="1:26" s="1353" customFormat="1" ht="22.5" customHeight="1">
      <c r="A73" s="1384" t="s">
        <v>309</v>
      </c>
      <c r="B73" s="1371">
        <v>59555</v>
      </c>
      <c r="C73" s="1372">
        <v>13626</v>
      </c>
      <c r="D73" s="1372" t="s">
        <v>235</v>
      </c>
      <c r="E73" s="1372">
        <v>22476</v>
      </c>
      <c r="F73" s="1372">
        <v>10915</v>
      </c>
      <c r="G73" s="1372" t="s">
        <v>235</v>
      </c>
      <c r="H73" s="1380">
        <v>80</v>
      </c>
      <c r="I73" s="1385">
        <v>5243</v>
      </c>
      <c r="J73" s="1372">
        <v>37</v>
      </c>
      <c r="K73" s="1377" t="s">
        <v>235</v>
      </c>
      <c r="L73" s="1377" t="s">
        <v>235</v>
      </c>
      <c r="M73" s="1377" t="s">
        <v>235</v>
      </c>
      <c r="N73" s="1385">
        <v>1026</v>
      </c>
      <c r="O73" s="1377">
        <v>64</v>
      </c>
      <c r="P73" s="1429">
        <v>1</v>
      </c>
      <c r="Q73" s="1379">
        <v>417</v>
      </c>
      <c r="R73" s="1429">
        <v>6</v>
      </c>
      <c r="S73" s="1426">
        <v>765</v>
      </c>
      <c r="T73" s="1377" t="s">
        <v>235</v>
      </c>
      <c r="U73" s="1400"/>
      <c r="V73" s="1385">
        <v>3401</v>
      </c>
      <c r="W73" s="1413">
        <v>1585</v>
      </c>
      <c r="X73" s="1427" t="s">
        <v>1376</v>
      </c>
      <c r="Y73" s="1400">
        <v>1246</v>
      </c>
      <c r="Z73" s="1428" t="s">
        <v>134</v>
      </c>
    </row>
    <row r="74" spans="1:26" s="1353" customFormat="1" ht="22.5" customHeight="1">
      <c r="A74" s="1384" t="s">
        <v>310</v>
      </c>
      <c r="B74" s="1371">
        <v>59017</v>
      </c>
      <c r="C74" s="1439">
        <v>13516</v>
      </c>
      <c r="D74" s="1372" t="s">
        <v>235</v>
      </c>
      <c r="E74" s="1439">
        <v>22258</v>
      </c>
      <c r="F74" s="1439">
        <v>10864</v>
      </c>
      <c r="G74" s="1372" t="s">
        <v>235</v>
      </c>
      <c r="H74" s="1429">
        <v>87</v>
      </c>
      <c r="I74" s="1440">
        <v>5183</v>
      </c>
      <c r="J74" s="1439">
        <v>42</v>
      </c>
      <c r="K74" s="1377" t="s">
        <v>235</v>
      </c>
      <c r="L74" s="1377" t="s">
        <v>235</v>
      </c>
      <c r="M74" s="1377" t="s">
        <v>235</v>
      </c>
      <c r="N74" s="1440">
        <v>1030</v>
      </c>
      <c r="O74" s="1400">
        <v>64</v>
      </c>
      <c r="P74" s="1380">
        <v>1</v>
      </c>
      <c r="Q74" s="1427">
        <v>406</v>
      </c>
      <c r="R74" s="1380">
        <v>6</v>
      </c>
      <c r="S74" s="1427">
        <v>773</v>
      </c>
      <c r="T74" s="1377" t="s">
        <v>235</v>
      </c>
      <c r="U74" s="1400"/>
      <c r="V74" s="1441">
        <v>3348</v>
      </c>
      <c r="W74" s="1442">
        <v>1533</v>
      </c>
      <c r="X74" s="1427" t="s">
        <v>1376</v>
      </c>
      <c r="Y74" s="1400">
        <v>1243</v>
      </c>
      <c r="Z74" s="1428" t="s">
        <v>135</v>
      </c>
    </row>
    <row r="75" spans="1:26" s="1447" customFormat="1" ht="22.5" customHeight="1">
      <c r="A75" s="1430" t="s">
        <v>1377</v>
      </c>
      <c r="B75" s="1415">
        <v>58418</v>
      </c>
      <c r="C75" s="1443">
        <v>13392</v>
      </c>
      <c r="D75" s="1386" t="s">
        <v>235</v>
      </c>
      <c r="E75" s="1443">
        <v>22000</v>
      </c>
      <c r="F75" s="1443">
        <v>10815</v>
      </c>
      <c r="G75" s="1386" t="s">
        <v>235</v>
      </c>
      <c r="H75" s="1431">
        <v>88</v>
      </c>
      <c r="I75" s="1444">
        <v>5116</v>
      </c>
      <c r="J75" s="1443">
        <v>48</v>
      </c>
      <c r="K75" s="1418" t="s">
        <v>235</v>
      </c>
      <c r="L75" s="1418" t="s">
        <v>235</v>
      </c>
      <c r="M75" s="1418" t="s">
        <v>235</v>
      </c>
      <c r="N75" s="1444">
        <v>1039</v>
      </c>
      <c r="O75" s="1421">
        <v>58</v>
      </c>
      <c r="P75" s="1380">
        <v>1</v>
      </c>
      <c r="Q75" s="1436">
        <v>395</v>
      </c>
      <c r="R75" s="1416">
        <v>6</v>
      </c>
      <c r="S75" s="1436">
        <v>778</v>
      </c>
      <c r="T75" s="1418" t="s">
        <v>235</v>
      </c>
      <c r="U75" s="1421"/>
      <c r="V75" s="1445">
        <v>3311</v>
      </c>
      <c r="W75" s="1446">
        <v>1466</v>
      </c>
      <c r="X75" s="1436" t="s">
        <v>1376</v>
      </c>
      <c r="Y75" s="1421">
        <v>1231</v>
      </c>
      <c r="Z75" s="1437" t="s">
        <v>1378</v>
      </c>
    </row>
    <row r="76" spans="1:26" s="1447" customFormat="1" ht="22.5" customHeight="1">
      <c r="A76" s="1384" t="s">
        <v>313</v>
      </c>
      <c r="B76" s="1371">
        <v>57845</v>
      </c>
      <c r="C76" s="1439">
        <v>13299</v>
      </c>
      <c r="D76" s="1372" t="s">
        <v>235</v>
      </c>
      <c r="E76" s="1439">
        <v>21721</v>
      </c>
      <c r="F76" s="1439">
        <v>10751</v>
      </c>
      <c r="G76" s="1372" t="s">
        <v>235</v>
      </c>
      <c r="H76" s="1429">
        <v>89</v>
      </c>
      <c r="I76" s="1440">
        <v>5060</v>
      </c>
      <c r="J76" s="1439">
        <v>49</v>
      </c>
      <c r="K76" s="1377" t="s">
        <v>1376</v>
      </c>
      <c r="L76" s="1377" t="s">
        <v>1376</v>
      </c>
      <c r="M76" s="1377" t="s">
        <v>1376</v>
      </c>
      <c r="N76" s="1440">
        <v>1049</v>
      </c>
      <c r="O76" s="1389">
        <v>57</v>
      </c>
      <c r="P76" s="1448">
        <v>1</v>
      </c>
      <c r="Q76" s="1391">
        <v>387</v>
      </c>
      <c r="R76" s="1429">
        <v>6</v>
      </c>
      <c r="S76" s="1427">
        <v>780</v>
      </c>
      <c r="T76" s="1377" t="s">
        <v>1376</v>
      </c>
      <c r="U76" s="1427"/>
      <c r="V76" s="1440">
        <v>3266</v>
      </c>
      <c r="W76" s="1442">
        <v>1426</v>
      </c>
      <c r="X76" s="1427" t="s">
        <v>1376</v>
      </c>
      <c r="Y76" s="1400">
        <v>1224</v>
      </c>
      <c r="Z76" s="1449">
        <v>11</v>
      </c>
    </row>
    <row r="77" spans="1:27" s="1353" customFormat="1" ht="22.5" customHeight="1">
      <c r="A77" s="1384" t="s">
        <v>995</v>
      </c>
      <c r="B77" s="1371">
        <v>57312</v>
      </c>
      <c r="C77" s="1372">
        <v>13170</v>
      </c>
      <c r="D77" s="1372" t="s">
        <v>235</v>
      </c>
      <c r="E77" s="1372">
        <v>21460</v>
      </c>
      <c r="F77" s="1372">
        <v>10699</v>
      </c>
      <c r="G77" s="1372" t="s">
        <v>235</v>
      </c>
      <c r="H77" s="1429">
        <v>91</v>
      </c>
      <c r="I77" s="1385">
        <v>5022</v>
      </c>
      <c r="J77" s="1372">
        <v>49</v>
      </c>
      <c r="K77" s="1377" t="s">
        <v>235</v>
      </c>
      <c r="L77" s="1377" t="s">
        <v>235</v>
      </c>
      <c r="M77" s="1377" t="s">
        <v>235</v>
      </c>
      <c r="N77" s="1440">
        <v>1059</v>
      </c>
      <c r="O77" s="1377">
        <v>57</v>
      </c>
      <c r="P77" s="1380">
        <v>1</v>
      </c>
      <c r="Q77" s="1379">
        <v>372</v>
      </c>
      <c r="R77" s="1429">
        <v>7</v>
      </c>
      <c r="S77" s="1426">
        <v>783</v>
      </c>
      <c r="T77" s="1377" t="s">
        <v>235</v>
      </c>
      <c r="U77" s="1427"/>
      <c r="V77" s="1427">
        <v>3249</v>
      </c>
      <c r="W77" s="1413">
        <v>1392</v>
      </c>
      <c r="X77" s="1427" t="s">
        <v>1376</v>
      </c>
      <c r="Y77" s="1400">
        <v>1212</v>
      </c>
      <c r="Z77" s="1428">
        <v>12</v>
      </c>
      <c r="AA77" s="1450"/>
    </row>
    <row r="78" spans="1:27" s="92" customFormat="1" ht="22.5" customHeight="1">
      <c r="A78" s="1026" t="s">
        <v>1035</v>
      </c>
      <c r="B78" s="1027">
        <v>56657</v>
      </c>
      <c r="C78" s="109">
        <v>13043</v>
      </c>
      <c r="D78" s="109" t="s">
        <v>235</v>
      </c>
      <c r="E78" s="109">
        <v>21131</v>
      </c>
      <c r="F78" s="109">
        <v>10628</v>
      </c>
      <c r="G78" s="109" t="s">
        <v>235</v>
      </c>
      <c r="H78" s="110">
        <v>93</v>
      </c>
      <c r="I78" s="111">
        <v>4981</v>
      </c>
      <c r="J78" s="109">
        <v>50</v>
      </c>
      <c r="K78" s="112" t="s">
        <v>235</v>
      </c>
      <c r="L78" s="112" t="s">
        <v>235</v>
      </c>
      <c r="M78" s="112" t="s">
        <v>235</v>
      </c>
      <c r="N78" s="2616">
        <v>1080</v>
      </c>
      <c r="O78" s="112">
        <v>57</v>
      </c>
      <c r="P78" s="110">
        <v>1</v>
      </c>
      <c r="Q78" s="152">
        <v>359</v>
      </c>
      <c r="R78" s="110">
        <v>7</v>
      </c>
      <c r="S78" s="152">
        <v>782</v>
      </c>
      <c r="T78" s="112" t="s">
        <v>235</v>
      </c>
      <c r="U78" s="153"/>
      <c r="V78" s="153">
        <v>3216</v>
      </c>
      <c r="W78" s="136">
        <v>1330</v>
      </c>
      <c r="X78" s="116" t="s">
        <v>1376</v>
      </c>
      <c r="Y78" s="1028">
        <v>1198</v>
      </c>
      <c r="Z78" s="154">
        <v>13</v>
      </c>
      <c r="AA78" s="1018"/>
    </row>
    <row r="79" spans="1:27" s="92" customFormat="1" ht="22.5" customHeight="1">
      <c r="A79" s="1026" t="s">
        <v>1044</v>
      </c>
      <c r="B79" s="1027">
        <v>56096</v>
      </c>
      <c r="C79" s="109">
        <v>12905</v>
      </c>
      <c r="D79" s="109" t="s">
        <v>235</v>
      </c>
      <c r="E79" s="109">
        <v>20852</v>
      </c>
      <c r="F79" s="109">
        <v>10557</v>
      </c>
      <c r="G79" s="109" t="s">
        <v>235</v>
      </c>
      <c r="H79" s="110">
        <v>98</v>
      </c>
      <c r="I79" s="111">
        <v>4963</v>
      </c>
      <c r="J79" s="109">
        <v>51</v>
      </c>
      <c r="K79" s="112" t="s">
        <v>235</v>
      </c>
      <c r="L79" s="112" t="s">
        <v>235</v>
      </c>
      <c r="M79" s="112" t="s">
        <v>235</v>
      </c>
      <c r="N79" s="2617">
        <v>1096</v>
      </c>
      <c r="O79" s="112">
        <v>57</v>
      </c>
      <c r="P79" s="155">
        <v>1</v>
      </c>
      <c r="Q79" s="152">
        <v>352</v>
      </c>
      <c r="R79" s="110">
        <v>7</v>
      </c>
      <c r="S79" s="114">
        <v>781</v>
      </c>
      <c r="T79" s="112" t="s">
        <v>235</v>
      </c>
      <c r="U79" s="134"/>
      <c r="V79" s="111">
        <v>3206</v>
      </c>
      <c r="W79" s="2618">
        <v>1276</v>
      </c>
      <c r="X79" s="116" t="s">
        <v>1376</v>
      </c>
      <c r="Y79" s="1028">
        <v>1190</v>
      </c>
      <c r="Z79" s="154">
        <v>14</v>
      </c>
      <c r="AA79" s="1018"/>
    </row>
    <row r="80" spans="1:27" s="92" customFormat="1" ht="22.5" customHeight="1">
      <c r="A80" s="1026" t="s">
        <v>1240</v>
      </c>
      <c r="B80" s="1027">
        <v>56419</v>
      </c>
      <c r="C80" s="109">
        <v>11674</v>
      </c>
      <c r="D80" s="109">
        <v>1943</v>
      </c>
      <c r="E80" s="109">
        <v>20601</v>
      </c>
      <c r="F80" s="109">
        <v>10484</v>
      </c>
      <c r="G80" s="109" t="s">
        <v>235</v>
      </c>
      <c r="H80" s="2619">
        <v>100</v>
      </c>
      <c r="I80" s="111">
        <v>4939</v>
      </c>
      <c r="J80" s="109">
        <v>52</v>
      </c>
      <c r="K80" s="112" t="s">
        <v>235</v>
      </c>
      <c r="L80" s="112" t="s">
        <v>235</v>
      </c>
      <c r="M80" s="112" t="s">
        <v>235</v>
      </c>
      <c r="N80" s="2617">
        <v>1114</v>
      </c>
      <c r="O80" s="112">
        <v>57</v>
      </c>
      <c r="P80" s="155">
        <v>2</v>
      </c>
      <c r="Q80" s="152">
        <v>346</v>
      </c>
      <c r="R80" s="110">
        <v>7</v>
      </c>
      <c r="S80" s="114">
        <v>779</v>
      </c>
      <c r="T80" s="112" t="s">
        <v>235</v>
      </c>
      <c r="U80" s="134"/>
      <c r="V80" s="111">
        <v>3201</v>
      </c>
      <c r="W80" s="153">
        <v>1229</v>
      </c>
      <c r="X80" s="116" t="s">
        <v>1376</v>
      </c>
      <c r="Y80" s="153">
        <v>1182</v>
      </c>
      <c r="Z80" s="154">
        <v>15</v>
      </c>
      <c r="AA80" s="1018"/>
    </row>
    <row r="81" spans="1:26" s="1018" customFormat="1" ht="22.5" customHeight="1">
      <c r="A81" s="2620" t="s">
        <v>1379</v>
      </c>
      <c r="B81" s="2621">
        <v>56473</v>
      </c>
      <c r="C81" s="121">
        <v>11252</v>
      </c>
      <c r="D81" s="121">
        <v>2822</v>
      </c>
      <c r="E81" s="121">
        <v>20313</v>
      </c>
      <c r="F81" s="121">
        <v>10404</v>
      </c>
      <c r="G81" s="121">
        <v>22</v>
      </c>
      <c r="H81" s="2622">
        <v>104</v>
      </c>
      <c r="I81" s="123">
        <v>4925</v>
      </c>
      <c r="J81" s="121">
        <v>52</v>
      </c>
      <c r="K81" s="124" t="s">
        <v>235</v>
      </c>
      <c r="L81" s="124" t="s">
        <v>235</v>
      </c>
      <c r="M81" s="124" t="s">
        <v>235</v>
      </c>
      <c r="N81" s="2623">
        <v>1125</v>
      </c>
      <c r="O81" s="124">
        <v>57</v>
      </c>
      <c r="P81" s="2624">
        <v>2</v>
      </c>
      <c r="Q81" s="2625">
        <v>341</v>
      </c>
      <c r="R81" s="122">
        <v>7</v>
      </c>
      <c r="S81" s="126">
        <v>777</v>
      </c>
      <c r="T81" s="124" t="s">
        <v>235</v>
      </c>
      <c r="U81" s="135"/>
      <c r="V81" s="123">
        <v>3183</v>
      </c>
      <c r="W81" s="2626">
        <v>1200</v>
      </c>
      <c r="X81" s="127" t="s">
        <v>1376</v>
      </c>
      <c r="Y81" s="2626">
        <v>1175</v>
      </c>
      <c r="Z81" s="2627">
        <v>16</v>
      </c>
    </row>
    <row r="82" spans="1:26" s="1018" customFormat="1" ht="22.5" customHeight="1">
      <c r="A82" s="1026" t="s">
        <v>1620</v>
      </c>
      <c r="B82" s="1027">
        <v>56643</v>
      </c>
      <c r="C82" s="109">
        <v>10878</v>
      </c>
      <c r="D82" s="109">
        <v>3673</v>
      </c>
      <c r="E82" s="109">
        <v>20095</v>
      </c>
      <c r="F82" s="109">
        <v>10325</v>
      </c>
      <c r="G82" s="109">
        <v>48</v>
      </c>
      <c r="H82" s="2619">
        <v>107</v>
      </c>
      <c r="I82" s="111">
        <v>4907</v>
      </c>
      <c r="J82" s="109">
        <v>53</v>
      </c>
      <c r="K82" s="112" t="s">
        <v>235</v>
      </c>
      <c r="L82" s="112" t="s">
        <v>235</v>
      </c>
      <c r="M82" s="112" t="s">
        <v>235</v>
      </c>
      <c r="N82" s="2617">
        <v>1135</v>
      </c>
      <c r="O82" s="112">
        <v>57</v>
      </c>
      <c r="P82" s="155">
        <v>2</v>
      </c>
      <c r="Q82" s="152">
        <v>337</v>
      </c>
      <c r="R82" s="110">
        <v>6</v>
      </c>
      <c r="S82" s="114">
        <v>780</v>
      </c>
      <c r="T82" s="112" t="s">
        <v>235</v>
      </c>
      <c r="U82" s="134"/>
      <c r="V82" s="111">
        <v>3172</v>
      </c>
      <c r="W82" s="153">
        <v>1183</v>
      </c>
      <c r="X82" s="116" t="s">
        <v>235</v>
      </c>
      <c r="Y82" s="153">
        <v>1174</v>
      </c>
      <c r="Z82" s="154">
        <v>17</v>
      </c>
    </row>
    <row r="83" spans="1:26" s="1018" customFormat="1" ht="22.5" customHeight="1">
      <c r="A83" s="1026" t="s">
        <v>1644</v>
      </c>
      <c r="B83" s="1027">
        <v>56824</v>
      </c>
      <c r="C83" s="109">
        <v>10474</v>
      </c>
      <c r="D83" s="109">
        <v>4521</v>
      </c>
      <c r="E83" s="109">
        <v>19892</v>
      </c>
      <c r="F83" s="109">
        <v>10270</v>
      </c>
      <c r="G83" s="109">
        <v>82</v>
      </c>
      <c r="H83" s="2619">
        <v>110</v>
      </c>
      <c r="I83" s="111">
        <v>4897</v>
      </c>
      <c r="J83" s="109">
        <v>53</v>
      </c>
      <c r="K83" s="112" t="s">
        <v>235</v>
      </c>
      <c r="L83" s="112" t="s">
        <v>235</v>
      </c>
      <c r="M83" s="112" t="s">
        <v>235</v>
      </c>
      <c r="N83" s="2617">
        <v>1141</v>
      </c>
      <c r="O83" s="112">
        <v>57</v>
      </c>
      <c r="P83" s="155">
        <v>2</v>
      </c>
      <c r="Q83" s="152">
        <v>331</v>
      </c>
      <c r="R83" s="110">
        <v>6</v>
      </c>
      <c r="S83" s="114">
        <v>782</v>
      </c>
      <c r="T83" s="112" t="s">
        <v>235</v>
      </c>
      <c r="U83" s="134"/>
      <c r="V83" s="111">
        <v>3160</v>
      </c>
      <c r="W83" s="153">
        <v>1164</v>
      </c>
      <c r="X83" s="116" t="s">
        <v>235</v>
      </c>
      <c r="Y83" s="153">
        <v>1170</v>
      </c>
      <c r="Z83" s="154">
        <v>18</v>
      </c>
    </row>
    <row r="84" spans="1:27" s="177" customFormat="1" ht="22.5" customHeight="1" thickBot="1">
      <c r="A84" s="2628" t="s">
        <v>1645</v>
      </c>
      <c r="B84" s="983">
        <v>56912</v>
      </c>
      <c r="C84" s="984">
        <v>10070</v>
      </c>
      <c r="D84" s="984">
        <v>5276</v>
      </c>
      <c r="E84" s="984">
        <v>19738</v>
      </c>
      <c r="F84" s="984">
        <v>10222</v>
      </c>
      <c r="G84" s="984">
        <v>94</v>
      </c>
      <c r="H84" s="2629">
        <v>113</v>
      </c>
      <c r="I84" s="988">
        <v>4887</v>
      </c>
      <c r="J84" s="984">
        <v>54</v>
      </c>
      <c r="K84" s="985" t="s">
        <v>235</v>
      </c>
      <c r="L84" s="985" t="s">
        <v>235</v>
      </c>
      <c r="M84" s="985" t="s">
        <v>235</v>
      </c>
      <c r="N84" s="2630">
        <v>1146</v>
      </c>
      <c r="O84" s="985">
        <v>57</v>
      </c>
      <c r="P84" s="1022">
        <v>2</v>
      </c>
      <c r="Q84" s="982">
        <v>326</v>
      </c>
      <c r="R84" s="987">
        <v>6</v>
      </c>
      <c r="S84" s="1024">
        <v>786</v>
      </c>
      <c r="T84" s="985" t="s">
        <v>235</v>
      </c>
      <c r="U84" s="1025"/>
      <c r="V84" s="988">
        <v>3137</v>
      </c>
      <c r="W84" s="981">
        <v>1119</v>
      </c>
      <c r="X84" s="1019" t="s">
        <v>235</v>
      </c>
      <c r="Y84" s="981">
        <v>1169</v>
      </c>
      <c r="Z84" s="989">
        <v>19</v>
      </c>
      <c r="AA84" s="1020"/>
    </row>
    <row r="85" spans="1:24" s="180" customFormat="1" ht="12.75" customHeight="1">
      <c r="A85" s="179" t="s">
        <v>1381</v>
      </c>
      <c r="M85" s="181" t="s">
        <v>1685</v>
      </c>
      <c r="N85" s="181"/>
      <c r="X85" s="182"/>
    </row>
    <row r="86" spans="1:24" s="180" customFormat="1" ht="12.75" customHeight="1">
      <c r="A86" s="179" t="s">
        <v>1382</v>
      </c>
      <c r="M86" s="181" t="s">
        <v>1618</v>
      </c>
      <c r="N86" s="181"/>
      <c r="X86" s="182"/>
    </row>
    <row r="87" spans="1:24" s="180" customFormat="1" ht="12.75" customHeight="1">
      <c r="A87" s="179" t="s">
        <v>1383</v>
      </c>
      <c r="M87" s="181" t="s">
        <v>1384</v>
      </c>
      <c r="N87" s="183"/>
      <c r="X87" s="182"/>
    </row>
    <row r="88" spans="1:24" s="180" customFormat="1" ht="12.75" customHeight="1">
      <c r="A88" s="179" t="s">
        <v>1014</v>
      </c>
      <c r="M88" s="183" t="s">
        <v>1385</v>
      </c>
      <c r="X88" s="182"/>
    </row>
    <row r="89" spans="1:24" s="180" customFormat="1" ht="12.75" customHeight="1">
      <c r="A89" s="179" t="s">
        <v>1015</v>
      </c>
      <c r="X89" s="182"/>
    </row>
    <row r="90" spans="1:24" s="2631" customFormat="1" ht="13.5">
      <c r="A90" s="180" t="s">
        <v>1016</v>
      </c>
      <c r="M90" s="180"/>
      <c r="X90" s="2632"/>
    </row>
    <row r="91" s="2631" customFormat="1" ht="13.5">
      <c r="X91" s="2632"/>
    </row>
    <row r="92" s="2631" customFormat="1" ht="13.5">
      <c r="X92" s="2632"/>
    </row>
    <row r="93" s="2631" customFormat="1" ht="13.5">
      <c r="X93" s="2632"/>
    </row>
    <row r="94" s="2631" customFormat="1" ht="13.5">
      <c r="X94" s="2632"/>
    </row>
  </sheetData>
  <sheetProtection/>
  <mergeCells count="20">
    <mergeCell ref="A5:A6"/>
    <mergeCell ref="H5:I5"/>
    <mergeCell ref="P5:Q5"/>
    <mergeCell ref="R5:S5"/>
    <mergeCell ref="U5:V5"/>
    <mergeCell ref="Z5:Z6"/>
    <mergeCell ref="H6:I6"/>
    <mergeCell ref="P6:Q6"/>
    <mergeCell ref="R6:S6"/>
    <mergeCell ref="U6:V6"/>
    <mergeCell ref="A52:A53"/>
    <mergeCell ref="H52:I52"/>
    <mergeCell ref="P52:Q52"/>
    <mergeCell ref="R52:S52"/>
    <mergeCell ref="U52:V52"/>
    <mergeCell ref="Z52:Z53"/>
    <mergeCell ref="H53:I53"/>
    <mergeCell ref="P53:Q53"/>
    <mergeCell ref="R53:S53"/>
    <mergeCell ref="U53:V53"/>
  </mergeCells>
  <printOptions horizontalCentered="1"/>
  <pageMargins left="0" right="0" top="0" bottom="0" header="0" footer="0"/>
  <pageSetup blackAndWhite="1" horizontalDpi="600" verticalDpi="600" orientation="portrait" pageOrder="overThenDown" paperSize="9" scale="76" r:id="rId2"/>
  <rowBreaks count="1" manualBreakCount="1">
    <brk id="47" max="23"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02～09 学校教育総括　学校数・在学者数・教職員数（計国公私）</dc:title>
  <dc:subject/>
  <dc:creator/>
  <cp:keywords/>
  <dc:description/>
  <cp:lastModifiedBy>m</cp:lastModifiedBy>
  <cp:lastPrinted>2019-02-14T07:30:34Z</cp:lastPrinted>
  <dcterms:created xsi:type="dcterms:W3CDTF">2008-02-27T11:46:16Z</dcterms:created>
  <dcterms:modified xsi:type="dcterms:W3CDTF">2020-03-05T05:36:45Z</dcterms:modified>
  <cp:category/>
  <cp:version/>
  <cp:contentType/>
  <cp:contentStatus/>
</cp:coreProperties>
</file>