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最終公表13\元データ\"/>
    </mc:Choice>
  </mc:AlternateContent>
  <bookViews>
    <workbookView xWindow="195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<sst xmlns="http://schemas.openxmlformats.org/spreadsheetml/2006/main" count="2936" uniqueCount="647">
  <si>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</si>
  <si>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</si>
  <si>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</si>
  <si>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</si>
  <si>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</si>
  <si>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</si>
  <si>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</si>
  <si>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</si>
  <si>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</si>
  <si>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</si>
  <si>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</si>
  <si>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</si>
  <si>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</si>
  <si>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</si>
  <si>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</si>
  <si>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</si>
  <si>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</si>
  <si>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</si>
  <si>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</si>
  <si>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</si>
  <si>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</si>
  <si>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</si>
  <si>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</si>
  <si>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</si>
  <si>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</si>
  <si>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</si>
  <si>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</si>
  <si>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</si>
  <si>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</si>
  <si>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</si>
  <si>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</si>
  <si>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</si>
  <si>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</si>
  <si>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</si>
  <si>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</si>
  <si>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</si>
  <si>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</si>
  <si>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</si>
  <si>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</si>
  <si>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</si>
  <si>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</si>
  <si>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</si>
  <si>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</si>
  <si>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</si>
  <si>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</si>
  <si>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</si>
  <si>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</si>
  <si>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</si>
  <si>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</si>
  <si>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</si>
  <si>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</si>
  <si>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</si>
  <si>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</si>
  <si>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</si>
  <si>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</si>
  <si>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</si>
  <si>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</si>
  <si>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</si>
  <si>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</si>
  <si>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</si>
  <si>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</si>
  <si>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</si>
  <si>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</si>
  <si>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</si>
  <si>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</si>
  <si>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</si>
  <si>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</si>
  <si>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</si>
  <si>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</si>
  <si>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</si>
  <si>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</si>
  <si>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</si>
  <si>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</si>
  <si>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</si>
  <si>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</si>
  <si>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</si>
  <si>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</si>
  <si>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</si>
  <si>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</si>
  <si>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</si>
  <si>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</si>
  <si>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</si>
  <si>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</si>
  <si>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</si>
  <si>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</si>
  <si>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</si>
  <si>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</si>
  <si>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</si>
  <si>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</si>
  <si>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</si>
  <si>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</si>
  <si>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</si>
  <si>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</si>
  <si>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</si>
  <si>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</si>
  <si>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</si>
  <si>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</si>
  <si>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</si>
  <si>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</si>
  <si>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</si>
  <si>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</si>
  <si>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</si>
  <si>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</si>
  <si>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</si>
  <si>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</si>
  <si>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</si>
  <si>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</si>
  <si>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</si>
  <si>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</si>
  <si>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</si>
  <si>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</si>
  <si>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</si>
  <si>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</si>
  <si>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</si>
  <si>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</si>
  <si>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</si>
  <si>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</si>
  <si>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</si>
  <si>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</si>
  <si>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</si>
  <si>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</si>
  <si>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</si>
  <si>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</si>
  <si>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</si>
  <si>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</si>
  <si>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</si>
  <si>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</si>
  <si>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</si>
  <si>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</si>
  <si>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</si>
  <si>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</si>
  <si>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</si>
  <si>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</si>
  <si>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</si>
  <si>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</si>
  <si>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</si>
  <si>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</si>
  <si>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</si>
  <si>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</si>
  <si>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</si>
  <si>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</si>
  <si>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</si>
  <si>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</si>
  <si>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</si>
  <si>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</si>
  <si>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</si>
  <si>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</si>
  <si>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</si>
  <si>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</si>
  <si>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</si>
  <si>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</si>
  <si>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</si>
  <si>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</si>
  <si>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</si>
  <si>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</si>
  <si>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</si>
  <si>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</si>
  <si>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</si>
  <si>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</si>
  <si>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</si>
  <si>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</si>
  <si>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</si>
  <si>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</si>
  <si>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</si>
  <si>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</si>
  <si>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</si>
  <si>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</si>
  <si>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</si>
  <si>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</si>
  <si>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</si>
  <si>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</si>
  <si>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</si>
  <si>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</si>
  <si>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</si>
  <si>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</si>
  <si>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</si>
  <si>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</si>
  <si>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</si>
  <si>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</si>
  <si>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</si>
  <si>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</si>
  <si>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</si>
  <si>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</si>
  <si>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</si>
  <si>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</si>
  <si>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</si>
  <si>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</si>
  <si>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</si>
  <si>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</si>
  <si>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</si>
  <si>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</si>
  <si>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</si>
  <si>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</si>
  <si>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</si>
  <si>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</si>
  <si>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</si>
  <si>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</si>
  <si>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</si>
  <si>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</si>
  <si>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</si>
  <si>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</si>
  <si>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</si>
  <si>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</si>
  <si>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</si>
  <si>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</si>
  <si>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</si>
  <si>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</si>
  <si>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</si>
  <si>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</si>
  <si>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</si>
  <si>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</si>
  <si>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</si>
  <si>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</si>
  <si>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</si>
  <si>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</si>
  <si>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</si>
  <si>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</si>
  <si>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</si>
  <si>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</si>
  <si>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</si>
  <si>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</si>
  <si>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</si>
  <si>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</si>
  <si>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</si>
  <si>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</si>
  <si>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</si>
  <si>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</si>
  <si>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</si>
  <si>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</si>
  <si>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</si>
  <si>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</si>
  <si>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</si>
  <si>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</si>
  <si>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</si>
  <si>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</si>
  <si>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</si>
  <si>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</si>
  <si>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</si>
  <si>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</si>
  <si>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</si>
  <si>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</si>
  <si>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</si>
  <si>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</si>
  <si>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</si>
  <si>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</si>
  <si>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</si>
  <si>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</si>
  <si>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</si>
  <si>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</si>
  <si>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</si>
  <si>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</si>
  <si>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</si>
  <si>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</si>
  <si>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</si>
  <si>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</si>
  <si>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</si>
  <si>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</si>
  <si>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</si>
  <si>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</si>
  <si>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</si>
  <si>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</si>
  <si>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</si>
  <si>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</si>
  <si>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</si>
  <si>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</si>
  <si>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</si>
  <si>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</si>
  <si>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</si>
  <si>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</si>
  <si>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</si>
  <si>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</si>
  <si>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</si>
  <si>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</si>
  <si>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</si>
  <si>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</si>
  <si>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</si>
  <si>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</si>
  <si>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</si>
  <si>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</si>
  <si>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</si>
  <si>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</si>
  <si>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</si>
  <si>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</si>
  <si>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</si>
  <si>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</si>
  <si>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</si>
  <si>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</si>
  <si>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</si>
  <si>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</si>
  <si>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</si>
  <si>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</si>
  <si>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</si>
  <si>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</si>
  <si>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</si>
  <si>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</si>
  <si>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</si>
  <si>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</si>
  <si>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</si>
  <si>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</si>
  <si>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</si>
  <si>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</si>
  <si>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</si>
  <si>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</si>
  <si>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</si>
  <si>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</si>
  <si>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</si>
  <si>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</si>
  <si>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</si>
  <si>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</si>
  <si>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</si>
  <si>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</si>
  <si>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</si>
  <si>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</si>
  <si>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</si>
  <si>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</si>
  <si>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</si>
  <si>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</si>
  <si>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</si>
  <si>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</si>
  <si>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</si>
  <si>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</si>
  <si>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</si>
  <si>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</si>
  <si>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</si>
  <si>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</si>
  <si>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</si>
  <si>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</si>
  <si>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</si>
  <si>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</si>
  <si>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</si>
  <si>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</si>
  <si>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</si>
  <si>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</si>
  <si>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</si>
  <si>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</si>
  <si>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</si>
  <si>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</si>
  <si>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</si>
  <si>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</si>
  <si>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</si>
  <si>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</si>
  <si>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</si>
  <si>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</si>
  <si>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</si>
  <si>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</si>
  <si>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</si>
  <si>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</si>
  <si>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</si>
  <si>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</si>
  <si>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</si>
  <si>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</si>
  <si>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</si>
  <si>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</si>
  <si>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</si>
  <si>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</si>
  <si>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</si>
  <si>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</si>
  <si>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</si>
  <si>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</si>
  <si>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</si>
  <si>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</si>
  <si>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</si>
  <si>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</si>
  <si>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</si>
  <si>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</si>
  <si>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</si>
  <si>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</si>
  <si>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</si>
  <si>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</si>
  <si>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</si>
  <si>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</si>
  <si>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</si>
  <si>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</si>
  <si>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</si>
  <si>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</si>
  <si>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</si>
  <si>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</si>
  <si>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</si>
  <si>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</si>
  <si>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</si>
  <si>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</si>
  <si>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</si>
  <si>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</si>
  <si>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</si>
  <si>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</si>
  <si>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</si>
  <si>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</si>
  <si>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</si>
  <si>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</si>
  <si>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</si>
  <si>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</si>
  <si>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</si>
  <si>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</si>
  <si>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</si>
  <si>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</si>
  <si>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</si>
  <si>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</si>
  <si>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</si>
  <si>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</si>
  <si>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</si>
  <si>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</si>
  <si>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</si>
  <si>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</si>
  <si>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</si>
  <si>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</si>
  <si>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</si>
  <si>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</si>
  <si>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</si>
  <si>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</si>
  <si>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</si>
  <si>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</si>
  <si>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</si>
  <si>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</si>
  <si>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</si>
  <si>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</si>
  <si>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</si>
  <si>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</si>
  <si>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</si>
  <si>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</si>
  <si>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</si>
  <si>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</si>
  <si>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</si>
  <si>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</si>
  <si>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</si>
  <si>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</si>
  <si>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</si>
  <si>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</si>
  <si>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</si>
  <si>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</si>
  <si>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</si>
  <si>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</si>
  <si>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</si>
  <si>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</si>
  <si>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</si>
  <si>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</si>
  <si>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</si>
  <si>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</si>
  <si>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</si>
  <si>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</si>
  <si>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</si>
  <si>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</si>
  <si>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</si>
  <si>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</si>
  <si>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</si>
  <si>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</si>
  <si>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</si>
  <si>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</si>
  <si>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</si>
  <si>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</si>
  <si>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</si>
  <si>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</si>
  <si>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</si>
  <si>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</si>
  <si>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</si>
  <si>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</si>
  <si>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</si>
  <si>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</si>
  <si>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</si>
  <si>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</si>
  <si>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</si>
  <si>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</si>
  <si>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</si>
  <si>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</si>
  <si>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</si>
  <si>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</si>
  <si>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</si>
  <si>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</si>
  <si>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</si>
  <si>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</si>
  <si>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</si>
  <si>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</si>
  <si>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</si>
  <si>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</si>
  <si>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</si>
  <si>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</si>
  <si>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</si>
  <si>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</si>
  <si>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</si>
  <si>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</si>
  <si>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</si>
  <si>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</si>
  <si>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</si>
  <si>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</si>
  <si>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</si>
  <si>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</si>
  <si>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</si>
  <si>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</si>
  <si>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</si>
  <si>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</si>
  <si>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</si>
  <si>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</si>
  <si>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</si>
  <si>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</si>
  <si>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</si>
  <si>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</si>
  <si>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</si>
  <si>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</si>
  <si>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</si>
  <si>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</si>
  <si>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</si>
  <si>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</si>
  <si>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</si>
  <si>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</si>
  <si>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</si>
  <si>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</si>
  <si>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</si>
  <si>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</si>
  <si>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</si>
  <si>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</si>
  <si>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</si>
  <si>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</si>
  <si>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</si>
  <si>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</si>
  <si>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</si>
  <si>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</si>
  <si>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</si>
  <si>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</si>
  <si>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</si>
  <si>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</si>
  <si>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</si>
  <si>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</si>
  <si>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</si>
  <si>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</si>
  <si>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</si>
  <si>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</si>
  <si>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</si>
  <si>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</si>
  <si>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</si>
  <si>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</si>
  <si>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</si>
  <si>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</si>
  <si>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</si>
  <si>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</si>
  <si>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</si>
  <si>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</si>
  <si>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</si>
  <si>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</si>
  <si>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</si>
  <si>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</si>
  <si>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</si>
  <si>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</si>
  <si>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</si>
  <si>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</si>
  <si>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</si>
  <si>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</si>
  <si>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</si>
  <si>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</si>
  <si>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</si>
  <si>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</si>
  <si>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</si>
  <si>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</si>
  <si>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</si>
  <si>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</si>
  <si>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</si>
  <si>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</si>
  <si>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</si>
  <si>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</si>
  <si>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</si>
  <si>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</si>
  <si>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</si>
  <si>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</si>
  <si>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</si>
  <si>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</si>
  <si>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</si>
  <si>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</si>
  <si>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</si>
  <si>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</si>
  <si>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</si>
  <si>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</si>
  <si>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</si>
  <si>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</si>
  <si>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平成３１年度</t>
  </si>
  <si>
    <t>平成３３年度</t>
  </si>
  <si>
    <t>教育基本法第１２条
社会教育法第３条</t>
  </si>
  <si>
    <t>社会的な孤立を未然に防ぐための効果的な取組みの在り方や、学びを通じた社会参画の効果について実証研究を行い、その成果を広く横展開することにより、社会的孤立の予防・解消と活力ある地域社会づくりを目指す。</t>
  </si>
  <si>
    <t>人</t>
  </si>
  <si>
    <t>文部科学省調べ</t>
  </si>
  <si>
    <t>実証実験事業実施か所数</t>
  </si>
  <si>
    <t>か所</t>
  </si>
  <si>
    <t>委託費支出額／委託件数　　　　　　　　　　　　　　</t>
    <phoneticPr fontId="5"/>
  </si>
  <si>
    <t>千円</t>
  </si>
  <si>
    <t>千円/件</t>
    <phoneticPr fontId="5"/>
  </si>
  <si>
    <t>／　</t>
    <phoneticPr fontId="5"/>
  </si>
  <si>
    <t>　　/</t>
    <phoneticPr fontId="5"/>
  </si>
  <si>
    <t>／　　　　　　　　　　　　　　</t>
    <phoneticPr fontId="5"/>
  </si>
  <si>
    <t>-</t>
    <phoneticPr fontId="5"/>
  </si>
  <si>
    <t>­</t>
  </si>
  <si>
    <t>­</t>
    <phoneticPr fontId="5"/>
  </si>
  <si>
    <t>-</t>
    <phoneticPr fontId="5"/>
  </si>
  <si>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社会的関心の高い「地域共生社会」の実現に資する事業である。</t>
  </si>
  <si>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地域共生社会」実現のための方策について、国が主導して全国的な視点で実証研究に取り組むことを通じて地方公共団体に示していく必要がある。</t>
  </si>
  <si>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地域共生社会」の実現のために必要かつ適切な事業である。</t>
  </si>
  <si>
    <t>新31</t>
  </si>
  <si>
    <t>○</t>
  </si>
  <si>
    <t>1-5 家庭・地域の教育力の向上</t>
    <phoneticPr fontId="5"/>
  </si>
  <si>
    <t>総合教育政策局</t>
    <phoneticPr fontId="5"/>
  </si>
  <si>
    <t>地域学習推進課</t>
    <phoneticPr fontId="5"/>
  </si>
  <si>
    <t>-</t>
    <phoneticPr fontId="5"/>
  </si>
  <si>
    <t>-</t>
    <phoneticPr fontId="5"/>
  </si>
  <si>
    <t>3,454/2</t>
    <phoneticPr fontId="5"/>
  </si>
  <si>
    <t>社会的な孤立を未然に防ぐことは、地域の活性化、地域の安全・安心の確保や経済損失の節減を図る上でも重要な課題となっている。そのため、地域の人づくりを担う社会教育担当部署が核となり、地域の多様な主体との連携・協働により、社会的に孤立しがちな人々の学びを通じた地域社会への参画を促進する社会教育実践活動を行うとともに、その効果について客観的な分析を行い、社会的孤立の予防・解消と活力ある地域社会づくりのための効果的な取組みの在り方についての実証研究に取り組む。（テーマ：地域の中で孤立しがちな住民(在留外国人、独居高齢者等)の社会参画促進）</t>
    <phoneticPr fontId="5"/>
  </si>
  <si>
    <t>旅費</t>
    <rPh sb="0" eb="2">
      <t>リョヒ</t>
    </rPh>
    <phoneticPr fontId="5"/>
  </si>
  <si>
    <t>諸謝金</t>
    <rPh sb="0" eb="3">
      <t>ショシャキン</t>
    </rPh>
    <phoneticPr fontId="5"/>
  </si>
  <si>
    <t>その他</t>
    <rPh sb="2" eb="3">
      <t>ホカ</t>
    </rPh>
    <phoneticPr fontId="5"/>
  </si>
  <si>
    <t>賃金</t>
    <rPh sb="0" eb="2">
      <t>チンギン</t>
    </rPh>
    <phoneticPr fontId="5"/>
  </si>
  <si>
    <t>事務作業補助</t>
    <rPh sb="0" eb="2">
      <t>ジム</t>
    </rPh>
    <rPh sb="2" eb="4">
      <t>サギョウ</t>
    </rPh>
    <rPh sb="4" eb="6">
      <t>ホジョ</t>
    </rPh>
    <phoneticPr fontId="5"/>
  </si>
  <si>
    <t>再委託費</t>
    <rPh sb="0" eb="3">
      <t>サイイタク</t>
    </rPh>
    <rPh sb="3" eb="4">
      <t>ヒ</t>
    </rPh>
    <phoneticPr fontId="5"/>
  </si>
  <si>
    <t>消耗品費、印刷製本費、借料・損料等</t>
    <rPh sb="0" eb="3">
      <t>ショウモウヒン</t>
    </rPh>
    <rPh sb="3" eb="4">
      <t>ヒ</t>
    </rPh>
    <rPh sb="5" eb="7">
      <t>インサツ</t>
    </rPh>
    <rPh sb="7" eb="9">
      <t>セイホン</t>
    </rPh>
    <rPh sb="9" eb="10">
      <t>ヒ</t>
    </rPh>
    <rPh sb="11" eb="13">
      <t>シャクリョウ</t>
    </rPh>
    <rPh sb="14" eb="16">
      <t>ソンリョウ</t>
    </rPh>
    <rPh sb="16" eb="17">
      <t>ナド</t>
    </rPh>
    <phoneticPr fontId="5"/>
  </si>
  <si>
    <t>都道府県教育委員会</t>
    <rPh sb="0" eb="4">
      <t>トドウフケン</t>
    </rPh>
    <rPh sb="4" eb="6">
      <t>キョウイク</t>
    </rPh>
    <rPh sb="6" eb="9">
      <t>イインカイ</t>
    </rPh>
    <phoneticPr fontId="5"/>
  </si>
  <si>
    <t>学びを通じて社会的孤立の予防・解消等を図る実証実験</t>
    <phoneticPr fontId="5"/>
  </si>
  <si>
    <t>市町村教育委員会</t>
    <rPh sb="0" eb="3">
      <t>シチョウソン</t>
    </rPh>
    <rPh sb="3" eb="5">
      <t>キョウイク</t>
    </rPh>
    <rPh sb="5" eb="8">
      <t>イインカイ</t>
    </rPh>
    <phoneticPr fontId="5"/>
  </si>
  <si>
    <t>地域における社会参画を促進する活動の実施</t>
    <phoneticPr fontId="5"/>
  </si>
  <si>
    <t>地域における社会参画を促進する活動の実施</t>
    <phoneticPr fontId="5"/>
  </si>
  <si>
    <t>※金額は単位未満四捨五入して記載していることから、合計が一致しない場合がある
※31年度新規の事業である。</t>
    <rPh sb="42" eb="44">
      <t>ネンド</t>
    </rPh>
    <rPh sb="44" eb="46">
      <t>シンキ</t>
    </rPh>
    <rPh sb="47" eb="49">
      <t>ジギョウ</t>
    </rPh>
    <phoneticPr fontId="5"/>
  </si>
  <si>
    <t>‐</t>
  </si>
  <si>
    <t>（現在公募準備中）</t>
    <phoneticPr fontId="5"/>
  </si>
  <si>
    <t>費目・使途は委員会や登壇者の謝金、報告書等の印刷製本費、会場借料等、真に必要な経費に限定されている。（本年度新規事業のため、今後取り組んでいくもの）</t>
    <phoneticPr fontId="5"/>
  </si>
  <si>
    <t>本事業では、事業の趣旨及び要項等に即し、真に必要な費用のみに厳選した上で支出し、単位当たりのコスト削減に努める。（現在公募準備中）</t>
    <rPh sb="13" eb="15">
      <t>ヨウコウ</t>
    </rPh>
    <phoneticPr fontId="5"/>
  </si>
  <si>
    <t>諸謝金や旅費など各費目・使途は事業に即し真に必要なものに限定する。（本年度新規事業のため、今後取り組んでいくもの）</t>
    <rPh sb="0" eb="3">
      <t>ショシャキン</t>
    </rPh>
    <rPh sb="4" eb="6">
      <t>リョヒ</t>
    </rPh>
    <rPh sb="8" eb="11">
      <t>カクヒモク</t>
    </rPh>
    <rPh sb="12" eb="14">
      <t>シト</t>
    </rPh>
    <rPh sb="15" eb="17">
      <t>ジギョウ</t>
    </rPh>
    <rPh sb="18" eb="19">
      <t>ソク</t>
    </rPh>
    <rPh sb="20" eb="21">
      <t>シン</t>
    </rPh>
    <rPh sb="22" eb="24">
      <t>ヒツヨウ</t>
    </rPh>
    <rPh sb="28" eb="30">
      <t>ゲンテイ</t>
    </rPh>
    <phoneticPr fontId="5"/>
  </si>
  <si>
    <t>本事業の委託先は地方公共団体であり、さらに地域の多様な主体と連携・協働して取り組むことにより効果的に実施される。（現在公募準備中）</t>
    <phoneticPr fontId="5"/>
  </si>
  <si>
    <t>実証実験事業の取組を通じて、住民の社会的孤立の予防・解消のための知見や手法を得られた地方自治体の割合</t>
    <rPh sb="7" eb="9">
      <t>トリクミ</t>
    </rPh>
    <rPh sb="14" eb="16">
      <t>ジュウミン</t>
    </rPh>
    <rPh sb="17" eb="20">
      <t>シャカイテキ</t>
    </rPh>
    <rPh sb="20" eb="22">
      <t>コリツ</t>
    </rPh>
    <rPh sb="23" eb="25">
      <t>ヨボウ</t>
    </rPh>
    <rPh sb="26" eb="28">
      <t>カイショウ</t>
    </rPh>
    <rPh sb="35" eb="37">
      <t>シュホウ</t>
    </rPh>
    <rPh sb="38" eb="39">
      <t>エ</t>
    </rPh>
    <rPh sb="48" eb="50">
      <t>ワリアイ</t>
    </rPh>
    <phoneticPr fontId="5"/>
  </si>
  <si>
    <t>実証実験事業の取組を行った全ての自治体において、住民の社会的孤立の予防・解消のための知見や手法を得られている。</t>
    <rPh sb="7" eb="9">
      <t>トリクミ</t>
    </rPh>
    <rPh sb="10" eb="11">
      <t>オコナ</t>
    </rPh>
    <rPh sb="13" eb="14">
      <t>スベ</t>
    </rPh>
    <rPh sb="16" eb="19">
      <t>ジチタイ</t>
    </rPh>
    <rPh sb="24" eb="26">
      <t>ジュウミン</t>
    </rPh>
    <rPh sb="27" eb="30">
      <t>シャカイテキ</t>
    </rPh>
    <rPh sb="30" eb="32">
      <t>コリツ</t>
    </rPh>
    <rPh sb="33" eb="35">
      <t>ヨボウ</t>
    </rPh>
    <rPh sb="36" eb="38">
      <t>カイショウ</t>
    </rPh>
    <rPh sb="45" eb="47">
      <t>シュホウ</t>
    </rPh>
    <rPh sb="48" eb="49">
      <t>エ</t>
    </rPh>
    <phoneticPr fontId="5"/>
  </si>
  <si>
    <t>身に付けた知識・技能や経験を、地域や社会での活動に生かしていきたいと考える人の割合の増加</t>
    <rPh sb="34" eb="35">
      <t>カンガ</t>
    </rPh>
    <rPh sb="37" eb="38">
      <t>ヒト</t>
    </rPh>
    <rPh sb="39" eb="41">
      <t>ワリアイ</t>
    </rPh>
    <rPh sb="42" eb="44">
      <t>ゾウカ</t>
    </rPh>
    <phoneticPr fontId="5"/>
  </si>
  <si>
    <t>本事業では委託先（再委託先も含む）の選定にあたっては、十分な公告期間を確保した上で公募を実施し、選定の妥当性や競争性を確保する。（現在公募準備中）</t>
    <rPh sb="9" eb="12">
      <t>サイイタク</t>
    </rPh>
    <rPh sb="12" eb="13">
      <t>サキ</t>
    </rPh>
    <rPh sb="14" eb="15">
      <t>フク</t>
    </rPh>
    <rPh sb="27" eb="29">
      <t>ジュウブン</t>
    </rPh>
    <rPh sb="30" eb="32">
      <t>コウコク</t>
    </rPh>
    <rPh sb="32" eb="34">
      <t>キカン</t>
    </rPh>
    <rPh sb="35" eb="37">
      <t>カクホ</t>
    </rPh>
    <rPh sb="39" eb="40">
      <t>ウエ</t>
    </rPh>
    <rPh sb="41" eb="43">
      <t>コウボ</t>
    </rPh>
    <rPh sb="44" eb="46">
      <t>ジッシ</t>
    </rPh>
    <rPh sb="48" eb="50">
      <t>センテイ</t>
    </rPh>
    <rPh sb="65" eb="67">
      <t>ゲンザイ</t>
    </rPh>
    <rPh sb="67" eb="69">
      <t>コウボ</t>
    </rPh>
    <rPh sb="69" eb="72">
      <t>ジュンビチュウ</t>
    </rPh>
    <phoneticPr fontId="5"/>
  </si>
  <si>
    <t>本事業の点検の結果、国費投入の必要性、事業の効率的かつ効果的な執行のために必要なことが適切に設定されている。</t>
    <rPh sb="0" eb="1">
      <t>ホン</t>
    </rPh>
    <rPh sb="1" eb="3">
      <t>ジギョウ</t>
    </rPh>
    <rPh sb="4" eb="6">
      <t>テンケン</t>
    </rPh>
    <rPh sb="7" eb="9">
      <t>ケッカ</t>
    </rPh>
    <rPh sb="10" eb="12">
      <t>コクヒ</t>
    </rPh>
    <rPh sb="12" eb="14">
      <t>トウニュウ</t>
    </rPh>
    <rPh sb="15" eb="18">
      <t>ヒツヨウセイ</t>
    </rPh>
    <rPh sb="19" eb="21">
      <t>ジギョウ</t>
    </rPh>
    <rPh sb="22" eb="25">
      <t>コウリツテキ</t>
    </rPh>
    <rPh sb="27" eb="30">
      <t>コウカテキ</t>
    </rPh>
    <rPh sb="31" eb="33">
      <t>シッコウ</t>
    </rPh>
    <rPh sb="37" eb="39">
      <t>ヒツヨウ</t>
    </rPh>
    <rPh sb="43" eb="45">
      <t>テキセツ</t>
    </rPh>
    <rPh sb="46" eb="48">
      <t>セッテイ</t>
    </rPh>
    <phoneticPr fontId="5"/>
  </si>
  <si>
    <t>本事業では、地域の多様な主体との連携・協働により、社会的に孤立しがちな人々が学びを通じて地域社会へ参画するモデルを示すため、必要な調査・分析を適切に行っていく必要がある。</t>
    <rPh sb="57" eb="58">
      <t>シメ</t>
    </rPh>
    <rPh sb="62" eb="64">
      <t>ヒツヨウ</t>
    </rPh>
    <rPh sb="65" eb="67">
      <t>チョウサ</t>
    </rPh>
    <rPh sb="68" eb="70">
      <t>ブンセキ</t>
    </rPh>
    <rPh sb="71" eb="73">
      <t>テキセツ</t>
    </rPh>
    <rPh sb="74" eb="75">
      <t>オコナ</t>
    </rPh>
    <rPh sb="79" eb="81">
      <t>ヒツヨウ</t>
    </rPh>
    <phoneticPr fontId="5"/>
  </si>
  <si>
    <t>第３期教育振興基本計画（平成30年6月15日閣議決定）
高齢社会対策大綱（平成30年2月16日　閣議決定）
経済財政運営と改革の基本方針2018（平成30年6月15日閣議決定）</t>
    <phoneticPr fontId="5"/>
  </si>
  <si>
    <t>本事業に参加した地域住民のうち、地域や社会の活動に生かせる知識や経験を身に付けることができた住民が8割以上となっている。</t>
    <rPh sb="46" eb="48">
      <t>ジュウミン</t>
    </rPh>
    <rPh sb="50" eb="53">
      <t>ワリイジョウ</t>
    </rPh>
    <phoneticPr fontId="5"/>
  </si>
  <si>
    <t>本事業に参加した地域住民のうち、地域や社会の活動に生かせる知識や経験を身に付けることができた割合</t>
    <rPh sb="0" eb="1">
      <t>ホン</t>
    </rPh>
    <rPh sb="1" eb="3">
      <t>ジギョウ</t>
    </rPh>
    <rPh sb="4" eb="6">
      <t>サンカ</t>
    </rPh>
    <rPh sb="8" eb="10">
      <t>チイキ</t>
    </rPh>
    <rPh sb="10" eb="12">
      <t>ジュウミン</t>
    </rPh>
    <rPh sb="16" eb="18">
      <t>チイキ</t>
    </rPh>
    <rPh sb="19" eb="21">
      <t>シャカイ</t>
    </rPh>
    <rPh sb="22" eb="24">
      <t>カツドウ</t>
    </rPh>
    <rPh sb="25" eb="26">
      <t>イ</t>
    </rPh>
    <rPh sb="29" eb="31">
      <t>チシキ</t>
    </rPh>
    <rPh sb="32" eb="34">
      <t>ケイケン</t>
    </rPh>
    <rPh sb="35" eb="36">
      <t>ミ</t>
    </rPh>
    <rPh sb="37" eb="38">
      <t>ツ</t>
    </rPh>
    <rPh sb="46" eb="48">
      <t>ワリアイ</t>
    </rPh>
    <phoneticPr fontId="5"/>
  </si>
  <si>
    <t>本事業により、地域の人づくりを担う社会教育担当部署が核となり、地域の多様な主体との連携・協働により、地域における社会的孤立を未然に防ぐための効果的な取組みの在り方や、学びを通じた社会参画の効果について実証研究を行い、その成果を広く横展開することにより、地域住民が主体となって地域の諸課題に対応する取組が活発に行われるようになり、総合的に地域の教育力の向上が図られる。</t>
    <phoneticPr fontId="5"/>
  </si>
  <si>
    <t>無</t>
  </si>
  <si>
    <t>報告書等の成果物は、ホームページへの掲載や関係機関への配布等により、広く普及し活用されるよう努める。（本年度新規事業のため、今後取り組んでいくもの）</t>
    <rPh sb="51" eb="54">
      <t>ホンネンド</t>
    </rPh>
    <rPh sb="54" eb="56">
      <t>シンキ</t>
    </rPh>
    <rPh sb="56" eb="58">
      <t>ジギョウ</t>
    </rPh>
    <rPh sb="62" eb="64">
      <t>コンゴ</t>
    </rPh>
    <rPh sb="64" eb="65">
      <t>ト</t>
    </rPh>
    <rPh sb="66" eb="67">
      <t>ク</t>
    </rPh>
    <phoneticPr fontId="5"/>
  </si>
  <si>
    <t>A.都道府県教育委員会</t>
    <phoneticPr fontId="5"/>
  </si>
  <si>
    <t>B.市町村教育委員会</t>
    <phoneticPr fontId="5"/>
  </si>
  <si>
    <t>C.市町村教育委員会</t>
    <phoneticPr fontId="5"/>
  </si>
  <si>
    <t>1 新しい時代に向けた教育政策の推進</t>
    <phoneticPr fontId="5"/>
  </si>
  <si>
    <t>-</t>
    <phoneticPr fontId="5"/>
  </si>
  <si>
    <t>庁費</t>
    <phoneticPr fontId="5"/>
  </si>
  <si>
    <t>委員等旅費</t>
    <phoneticPr fontId="5"/>
  </si>
  <si>
    <t>諸謝金</t>
    <phoneticPr fontId="5"/>
  </si>
  <si>
    <t>職員旅費</t>
    <phoneticPr fontId="5"/>
  </si>
  <si>
    <t>教育政策推進事業委託費</t>
    <rPh sb="0" eb="11">
      <t>キョウイクセイサクスイシンジギョウイタクヒ</t>
    </rPh>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</si>
  <si>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</si>
  <si>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</si>
  <si>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</si>
  <si>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地域学習推進課長
水田　功</t>
    <rPh sb="0" eb="2">
      <t>チイキ</t>
    </rPh>
    <rPh sb="2" eb="4">
      <t>ガクシュウ</t>
    </rPh>
    <rPh sb="4" eb="6">
      <t>スイシン</t>
    </rPh>
    <rPh sb="6" eb="7">
      <t>カ</t>
    </rPh>
    <rPh sb="7" eb="8">
      <t>チョウ</t>
    </rPh>
    <rPh sb="9" eb="11">
      <t>ミズタ</t>
    </rPh>
    <rPh sb="12" eb="13">
      <t>イサオ</t>
    </rPh>
    <phoneticPr fontId="5"/>
  </si>
  <si>
    <t>学びを通じた社会参画の推進に関する実証研究事業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</si>
</sst>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47626</xdr:colOff>
      <xdr:row>742</xdr:row>
      <xdr:rowOff>11905</xdr:rowOff>
    </xdr:from>
    <xdr:ext cx="3167062" cy="690563"/>
    <xdr:sp macro="" textlink="">
      <xdr:nvSpPr>
        <xdr:cNvPr id="3" name="テキスト ボックス 2">
          <a:extLst>
            <a:ext uri="{FF2B5EF4-FFF2-40B4-BE49-F238E27FC236}">
              <a16:creationId xmlns:a16="http://schemas.microsoft.com/office/drawing/2014/main" id="{2170563C-E6E8-430E-A909-0C291A57426E}"/>
            </a:ext>
          </a:extLst>
        </xdr:cNvPr>
        <xdr:cNvSpPr txBox="1"/>
      </xdr:nvSpPr>
      <xdr:spPr>
        <a:xfrm>
          <a:off x="4298157" y="52101749"/>
          <a:ext cx="3167062" cy="69056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600"/>
            <a:t>文部科学省　</a:t>
          </a:r>
          <a:r>
            <a:rPr kumimoji="1" lang="en-US" altLang="ja-JP" sz="1600"/>
            <a:t>8.8</a:t>
          </a:r>
          <a:r>
            <a:rPr kumimoji="1" lang="ja-JP" altLang="en-US" sz="1600"/>
            <a:t>百万円</a:t>
          </a:r>
          <a:endParaRPr kumimoji="1" lang="ja-JP" altLang="en-US" sz="1100"/>
        </a:p>
      </xdr:txBody>
    </xdr:sp>
    <xdr:clientData/>
  </xdr:oneCellAnchor>
  <xdr:twoCellAnchor>
    <xdr:from>
      <xdr:col>23</xdr:col>
      <xdr:colOff>47625</xdr:colOff>
      <xdr:row>746</xdr:row>
      <xdr:rowOff>107143</xdr:rowOff>
    </xdr:from>
    <xdr:to>
      <xdr:col>25</xdr:col>
      <xdr:colOff>127445</xdr:colOff>
      <xdr:row>748</xdr:row>
      <xdr:rowOff>95237</xdr:rowOff>
    </xdr:to>
    <xdr:sp macro="" textlink="">
      <xdr:nvSpPr>
        <xdr:cNvPr id="4" name="矢印: 下 3">
          <a:extLst>
            <a:ext uri="{FF2B5EF4-FFF2-40B4-BE49-F238E27FC236}">
              <a16:creationId xmlns:a16="http://schemas.microsoft.com/office/drawing/2014/main" id="{CAC86D48-3653-476C-A23D-41AA959F5EF2}"/>
            </a:ext>
          </a:extLst>
        </xdr:cNvPr>
        <xdr:cNvSpPr/>
      </xdr:nvSpPr>
      <xdr:spPr>
        <a:xfrm>
          <a:off x="4702969" y="53625737"/>
          <a:ext cx="484632" cy="702469"/>
        </a:xfrm>
        <a:prstGeom prst="downArrow">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59532</xdr:colOff>
      <xdr:row>746</xdr:row>
      <xdr:rowOff>95235</xdr:rowOff>
    </xdr:from>
    <xdr:to>
      <xdr:col>34</xdr:col>
      <xdr:colOff>139351</xdr:colOff>
      <xdr:row>748</xdr:row>
      <xdr:rowOff>83329</xdr:rowOff>
    </xdr:to>
    <xdr:sp macro="" textlink="">
      <xdr:nvSpPr>
        <xdr:cNvPr id="6" name="矢印: 下 5">
          <a:extLst>
            <a:ext uri="{FF2B5EF4-FFF2-40B4-BE49-F238E27FC236}">
              <a16:creationId xmlns:a16="http://schemas.microsoft.com/office/drawing/2014/main" id="{5DF0D3BD-9F3A-4AE7-B652-0F30AFA41BE8}"/>
            </a:ext>
          </a:extLst>
        </xdr:cNvPr>
        <xdr:cNvSpPr/>
      </xdr:nvSpPr>
      <xdr:spPr>
        <a:xfrm>
          <a:off x="6536532" y="53613829"/>
          <a:ext cx="484632" cy="702469"/>
        </a:xfrm>
        <a:prstGeom prst="downArrow">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178593</xdr:colOff>
      <xdr:row>749</xdr:row>
      <xdr:rowOff>23798</xdr:rowOff>
    </xdr:from>
    <xdr:ext cx="2452687" cy="1047750"/>
    <xdr:sp macro="" textlink="">
      <xdr:nvSpPr>
        <xdr:cNvPr id="7" name="テキスト ボックス 6">
          <a:extLst>
            <a:ext uri="{FF2B5EF4-FFF2-40B4-BE49-F238E27FC236}">
              <a16:creationId xmlns:a16="http://schemas.microsoft.com/office/drawing/2014/main" id="{8140755B-4DF9-403A-8D8E-5CB444640358}"/>
            </a:ext>
          </a:extLst>
        </xdr:cNvPr>
        <xdr:cNvSpPr txBox="1"/>
      </xdr:nvSpPr>
      <xdr:spPr>
        <a:xfrm>
          <a:off x="3214687" y="54613954"/>
          <a:ext cx="2452687" cy="1047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t>A.</a:t>
          </a:r>
          <a:r>
            <a:rPr kumimoji="1" lang="ja-JP" altLang="en-US" sz="1600"/>
            <a:t>都道府県教育委員会</a:t>
          </a:r>
          <a:endParaRPr kumimoji="1" lang="en-US" altLang="ja-JP" sz="1600"/>
        </a:p>
        <a:p>
          <a:pPr algn="ctr"/>
          <a:r>
            <a:rPr kumimoji="1" lang="en-US" altLang="ja-JP" sz="1600"/>
            <a:t>2.4</a:t>
          </a:r>
          <a:r>
            <a:rPr kumimoji="1" lang="ja-JP" altLang="en-US" sz="1600"/>
            <a:t>百万円</a:t>
          </a:r>
          <a:endParaRPr kumimoji="1" lang="en-US" altLang="ja-JP" sz="1600"/>
        </a:p>
        <a:p>
          <a:pPr algn="ctr"/>
          <a:r>
            <a:rPr kumimoji="1" lang="ja-JP" altLang="en-US" sz="1600"/>
            <a:t>（全</a:t>
          </a:r>
          <a:r>
            <a:rPr kumimoji="1" lang="en-US" altLang="ja-JP" sz="1600"/>
            <a:t>1</a:t>
          </a:r>
          <a:r>
            <a:rPr kumimoji="1" lang="ja-JP" altLang="en-US" sz="1600"/>
            <a:t>件）</a:t>
          </a:r>
        </a:p>
      </xdr:txBody>
    </xdr:sp>
    <xdr:clientData/>
  </xdr:oneCellAnchor>
  <xdr:oneCellAnchor>
    <xdr:from>
      <xdr:col>30</xdr:col>
      <xdr:colOff>11906</xdr:colOff>
      <xdr:row>748</xdr:row>
      <xdr:rowOff>357172</xdr:rowOff>
    </xdr:from>
    <xdr:ext cx="2452687" cy="1071563"/>
    <xdr:sp macro="" textlink="">
      <xdr:nvSpPr>
        <xdr:cNvPr id="8" name="テキスト ボックス 7">
          <a:extLst>
            <a:ext uri="{FF2B5EF4-FFF2-40B4-BE49-F238E27FC236}">
              <a16:creationId xmlns:a16="http://schemas.microsoft.com/office/drawing/2014/main" id="{B20C712D-9320-45C6-B0DC-9F0EB57EA72A}"/>
            </a:ext>
          </a:extLst>
        </xdr:cNvPr>
        <xdr:cNvSpPr txBox="1"/>
      </xdr:nvSpPr>
      <xdr:spPr>
        <a:xfrm>
          <a:off x="6084094" y="54590141"/>
          <a:ext cx="2452687" cy="107156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t>B.</a:t>
          </a:r>
          <a:r>
            <a:rPr kumimoji="1" lang="ja-JP" altLang="en-US" sz="1600"/>
            <a:t>市町村教育委員会</a:t>
          </a:r>
          <a:endParaRPr kumimoji="1" lang="en-US" altLang="ja-JP" sz="1600"/>
        </a:p>
        <a:p>
          <a:pPr algn="ctr"/>
          <a:r>
            <a:rPr kumimoji="1" lang="en-US" altLang="ja-JP" sz="1600"/>
            <a:t>1</a:t>
          </a:r>
          <a:r>
            <a:rPr kumimoji="1" lang="ja-JP" altLang="en-US" sz="1600"/>
            <a:t>百万円</a:t>
          </a:r>
          <a:endParaRPr kumimoji="1" lang="en-US" altLang="ja-JP" sz="1600"/>
        </a:p>
        <a:p>
          <a:pPr algn="ctr"/>
          <a:r>
            <a:rPr kumimoji="1" lang="ja-JP" altLang="en-US" sz="1600"/>
            <a:t>（全</a:t>
          </a:r>
          <a:r>
            <a:rPr kumimoji="1" lang="en-US" altLang="ja-JP" sz="1600"/>
            <a:t>1</a:t>
          </a:r>
          <a:r>
            <a:rPr kumimoji="1" lang="ja-JP" altLang="en-US" sz="1600"/>
            <a:t>件）</a:t>
          </a:r>
          <a:endParaRPr kumimoji="1" lang="ja-JP" altLang="en-US" sz="1100"/>
        </a:p>
      </xdr:txBody>
    </xdr:sp>
    <xdr:clientData/>
  </xdr:oneCellAnchor>
  <xdr:oneCellAnchor>
    <xdr:from>
      <xdr:col>17</xdr:col>
      <xdr:colOff>35719</xdr:colOff>
      <xdr:row>748</xdr:row>
      <xdr:rowOff>95235</xdr:rowOff>
    </xdr:from>
    <xdr:ext cx="2031325" cy="292452"/>
    <xdr:sp macro="" textlink="">
      <xdr:nvSpPr>
        <xdr:cNvPr id="9" name="テキスト ボックス 8">
          <a:extLst>
            <a:ext uri="{FF2B5EF4-FFF2-40B4-BE49-F238E27FC236}">
              <a16:creationId xmlns:a16="http://schemas.microsoft.com/office/drawing/2014/main" id="{43947E16-0146-4D02-BA80-6BEA17929156}"/>
            </a:ext>
          </a:extLst>
        </xdr:cNvPr>
        <xdr:cNvSpPr txBox="1"/>
      </xdr:nvSpPr>
      <xdr:spPr>
        <a:xfrm>
          <a:off x="3476625" y="5432820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100"/>
        </a:p>
      </xdr:txBody>
    </xdr:sp>
    <xdr:clientData/>
  </xdr:oneCellAnchor>
  <xdr:oneCellAnchor>
    <xdr:from>
      <xdr:col>30</xdr:col>
      <xdr:colOff>166687</xdr:colOff>
      <xdr:row>748</xdr:row>
      <xdr:rowOff>83328</xdr:rowOff>
    </xdr:from>
    <xdr:ext cx="2031325" cy="292452"/>
    <xdr:sp macro="" textlink="">
      <xdr:nvSpPr>
        <xdr:cNvPr id="10" name="テキスト ボックス 9">
          <a:extLst>
            <a:ext uri="{FF2B5EF4-FFF2-40B4-BE49-F238E27FC236}">
              <a16:creationId xmlns:a16="http://schemas.microsoft.com/office/drawing/2014/main" id="{C6A8CF00-2BFA-4CDE-877D-B29DA1044523}"/>
            </a:ext>
          </a:extLst>
        </xdr:cNvPr>
        <xdr:cNvSpPr txBox="1"/>
      </xdr:nvSpPr>
      <xdr:spPr>
        <a:xfrm>
          <a:off x="6238875" y="54316297"/>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100"/>
        </a:p>
      </xdr:txBody>
    </xdr:sp>
    <xdr:clientData/>
  </xdr:oneCellAnchor>
  <xdr:twoCellAnchor>
    <xdr:from>
      <xdr:col>9</xdr:col>
      <xdr:colOff>130969</xdr:colOff>
      <xdr:row>747</xdr:row>
      <xdr:rowOff>297641</xdr:rowOff>
    </xdr:from>
    <xdr:to>
      <xdr:col>14</xdr:col>
      <xdr:colOff>164306</xdr:colOff>
      <xdr:row>748</xdr:row>
      <xdr:rowOff>261922</xdr:rowOff>
    </xdr:to>
    <xdr:sp macro="" textlink="">
      <xdr:nvSpPr>
        <xdr:cNvPr id="11" name="吹き出し: 四角形 10">
          <a:extLst>
            <a:ext uri="{FF2B5EF4-FFF2-40B4-BE49-F238E27FC236}">
              <a16:creationId xmlns:a16="http://schemas.microsoft.com/office/drawing/2014/main" id="{17CAC09A-8B80-4230-B13D-75B989E9E4A0}"/>
            </a:ext>
          </a:extLst>
        </xdr:cNvPr>
        <xdr:cNvSpPr/>
      </xdr:nvSpPr>
      <xdr:spPr>
        <a:xfrm>
          <a:off x="1952625" y="52768485"/>
          <a:ext cx="1045369" cy="321468"/>
        </a:xfrm>
        <a:prstGeom prst="wedgeRectCallout">
          <a:avLst>
            <a:gd name="adj1" fmla="val 74219"/>
            <a:gd name="adj2" fmla="val 106945"/>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再委託あり</a:t>
          </a:r>
        </a:p>
      </xdr:txBody>
    </xdr:sp>
    <xdr:clientData/>
  </xdr:twoCellAnchor>
  <xdr:twoCellAnchor>
    <xdr:from>
      <xdr:col>43</xdr:col>
      <xdr:colOff>23811</xdr:colOff>
      <xdr:row>747</xdr:row>
      <xdr:rowOff>273829</xdr:rowOff>
    </xdr:from>
    <xdr:to>
      <xdr:col>49</xdr:col>
      <xdr:colOff>47625</xdr:colOff>
      <xdr:row>748</xdr:row>
      <xdr:rowOff>238110</xdr:rowOff>
    </xdr:to>
    <xdr:sp macro="" textlink="">
      <xdr:nvSpPr>
        <xdr:cNvPr id="12" name="吹き出し: 四角形 11">
          <a:extLst>
            <a:ext uri="{FF2B5EF4-FFF2-40B4-BE49-F238E27FC236}">
              <a16:creationId xmlns:a16="http://schemas.microsoft.com/office/drawing/2014/main" id="{92C4D09A-D91C-4807-A8D7-216C0C2EECF2}"/>
            </a:ext>
          </a:extLst>
        </xdr:cNvPr>
        <xdr:cNvSpPr/>
      </xdr:nvSpPr>
      <xdr:spPr>
        <a:xfrm>
          <a:off x="8727280" y="54673485"/>
          <a:ext cx="1238251" cy="321469"/>
        </a:xfrm>
        <a:prstGeom prst="wedgeRectCallout">
          <a:avLst>
            <a:gd name="adj1" fmla="val -71614"/>
            <a:gd name="adj2" fmla="val 129168"/>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再委託なし</a:t>
          </a:r>
        </a:p>
      </xdr:txBody>
    </xdr:sp>
    <xdr:clientData/>
  </xdr:twoCellAnchor>
  <xdr:twoCellAnchor>
    <xdr:from>
      <xdr:col>20</xdr:col>
      <xdr:colOff>83345</xdr:colOff>
      <xdr:row>755</xdr:row>
      <xdr:rowOff>250000</xdr:rowOff>
    </xdr:from>
    <xdr:to>
      <xdr:col>22</xdr:col>
      <xdr:colOff>163164</xdr:colOff>
      <xdr:row>756</xdr:row>
      <xdr:rowOff>357183</xdr:rowOff>
    </xdr:to>
    <xdr:sp macro="" textlink="">
      <xdr:nvSpPr>
        <xdr:cNvPr id="14" name="矢印: 下 13">
          <a:extLst>
            <a:ext uri="{FF2B5EF4-FFF2-40B4-BE49-F238E27FC236}">
              <a16:creationId xmlns:a16="http://schemas.microsoft.com/office/drawing/2014/main" id="{343BE4D2-B3ED-4C97-A729-C203F29DC3B4}"/>
            </a:ext>
          </a:extLst>
        </xdr:cNvPr>
        <xdr:cNvSpPr/>
      </xdr:nvSpPr>
      <xdr:spPr>
        <a:xfrm>
          <a:off x="4131470" y="53756688"/>
          <a:ext cx="484632" cy="464370"/>
        </a:xfrm>
        <a:prstGeom prst="downArrow">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16</xdr:col>
      <xdr:colOff>3</xdr:colOff>
      <xdr:row>756</xdr:row>
      <xdr:rowOff>607192</xdr:rowOff>
    </xdr:from>
    <xdr:ext cx="2452687" cy="1071563"/>
    <xdr:sp macro="" textlink="">
      <xdr:nvSpPr>
        <xdr:cNvPr id="15" name="テキスト ボックス 14">
          <a:extLst>
            <a:ext uri="{FF2B5EF4-FFF2-40B4-BE49-F238E27FC236}">
              <a16:creationId xmlns:a16="http://schemas.microsoft.com/office/drawing/2014/main" id="{8BE0F95E-1F04-4F5D-A78C-9B2610DC7261}"/>
            </a:ext>
          </a:extLst>
        </xdr:cNvPr>
        <xdr:cNvSpPr txBox="1"/>
      </xdr:nvSpPr>
      <xdr:spPr>
        <a:xfrm>
          <a:off x="3238503" y="54471067"/>
          <a:ext cx="2452687" cy="107156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t>C.</a:t>
          </a:r>
          <a:r>
            <a:rPr kumimoji="1" lang="ja-JP" altLang="en-US" sz="1600"/>
            <a:t>市町村教育委員会</a:t>
          </a:r>
          <a:endParaRPr kumimoji="1" lang="en-US" altLang="ja-JP" sz="1600"/>
        </a:p>
        <a:p>
          <a:pPr algn="ctr"/>
          <a:r>
            <a:rPr kumimoji="1" lang="en-US" altLang="ja-JP" sz="1600"/>
            <a:t>0.8</a:t>
          </a:r>
          <a:r>
            <a:rPr kumimoji="1" lang="ja-JP" altLang="en-US" sz="1600"/>
            <a:t>百万円</a:t>
          </a:r>
          <a:endParaRPr kumimoji="1" lang="en-US" altLang="ja-JP" sz="1600"/>
        </a:p>
        <a:p>
          <a:pPr algn="ctr"/>
          <a:r>
            <a:rPr kumimoji="1" lang="ja-JP" altLang="en-US" sz="1600"/>
            <a:t>（全</a:t>
          </a:r>
          <a:r>
            <a:rPr kumimoji="1" lang="en-US" altLang="ja-JP" sz="1600"/>
            <a:t>2</a:t>
          </a:r>
          <a:r>
            <a:rPr kumimoji="1" lang="ja-JP" altLang="en-US" sz="1600"/>
            <a:t>件）</a:t>
          </a:r>
          <a:endParaRPr kumimoji="1" lang="ja-JP" altLang="en-US" sz="1100"/>
        </a:p>
      </xdr:txBody>
    </xdr:sp>
    <xdr:clientData/>
  </xdr:oneCellAnchor>
  <xdr:oneCellAnchor>
    <xdr:from>
      <xdr:col>16</xdr:col>
      <xdr:colOff>154784</xdr:colOff>
      <xdr:row>756</xdr:row>
      <xdr:rowOff>333348</xdr:rowOff>
    </xdr:from>
    <xdr:ext cx="2019335" cy="292452"/>
    <xdr:sp macro="" textlink="">
      <xdr:nvSpPr>
        <xdr:cNvPr id="16" name="テキスト ボックス 15">
          <a:extLst>
            <a:ext uri="{FF2B5EF4-FFF2-40B4-BE49-F238E27FC236}">
              <a16:creationId xmlns:a16="http://schemas.microsoft.com/office/drawing/2014/main" id="{8692FEBE-5A6C-4699-A679-F2D9167D0F1A}"/>
            </a:ext>
          </a:extLst>
        </xdr:cNvPr>
        <xdr:cNvSpPr txBox="1"/>
      </xdr:nvSpPr>
      <xdr:spPr>
        <a:xfrm>
          <a:off x="3393284" y="54197223"/>
          <a:ext cx="201933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再委託</a:t>
          </a:r>
          <a:r>
            <a:rPr kumimoji="1" lang="en-US" altLang="ja-JP" sz="1200"/>
            <a:t>【</a:t>
          </a:r>
          <a:r>
            <a:rPr kumimoji="1" lang="ja-JP" altLang="en-US" sz="1200"/>
            <a:t>随意契約（その他）</a:t>
          </a:r>
          <a:r>
            <a:rPr kumimoji="1" lang="en-US" altLang="ja-JP" sz="1200"/>
            <a:t>】</a:t>
          </a:r>
          <a:endParaRPr kumimoji="1" lang="ja-JP" altLang="en-US" sz="1100"/>
        </a:p>
      </xdr:txBody>
    </xdr:sp>
    <xdr:clientData/>
  </xdr:oneCellAnchor>
  <xdr:twoCellAnchor>
    <xdr:from>
      <xdr:col>38</xdr:col>
      <xdr:colOff>190493</xdr:colOff>
      <xdr:row>741</xdr:row>
      <xdr:rowOff>190499</xdr:rowOff>
    </xdr:from>
    <xdr:to>
      <xdr:col>49</xdr:col>
      <xdr:colOff>154776</xdr:colOff>
      <xdr:row>745</xdr:row>
      <xdr:rowOff>35719</xdr:rowOff>
    </xdr:to>
    <xdr:sp macro="" textlink="">
      <xdr:nvSpPr>
        <xdr:cNvPr id="17" name="大かっこ 16">
          <a:extLst>
            <a:ext uri="{FF2B5EF4-FFF2-40B4-BE49-F238E27FC236}">
              <a16:creationId xmlns:a16="http://schemas.microsoft.com/office/drawing/2014/main" id="{C0E0082E-8E4C-420F-B268-ED3ECE7AEE79}"/>
            </a:ext>
          </a:extLst>
        </xdr:cNvPr>
        <xdr:cNvSpPr/>
      </xdr:nvSpPr>
      <xdr:spPr>
        <a:xfrm>
          <a:off x="7881931" y="52447030"/>
          <a:ext cx="2190751" cy="1273970"/>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本省経費</a:t>
          </a:r>
          <a:endParaRPr kumimoji="1" lang="en-US" altLang="ja-JP" sz="1100"/>
        </a:p>
        <a:p>
          <a:pPr algn="l"/>
          <a:r>
            <a:rPr kumimoji="1" lang="ja-JP" altLang="en-US" sz="1100"/>
            <a:t>諸謝金</a:t>
          </a:r>
          <a:r>
            <a:rPr kumimoji="1" lang="en-US" altLang="ja-JP" sz="1100"/>
            <a:t>	0.5</a:t>
          </a:r>
          <a:r>
            <a:rPr kumimoji="1" lang="ja-JP" altLang="en-US" sz="1100"/>
            <a:t>百万円</a:t>
          </a:r>
          <a:endParaRPr kumimoji="1" lang="en-US" altLang="ja-JP" sz="1100"/>
        </a:p>
        <a:p>
          <a:pPr algn="l"/>
          <a:r>
            <a:rPr kumimoji="1" lang="ja-JP" altLang="en-US" sz="1100"/>
            <a:t>委員等旅費</a:t>
          </a:r>
          <a:r>
            <a:rPr kumimoji="1" lang="en-US" altLang="ja-JP" sz="1100"/>
            <a:t>	1.0</a:t>
          </a:r>
          <a:r>
            <a:rPr kumimoji="1" lang="ja-JP" altLang="en-US" sz="1100"/>
            <a:t>百万円</a:t>
          </a:r>
          <a:endParaRPr kumimoji="1" lang="en-US" altLang="ja-JP" sz="1100"/>
        </a:p>
        <a:p>
          <a:pPr algn="l"/>
          <a:r>
            <a:rPr kumimoji="1" lang="ja-JP" altLang="en-US" sz="1100"/>
            <a:t>職員旅費</a:t>
          </a:r>
          <a:r>
            <a:rPr kumimoji="1" lang="en-US" altLang="ja-JP" sz="1100"/>
            <a:t>	0.4</a:t>
          </a:r>
          <a:r>
            <a:rPr kumimoji="1" lang="ja-JP" altLang="en-US" sz="1100"/>
            <a:t>百万円</a:t>
          </a:r>
          <a:endParaRPr kumimoji="1" lang="en-US" altLang="ja-JP" sz="1100"/>
        </a:p>
        <a:p>
          <a:pPr algn="l"/>
          <a:r>
            <a:rPr kumimoji="1" lang="ja-JP" altLang="en-US" sz="1100"/>
            <a:t>庁費</a:t>
          </a:r>
          <a:r>
            <a:rPr kumimoji="1" lang="en-US" altLang="ja-JP" sz="1100"/>
            <a:t>	3.4</a:t>
          </a:r>
          <a:r>
            <a:rPr kumimoji="1" lang="ja-JP" altLang="en-US" sz="1100"/>
            <a:t>百万円</a:t>
          </a:r>
        </a:p>
      </xdr:txBody>
    </xdr:sp>
    <xdr:clientData/>
  </xdr:twoCellAnchor>
  <xdr:twoCellAnchor>
    <xdr:from>
      <xdr:col>21</xdr:col>
      <xdr:colOff>95250</xdr:colOff>
      <xdr:row>744</xdr:row>
      <xdr:rowOff>47625</xdr:rowOff>
    </xdr:from>
    <xdr:to>
      <xdr:col>36</xdr:col>
      <xdr:colOff>166687</xdr:colOff>
      <xdr:row>745</xdr:row>
      <xdr:rowOff>345282</xdr:rowOff>
    </xdr:to>
    <xdr:sp macro="" textlink="">
      <xdr:nvSpPr>
        <xdr:cNvPr id="18" name="大かっこ 17">
          <a:extLst>
            <a:ext uri="{FF2B5EF4-FFF2-40B4-BE49-F238E27FC236}">
              <a16:creationId xmlns:a16="http://schemas.microsoft.com/office/drawing/2014/main" id="{2C29F119-03D6-4937-A374-D1EC7B6934B3}"/>
            </a:ext>
          </a:extLst>
        </xdr:cNvPr>
        <xdr:cNvSpPr/>
      </xdr:nvSpPr>
      <xdr:spPr>
        <a:xfrm>
          <a:off x="4345781" y="52851844"/>
          <a:ext cx="3107531" cy="654844"/>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・実証実験事業実施に係る研究会の開催</a:t>
          </a:r>
          <a:endParaRPr kumimoji="1" lang="en-US" altLang="ja-JP" sz="1100"/>
        </a:p>
        <a:p>
          <a:pPr algn="l"/>
          <a:r>
            <a:rPr kumimoji="1" lang="ja-JP" altLang="en-US" sz="1100"/>
            <a:t>・全国フォーラムの開催 等</a:t>
          </a:r>
        </a:p>
      </xdr:txBody>
    </xdr:sp>
    <xdr:clientData/>
  </xdr:twoCellAnchor>
  <xdr:twoCellAnchor>
    <xdr:from>
      <xdr:col>16</xdr:col>
      <xdr:colOff>2</xdr:colOff>
      <xdr:row>752</xdr:row>
      <xdr:rowOff>130963</xdr:rowOff>
    </xdr:from>
    <xdr:to>
      <xdr:col>27</xdr:col>
      <xdr:colOff>119063</xdr:colOff>
      <xdr:row>755</xdr:row>
      <xdr:rowOff>309561</xdr:rowOff>
    </xdr:to>
    <xdr:sp macro="" textlink="">
      <xdr:nvSpPr>
        <xdr:cNvPr id="19" name="大かっこ 18">
          <a:extLst>
            <a:ext uri="{FF2B5EF4-FFF2-40B4-BE49-F238E27FC236}">
              <a16:creationId xmlns:a16="http://schemas.microsoft.com/office/drawing/2014/main" id="{55C45BA8-947E-496F-8A78-94D0B499C52F}"/>
            </a:ext>
          </a:extLst>
        </xdr:cNvPr>
        <xdr:cNvSpPr/>
      </xdr:nvSpPr>
      <xdr:spPr>
        <a:xfrm>
          <a:off x="3238502" y="52566088"/>
          <a:ext cx="2345530" cy="1250161"/>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学びを通じて社会的孤立の予防・解消等を図る実証実験</a:t>
          </a:r>
          <a:endParaRPr lang="ja-JP" altLang="ja-JP">
            <a:effectLst/>
          </a:endParaRPr>
        </a:p>
        <a:p>
          <a:pPr algn="l"/>
          <a:r>
            <a:rPr kumimoji="1" lang="ja-JP" altLang="en-US" sz="1100"/>
            <a:t>・実行委員会を設置し社会的孤立を防ぐ方策の検討や活動の核となる人材育成の実施　等</a:t>
          </a:r>
        </a:p>
      </xdr:txBody>
    </xdr:sp>
    <xdr:clientData/>
  </xdr:twoCellAnchor>
  <xdr:twoCellAnchor>
    <xdr:from>
      <xdr:col>30</xdr:col>
      <xdr:colOff>35718</xdr:colOff>
      <xdr:row>752</xdr:row>
      <xdr:rowOff>154778</xdr:rowOff>
    </xdr:from>
    <xdr:to>
      <xdr:col>41</xdr:col>
      <xdr:colOff>178593</xdr:colOff>
      <xdr:row>756</xdr:row>
      <xdr:rowOff>357187</xdr:rowOff>
    </xdr:to>
    <xdr:sp macro="" textlink="">
      <xdr:nvSpPr>
        <xdr:cNvPr id="20" name="大かっこ 19">
          <a:extLst>
            <a:ext uri="{FF2B5EF4-FFF2-40B4-BE49-F238E27FC236}">
              <a16:creationId xmlns:a16="http://schemas.microsoft.com/office/drawing/2014/main" id="{993749DB-9E17-4F14-908B-768832E5D098}"/>
            </a:ext>
          </a:extLst>
        </xdr:cNvPr>
        <xdr:cNvSpPr/>
      </xdr:nvSpPr>
      <xdr:spPr>
        <a:xfrm>
          <a:off x="6107906" y="56340372"/>
          <a:ext cx="2369343" cy="1631159"/>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学びを通じて社会的孤立の予防・解消等を図る実証実験</a:t>
          </a:r>
          <a:endParaRPr lang="ja-JP" altLang="ja-JP">
            <a:effectLst/>
          </a:endParaRPr>
        </a:p>
        <a:p>
          <a:pPr algn="l"/>
          <a:r>
            <a:rPr kumimoji="1" lang="ja-JP" altLang="en-US" sz="1100"/>
            <a:t>・実行委員会を設置し社会的孤立を防ぐ方策の検討や活動の核となる人材育成の実施</a:t>
          </a:r>
          <a:endParaRPr kumimoji="1" lang="en-US" altLang="ja-JP" sz="800"/>
        </a:p>
        <a:p>
          <a:pPr algn="l"/>
          <a:r>
            <a:rPr kumimoji="1" lang="ja-JP" altLang="en-US" sz="1100"/>
            <a:t>・地域における社会参画を促進する活動の実施　等</a:t>
          </a:r>
        </a:p>
      </xdr:txBody>
    </xdr:sp>
    <xdr:clientData/>
  </xdr:twoCellAnchor>
  <xdr:twoCellAnchor>
    <xdr:from>
      <xdr:col>16</xdr:col>
      <xdr:colOff>35718</xdr:colOff>
      <xdr:row>758</xdr:row>
      <xdr:rowOff>464344</xdr:rowOff>
    </xdr:from>
    <xdr:to>
      <xdr:col>27</xdr:col>
      <xdr:colOff>178592</xdr:colOff>
      <xdr:row>761</xdr:row>
      <xdr:rowOff>11906</xdr:rowOff>
    </xdr:to>
    <xdr:sp macro="" textlink="">
      <xdr:nvSpPr>
        <xdr:cNvPr id="21" name="大かっこ 20">
          <a:extLst>
            <a:ext uri="{FF2B5EF4-FFF2-40B4-BE49-F238E27FC236}">
              <a16:creationId xmlns:a16="http://schemas.microsoft.com/office/drawing/2014/main" id="{B5EB415E-B6B7-48BF-A837-C665210E1DAC}"/>
            </a:ext>
          </a:extLst>
        </xdr:cNvPr>
        <xdr:cNvSpPr/>
      </xdr:nvSpPr>
      <xdr:spPr>
        <a:xfrm>
          <a:off x="3274218" y="55661719"/>
          <a:ext cx="2369343" cy="583406"/>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・地域における社会参画を促進する活動の実施　等</a:t>
          </a:r>
        </a:p>
      </xdr:txBody>
    </xdr:sp>
    <xdr:clientData/>
  </xdr:twoCellAnchor>
  <xdr:oneCellAnchor>
    <xdr:from>
      <xdr:col>34</xdr:col>
      <xdr:colOff>142875</xdr:colOff>
      <xdr:row>758</xdr:row>
      <xdr:rowOff>119063</xdr:rowOff>
    </xdr:from>
    <xdr:ext cx="3167062" cy="690563"/>
    <xdr:sp macro="" textlink="">
      <xdr:nvSpPr>
        <xdr:cNvPr id="23" name="テキスト ボックス 22">
          <a:extLst>
            <a:ext uri="{FF2B5EF4-FFF2-40B4-BE49-F238E27FC236}">
              <a16:creationId xmlns:a16="http://schemas.microsoft.com/office/drawing/2014/main" id="{5786BA37-B040-498B-83E0-1D5054FB423F}"/>
            </a:ext>
          </a:extLst>
        </xdr:cNvPr>
        <xdr:cNvSpPr txBox="1"/>
      </xdr:nvSpPr>
      <xdr:spPr>
        <a:xfrm>
          <a:off x="7024688" y="58543032"/>
          <a:ext cx="3167062" cy="69056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kumimoji="1" lang="en-US" altLang="ja-JP" sz="1400"/>
            <a:t>※</a:t>
          </a:r>
          <a:r>
            <a:rPr kumimoji="1" lang="ja-JP" altLang="en-US" sz="1400"/>
            <a:t>資金の流れは現時点で執行実績が無いためあくまでもイメージ</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592</v>
      </c>
      <c r="AP2" s="219"/>
      <c r="AQ2" s="219"/>
      <c r="AR2" s="79" t="str">
        <f>IF(OR(AO2="　", AO2=""), "", "-")</f>
        <v>-</v>
      </c>
      <c r="AS2" s="220">
        <v>5</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596</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0.2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509</v>
      </c>
      <c r="Z7" s="296"/>
      <c r="AA7" s="296"/>
      <c r="AB7" s="296"/>
      <c r="AC7" s="296"/>
      <c r="AD7" s="396"/>
      <c r="AE7" s="383" t="s">
        <v>626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565</v>
      </c>
      <c r="Q13" s="109"/>
      <c r="R13" s="109"/>
      <c r="S13" s="109"/>
      <c r="T13" s="109"/>
      <c r="U13" s="109"/>
      <c r="V13" s="110"/>
      <c r="W13" s="108" t="s">
        <v>565</v>
      </c>
      <c r="X13" s="109"/>
      <c r="Y13" s="109"/>
      <c r="Z13" s="109"/>
      <c r="AA13" s="109"/>
      <c r="AB13" s="109"/>
      <c r="AC13" s="110"/>
      <c r="AD13" s="108" t="s">
        <v>597</v>
      </c>
      <c r="AE13" s="109"/>
      <c r="AF13" s="109"/>
      <c r="AG13" s="109"/>
      <c r="AH13" s="109"/>
      <c r="AI13" s="109"/>
      <c r="AJ13" s="110"/>
      <c r="AK13" s="108">
        <v>8.7999999999999989</v>
      </c>
      <c r="AL13" s="109"/>
      <c r="AM13" s="109"/>
      <c r="AN13" s="109"/>
      <c r="AO13" s="109"/>
      <c r="AP13" s="109"/>
      <c r="AQ13" s="110"/>
      <c r="AR13" s="105">
        <v>7.9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565</v>
      </c>
      <c r="Q14" s="109"/>
      <c r="R14" s="109"/>
      <c r="S14" s="109"/>
      <c r="T14" s="109"/>
      <c r="U14" s="109"/>
      <c r="V14" s="110"/>
      <c r="W14" s="108" t="s">
        <v>565</v>
      </c>
      <c r="X14" s="109"/>
      <c r="Y14" s="109"/>
      <c r="Z14" s="109"/>
      <c r="AA14" s="109"/>
      <c r="AB14" s="109"/>
      <c r="AC14" s="110"/>
      <c r="AD14" s="108" t="s">
        <v>598</v>
      </c>
      <c r="AE14" s="109"/>
      <c r="AF14" s="109"/>
      <c r="AG14" s="109"/>
      <c r="AH14" s="109"/>
      <c r="AI14" s="109"/>
      <c r="AJ14" s="110"/>
      <c r="AK14" s="108" t="s">
        <v>636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636</v>
      </c>
      <c r="AL15" s="109"/>
      <c r="AM15" s="109"/>
      <c r="AN15" s="109"/>
      <c r="AO15" s="109"/>
      <c r="AP15" s="109"/>
      <c r="AQ15" s="110"/>
      <c r="AR15" s="108" t="s">
        <v>636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636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636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8.7999999999999989</v>
      </c>
      <c r="AL18" s="115"/>
      <c r="AM18" s="115"/>
      <c r="AN18" s="115"/>
      <c r="AO18" s="115"/>
      <c r="AP18" s="115"/>
      <c r="AQ18" s="116"/>
      <c r="AR18" s="114">
        <f>SUM(AR13:AX17)</f>
        <v>7.9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t="str">
        <f>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t="str">
        <f>IF(P19=0, "-", SUM(P19)/SUM(P13,P14))</f>
        <v>-</v>
      </c>
      <c r="Q21" s="539"/>
      <c r="R21" s="539"/>
      <c r="S21" s="539"/>
      <c r="T21" s="539"/>
      <c r="U21" s="539"/>
      <c r="V21" s="539"/>
      <c r="W21" s="539" t="str">
        <f>IF(W19=0, "-", SUM(W19)/SUM(W13,W14))</f>
        <v>-</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637</v>
      </c>
      <c r="H23" s="187"/>
      <c r="I23" s="187"/>
      <c r="J23" s="187"/>
      <c r="K23" s="187"/>
      <c r="L23" s="187"/>
      <c r="M23" s="187"/>
      <c r="N23" s="187"/>
      <c r="O23" s="188"/>
      <c r="P23" s="105">
        <v>3.4</v>
      </c>
      <c r="Q23" s="106"/>
      <c r="R23" s="106"/>
      <c r="S23" s="106"/>
      <c r="T23" s="106"/>
      <c r="U23" s="106"/>
      <c r="V23" s="107"/>
      <c r="W23" s="105">
        <v>4.7290000000000001</v>
      </c>
      <c r="X23" s="106"/>
      <c r="Y23" s="106"/>
      <c r="Z23" s="106"/>
      <c r="AA23" s="106"/>
      <c r="AB23" s="106"/>
      <c r="AC23" s="107"/>
      <c r="AD23" s="209" t="s">
        <v>613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638</v>
      </c>
      <c r="H24" s="190"/>
      <c r="I24" s="190"/>
      <c r="J24" s="190"/>
      <c r="K24" s="190"/>
      <c r="L24" s="190"/>
      <c r="M24" s="190"/>
      <c r="N24" s="190"/>
      <c r="O24" s="191"/>
      <c r="P24" s="108">
        <v>1</v>
      </c>
      <c r="Q24" s="109"/>
      <c r="R24" s="109"/>
      <c r="S24" s="109"/>
      <c r="T24" s="109"/>
      <c r="U24" s="109"/>
      <c r="V24" s="110"/>
      <c r="W24" s="108">
        <v>1.5049999999999999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639</v>
      </c>
      <c r="H25" s="190"/>
      <c r="I25" s="190"/>
      <c r="J25" s="190"/>
      <c r="K25" s="190"/>
      <c r="L25" s="190"/>
      <c r="M25" s="190"/>
      <c r="N25" s="190"/>
      <c r="O25" s="191"/>
      <c r="P25" s="108">
        <v>0.5</v>
      </c>
      <c r="Q25" s="109"/>
      <c r="R25" s="109"/>
      <c r="S25" s="109"/>
      <c r="T25" s="109"/>
      <c r="U25" s="109"/>
      <c r="V25" s="110"/>
      <c r="W25" s="108">
        <v>1.423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640</v>
      </c>
      <c r="H26" s="190"/>
      <c r="I26" s="190"/>
      <c r="J26" s="190"/>
      <c r="K26" s="190"/>
      <c r="L26" s="190"/>
      <c r="M26" s="190"/>
      <c r="N26" s="190"/>
      <c r="O26" s="191"/>
      <c r="P26" s="108">
        <v>0.4</v>
      </c>
      <c r="Q26" s="109"/>
      <c r="R26" s="109"/>
      <c r="S26" s="109"/>
      <c r="T26" s="109"/>
      <c r="U26" s="109"/>
      <c r="V26" s="110"/>
      <c r="W26" s="108">
        <v>0.24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641</v>
      </c>
      <c r="H27" s="190"/>
      <c r="I27" s="190"/>
      <c r="J27" s="190"/>
      <c r="K27" s="190"/>
      <c r="L27" s="190"/>
      <c r="M27" s="190"/>
      <c r="N27" s="190"/>
      <c r="O27" s="191"/>
      <c r="P27" s="108">
        <v>3.5</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3.0000000000001137E-3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8.7999999999999989</v>
      </c>
      <c r="Q29" s="109"/>
      <c r="R29" s="109"/>
      <c r="S29" s="109"/>
      <c r="T29" s="109"/>
      <c r="U29" s="109"/>
      <c r="V29" s="110"/>
      <c r="W29" s="227">
        <f>AR13</f>
        <v>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33</v>
      </c>
      <c r="AV31" s="271"/>
      <c r="AW31" s="379" t="s">
        <v>300</v>
      </c>
      <c r="AX31" s="380"/>
    </row>
    <row r="32" spans="1:50" ht="30.75" customHeight="1" x14ac:dyDescent="0.15">
      <c r="A32" s="515"/>
      <c r="B32" s="513"/>
      <c r="C32" s="513"/>
      <c r="D32" s="513"/>
      <c r="E32" s="513"/>
      <c r="F32" s="514"/>
      <c r="G32" s="540" t="s">
        <v>627</v>
      </c>
      <c r="H32" s="541"/>
      <c r="I32" s="541"/>
      <c r="J32" s="541"/>
      <c r="K32" s="541"/>
      <c r="L32" s="541"/>
      <c r="M32" s="541"/>
      <c r="N32" s="541"/>
      <c r="O32" s="542"/>
      <c r="P32" s="161" t="s">
        <v>628</v>
      </c>
      <c r="Q32" s="161"/>
      <c r="R32" s="161"/>
      <c r="S32" s="161"/>
      <c r="T32" s="161"/>
      <c r="U32" s="161"/>
      <c r="V32" s="161"/>
      <c r="W32" s="161"/>
      <c r="X32" s="231"/>
      <c r="Y32" s="338" t="s">
        <v>12</v>
      </c>
      <c r="Z32" s="549"/>
      <c r="AA32" s="550"/>
      <c r="AB32" s="551" t="s">
        <v>575</v>
      </c>
      <c r="AC32" s="551"/>
      <c r="AD32" s="551"/>
      <c r="AE32" s="364" t="s">
        <v>565</v>
      </c>
      <c r="AF32" s="365"/>
      <c r="AG32" s="365"/>
      <c r="AH32" s="365"/>
      <c r="AI32" s="364" t="s">
        <v>565</v>
      </c>
      <c r="AJ32" s="365"/>
      <c r="AK32" s="365"/>
      <c r="AL32" s="365"/>
      <c r="AM32" s="364" t="s">
        <v>565</v>
      </c>
      <c r="AN32" s="365"/>
      <c r="AO32" s="365"/>
      <c r="AP32" s="365"/>
      <c r="AQ32" s="111"/>
      <c r="AR32" s="112"/>
      <c r="AS32" s="112"/>
      <c r="AT32" s="113"/>
      <c r="AU32" s="365"/>
      <c r="AV32" s="365"/>
      <c r="AW32" s="365"/>
      <c r="AX32" s="367"/>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t="s">
        <v>565</v>
      </c>
      <c r="AF33" s="365"/>
      <c r="AG33" s="365"/>
      <c r="AH33" s="365"/>
      <c r="AI33" s="364" t="s">
        <v>565</v>
      </c>
      <c r="AJ33" s="365"/>
      <c r="AK33" s="365"/>
      <c r="AL33" s="365"/>
      <c r="AM33" s="364" t="s">
        <v>565</v>
      </c>
      <c r="AN33" s="365"/>
      <c r="AO33" s="365"/>
      <c r="AP33" s="365"/>
      <c r="AQ33" s="111">
        <v>80</v>
      </c>
      <c r="AR33" s="112"/>
      <c r="AS33" s="112"/>
      <c r="AT33" s="113"/>
      <c r="AU33" s="365">
        <v>80</v>
      </c>
      <c r="AV33" s="365"/>
      <c r="AW33" s="365"/>
      <c r="AX33" s="367"/>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565</v>
      </c>
      <c r="AF34" s="365"/>
      <c r="AG34" s="365"/>
      <c r="AH34" s="365"/>
      <c r="AI34" s="364" t="s">
        <v>565</v>
      </c>
      <c r="AJ34" s="365"/>
      <c r="AK34" s="365"/>
      <c r="AL34" s="365"/>
      <c r="AM34" s="364" t="s">
        <v>565</v>
      </c>
      <c r="AN34" s="365"/>
      <c r="AO34" s="365"/>
      <c r="AP34" s="365"/>
      <c r="AQ34" s="111"/>
      <c r="AR34" s="112"/>
      <c r="AS34" s="112"/>
      <c r="AT34" s="113"/>
      <c r="AU34" s="365"/>
      <c r="AV34" s="365"/>
      <c r="AW34" s="365"/>
      <c r="AX34" s="367"/>
    </row>
    <row r="35" spans="1:50" ht="23.25" customHeight="1" x14ac:dyDescent="0.15">
      <c r="A35" s="897" t="s">
        <v>499</v>
      </c>
      <c r="B35" s="898"/>
      <c r="C35" s="898"/>
      <c r="D35" s="898"/>
      <c r="E35" s="898"/>
      <c r="F35" s="899"/>
      <c r="G35" s="903" t="s">
        <v>576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33</v>
      </c>
      <c r="AV38" s="271"/>
      <c r="AW38" s="379" t="s">
        <v>300</v>
      </c>
      <c r="AX38" s="380"/>
    </row>
    <row r="39" spans="1:50" ht="39.75" customHeight="1" x14ac:dyDescent="0.15">
      <c r="A39" s="515"/>
      <c r="B39" s="513"/>
      <c r="C39" s="513"/>
      <c r="D39" s="513"/>
      <c r="E39" s="513"/>
      <c r="F39" s="514"/>
      <c r="G39" s="540" t="s">
        <v>621</v>
      </c>
      <c r="H39" s="541"/>
      <c r="I39" s="541"/>
      <c r="J39" s="541"/>
      <c r="K39" s="541"/>
      <c r="L39" s="541"/>
      <c r="M39" s="541"/>
      <c r="N39" s="541"/>
      <c r="O39" s="542"/>
      <c r="P39" s="161" t="s">
        <v>620</v>
      </c>
      <c r="Q39" s="161"/>
      <c r="R39" s="161"/>
      <c r="S39" s="161"/>
      <c r="T39" s="161"/>
      <c r="U39" s="161"/>
      <c r="V39" s="161"/>
      <c r="W39" s="161"/>
      <c r="X39" s="231"/>
      <c r="Y39" s="338" t="s">
        <v>12</v>
      </c>
      <c r="Z39" s="549"/>
      <c r="AA39" s="550"/>
      <c r="AB39" s="551" t="s">
        <v>490</v>
      </c>
      <c r="AC39" s="551"/>
      <c r="AD39" s="551"/>
      <c r="AE39" s="364" t="s">
        <v>565</v>
      </c>
      <c r="AF39" s="365"/>
      <c r="AG39" s="365"/>
      <c r="AH39" s="365"/>
      <c r="AI39" s="364" t="s">
        <v>565</v>
      </c>
      <c r="AJ39" s="365"/>
      <c r="AK39" s="365"/>
      <c r="AL39" s="365"/>
      <c r="AM39" s="364" t="s">
        <v>565</v>
      </c>
      <c r="AN39" s="365"/>
      <c r="AO39" s="365"/>
      <c r="AP39" s="365"/>
      <c r="AQ39" s="111"/>
      <c r="AR39" s="112"/>
      <c r="AS39" s="112"/>
      <c r="AT39" s="113"/>
      <c r="AU39" s="365"/>
      <c r="AV39" s="365"/>
      <c r="AW39" s="365"/>
      <c r="AX39" s="367"/>
    </row>
    <row r="40" spans="1:50" ht="39.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490</v>
      </c>
      <c r="AC40" s="522"/>
      <c r="AD40" s="522"/>
      <c r="AE40" s="364" t="s">
        <v>565</v>
      </c>
      <c r="AF40" s="365"/>
      <c r="AG40" s="365"/>
      <c r="AH40" s="365"/>
      <c r="AI40" s="364" t="s">
        <v>565</v>
      </c>
      <c r="AJ40" s="365"/>
      <c r="AK40" s="365"/>
      <c r="AL40" s="365"/>
      <c r="AM40" s="364" t="s">
        <v>565</v>
      </c>
      <c r="AN40" s="365"/>
      <c r="AO40" s="365"/>
      <c r="AP40" s="365"/>
      <c r="AQ40" s="111">
        <v>100</v>
      </c>
      <c r="AR40" s="112"/>
      <c r="AS40" s="112"/>
      <c r="AT40" s="113"/>
      <c r="AU40" s="365">
        <v>100</v>
      </c>
      <c r="AV40" s="365"/>
      <c r="AW40" s="365"/>
      <c r="AX40" s="367"/>
    </row>
    <row r="41" spans="1:50" ht="39.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565</v>
      </c>
      <c r="AF41" s="365"/>
      <c r="AG41" s="365"/>
      <c r="AH41" s="365"/>
      <c r="AI41" s="364" t="s">
        <v>565</v>
      </c>
      <c r="AJ41" s="365"/>
      <c r="AK41" s="365"/>
      <c r="AL41" s="365"/>
      <c r="AM41" s="364" t="s">
        <v>565</v>
      </c>
      <c r="AN41" s="365"/>
      <c r="AO41" s="365"/>
      <c r="AP41" s="365"/>
      <c r="AQ41" s="111"/>
      <c r="AR41" s="112"/>
      <c r="AS41" s="112"/>
      <c r="AT41" s="113"/>
      <c r="AU41" s="365"/>
      <c r="AV41" s="365"/>
      <c r="AW41" s="365"/>
      <c r="AX41" s="367"/>
    </row>
    <row r="42" spans="1:50" ht="23.25" customHeight="1" x14ac:dyDescent="0.15">
      <c r="A42" s="897" t="s">
        <v>499</v>
      </c>
      <c r="B42" s="898"/>
      <c r="C42" s="898"/>
      <c r="D42" s="898"/>
      <c r="E42" s="898"/>
      <c r="F42" s="899"/>
      <c r="G42" s="903" t="s">
        <v>576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529</v>
      </c>
      <c r="AF65" s="369"/>
      <c r="AG65" s="369"/>
      <c r="AH65" s="370"/>
      <c r="AI65" s="368" t="s">
        <v>526</v>
      </c>
      <c r="AJ65" s="369"/>
      <c r="AK65" s="369"/>
      <c r="AL65" s="370"/>
      <c r="AM65" s="375" t="s">
        <v>521</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489</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489</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490</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488</v>
      </c>
      <c r="X70" s="944"/>
      <c r="Y70" s="949" t="s">
        <v>12</v>
      </c>
      <c r="Z70" s="949"/>
      <c r="AA70" s="950"/>
      <c r="AB70" s="951" t="s">
        <v>489</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489</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490</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502</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529</v>
      </c>
      <c r="AF100" s="824"/>
      <c r="AG100" s="824"/>
      <c r="AH100" s="825"/>
      <c r="AI100" s="823" t="s">
        <v>526</v>
      </c>
      <c r="AJ100" s="824"/>
      <c r="AK100" s="824"/>
      <c r="AL100" s="825"/>
      <c r="AM100" s="823" t="s">
        <v>522</v>
      </c>
      <c r="AN100" s="824"/>
      <c r="AO100" s="824"/>
      <c r="AP100" s="825"/>
      <c r="AQ100" s="928" t="s">
        <v>515</v>
      </c>
      <c r="AR100" s="929"/>
      <c r="AS100" s="929"/>
      <c r="AT100" s="930"/>
      <c r="AU100" s="928" t="s">
        <v>512</v>
      </c>
      <c r="AV100" s="929"/>
      <c r="AW100" s="929"/>
      <c r="AX100" s="931"/>
    </row>
    <row r="101" spans="1:60" ht="23.25" customHeight="1" x14ac:dyDescent="0.15">
      <c r="A101" s="491"/>
      <c r="B101" s="492"/>
      <c r="C101" s="492"/>
      <c r="D101" s="492"/>
      <c r="E101" s="492"/>
      <c r="F101" s="493"/>
      <c r="G101" s="161" t="s">
        <v>577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4" t="s">
        <v>565</v>
      </c>
      <c r="AF101" s="365"/>
      <c r="AG101" s="365"/>
      <c r="AH101" s="366"/>
      <c r="AI101" s="364" t="s">
        <v>565</v>
      </c>
      <c r="AJ101" s="365"/>
      <c r="AK101" s="365"/>
      <c r="AL101" s="366"/>
      <c r="AM101" s="364" t="s">
        <v>565</v>
      </c>
      <c r="AN101" s="365"/>
      <c r="AO101" s="365"/>
      <c r="AP101" s="366"/>
      <c r="AQ101" s="364" t="s">
        <v>644</v>
      </c>
      <c r="AR101" s="365"/>
      <c r="AS101" s="365"/>
      <c r="AT101" s="366"/>
      <c r="AU101" s="364" t="s">
        <v>644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58" t="s">
        <v>565</v>
      </c>
      <c r="AF102" s="358"/>
      <c r="AG102" s="358"/>
      <c r="AH102" s="358"/>
      <c r="AI102" s="358" t="s">
        <v>565</v>
      </c>
      <c r="AJ102" s="358"/>
      <c r="AK102" s="358"/>
      <c r="AL102" s="358"/>
      <c r="AM102" s="358" t="s">
        <v>565</v>
      </c>
      <c r="AN102" s="358"/>
      <c r="AO102" s="358"/>
      <c r="AP102" s="358"/>
      <c r="AQ102" s="814">
        <v>2</v>
      </c>
      <c r="AR102" s="815"/>
      <c r="AS102" s="815"/>
      <c r="AT102" s="816"/>
      <c r="AU102" s="814" t="s">
        <v>644</v>
      </c>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565</v>
      </c>
      <c r="AF116" s="358"/>
      <c r="AG116" s="358"/>
      <c r="AH116" s="358"/>
      <c r="AI116" s="358" t="s">
        <v>565</v>
      </c>
      <c r="AJ116" s="358"/>
      <c r="AK116" s="358"/>
      <c r="AL116" s="358"/>
      <c r="AM116" s="358" t="s">
        <v>565</v>
      </c>
      <c r="AN116" s="358"/>
      <c r="AO116" s="358"/>
      <c r="AP116" s="358"/>
      <c r="AQ116" s="364">
        <v>1727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565</v>
      </c>
      <c r="AF117" s="306"/>
      <c r="AG117" s="306"/>
      <c r="AH117" s="306"/>
      <c r="AI117" s="306" t="s">
        <v>565</v>
      </c>
      <c r="AJ117" s="306"/>
      <c r="AK117" s="306"/>
      <c r="AL117" s="306"/>
      <c r="AM117" s="306" t="s">
        <v>565</v>
      </c>
      <c r="AN117" s="306"/>
      <c r="AO117" s="306"/>
      <c r="AP117" s="306"/>
      <c r="AQ117" s="306" t="s">
        <v>599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559</v>
      </c>
      <c r="B130" s="991"/>
      <c r="C130" s="990" t="s">
        <v>358</v>
      </c>
      <c r="D130" s="991"/>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622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266" t="s">
        <v>565</v>
      </c>
      <c r="AF134" s="112"/>
      <c r="AG134" s="112"/>
      <c r="AH134" s="112"/>
      <c r="AI134" s="266" t="s">
        <v>565</v>
      </c>
      <c r="AJ134" s="112"/>
      <c r="AK134" s="112"/>
      <c r="AL134" s="112"/>
      <c r="AM134" s="266" t="s">
        <v>565</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t="s">
        <v>565</v>
      </c>
      <c r="AF135" s="112"/>
      <c r="AG135" s="112"/>
      <c r="AH135" s="112"/>
      <c r="AI135" s="266" t="s">
        <v>565</v>
      </c>
      <c r="AJ135" s="112"/>
      <c r="AK135" s="112"/>
      <c r="AL135" s="112"/>
      <c r="AM135" s="266" t="s">
        <v>565</v>
      </c>
      <c r="AN135" s="112"/>
      <c r="AO135" s="112"/>
      <c r="AP135" s="112"/>
      <c r="AQ135" s="266">
        <v>80</v>
      </c>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t="s">
        <v>565</v>
      </c>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994"/>
      <c r="B188" s="252"/>
      <c r="C188" s="251"/>
      <c r="D188" s="252"/>
      <c r="E188" s="160" t="s">
        <v>629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555</v>
      </c>
      <c r="D430" s="250"/>
      <c r="E430" s="238" t="s">
        <v>539</v>
      </c>
      <c r="F430" s="448"/>
      <c r="G430" s="240" t="s">
        <v>374</v>
      </c>
      <c r="H430" s="158"/>
      <c r="I430" s="158"/>
      <c r="J430" s="241" t="s">
        <v>585</v>
      </c>
      <c r="K430" s="242"/>
      <c r="L430" s="242"/>
      <c r="M430" s="242"/>
      <c r="N430" s="242"/>
      <c r="O430" s="242"/>
      <c r="P430" s="242"/>
      <c r="Q430" s="242"/>
      <c r="R430" s="242"/>
      <c r="S430" s="242"/>
      <c r="T430" s="243"/>
      <c r="U430" s="244" t="s">
        <v>560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560</v>
      </c>
      <c r="AF432" s="136"/>
      <c r="AG432" s="137" t="s">
        <v>355</v>
      </c>
      <c r="AH432" s="172"/>
      <c r="AI432" s="182"/>
      <c r="AJ432" s="182"/>
      <c r="AK432" s="182"/>
      <c r="AL432" s="177"/>
      <c r="AM432" s="182"/>
      <c r="AN432" s="182"/>
      <c r="AO432" s="182"/>
      <c r="AP432" s="177"/>
      <c r="AQ432" s="217" t="s">
        <v>560</v>
      </c>
      <c r="AR432" s="136"/>
      <c r="AS432" s="137" t="s">
        <v>355</v>
      </c>
      <c r="AT432" s="172"/>
      <c r="AU432" s="136" t="s">
        <v>560</v>
      </c>
      <c r="AV432" s="136"/>
      <c r="AW432" s="137" t="s">
        <v>300</v>
      </c>
      <c r="AX432" s="138"/>
    </row>
    <row r="433" spans="1:50" ht="23.25" customHeight="1" x14ac:dyDescent="0.15">
      <c r="A433" s="99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560</v>
      </c>
      <c r="AC433" s="133"/>
      <c r="AD433" s="133"/>
      <c r="AE433" s="111" t="s">
        <v>585</v>
      </c>
      <c r="AF433" s="112"/>
      <c r="AG433" s="112"/>
      <c r="AH433" s="113"/>
      <c r="AI433" s="111" t="s">
        <v>588</v>
      </c>
      <c r="AJ433" s="112"/>
      <c r="AK433" s="112"/>
      <c r="AL433" s="112"/>
      <c r="AM433" s="111" t="s">
        <v>565</v>
      </c>
      <c r="AN433" s="112"/>
      <c r="AO433" s="112"/>
      <c r="AP433" s="113"/>
      <c r="AQ433" s="111" t="s">
        <v>588</v>
      </c>
      <c r="AR433" s="112"/>
      <c r="AS433" s="112"/>
      <c r="AT433" s="113"/>
      <c r="AU433" s="112" t="s">
        <v>585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560</v>
      </c>
      <c r="AC434" s="221"/>
      <c r="AD434" s="221"/>
      <c r="AE434" s="111" t="s">
        <v>585</v>
      </c>
      <c r="AF434" s="112"/>
      <c r="AG434" s="112"/>
      <c r="AH434" s="113"/>
      <c r="AI434" s="111" t="s">
        <v>585</v>
      </c>
      <c r="AJ434" s="112"/>
      <c r="AK434" s="112"/>
      <c r="AL434" s="112"/>
      <c r="AM434" s="111" t="s">
        <v>565</v>
      </c>
      <c r="AN434" s="112"/>
      <c r="AO434" s="112"/>
      <c r="AP434" s="113"/>
      <c r="AQ434" s="111" t="s">
        <v>585</v>
      </c>
      <c r="AR434" s="112"/>
      <c r="AS434" s="112"/>
      <c r="AT434" s="113"/>
      <c r="AU434" s="112" t="s">
        <v>585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565</v>
      </c>
      <c r="AN435" s="112"/>
      <c r="AO435" s="112"/>
      <c r="AP435" s="113"/>
      <c r="AQ435" s="111" t="s">
        <v>585</v>
      </c>
      <c r="AR435" s="112"/>
      <c r="AS435" s="112"/>
      <c r="AT435" s="113"/>
      <c r="AU435" s="112" t="s">
        <v>588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560</v>
      </c>
      <c r="AF457" s="136"/>
      <c r="AG457" s="137" t="s">
        <v>355</v>
      </c>
      <c r="AH457" s="172"/>
      <c r="AI457" s="182"/>
      <c r="AJ457" s="182"/>
      <c r="AK457" s="182"/>
      <c r="AL457" s="177"/>
      <c r="AM457" s="182"/>
      <c r="AN457" s="182"/>
      <c r="AO457" s="182"/>
      <c r="AP457" s="177"/>
      <c r="AQ457" s="217" t="s">
        <v>560</v>
      </c>
      <c r="AR457" s="136"/>
      <c r="AS457" s="137" t="s">
        <v>355</v>
      </c>
      <c r="AT457" s="172"/>
      <c r="AU457" s="136" t="s">
        <v>560</v>
      </c>
      <c r="AV457" s="136"/>
      <c r="AW457" s="137" t="s">
        <v>300</v>
      </c>
      <c r="AX457" s="138"/>
    </row>
    <row r="458" spans="1:50" ht="23.25" customHeight="1" x14ac:dyDescent="0.15">
      <c r="A458" s="994"/>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560</v>
      </c>
      <c r="AC458" s="133"/>
      <c r="AD458" s="133"/>
      <c r="AE458" s="111" t="s">
        <v>585</v>
      </c>
      <c r="AF458" s="112"/>
      <c r="AG458" s="112"/>
      <c r="AH458" s="112"/>
      <c r="AI458" s="111" t="s">
        <v>585</v>
      </c>
      <c r="AJ458" s="112"/>
      <c r="AK458" s="112"/>
      <c r="AL458" s="112"/>
      <c r="AM458" s="111" t="s">
        <v>565</v>
      </c>
      <c r="AN458" s="112"/>
      <c r="AO458" s="112"/>
      <c r="AP458" s="113"/>
      <c r="AQ458" s="111" t="s">
        <v>585</v>
      </c>
      <c r="AR458" s="112"/>
      <c r="AS458" s="112"/>
      <c r="AT458" s="113"/>
      <c r="AU458" s="112" t="s">
        <v>585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560</v>
      </c>
      <c r="AC459" s="221"/>
      <c r="AD459" s="221"/>
      <c r="AE459" s="111" t="s">
        <v>585</v>
      </c>
      <c r="AF459" s="112"/>
      <c r="AG459" s="112"/>
      <c r="AH459" s="113"/>
      <c r="AI459" s="111" t="s">
        <v>585</v>
      </c>
      <c r="AJ459" s="112"/>
      <c r="AK459" s="112"/>
      <c r="AL459" s="112"/>
      <c r="AM459" s="111" t="s">
        <v>565</v>
      </c>
      <c r="AN459" s="112"/>
      <c r="AO459" s="112"/>
      <c r="AP459" s="113"/>
      <c r="AQ459" s="111" t="s">
        <v>585</v>
      </c>
      <c r="AR459" s="112"/>
      <c r="AS459" s="112"/>
      <c r="AT459" s="113"/>
      <c r="AU459" s="112" t="s">
        <v>585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565</v>
      </c>
      <c r="AN460" s="112"/>
      <c r="AO460" s="112"/>
      <c r="AP460" s="113"/>
      <c r="AQ460" s="111" t="s">
        <v>585</v>
      </c>
      <c r="AR460" s="112"/>
      <c r="AS460" s="112"/>
      <c r="AT460" s="113"/>
      <c r="AU460" s="112" t="s">
        <v>585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593</v>
      </c>
      <c r="AE702" s="896"/>
      <c r="AF702" s="896"/>
      <c r="AG702" s="885" t="s">
        <v>589</v>
      </c>
      <c r="AH702" s="886"/>
      <c r="AI702" s="886"/>
      <c r="AJ702" s="886"/>
      <c r="AK702" s="886"/>
      <c r="AL702" s="886"/>
      <c r="AM702" s="886"/>
      <c r="AN702" s="886"/>
      <c r="AO702" s="886"/>
      <c r="AP702" s="886"/>
      <c r="AQ702" s="886"/>
      <c r="AR702" s="886"/>
      <c r="AS702" s="886"/>
      <c r="AT702" s="886"/>
      <c r="AU702" s="886"/>
      <c r="AV702" s="886"/>
      <c r="AW702" s="886"/>
      <c r="AX702" s="887"/>
    </row>
    <row r="703" spans="1:50" ht="10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593</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10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593</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60.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593</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58.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614</v>
      </c>
      <c r="AE711" s="155"/>
      <c r="AF711" s="155"/>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614</v>
      </c>
      <c r="AE715" s="668"/>
      <c r="AF715" s="777"/>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614</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636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565</v>
      </c>
      <c r="F737" s="122"/>
      <c r="G737" s="122"/>
      <c r="H737" s="122"/>
      <c r="I737" s="122"/>
      <c r="J737" s="122"/>
      <c r="K737" s="122"/>
      <c r="L737" s="122"/>
      <c r="M737" s="122"/>
      <c r="N737" s="101" t="s">
        <v>536</v>
      </c>
      <c r="O737" s="101"/>
      <c r="P737" s="101"/>
      <c r="Q737" s="101"/>
      <c r="R737" s="122" t="s">
        <v>565</v>
      </c>
      <c r="S737" s="122"/>
      <c r="T737" s="122"/>
      <c r="U737" s="122"/>
      <c r="V737" s="122"/>
      <c r="W737" s="122"/>
      <c r="X737" s="122"/>
      <c r="Y737" s="122"/>
      <c r="Z737" s="122"/>
      <c r="AA737" s="101" t="s">
        <v>535</v>
      </c>
      <c r="AB737" s="101"/>
      <c r="AC737" s="101"/>
      <c r="AD737" s="101"/>
      <c r="AE737" s="122" t="s">
        <v>565</v>
      </c>
      <c r="AF737" s="122"/>
      <c r="AG737" s="122"/>
      <c r="AH737" s="122"/>
      <c r="AI737" s="122"/>
      <c r="AJ737" s="122"/>
      <c r="AK737" s="122"/>
      <c r="AL737" s="122"/>
      <c r="AM737" s="122"/>
      <c r="AN737" s="101" t="s">
        <v>534</v>
      </c>
      <c r="AO737" s="101"/>
      <c r="AP737" s="101"/>
      <c r="AQ737" s="101"/>
      <c r="AR737" s="102" t="s">
        <v>565</v>
      </c>
      <c r="AS737" s="103"/>
      <c r="AT737" s="103"/>
      <c r="AU737" s="103"/>
      <c r="AV737" s="103"/>
      <c r="AW737" s="103"/>
      <c r="AX737" s="104"/>
      <c r="AY737" s="89"/>
      <c r="AZ737" s="89"/>
    </row>
    <row r="738" spans="1:52" ht="24.75" customHeight="1" x14ac:dyDescent="0.15">
      <c r="A738" s="123" t="s">
        <v>533</v>
      </c>
      <c r="B738" s="124"/>
      <c r="C738" s="124"/>
      <c r="D738" s="125"/>
      <c r="E738" s="122" t="s">
        <v>565</v>
      </c>
      <c r="F738" s="122"/>
      <c r="G738" s="122"/>
      <c r="H738" s="122"/>
      <c r="I738" s="122"/>
      <c r="J738" s="122"/>
      <c r="K738" s="122"/>
      <c r="L738" s="122"/>
      <c r="M738" s="122"/>
      <c r="N738" s="101" t="s">
        <v>532</v>
      </c>
      <c r="O738" s="101"/>
      <c r="P738" s="101"/>
      <c r="Q738" s="101"/>
      <c r="R738" s="122" t="s">
        <v>565</v>
      </c>
      <c r="S738" s="122"/>
      <c r="T738" s="122"/>
      <c r="U738" s="122"/>
      <c r="V738" s="122"/>
      <c r="W738" s="122"/>
      <c r="X738" s="122"/>
      <c r="Y738" s="122"/>
      <c r="Z738" s="122"/>
      <c r="AA738" s="101" t="s">
        <v>531</v>
      </c>
      <c r="AB738" s="101"/>
      <c r="AC738" s="101"/>
      <c r="AD738" s="101"/>
      <c r="AE738" s="122" t="s">
        <v>565</v>
      </c>
      <c r="AF738" s="122"/>
      <c r="AG738" s="122"/>
      <c r="AH738" s="122"/>
      <c r="AI738" s="122"/>
      <c r="AJ738" s="122"/>
      <c r="AK738" s="122"/>
      <c r="AL738" s="122"/>
      <c r="AM738" s="122"/>
      <c r="AN738" s="101" t="s">
        <v>527</v>
      </c>
      <c r="AO738" s="101"/>
      <c r="AP738" s="101"/>
      <c r="AQ738" s="101"/>
      <c r="AR738" s="102"/>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t="s">
        <v>592</v>
      </c>
      <c r="J739" s="117"/>
      <c r="K739" s="93" t="str">
        <f>IF(OR(I739="　", I739=""), "", "-")</f>
        <v>-</v>
      </c>
      <c r="L739" s="118">
        <v>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606</v>
      </c>
      <c r="H781" s="450"/>
      <c r="I781" s="450"/>
      <c r="J781" s="450"/>
      <c r="K781" s="451"/>
      <c r="L781" s="452"/>
      <c r="M781" s="453"/>
      <c r="N781" s="453"/>
      <c r="O781" s="453"/>
      <c r="P781" s="453"/>
      <c r="Q781" s="453"/>
      <c r="R781" s="453"/>
      <c r="S781" s="453"/>
      <c r="T781" s="453"/>
      <c r="U781" s="453"/>
      <c r="V781" s="453"/>
      <c r="W781" s="453"/>
      <c r="X781" s="454"/>
      <c r="Y781" s="455">
        <v>0.8</v>
      </c>
      <c r="Z781" s="456"/>
      <c r="AA781" s="456"/>
      <c r="AB781" s="557"/>
      <c r="AC781" s="449" t="s">
        <v>601</v>
      </c>
      <c r="AD781" s="450"/>
      <c r="AE781" s="450"/>
      <c r="AF781" s="450"/>
      <c r="AG781" s="451"/>
      <c r="AH781" s="452"/>
      <c r="AI781" s="453"/>
      <c r="AJ781" s="453"/>
      <c r="AK781" s="453"/>
      <c r="AL781" s="453"/>
      <c r="AM781" s="453"/>
      <c r="AN781" s="453"/>
      <c r="AO781" s="453"/>
      <c r="AP781" s="453"/>
      <c r="AQ781" s="453"/>
      <c r="AR781" s="453"/>
      <c r="AS781" s="453"/>
      <c r="AT781" s="454"/>
      <c r="AU781" s="455">
        <v>0.4</v>
      </c>
      <c r="AV781" s="456"/>
      <c r="AW781" s="456"/>
      <c r="AX781" s="457"/>
    </row>
    <row r="782" spans="1:50" ht="24.75" customHeight="1" x14ac:dyDescent="0.15">
      <c r="A782" s="556"/>
      <c r="B782" s="763"/>
      <c r="C782" s="763"/>
      <c r="D782" s="763"/>
      <c r="E782" s="763"/>
      <c r="F782" s="764"/>
      <c r="G782" s="348" t="s">
        <v>601</v>
      </c>
      <c r="H782" s="349"/>
      <c r="I782" s="349"/>
      <c r="J782" s="349"/>
      <c r="K782" s="350"/>
      <c r="L782" s="401"/>
      <c r="M782" s="402"/>
      <c r="N782" s="402"/>
      <c r="O782" s="402"/>
      <c r="P782" s="402"/>
      <c r="Q782" s="402"/>
      <c r="R782" s="402"/>
      <c r="S782" s="402"/>
      <c r="T782" s="402"/>
      <c r="U782" s="402"/>
      <c r="V782" s="402"/>
      <c r="W782" s="402"/>
      <c r="X782" s="403"/>
      <c r="Y782" s="398">
        <v>0.4</v>
      </c>
      <c r="Z782" s="399"/>
      <c r="AA782" s="399"/>
      <c r="AB782" s="405"/>
      <c r="AC782" s="348" t="s">
        <v>602</v>
      </c>
      <c r="AD782" s="349"/>
      <c r="AE782" s="349"/>
      <c r="AF782" s="349"/>
      <c r="AG782" s="350"/>
      <c r="AH782" s="401"/>
      <c r="AI782" s="402"/>
      <c r="AJ782" s="402"/>
      <c r="AK782" s="402"/>
      <c r="AL782" s="402"/>
      <c r="AM782" s="402"/>
      <c r="AN782" s="402"/>
      <c r="AO782" s="402"/>
      <c r="AP782" s="402"/>
      <c r="AQ782" s="402"/>
      <c r="AR782" s="402"/>
      <c r="AS782" s="402"/>
      <c r="AT782" s="403"/>
      <c r="AU782" s="398">
        <v>0.3</v>
      </c>
      <c r="AV782" s="399"/>
      <c r="AW782" s="399"/>
      <c r="AX782" s="400"/>
    </row>
    <row r="783" spans="1:50" ht="24.75" customHeight="1" x14ac:dyDescent="0.15">
      <c r="A783" s="556"/>
      <c r="B783" s="763"/>
      <c r="C783" s="763"/>
      <c r="D783" s="763"/>
      <c r="E783" s="763"/>
      <c r="F783" s="764"/>
      <c r="G783" s="348" t="s">
        <v>602</v>
      </c>
      <c r="H783" s="349"/>
      <c r="I783" s="349"/>
      <c r="J783" s="349"/>
      <c r="K783" s="350"/>
      <c r="L783" s="401"/>
      <c r="M783" s="402"/>
      <c r="N783" s="402"/>
      <c r="O783" s="402"/>
      <c r="P783" s="402"/>
      <c r="Q783" s="402"/>
      <c r="R783" s="402"/>
      <c r="S783" s="402"/>
      <c r="T783" s="402"/>
      <c r="U783" s="402"/>
      <c r="V783" s="402"/>
      <c r="W783" s="402"/>
      <c r="X783" s="403"/>
      <c r="Y783" s="398">
        <v>0.4</v>
      </c>
      <c r="Z783" s="399"/>
      <c r="AA783" s="399"/>
      <c r="AB783" s="405"/>
      <c r="AC783" s="348" t="s">
        <v>604</v>
      </c>
      <c r="AD783" s="349"/>
      <c r="AE783" s="349"/>
      <c r="AF783" s="349"/>
      <c r="AG783" s="350"/>
      <c r="AH783" s="401" t="s">
        <v>605</v>
      </c>
      <c r="AI783" s="402"/>
      <c r="AJ783" s="402"/>
      <c r="AK783" s="402"/>
      <c r="AL783" s="402"/>
      <c r="AM783" s="402"/>
      <c r="AN783" s="402"/>
      <c r="AO783" s="402"/>
      <c r="AP783" s="402"/>
      <c r="AQ783" s="402"/>
      <c r="AR783" s="402"/>
      <c r="AS783" s="402"/>
      <c r="AT783" s="403"/>
      <c r="AU783" s="398">
        <v>0.2</v>
      </c>
      <c r="AV783" s="399"/>
      <c r="AW783" s="399"/>
      <c r="AX783" s="400"/>
    </row>
    <row r="784" spans="1:50" ht="24.75" customHeight="1" x14ac:dyDescent="0.15">
      <c r="A784" s="556"/>
      <c r="B784" s="763"/>
      <c r="C784" s="763"/>
      <c r="D784" s="763"/>
      <c r="E784" s="763"/>
      <c r="F784" s="764"/>
      <c r="G784" s="348" t="s">
        <v>604</v>
      </c>
      <c r="H784" s="349"/>
      <c r="I784" s="349"/>
      <c r="J784" s="349"/>
      <c r="K784" s="350"/>
      <c r="L784" s="401" t="s">
        <v>605</v>
      </c>
      <c r="M784" s="402"/>
      <c r="N784" s="402"/>
      <c r="O784" s="402"/>
      <c r="P784" s="402"/>
      <c r="Q784" s="402"/>
      <c r="R784" s="402"/>
      <c r="S784" s="402"/>
      <c r="T784" s="402"/>
      <c r="U784" s="402"/>
      <c r="V784" s="402"/>
      <c r="W784" s="402"/>
      <c r="X784" s="403"/>
      <c r="Y784" s="398">
        <v>0.4</v>
      </c>
      <c r="Z784" s="399"/>
      <c r="AA784" s="399"/>
      <c r="AB784" s="405"/>
      <c r="AC784" s="348" t="s">
        <v>603</v>
      </c>
      <c r="AD784" s="349"/>
      <c r="AE784" s="349"/>
      <c r="AF784" s="349"/>
      <c r="AG784" s="350"/>
      <c r="AH784" s="401" t="s">
        <v>607</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15">
      <c r="A785" s="556"/>
      <c r="B785" s="763"/>
      <c r="C785" s="763"/>
      <c r="D785" s="763"/>
      <c r="E785" s="763"/>
      <c r="F785" s="764"/>
      <c r="G785" s="348" t="s">
        <v>603</v>
      </c>
      <c r="H785" s="349"/>
      <c r="I785" s="349"/>
      <c r="J785" s="349"/>
      <c r="K785" s="350"/>
      <c r="L785" s="401" t="s">
        <v>607</v>
      </c>
      <c r="M785" s="402"/>
      <c r="N785" s="402"/>
      <c r="O785" s="402"/>
      <c r="P785" s="402"/>
      <c r="Q785" s="402"/>
      <c r="R785" s="402"/>
      <c r="S785" s="402"/>
      <c r="T785" s="402"/>
      <c r="U785" s="402"/>
      <c r="V785" s="402"/>
      <c r="W785" s="402"/>
      <c r="X785" s="403"/>
      <c r="Y785" s="398">
        <v>0.4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0.99999999999999989</v>
      </c>
      <c r="AV791" s="415"/>
      <c r="AW791" s="415"/>
      <c r="AX791" s="417"/>
    </row>
    <row r="792" spans="1:50" ht="24.75" customHeight="1" x14ac:dyDescent="0.15">
      <c r="A792" s="556"/>
      <c r="B792" s="763"/>
      <c r="C792" s="763"/>
      <c r="D792" s="763"/>
      <c r="E792" s="763"/>
      <c r="F792" s="764"/>
      <c r="G792" s="439" t="s">
        <v>634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601</v>
      </c>
      <c r="H794" s="450"/>
      <c r="I794" s="450"/>
      <c r="J794" s="450"/>
      <c r="K794" s="451"/>
      <c r="L794" s="452"/>
      <c r="M794" s="453"/>
      <c r="N794" s="453"/>
      <c r="O794" s="453"/>
      <c r="P794" s="453"/>
      <c r="Q794" s="453"/>
      <c r="R794" s="453"/>
      <c r="S794" s="453"/>
      <c r="T794" s="453"/>
      <c r="U794" s="453"/>
      <c r="V794" s="453"/>
      <c r="W794" s="453"/>
      <c r="X794" s="454"/>
      <c r="Y794" s="455">
        <v>0.2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603</v>
      </c>
      <c r="H795" s="349"/>
      <c r="I795" s="349"/>
      <c r="J795" s="349"/>
      <c r="K795" s="350"/>
      <c r="L795" s="401" t="s">
        <v>607</v>
      </c>
      <c r="M795" s="402"/>
      <c r="N795" s="402"/>
      <c r="O795" s="402"/>
      <c r="P795" s="402"/>
      <c r="Q795" s="402"/>
      <c r="R795" s="402"/>
      <c r="S795" s="402"/>
      <c r="T795" s="402"/>
      <c r="U795" s="402"/>
      <c r="V795" s="402"/>
      <c r="W795" s="402"/>
      <c r="X795" s="403"/>
      <c r="Y795" s="398">
        <v>0.2</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608</v>
      </c>
      <c r="D837" s="418"/>
      <c r="E837" s="418"/>
      <c r="F837" s="418"/>
      <c r="G837" s="418"/>
      <c r="H837" s="418"/>
      <c r="I837" s="418"/>
      <c r="J837" s="419"/>
      <c r="K837" s="420"/>
      <c r="L837" s="420"/>
      <c r="M837" s="420"/>
      <c r="N837" s="420"/>
      <c r="O837" s="420"/>
      <c r="P837" s="425" t="s">
        <v>609</v>
      </c>
      <c r="Q837" s="317"/>
      <c r="R837" s="317"/>
      <c r="S837" s="317"/>
      <c r="T837" s="317"/>
      <c r="U837" s="317"/>
      <c r="V837" s="317"/>
      <c r="W837" s="317"/>
      <c r="X837" s="317"/>
      <c r="Y837" s="318">
        <v>2.4</v>
      </c>
      <c r="Z837" s="319"/>
      <c r="AA837" s="319"/>
      <c r="AB837" s="320"/>
      <c r="AC837" s="328" t="s">
        <v>495</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610</v>
      </c>
      <c r="D870" s="418"/>
      <c r="E870" s="418"/>
      <c r="F870" s="418"/>
      <c r="G870" s="418"/>
      <c r="H870" s="418"/>
      <c r="I870" s="418"/>
      <c r="J870" s="419"/>
      <c r="K870" s="420"/>
      <c r="L870" s="420"/>
      <c r="M870" s="420"/>
      <c r="N870" s="420"/>
      <c r="O870" s="420"/>
      <c r="P870" s="425" t="s">
        <v>609</v>
      </c>
      <c r="Q870" s="317"/>
      <c r="R870" s="317"/>
      <c r="S870" s="317"/>
      <c r="T870" s="317"/>
      <c r="U870" s="317"/>
      <c r="V870" s="317"/>
      <c r="W870" s="317"/>
      <c r="X870" s="317"/>
      <c r="Y870" s="318">
        <v>1</v>
      </c>
      <c r="Z870" s="319"/>
      <c r="AA870" s="319"/>
      <c r="AB870" s="320"/>
      <c r="AC870" s="328" t="s">
        <v>495</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610</v>
      </c>
      <c r="D903" s="418"/>
      <c r="E903" s="418"/>
      <c r="F903" s="418"/>
      <c r="G903" s="418"/>
      <c r="H903" s="418"/>
      <c r="I903" s="418"/>
      <c r="J903" s="419"/>
      <c r="K903" s="420"/>
      <c r="L903" s="420"/>
      <c r="M903" s="420"/>
      <c r="N903" s="420"/>
      <c r="O903" s="420"/>
      <c r="P903" s="425" t="s">
        <v>611</v>
      </c>
      <c r="Q903" s="317"/>
      <c r="R903" s="317"/>
      <c r="S903" s="317"/>
      <c r="T903" s="317"/>
      <c r="U903" s="317"/>
      <c r="V903" s="317"/>
      <c r="W903" s="317"/>
      <c r="X903" s="317"/>
      <c r="Y903" s="318">
        <v>0.4</v>
      </c>
      <c r="Z903" s="319"/>
      <c r="AA903" s="319"/>
      <c r="AB903" s="320"/>
      <c r="AC903" s="328" t="s">
        <v>498</v>
      </c>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610</v>
      </c>
      <c r="D904" s="418"/>
      <c r="E904" s="418"/>
      <c r="F904" s="418"/>
      <c r="G904" s="418"/>
      <c r="H904" s="418"/>
      <c r="I904" s="418"/>
      <c r="J904" s="419"/>
      <c r="K904" s="420"/>
      <c r="L904" s="420"/>
      <c r="M904" s="420"/>
      <c r="N904" s="420"/>
      <c r="O904" s="420"/>
      <c r="P904" s="425" t="s">
        <v>612</v>
      </c>
      <c r="Q904" s="317"/>
      <c r="R904" s="317"/>
      <c r="S904" s="317"/>
      <c r="T904" s="317"/>
      <c r="U904" s="317"/>
      <c r="V904" s="317"/>
      <c r="W904" s="317"/>
      <c r="X904" s="317"/>
      <c r="Y904" s="318">
        <v>0.4</v>
      </c>
      <c r="Z904" s="319"/>
      <c r="AA904" s="319"/>
      <c r="AB904" s="320"/>
      <c r="AC904" s="328" t="s">
        <v>498</v>
      </c>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82">
    <cfRule type="expression" dxfId="2781" priority="13877">
      <formula>IF(RIGHT(TEXT(Y782,"0.#"),1)=".",FALSE,TRUE)</formula>
    </cfRule>
    <cfRule type="expression" dxfId="2780" priority="13878">
      <formula>IF(RIGHT(TEXT(Y782,"0.#"),1)=".",TRUE,FALSE)</formula>
    </cfRule>
  </conditionalFormatting>
  <conditionalFormatting sqref="Y791">
    <cfRule type="expression" dxfId="2779" priority="13873">
      <formula>IF(RIGHT(TEXT(Y791,"0.#"),1)=".",FALSE,TRUE)</formula>
    </cfRule>
    <cfRule type="expression" dxfId="2778" priority="13874">
      <formula>IF(RIGHT(TEXT(Y791,"0.#"),1)=".",TRUE,FALSE)</formula>
    </cfRule>
  </conditionalFormatting>
  <conditionalFormatting sqref="Y822:Y829 Y820 Y809:Y816 Y807 Y796:Y803 Y794">
    <cfRule type="expression" dxfId="2777" priority="13655">
      <formula>IF(RIGHT(TEXT(Y794,"0.#"),1)=".",FALSE,TRUE)</formula>
    </cfRule>
    <cfRule type="expression" dxfId="2776" priority="13656">
      <formula>IF(RIGHT(TEXT(Y794,"0.#"),1)=".",TRUE,FALSE)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83:Y790 Y781">
    <cfRule type="expression" dxfId="2769" priority="13679">
      <formula>IF(RIGHT(TEXT(Y781,"0.#"),1)=".",FALSE,TRUE)</formula>
    </cfRule>
    <cfRule type="expression" dxfId="2768" priority="13680">
      <formula>IF(RIGHT(TEXT(Y781,"0.#"),1)=".",TRUE,FALSE)</formula>
    </cfRule>
  </conditionalFormatting>
  <conditionalFormatting sqref="AU782">
    <cfRule type="expression" dxfId="2767" priority="13677">
      <formula>IF(RIGHT(TEXT(AU782,"0.#"),1)=".",FALSE,TRUE)</formula>
    </cfRule>
    <cfRule type="expression" dxfId="2766" priority="13678">
      <formula>IF(RIGHT(TEXT(AU782,"0.#"),1)=".",TRUE,FALSE)</formula>
    </cfRule>
  </conditionalFormatting>
  <conditionalFormatting sqref="AU791">
    <cfRule type="expression" dxfId="2765" priority="13675">
      <formula>IF(RIGHT(TEXT(AU791,"0.#"),1)=".",FALSE,TRUE)</formula>
    </cfRule>
    <cfRule type="expression" dxfId="2764" priority="13676">
      <formula>IF(RIGHT(TEXT(AU791,"0.#"),1)=".",TRUE,FALSE)</formula>
    </cfRule>
  </conditionalFormatting>
  <conditionalFormatting sqref="AU783:AU790 AU781">
    <cfRule type="expression" dxfId="2763" priority="13673">
      <formula>IF(RIGHT(TEXT(AU781,"0.#"),1)=".",FALSE,TRUE)</formula>
    </cfRule>
    <cfRule type="expression" dxfId="2762" priority="13674">
      <formula>IF(RIGHT(TEXT(AU781,"0.#"),1)=".",TRUE,FALSE)</formula>
    </cfRule>
  </conditionalFormatting>
  <conditionalFormatting sqref="Y821 Y808 Y795">
    <cfRule type="expression" dxfId="2761" priority="13659">
      <formula>IF(RIGHT(TEXT(Y795,"0.#"),1)=".",FALSE,TRUE)</formula>
    </cfRule>
    <cfRule type="expression" dxfId="2760" priority="13660">
      <formula>IF(RIGHT(TEXT(Y795,"0.#"),1)=".",TRUE,FALSE)</formula>
    </cfRule>
  </conditionalFormatting>
  <conditionalFormatting sqref="Y830 Y817 Y804">
    <cfRule type="expression" dxfId="2759" priority="13657">
      <formula>IF(RIGHT(TEXT(Y804,"0.#"),1)=".",FALSE,TRUE)</formula>
    </cfRule>
    <cfRule type="expression" dxfId="2758" priority="13658">
      <formula>IF(RIGHT(TEXT(Y804,"0.#"),1)=".",TRUE,FALSE)</formula>
    </cfRule>
  </conditionalFormatting>
  <conditionalFormatting sqref="AU821 AU808 AU795">
    <cfRule type="expression" dxfId="2757" priority="13653">
      <formula>IF(RIGHT(TEXT(AU795,"0.#"),1)=".",FALSE,TRUE)</formula>
    </cfRule>
    <cfRule type="expression" dxfId="2756" priority="13654">
      <formula>IF(RIGHT(TEXT(AU795,"0.#"),1)=".",TRUE,FALSE)</formula>
    </cfRule>
  </conditionalFormatting>
  <conditionalFormatting sqref="AU830 AU817 AU804">
    <cfRule type="expression" dxfId="2755" priority="13651">
      <formula>IF(RIGHT(TEXT(AU804,"0.#"),1)=".",FALSE,TRUE)</formula>
    </cfRule>
    <cfRule type="expression" dxfId="2754" priority="13652">
      <formula>IF(RIGHT(TEXT(AU804,"0.#"),1)=".",TRUE,FALSE)</formula>
    </cfRule>
  </conditionalFormatting>
  <conditionalFormatting sqref="AU822:AU829 AU820 AU809:AU816 AU807 AU796:AU803 AU794">
    <cfRule type="expression" dxfId="2753" priority="13649">
      <formula>IF(RIGHT(TEXT(AU794,"0.#"),1)=".",FALSE,TRUE)</formula>
    </cfRule>
    <cfRule type="expression" dxfId="2752" priority="13650">
      <formula>IF(RIGHT(TEXT(AU794,"0.#"),1)=".",TRUE,FALSE)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AM34">
    <cfRule type="expression" dxfId="2741" priority="13459">
      <formula>IF(RIGHT(TEXT(AI34,"0.#"),1)=".",FALSE,TRUE)</formula>
    </cfRule>
    <cfRule type="expression" dxfId="2740" priority="13460">
      <formula>IF(RIGHT(TEXT(AI34,"0.#"),1)=".",TRUE,FALSE)</formula>
    </cfRule>
  </conditionalFormatting>
  <conditionalFormatting sqref="AI33 AM33">
    <cfRule type="expression" dxfId="2739" priority="13457">
      <formula>IF(RIGHT(TEXT(AI33,"0.#"),1)=".",FALSE,TRUE)</formula>
    </cfRule>
    <cfRule type="expression" dxfId="2738" priority="13458">
      <formula>IF(RIGHT(TEXT(AI33,"0.#"),1)=".",TRUE,FALSE)</formula>
    </cfRule>
  </conditionalFormatting>
  <conditionalFormatting sqref="AI32 AM32">
    <cfRule type="expression" dxfId="2737" priority="13455">
      <formula>IF(RIGHT(TEXT(AI32,"0.#"),1)=".",FALSE,TRUE)</formula>
    </cfRule>
    <cfRule type="expression" dxfId="2736" priority="13456">
      <formula>IF(RIGHT(TEXT(AI32,"0.#"),1)=".",TRUE,FALSE)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Q134:AQ135 AU134:AU135 AM134:AM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M435">
    <cfRule type="expression" dxfId="2521" priority="13011">
      <formula>IF(RIGHT(TEXT(AM435,"0.#"),1)=".",FALSE,TRUE)</formula>
    </cfRule>
    <cfRule type="expression" dxfId="2520" priority="13012">
      <formula>IF(RIGHT(TEXT(AM435,"0.#"),1)=".",TRUE,FALSE)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M433">
    <cfRule type="expression" dxfId="2515" priority="13015">
      <formula>IF(RIGHT(TEXT(AM433,"0.#"),1)=".",FALSE,TRUE)</formula>
    </cfRule>
    <cfRule type="expression" dxfId="2514" priority="13016">
      <formula>IF(RIGHT(TEXT(AM433,"0.#"),1)=".",TRUE,FALSE)</formula>
    </cfRule>
  </conditionalFormatting>
  <conditionalFormatting sqref="AM434">
    <cfRule type="expression" dxfId="2513" priority="13013">
      <formula>IF(RIGHT(TEXT(AM434,"0.#"),1)=".",FALSE,TRUE)</formula>
    </cfRule>
    <cfRule type="expression" dxfId="2512" priority="13014">
      <formula>IF(RIGHT(TEXT(AM434,"0.#"),1)=".",TRUE,FALSE)</formula>
    </cfRule>
  </conditionalFormatting>
  <conditionalFormatting sqref="AU433">
    <cfRule type="expression" dxfId="2511" priority="13003">
      <formula>IF(RIGHT(TEXT(AU433,"0.#"),1)=".",FALSE,TRUE)</formula>
    </cfRule>
    <cfRule type="expression" dxfId="2510" priority="13004">
      <formula>IF(RIGHT(TEXT(AU433,"0.#"),1)=".",TRUE,FALSE)</formula>
    </cfRule>
  </conditionalFormatting>
  <conditionalFormatting sqref="AU434">
    <cfRule type="expression" dxfId="2509" priority="13001">
      <formula>IF(RIGHT(TEXT(AU434,"0.#"),1)=".",FALSE,TRUE)</formula>
    </cfRule>
    <cfRule type="expression" dxfId="2508" priority="13002">
      <formula>IF(RIGHT(TEXT(AU434,"0.#"),1)=".",TRUE,FALSE)</formula>
    </cfRule>
  </conditionalFormatting>
  <conditionalFormatting sqref="AU435">
    <cfRule type="expression" dxfId="2507" priority="12999">
      <formula>IF(RIGHT(TEXT(AU435,"0.#"),1)=".",FALSE,TRUE)</formula>
    </cfRule>
    <cfRule type="expression" dxfId="2506" priority="13000">
      <formula>IF(RIGHT(TEXT(AU435,"0.#"),1)=".",TRUE,FALSE)</formula>
    </cfRule>
  </conditionalFormatting>
  <conditionalFormatting sqref="AI435">
    <cfRule type="expression" dxfId="2505" priority="12933">
      <formula>IF(RIGHT(TEXT(AI435,"0.#"),1)=".",FALSE,TRUE)</formula>
    </cfRule>
    <cfRule type="expression" dxfId="2504" priority="12934">
      <formula>IF(RIGHT(TEXT(AI435,"0.#"),1)=".",TRUE,FALSE)</formula>
    </cfRule>
  </conditionalFormatting>
  <conditionalFormatting sqref="AI433">
    <cfRule type="expression" dxfId="2503" priority="12937">
      <formula>IF(RIGHT(TEXT(AI433,"0.#"),1)=".",FALSE,TRUE)</formula>
    </cfRule>
    <cfRule type="expression" dxfId="2502" priority="12938">
      <formula>IF(RIGHT(TEXT(AI433,"0.#"),1)=".",TRUE,FALSE)</formula>
    </cfRule>
  </conditionalFormatting>
  <conditionalFormatting sqref="AI434">
    <cfRule type="expression" dxfId="2501" priority="12935">
      <formula>IF(RIGHT(TEXT(AI434,"0.#"),1)=".",FALSE,TRUE)</formula>
    </cfRule>
    <cfRule type="expression" dxfId="2500" priority="12936">
      <formula>IF(RIGHT(TEXT(AI434,"0.#"),1)=".",TRUE,FALSE)</formula>
    </cfRule>
  </conditionalFormatting>
  <conditionalFormatting sqref="AQ434">
    <cfRule type="expression" dxfId="2499" priority="12919">
      <formula>IF(RIGHT(TEXT(AQ434,"0.#"),1)=".",FALSE,TRUE)</formula>
    </cfRule>
    <cfRule type="expression" dxfId="2498" priority="12920">
      <formula>IF(RIGHT(TEXT(AQ434,"0.#"),1)=".",TRUE,FALSE)</formula>
    </cfRule>
  </conditionalFormatting>
  <conditionalFormatting sqref="AQ435">
    <cfRule type="expression" dxfId="2497" priority="12905">
      <formula>IF(RIGHT(TEXT(AQ435,"0.#"),1)=".",FALSE,TRUE)</formula>
    </cfRule>
    <cfRule type="expression" dxfId="2496" priority="12906">
      <formula>IF(RIGHT(TEXT(AQ435,"0.#"),1)=".",TRUE,FALSE)</formula>
    </cfRule>
  </conditionalFormatting>
  <conditionalFormatting sqref="AQ433">
    <cfRule type="expression" dxfId="2495" priority="12903">
      <formula>IF(RIGHT(TEXT(AQ433,"0.#"),1)=".",FALSE,TRUE)</formula>
    </cfRule>
    <cfRule type="expression" dxfId="2494" priority="12904">
      <formula>IF(RIGHT(TEXT(AQ433,"0.#"),1)=".",TRUE,FALSE)</formula>
    </cfRule>
  </conditionalFormatting>
  <conditionalFormatting sqref="AL839:AO866">
    <cfRule type="expression" dxfId="2493" priority="6627">
      <formula>IF(AND(AL839&gt;=0, RIGHT(TEXT(AL839,"0.#"),1)&lt;&gt;"."),TRUE,FALSE)</formula>
    </cfRule>
    <cfRule type="expression" dxfId="2492" priority="6628">
      <formula>IF(AND(AL839&gt;=0, RIGHT(TEXT(AL839,"0.#"),1)="."),TRUE,FALSE)</formula>
    </cfRule>
    <cfRule type="expression" dxfId="2491" priority="6629">
      <formula>IF(AND(AL839&lt;0, RIGHT(TEXT(AL839,"0.#"),1)&lt;&gt;"."),TRUE,FALSE)</formula>
    </cfRule>
    <cfRule type="expression" dxfId="2490" priority="6630">
      <formula>IF(AND(AL839&lt;0, RIGHT(TEXT(AL839,"0.#"),1)="."),TRUE,FALSE)</formula>
    </cfRule>
  </conditionalFormatting>
  <conditionalFormatting sqref="AQ53:AQ55">
    <cfRule type="expression" dxfId="2489" priority="4649">
      <formula>IF(RIGHT(TEXT(AQ53,"0.#"),1)=".",FALSE,TRUE)</formula>
    </cfRule>
    <cfRule type="expression" dxfId="2488" priority="4650">
      <formula>IF(RIGHT(TEXT(AQ53,"0.#"),1)=".",TRUE,FALSE)</formula>
    </cfRule>
  </conditionalFormatting>
  <conditionalFormatting sqref="AU53:AU55">
    <cfRule type="expression" dxfId="2487" priority="4647">
      <formula>IF(RIGHT(TEXT(AU53,"0.#"),1)=".",FALSE,TRUE)</formula>
    </cfRule>
    <cfRule type="expression" dxfId="2486" priority="4648">
      <formula>IF(RIGHT(TEXT(AU53,"0.#"),1)=".",TRUE,FALSE)</formula>
    </cfRule>
  </conditionalFormatting>
  <conditionalFormatting sqref="AQ60:AQ62">
    <cfRule type="expression" dxfId="2485" priority="4645">
      <formula>IF(RIGHT(TEXT(AQ60,"0.#"),1)=".",FALSE,TRUE)</formula>
    </cfRule>
    <cfRule type="expression" dxfId="2484" priority="4646">
      <formula>IF(RIGHT(TEXT(AQ60,"0.#"),1)=".",TRUE,FALSE)</formula>
    </cfRule>
  </conditionalFormatting>
  <conditionalFormatting sqref="AU60:AU62">
    <cfRule type="expression" dxfId="2483" priority="4643">
      <formula>IF(RIGHT(TEXT(AU60,"0.#"),1)=".",FALSE,TRUE)</formula>
    </cfRule>
    <cfRule type="expression" dxfId="2482" priority="4644">
      <formula>IF(RIGHT(TEXT(AU60,"0.#"),1)=".",TRUE,FALSE)</formula>
    </cfRule>
  </conditionalFormatting>
  <conditionalFormatting sqref="AQ75:AQ77">
    <cfRule type="expression" dxfId="2481" priority="4641">
      <formula>IF(RIGHT(TEXT(AQ75,"0.#"),1)=".",FALSE,TRUE)</formula>
    </cfRule>
    <cfRule type="expression" dxfId="2480" priority="4642">
      <formula>IF(RIGHT(TEXT(AQ75,"0.#"),1)=".",TRUE,FALSE)</formula>
    </cfRule>
  </conditionalFormatting>
  <conditionalFormatting sqref="AU75:AU77">
    <cfRule type="expression" dxfId="2479" priority="4639">
      <formula>IF(RIGHT(TEXT(AU75,"0.#"),1)=".",FALSE,TRUE)</formula>
    </cfRule>
    <cfRule type="expression" dxfId="2478" priority="4640">
      <formula>IF(RIGHT(TEXT(AU75,"0.#"),1)=".",TRUE,FALSE)</formula>
    </cfRule>
  </conditionalFormatting>
  <conditionalFormatting sqref="AQ87:AQ89">
    <cfRule type="expression" dxfId="2477" priority="4637">
      <formula>IF(RIGHT(TEXT(AQ87,"0.#"),1)=".",FALSE,TRUE)</formula>
    </cfRule>
    <cfRule type="expression" dxfId="2476" priority="4638">
      <formula>IF(RIGHT(TEXT(AQ87,"0.#"),1)=".",TRUE,FALSE)</formula>
    </cfRule>
  </conditionalFormatting>
  <conditionalFormatting sqref="AU87:AU89">
    <cfRule type="expression" dxfId="2475" priority="4635">
      <formula>IF(RIGHT(TEXT(AU87,"0.#"),1)=".",FALSE,TRUE)</formula>
    </cfRule>
    <cfRule type="expression" dxfId="2474" priority="4636">
      <formula>IF(RIGHT(TEXT(AU87,"0.#"),1)=".",TRUE,FALSE)</formula>
    </cfRule>
  </conditionalFormatting>
  <conditionalFormatting sqref="AQ92:AQ94">
    <cfRule type="expression" dxfId="2473" priority="4633">
      <formula>IF(RIGHT(TEXT(AQ92,"0.#"),1)=".",FALSE,TRUE)</formula>
    </cfRule>
    <cfRule type="expression" dxfId="2472" priority="4634">
      <formula>IF(RIGHT(TEXT(AQ92,"0.#"),1)=".",TRUE,FALSE)</formula>
    </cfRule>
  </conditionalFormatting>
  <conditionalFormatting sqref="AU92:AU94">
    <cfRule type="expression" dxfId="2471" priority="4631">
      <formula>IF(RIGHT(TEXT(AU92,"0.#"),1)=".",FALSE,TRUE)</formula>
    </cfRule>
    <cfRule type="expression" dxfId="2470" priority="4632">
      <formula>IF(RIGHT(TEXT(AU92,"0.#"),1)=".",TRUE,FALSE)</formula>
    </cfRule>
  </conditionalFormatting>
  <conditionalFormatting sqref="AQ97:AQ99">
    <cfRule type="expression" dxfId="2469" priority="4629">
      <formula>IF(RIGHT(TEXT(AQ97,"0.#"),1)=".",FALSE,TRUE)</formula>
    </cfRule>
    <cfRule type="expression" dxfId="2468" priority="4630">
      <formula>IF(RIGHT(TEXT(AQ97,"0.#"),1)=".",TRUE,FALSE)</formula>
    </cfRule>
  </conditionalFormatting>
  <conditionalFormatting sqref="AU97:AU99">
    <cfRule type="expression" dxfId="2467" priority="4627">
      <formula>IF(RIGHT(TEXT(AU97,"0.#"),1)=".",FALSE,TRUE)</formula>
    </cfRule>
    <cfRule type="expression" dxfId="2466" priority="4628">
      <formula>IF(RIGHT(TEXT(AU97,"0.#"),1)=".",TRUE,FALSE)</formula>
    </cfRule>
  </conditionalFormatting>
  <conditionalFormatting sqref="AE458">
    <cfRule type="expression" dxfId="2465" priority="4321">
      <formula>IF(RIGHT(TEXT(AE458,"0.#"),1)=".",FALSE,TRUE)</formula>
    </cfRule>
    <cfRule type="expression" dxfId="2464" priority="4322">
      <formula>IF(RIGHT(TEXT(AE458,"0.#"),1)=".",TRUE,FALSE)</formula>
    </cfRule>
  </conditionalFormatting>
  <conditionalFormatting sqref="AM460">
    <cfRule type="expression" dxfId="2463" priority="4311">
      <formula>IF(RIGHT(TEXT(AM460,"0.#"),1)=".",FALSE,TRUE)</formula>
    </cfRule>
    <cfRule type="expression" dxfId="2462" priority="4312">
      <formula>IF(RIGHT(TEXT(AM460,"0.#"),1)=".",TRUE,FALSE)</formula>
    </cfRule>
  </conditionalFormatting>
  <conditionalFormatting sqref="AE459">
    <cfRule type="expression" dxfId="2461" priority="4319">
      <formula>IF(RIGHT(TEXT(AE459,"0.#"),1)=".",FALSE,TRUE)</formula>
    </cfRule>
    <cfRule type="expression" dxfId="2460" priority="4320">
      <formula>IF(RIGHT(TEXT(AE459,"0.#"),1)=".",TRUE,FALSE)</formula>
    </cfRule>
  </conditionalFormatting>
  <conditionalFormatting sqref="AE460">
    <cfRule type="expression" dxfId="2459" priority="4317">
      <formula>IF(RIGHT(TEXT(AE460,"0.#"),1)=".",FALSE,TRUE)</formula>
    </cfRule>
    <cfRule type="expression" dxfId="2458" priority="4318">
      <formula>IF(RIGHT(TEXT(AE460,"0.#"),1)=".",TRUE,FALSE)</formula>
    </cfRule>
  </conditionalFormatting>
  <conditionalFormatting sqref="AM458">
    <cfRule type="expression" dxfId="2457" priority="4315">
      <formula>IF(RIGHT(TEXT(AM458,"0.#"),1)=".",FALSE,TRUE)</formula>
    </cfRule>
    <cfRule type="expression" dxfId="2456" priority="4316">
      <formula>IF(RIGHT(TEXT(AM458,"0.#"),1)=".",TRUE,FALSE)</formula>
    </cfRule>
  </conditionalFormatting>
  <conditionalFormatting sqref="AM459">
    <cfRule type="expression" dxfId="2455" priority="4313">
      <formula>IF(RIGHT(TEXT(AM459,"0.#"),1)=".",FALSE,TRUE)</formula>
    </cfRule>
    <cfRule type="expression" dxfId="2454" priority="4314">
      <formula>IF(RIGHT(TEXT(AM459,"0.#"),1)=".",TRUE,FALSE)</formula>
    </cfRule>
  </conditionalFormatting>
  <conditionalFormatting sqref="AU458">
    <cfRule type="expression" dxfId="2453" priority="4309">
      <formula>IF(RIGHT(TEXT(AU458,"0.#"),1)=".",FALSE,TRUE)</formula>
    </cfRule>
    <cfRule type="expression" dxfId="2452" priority="4310">
      <formula>IF(RIGHT(TEXT(AU458,"0.#"),1)=".",TRUE,FALSE)</formula>
    </cfRule>
  </conditionalFormatting>
  <conditionalFormatting sqref="AU459">
    <cfRule type="expression" dxfId="2451" priority="4307">
      <formula>IF(RIGHT(TEXT(AU459,"0.#"),1)=".",FALSE,TRUE)</formula>
    </cfRule>
    <cfRule type="expression" dxfId="2450" priority="4308">
      <formula>IF(RIGHT(TEXT(AU459,"0.#"),1)=".",TRUE,FALSE)</formula>
    </cfRule>
  </conditionalFormatting>
  <conditionalFormatting sqref="AU460">
    <cfRule type="expression" dxfId="2449" priority="4305">
      <formula>IF(RIGHT(TEXT(AU460,"0.#"),1)=".",FALSE,TRUE)</formula>
    </cfRule>
    <cfRule type="expression" dxfId="2448" priority="4306">
      <formula>IF(RIGHT(TEXT(AU460,"0.#"),1)=".",TRUE,FALSE)</formula>
    </cfRule>
  </conditionalFormatting>
  <conditionalFormatting sqref="AI460">
    <cfRule type="expression" dxfId="2447" priority="4299">
      <formula>IF(RIGHT(TEXT(AI460,"0.#"),1)=".",FALSE,TRUE)</formula>
    </cfRule>
    <cfRule type="expression" dxfId="2446" priority="4300">
      <formula>IF(RIGHT(TEXT(AI460,"0.#"),1)=".",TRUE,FALSE)</formula>
    </cfRule>
  </conditionalFormatting>
  <conditionalFormatting sqref="AI458">
    <cfRule type="expression" dxfId="2445" priority="4303">
      <formula>IF(RIGHT(TEXT(AI458,"0.#"),1)=".",FALSE,TRUE)</formula>
    </cfRule>
    <cfRule type="expression" dxfId="2444" priority="4304">
      <formula>IF(RIGHT(TEXT(AI458,"0.#"),1)=".",TRUE,FALSE)</formula>
    </cfRule>
  </conditionalFormatting>
  <conditionalFormatting sqref="AI459">
    <cfRule type="expression" dxfId="2443" priority="4301">
      <formula>IF(RIGHT(TEXT(AI459,"0.#"),1)=".",FALSE,TRUE)</formula>
    </cfRule>
    <cfRule type="expression" dxfId="2442" priority="4302">
      <formula>IF(RIGHT(TEXT(AI459,"0.#"),1)=".",TRUE,FALSE)</formula>
    </cfRule>
  </conditionalFormatting>
  <conditionalFormatting sqref="AQ459">
    <cfRule type="expression" dxfId="2441" priority="4297">
      <formula>IF(RIGHT(TEXT(AQ459,"0.#"),1)=".",FALSE,TRUE)</formula>
    </cfRule>
    <cfRule type="expression" dxfId="2440" priority="4298">
      <formula>IF(RIGHT(TEXT(AQ459,"0.#"),1)=".",TRUE,FALSE)</formula>
    </cfRule>
  </conditionalFormatting>
  <conditionalFormatting sqref="AQ460">
    <cfRule type="expression" dxfId="2439" priority="4295">
      <formula>IF(RIGHT(TEXT(AQ460,"0.#"),1)=".",FALSE,TRUE)</formula>
    </cfRule>
    <cfRule type="expression" dxfId="2438" priority="4296">
      <formula>IF(RIGHT(TEXT(AQ460,"0.#"),1)=".",TRUE,FALSE)</formula>
    </cfRule>
  </conditionalFormatting>
  <conditionalFormatting sqref="AQ458">
    <cfRule type="expression" dxfId="2437" priority="4293">
      <formula>IF(RIGHT(TEXT(AQ458,"0.#"),1)=".",FALSE,TRUE)</formula>
    </cfRule>
    <cfRule type="expression" dxfId="2436" priority="4294">
      <formula>IF(RIGHT(TEXT(AQ458,"0.#"),1)=".",TRUE,FALSE)</formula>
    </cfRule>
  </conditionalFormatting>
  <conditionalFormatting sqref="AE120 AM120">
    <cfRule type="expression" dxfId="2435" priority="2971">
      <formula>IF(RIGHT(TEXT(AE120,"0.#"),1)=".",FALSE,TRUE)</formula>
    </cfRule>
    <cfRule type="expression" dxfId="2434" priority="2972">
      <formula>IF(RIGHT(TEXT(AE120,"0.#"),1)=".",TRUE,FALSE)</formula>
    </cfRule>
  </conditionalFormatting>
  <conditionalFormatting sqref="AI126">
    <cfRule type="expression" dxfId="2433" priority="2961">
      <formula>IF(RIGHT(TEXT(AI126,"0.#"),1)=".",FALSE,TRUE)</formula>
    </cfRule>
    <cfRule type="expression" dxfId="2432" priority="2962">
      <formula>IF(RIGHT(TEXT(AI126,"0.#"),1)=".",TRUE,FALSE)</formula>
    </cfRule>
  </conditionalFormatting>
  <conditionalFormatting sqref="AI120">
    <cfRule type="expression" dxfId="2431" priority="2969">
      <formula>IF(RIGHT(TEXT(AI120,"0.#"),1)=".",FALSE,TRUE)</formula>
    </cfRule>
    <cfRule type="expression" dxfId="2430" priority="2970">
      <formula>IF(RIGHT(TEXT(AI120,"0.#"),1)=".",TRUE,FALSE)</formula>
    </cfRule>
  </conditionalFormatting>
  <conditionalFormatting sqref="AE123 AM123">
    <cfRule type="expression" dxfId="2429" priority="2967">
      <formula>IF(RIGHT(TEXT(AE123,"0.#"),1)=".",FALSE,TRUE)</formula>
    </cfRule>
    <cfRule type="expression" dxfId="2428" priority="2968">
      <formula>IF(RIGHT(TEXT(AE123,"0.#"),1)=".",TRUE,FALSE)</formula>
    </cfRule>
  </conditionalFormatting>
  <conditionalFormatting sqref="AI123">
    <cfRule type="expression" dxfId="2427" priority="2965">
      <formula>IF(RIGHT(TEXT(AI123,"0.#"),1)=".",FALSE,TRUE)</formula>
    </cfRule>
    <cfRule type="expression" dxfId="2426" priority="2966">
      <formula>IF(RIGHT(TEXT(AI123,"0.#"),1)=".",TRUE,FALSE)</formula>
    </cfRule>
  </conditionalFormatting>
  <conditionalFormatting sqref="AE126 AM126">
    <cfRule type="expression" dxfId="2425" priority="2963">
      <formula>IF(RIGHT(TEXT(AE126,"0.#"),1)=".",FALSE,TRUE)</formula>
    </cfRule>
    <cfRule type="expression" dxfId="2424" priority="2964">
      <formula>IF(RIGHT(TEXT(AE126,"0.#"),1)=".",TRUE,FALSE)</formula>
    </cfRule>
  </conditionalFormatting>
  <conditionalFormatting sqref="AE129 AM129">
    <cfRule type="expression" dxfId="2423" priority="2959">
      <formula>IF(RIGHT(TEXT(AE129,"0.#"),1)=".",FALSE,TRUE)</formula>
    </cfRule>
    <cfRule type="expression" dxfId="2422" priority="2960">
      <formula>IF(RIGHT(TEXT(AE129,"0.#"),1)=".",TRUE,FALSE)</formula>
    </cfRule>
  </conditionalFormatting>
  <conditionalFormatting sqref="AI129">
    <cfRule type="expression" dxfId="2421" priority="2957">
      <formula>IF(RIGHT(TEXT(AI129,"0.#"),1)=".",FALSE,TRUE)</formula>
    </cfRule>
    <cfRule type="expression" dxfId="2420" priority="2958">
      <formula>IF(RIGHT(TEXT(AI129,"0.#"),1)=".",TRUE,FALSE)</formula>
    </cfRule>
  </conditionalFormatting>
  <conditionalFormatting sqref="Y839:Y866">
    <cfRule type="expression" dxfId="2419" priority="2955">
      <formula>IF(RIGHT(TEXT(Y839,"0.#"),1)=".",FALSE,TRUE)</formula>
    </cfRule>
    <cfRule type="expression" dxfId="2418" priority="2956">
      <formula>IF(RIGHT(TEXT(Y839,"0.#"),1)=".",TRUE,FALSE)</formula>
    </cfRule>
  </conditionalFormatting>
  <conditionalFormatting sqref="AU518">
    <cfRule type="expression" dxfId="2417" priority="1465">
      <formula>IF(RIGHT(TEXT(AU518,"0.#"),1)=".",FALSE,TRUE)</formula>
    </cfRule>
    <cfRule type="expression" dxfId="2416" priority="1466">
      <formula>IF(RIGHT(TEXT(AU518,"0.#"),1)=".",TRUE,FALSE)</formula>
    </cfRule>
  </conditionalFormatting>
  <conditionalFormatting sqref="AQ551">
    <cfRule type="expression" dxfId="2415" priority="1241">
      <formula>IF(RIGHT(TEXT(AQ551,"0.#"),1)=".",FALSE,TRUE)</formula>
    </cfRule>
    <cfRule type="expression" dxfId="2414" priority="1242">
      <formula>IF(RIGHT(TEXT(AQ551,"0.#"),1)=".",TRUE,FALSE)</formula>
    </cfRule>
  </conditionalFormatting>
  <conditionalFormatting sqref="AE556">
    <cfRule type="expression" dxfId="2413" priority="1239">
      <formula>IF(RIGHT(TEXT(AE556,"0.#"),1)=".",FALSE,TRUE)</formula>
    </cfRule>
    <cfRule type="expression" dxfId="2412" priority="1240">
      <formula>IF(RIGHT(TEXT(AE556,"0.#"),1)=".",TRUE,FALSE)</formula>
    </cfRule>
  </conditionalFormatting>
  <conditionalFormatting sqref="AE557">
    <cfRule type="expression" dxfId="2411" priority="1237">
      <formula>IF(RIGHT(TEXT(AE557,"0.#"),1)=".",FALSE,TRUE)</formula>
    </cfRule>
    <cfRule type="expression" dxfId="2410" priority="1238">
      <formula>IF(RIGHT(TEXT(AE557,"0.#"),1)=".",TRUE,FALSE)</formula>
    </cfRule>
  </conditionalFormatting>
  <conditionalFormatting sqref="AE558">
    <cfRule type="expression" dxfId="2409" priority="1235">
      <formula>IF(RIGHT(TEXT(AE558,"0.#"),1)=".",FALSE,TRUE)</formula>
    </cfRule>
    <cfRule type="expression" dxfId="2408" priority="1236">
      <formula>IF(RIGHT(TEXT(AE558,"0.#"),1)=".",TRUE,FALSE)</formula>
    </cfRule>
  </conditionalFormatting>
  <conditionalFormatting sqref="AU556">
    <cfRule type="expression" dxfId="2407" priority="1227">
      <formula>IF(RIGHT(TEXT(AU556,"0.#"),1)=".",FALSE,TRUE)</formula>
    </cfRule>
    <cfRule type="expression" dxfId="2406" priority="1228">
      <formula>IF(RIGHT(TEXT(AU556,"0.#"),1)=".",TRUE,FALSE)</formula>
    </cfRule>
  </conditionalFormatting>
  <conditionalFormatting sqref="AU557">
    <cfRule type="expression" dxfId="2405" priority="1225">
      <formula>IF(RIGHT(TEXT(AU557,"0.#"),1)=".",FALSE,TRUE)</formula>
    </cfRule>
    <cfRule type="expression" dxfId="2404" priority="1226">
      <formula>IF(RIGHT(TEXT(AU557,"0.#"),1)=".",TRUE,FALSE)</formula>
    </cfRule>
  </conditionalFormatting>
  <conditionalFormatting sqref="AU558">
    <cfRule type="expression" dxfId="2403" priority="1223">
      <formula>IF(RIGHT(TEXT(AU558,"0.#"),1)=".",FALSE,TRUE)</formula>
    </cfRule>
    <cfRule type="expression" dxfId="2402" priority="1224">
      <formula>IF(RIGHT(TEXT(AU558,"0.#"),1)=".",TRUE,FALSE)</formula>
    </cfRule>
  </conditionalFormatting>
  <conditionalFormatting sqref="AQ557">
    <cfRule type="expression" dxfId="2401" priority="1215">
      <formula>IF(RIGHT(TEXT(AQ557,"0.#"),1)=".",FALSE,TRUE)</formula>
    </cfRule>
    <cfRule type="expression" dxfId="2400" priority="1216">
      <formula>IF(RIGHT(TEXT(AQ557,"0.#"),1)=".",TRUE,FALSE)</formula>
    </cfRule>
  </conditionalFormatting>
  <conditionalFormatting sqref="AQ558">
    <cfRule type="expression" dxfId="2399" priority="1213">
      <formula>IF(RIGHT(TEXT(AQ558,"0.#"),1)=".",FALSE,TRUE)</formula>
    </cfRule>
    <cfRule type="expression" dxfId="2398" priority="1214">
      <formula>IF(RIGHT(TEXT(AQ558,"0.#"),1)=".",TRUE,FALSE)</formula>
    </cfRule>
  </conditionalFormatting>
  <conditionalFormatting sqref="AQ556">
    <cfRule type="expression" dxfId="2397" priority="1211">
      <formula>IF(RIGHT(TEXT(AQ556,"0.#"),1)=".",FALSE,TRUE)</formula>
    </cfRule>
    <cfRule type="expression" dxfId="2396" priority="1212">
      <formula>IF(RIGHT(TEXT(AQ556,"0.#"),1)=".",TRUE,FALSE)</formula>
    </cfRule>
  </conditionalFormatting>
  <conditionalFormatting sqref="AE561">
    <cfRule type="expression" dxfId="2395" priority="1209">
      <formula>IF(RIGHT(TEXT(AE561,"0.#"),1)=".",FALSE,TRUE)</formula>
    </cfRule>
    <cfRule type="expression" dxfId="2394" priority="1210">
      <formula>IF(RIGHT(TEXT(AE561,"0.#"),1)=".",TRUE,FALSE)</formula>
    </cfRule>
  </conditionalFormatting>
  <conditionalFormatting sqref="AE562">
    <cfRule type="expression" dxfId="2393" priority="1207">
      <formula>IF(RIGHT(TEXT(AE562,"0.#"),1)=".",FALSE,TRUE)</formula>
    </cfRule>
    <cfRule type="expression" dxfId="2392" priority="1208">
      <formula>IF(RIGHT(TEXT(AE562,"0.#"),1)=".",TRUE,FALSE)</formula>
    </cfRule>
  </conditionalFormatting>
  <conditionalFormatting sqref="AE563">
    <cfRule type="expression" dxfId="2391" priority="1205">
      <formula>IF(RIGHT(TEXT(AE563,"0.#"),1)=".",FALSE,TRUE)</formula>
    </cfRule>
    <cfRule type="expression" dxfId="2390" priority="1206">
      <formula>IF(RIGHT(TEXT(AE563,"0.#"),1)=".",TRUE,FALSE)</formula>
    </cfRule>
  </conditionalFormatting>
  <conditionalFormatting sqref="AL1102:AO1131">
    <cfRule type="expression" dxfId="2389" priority="2861">
      <formula>IF(AND(AL1102&gt;=0, RIGHT(TEXT(AL1102,"0.#"),1)&lt;&gt;"."),TRUE,FALSE)</formula>
    </cfRule>
    <cfRule type="expression" dxfId="2388" priority="2862">
      <formula>IF(AND(AL1102&gt;=0, RIGHT(TEXT(AL1102,"0.#"),1)="."),TRUE,FALSE)</formula>
    </cfRule>
    <cfRule type="expression" dxfId="2387" priority="2863">
      <formula>IF(AND(AL1102&lt;0, RIGHT(TEXT(AL1102,"0.#"),1)&lt;&gt;"."),TRUE,FALSE)</formula>
    </cfRule>
    <cfRule type="expression" dxfId="2386" priority="2864">
      <formula>IF(AND(AL1102&lt;0, RIGHT(TEXT(AL1102,"0.#"),1)="."),TRUE,FALSE)</formula>
    </cfRule>
  </conditionalFormatting>
  <conditionalFormatting sqref="Y1102:Y1131">
    <cfRule type="expression" dxfId="2385" priority="2859">
      <formula>IF(RIGHT(TEXT(Y1102,"0.#"),1)=".",FALSE,TRUE)</formula>
    </cfRule>
    <cfRule type="expression" dxfId="2384" priority="2860">
      <formula>IF(RIGHT(TEXT(Y1102,"0.#"),1)=".",TRUE,FALSE)</formula>
    </cfRule>
  </conditionalFormatting>
  <conditionalFormatting sqref="AQ553">
    <cfRule type="expression" dxfId="2383" priority="1243">
      <formula>IF(RIGHT(TEXT(AQ553,"0.#"),1)=".",FALSE,TRUE)</formula>
    </cfRule>
    <cfRule type="expression" dxfId="2382" priority="1244">
      <formula>IF(RIGHT(TEXT(AQ553,"0.#"),1)=".",TRUE,FALSE)</formula>
    </cfRule>
  </conditionalFormatting>
  <conditionalFormatting sqref="AU552">
    <cfRule type="expression" dxfId="2381" priority="1255">
      <formula>IF(RIGHT(TEXT(AU552,"0.#"),1)=".",FALSE,TRUE)</formula>
    </cfRule>
    <cfRule type="expression" dxfId="2380" priority="1256">
      <formula>IF(RIGHT(TEXT(AU552,"0.#"),1)=".",TRUE,FALSE)</formula>
    </cfRule>
  </conditionalFormatting>
  <conditionalFormatting sqref="AE552">
    <cfRule type="expression" dxfId="2379" priority="1267">
      <formula>IF(RIGHT(TEXT(AE552,"0.#"),1)=".",FALSE,TRUE)</formula>
    </cfRule>
    <cfRule type="expression" dxfId="2378" priority="1268">
      <formula>IF(RIGHT(TEXT(AE552,"0.#"),1)=".",TRUE,FALSE)</formula>
    </cfRule>
  </conditionalFormatting>
  <conditionalFormatting sqref="AQ548">
    <cfRule type="expression" dxfId="2377" priority="1273">
      <formula>IF(RIGHT(TEXT(AQ548,"0.#"),1)=".",FALSE,TRUE)</formula>
    </cfRule>
    <cfRule type="expression" dxfId="2376" priority="1274">
      <formula>IF(RIGHT(TEXT(AQ548,"0.#"),1)=".",TRUE,FALSE)</formula>
    </cfRule>
  </conditionalFormatting>
  <conditionalFormatting sqref="AL837:AO838">
    <cfRule type="expression" dxfId="2375" priority="2813">
      <formula>IF(AND(AL837&gt;=0, RIGHT(TEXT(AL837,"0.#"),1)&lt;&gt;"."),TRUE,FALSE)</formula>
    </cfRule>
    <cfRule type="expression" dxfId="2374" priority="2814">
      <formula>IF(AND(AL837&gt;=0, RIGHT(TEXT(AL837,"0.#"),1)="."),TRUE,FALSE)</formula>
    </cfRule>
    <cfRule type="expression" dxfId="2373" priority="2815">
      <formula>IF(AND(AL837&lt;0, RIGHT(TEXT(AL837,"0.#"),1)&lt;&gt;"."),TRUE,FALSE)</formula>
    </cfRule>
    <cfRule type="expression" dxfId="2372" priority="2816">
      <formula>IF(AND(AL837&lt;0, RIGHT(TEXT(AL837,"0.#"),1)="."),TRUE,FALSE)</formula>
    </cfRule>
  </conditionalFormatting>
  <conditionalFormatting sqref="Y837:Y838">
    <cfRule type="expression" dxfId="2371" priority="2811">
      <formula>IF(RIGHT(TEXT(Y837,"0.#"),1)=".",FALSE,TRUE)</formula>
    </cfRule>
    <cfRule type="expression" dxfId="2370" priority="2812">
      <formula>IF(RIGHT(TEXT(Y837,"0.#"),1)=".",TRUE,FALSE)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U138:AU139 AM138:AM139 AQ138:AQ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72:Y899">
    <cfRule type="expression" dxfId="2053" priority="2071">
      <formula>IF(RIGHT(TEXT(Y872,"0.#"),1)=".",FALSE,TRUE)</formula>
    </cfRule>
    <cfRule type="expression" dxfId="2052" priority="2072">
      <formula>IF(RIGHT(TEXT(Y872,"0.#"),1)=".",TRUE,FALSE)</formula>
    </cfRule>
  </conditionalFormatting>
  <conditionalFormatting sqref="Y871">
    <cfRule type="expression" dxfId="2051" priority="2065">
      <formula>IF(RIGHT(TEXT(Y871,"0.#"),1)=".",FALSE,TRUE)</formula>
    </cfRule>
    <cfRule type="expression" dxfId="2050" priority="2066">
      <formula>IF(RIGHT(TEXT(Y871,"0.#"),1)=".",TRUE,FALSE)</formula>
    </cfRule>
  </conditionalFormatting>
  <conditionalFormatting sqref="Y905:Y932">
    <cfRule type="expression" dxfId="2049" priority="2059">
      <formula>IF(RIGHT(TEXT(Y905,"0.#"),1)=".",FALSE,TRUE)</formula>
    </cfRule>
    <cfRule type="expression" dxfId="2048" priority="2060">
      <formula>IF(RIGHT(TEXT(Y905,"0.#"),1)=".",TRUE,FALSE)</formula>
    </cfRule>
  </conditionalFormatting>
  <conditionalFormatting sqref="Y903:Y904">
    <cfRule type="expression" dxfId="2047" priority="2053">
      <formula>IF(RIGHT(TEXT(Y903,"0.#"),1)=".",FALSE,TRUE)</formula>
    </cfRule>
    <cfRule type="expression" dxfId="2046" priority="2054">
      <formula>IF(RIGHT(TEXT(Y903,"0.#"),1)=".",TRUE,FALSE)</formula>
    </cfRule>
  </conditionalFormatting>
  <conditionalFormatting sqref="Y938:Y965">
    <cfRule type="expression" dxfId="2045" priority="2047">
      <formula>IF(RIGHT(TEXT(Y938,"0.#"),1)=".",FALSE,TRUE)</formula>
    </cfRule>
    <cfRule type="expression" dxfId="2044" priority="2048">
      <formula>IF(RIGHT(TEXT(Y938,"0.#"),1)=".",TRUE,FALSE)</formula>
    </cfRule>
  </conditionalFormatting>
  <conditionalFormatting sqref="Y936:Y937">
    <cfRule type="expression" dxfId="2043" priority="2041">
      <formula>IF(RIGHT(TEXT(Y936,"0.#"),1)=".",FALSE,TRUE)</formula>
    </cfRule>
    <cfRule type="expression" dxfId="2042" priority="2042">
      <formula>IF(RIGHT(TEXT(Y936,"0.#"),1)=".",TRUE,FALSE)</formula>
    </cfRule>
  </conditionalFormatting>
  <conditionalFormatting sqref="Y971:Y998">
    <cfRule type="expression" dxfId="2041" priority="2035">
      <formula>IF(RIGHT(TEXT(Y971,"0.#"),1)=".",FALSE,TRUE)</formula>
    </cfRule>
    <cfRule type="expression" dxfId="2040" priority="2036">
      <formula>IF(RIGHT(TEXT(Y971,"0.#"),1)=".",TRUE,FALSE)</formula>
    </cfRule>
  </conditionalFormatting>
  <conditionalFormatting sqref="Y969:Y970">
    <cfRule type="expression" dxfId="2039" priority="2029">
      <formula>IF(RIGHT(TEXT(Y969,"0.#"),1)=".",FALSE,TRUE)</formula>
    </cfRule>
    <cfRule type="expression" dxfId="2038" priority="2030">
      <formula>IF(RIGHT(TEXT(Y969,"0.#"),1)=".",TRUE,FALSE)</formula>
    </cfRule>
  </conditionalFormatting>
  <conditionalFormatting sqref="Y1004:Y1031">
    <cfRule type="expression" dxfId="2037" priority="2023">
      <formula>IF(RIGHT(TEXT(Y1004,"0.#"),1)=".",FALSE,TRUE)</formula>
    </cfRule>
    <cfRule type="expression" dxfId="2036" priority="2024">
      <formula>IF(RIGHT(TEXT(Y1004,"0.#"),1)=".",TRUE,FALSE)</formula>
    </cfRule>
  </conditionalFormatting>
  <conditionalFormatting sqref="W23">
    <cfRule type="expression" dxfId="2035" priority="2307">
      <formula>IF(RIGHT(TEXT(W23,"0.#"),1)=".",FALSE,TRUE)</formula>
    </cfRule>
    <cfRule type="expression" dxfId="2034" priority="2308">
      <formula>IF(RIGHT(TEXT(W23,"0.#"),1)=".",TRUE,FALSE)</formula>
    </cfRule>
  </conditionalFormatting>
  <conditionalFormatting sqref="W24:W27">
    <cfRule type="expression" dxfId="2033" priority="2305">
      <formula>IF(RIGHT(TEXT(W24,"0.#"),1)=".",FALSE,TRUE)</formula>
    </cfRule>
    <cfRule type="expression" dxfId="2032" priority="2306">
      <formula>IF(RIGHT(TEXT(W24,"0.#"),1)=".",TRUE,FALSE)</formula>
    </cfRule>
  </conditionalFormatting>
  <conditionalFormatting sqref="W28">
    <cfRule type="expression" dxfId="2031" priority="2297">
      <formula>IF(RIGHT(TEXT(W28,"0.#"),1)=".",FALSE,TRUE)</formula>
    </cfRule>
    <cfRule type="expression" dxfId="2030" priority="2298">
      <formula>IF(RIGHT(TEXT(W28,"0.#"),1)=".",TRUE,FALSE)</formula>
    </cfRule>
  </conditionalFormatting>
  <conditionalFormatting sqref="P23">
    <cfRule type="expression" dxfId="2029" priority="2295">
      <formula>IF(RIGHT(TEXT(P23,"0.#"),1)=".",FALSE,TRUE)</formula>
    </cfRule>
    <cfRule type="expression" dxfId="2028" priority="2296">
      <formula>IF(RIGHT(TEXT(P23,"0.#"),1)=".",TRUE,FALSE)</formula>
    </cfRule>
  </conditionalFormatting>
  <conditionalFormatting sqref="P24:P27">
    <cfRule type="expression" dxfId="2027" priority="2293">
      <formula>IF(RIGHT(TEXT(P24,"0.#"),1)=".",FALSE,TRUE)</formula>
    </cfRule>
    <cfRule type="expression" dxfId="2026" priority="2294">
      <formula>IF(RIGHT(TEXT(P24,"0.#"),1)=".",TRUE,FALSE)</formula>
    </cfRule>
  </conditionalFormatting>
  <conditionalFormatting sqref="P28">
    <cfRule type="expression" dxfId="2025" priority="2291">
      <formula>IF(RIGHT(TEXT(P28,"0.#"),1)=".",FALSE,TRUE)</formula>
    </cfRule>
    <cfRule type="expression" dxfId="2024" priority="2292">
      <formula>IF(RIGHT(TEXT(P28,"0.#"),1)=".",TRUE,FALSE)</formula>
    </cfRule>
  </conditionalFormatting>
  <conditionalFormatting sqref="AQ114">
    <cfRule type="expression" dxfId="2023" priority="2275">
      <formula>IF(RIGHT(TEXT(AQ114,"0.#"),1)=".",FALSE,TRUE)</formula>
    </cfRule>
    <cfRule type="expression" dxfId="2022" priority="2276">
      <formula>IF(RIGHT(TEXT(AQ114,"0.#"),1)=".",TRUE,FALSE)</formula>
    </cfRule>
  </conditionalFormatting>
  <conditionalFormatting sqref="AQ104">
    <cfRule type="expression" dxfId="2021" priority="2289">
      <formula>IF(RIGHT(TEXT(AQ104,"0.#"),1)=".",FALSE,TRUE)</formula>
    </cfRule>
    <cfRule type="expression" dxfId="2020" priority="2290">
      <formula>IF(RIGHT(TEXT(AQ104,"0.#"),1)=".",TRUE,FALSE)</formula>
    </cfRule>
  </conditionalFormatting>
  <conditionalFormatting sqref="AQ105">
    <cfRule type="expression" dxfId="2019" priority="2287">
      <formula>IF(RIGHT(TEXT(AQ105,"0.#"),1)=".",FALSE,TRUE)</formula>
    </cfRule>
    <cfRule type="expression" dxfId="2018" priority="2288">
      <formula>IF(RIGHT(TEXT(AQ105,"0.#"),1)=".",TRUE,FALSE)</formula>
    </cfRule>
  </conditionalFormatting>
  <conditionalFormatting sqref="AQ107">
    <cfRule type="expression" dxfId="2017" priority="2285">
      <formula>IF(RIGHT(TEXT(AQ107,"0.#"),1)=".",FALSE,TRUE)</formula>
    </cfRule>
    <cfRule type="expression" dxfId="2016" priority="2286">
      <formula>IF(RIGHT(TEXT(AQ107,"0.#"),1)=".",TRUE,FALSE)</formula>
    </cfRule>
  </conditionalFormatting>
  <conditionalFormatting sqref="AQ108">
    <cfRule type="expression" dxfId="2015" priority="2283">
      <formula>IF(RIGHT(TEXT(AQ108,"0.#"),1)=".",FALSE,TRUE)</formula>
    </cfRule>
    <cfRule type="expression" dxfId="2014" priority="2284">
      <formula>IF(RIGHT(TEXT(AQ108,"0.#"),1)=".",TRUE,FALSE)</formula>
    </cfRule>
  </conditionalFormatting>
  <conditionalFormatting sqref="AQ110">
    <cfRule type="expression" dxfId="2013" priority="2281">
      <formula>IF(RIGHT(TEXT(AQ110,"0.#"),1)=".",FALSE,TRUE)</formula>
    </cfRule>
    <cfRule type="expression" dxfId="2012" priority="2282">
      <formula>IF(RIGHT(TEXT(AQ110,"0.#"),1)=".",TRUE,FALSE)</formula>
    </cfRule>
  </conditionalFormatting>
  <conditionalFormatting sqref="AQ111">
    <cfRule type="expression" dxfId="2011" priority="2279">
      <formula>IF(RIGHT(TEXT(AQ111,"0.#"),1)=".",FALSE,TRUE)</formula>
    </cfRule>
    <cfRule type="expression" dxfId="2010" priority="2280">
      <formula>IF(RIGHT(TEXT(AQ111,"0.#"),1)=".",TRUE,FALSE)</formula>
    </cfRule>
  </conditionalFormatting>
  <conditionalFormatting sqref="AQ113">
    <cfRule type="expression" dxfId="2009" priority="2277">
      <formula>IF(RIGHT(TEXT(AQ113,"0.#"),1)=".",FALSE,TRUE)</formula>
    </cfRule>
    <cfRule type="expression" dxfId="2008" priority="2278">
      <formula>IF(RIGHT(TEXT(AQ113,"0.#"),1)=".",TRUE,FALSE)</formula>
    </cfRule>
  </conditionalFormatting>
  <conditionalFormatting sqref="AE67">
    <cfRule type="expression" dxfId="2007" priority="2207">
      <formula>IF(RIGHT(TEXT(AE67,"0.#"),1)=".",FALSE,TRUE)</formula>
    </cfRule>
    <cfRule type="expression" dxfId="2006" priority="2208">
      <formula>IF(RIGHT(TEXT(AE67,"0.#"),1)=".",TRUE,FALSE)</formula>
    </cfRule>
  </conditionalFormatting>
  <conditionalFormatting sqref="AE68">
    <cfRule type="expression" dxfId="2005" priority="2205">
      <formula>IF(RIGHT(TEXT(AE68,"0.#"),1)=".",FALSE,TRUE)</formula>
    </cfRule>
    <cfRule type="expression" dxfId="2004" priority="2206">
      <formula>IF(RIGHT(TEXT(AE68,"0.#"),1)=".",TRUE,FALSE)</formula>
    </cfRule>
  </conditionalFormatting>
  <conditionalFormatting sqref="AE69">
    <cfRule type="expression" dxfId="2003" priority="2203">
      <formula>IF(RIGHT(TEXT(AE69,"0.#"),1)=".",FALSE,TRUE)</formula>
    </cfRule>
    <cfRule type="expression" dxfId="2002" priority="2204">
      <formula>IF(RIGHT(TEXT(AE69,"0.#"),1)=".",TRUE,FALSE)</formula>
    </cfRule>
  </conditionalFormatting>
  <conditionalFormatting sqref="AI69">
    <cfRule type="expression" dxfId="2001" priority="2201">
      <formula>IF(RIGHT(TEXT(AI69,"0.#"),1)=".",FALSE,TRUE)</formula>
    </cfRule>
    <cfRule type="expression" dxfId="2000" priority="2202">
      <formula>IF(RIGHT(TEXT(AI69,"0.#"),1)=".",TRUE,FALSE)</formula>
    </cfRule>
  </conditionalFormatting>
  <conditionalFormatting sqref="AI68">
    <cfRule type="expression" dxfId="1999" priority="2199">
      <formula>IF(RIGHT(TEXT(AI68,"0.#"),1)=".",FALSE,TRUE)</formula>
    </cfRule>
    <cfRule type="expression" dxfId="1998" priority="2200">
      <formula>IF(RIGHT(TEXT(AI68,"0.#"),1)=".",TRUE,FALSE)</formula>
    </cfRule>
  </conditionalFormatting>
  <conditionalFormatting sqref="AI67">
    <cfRule type="expression" dxfId="1997" priority="2197">
      <formula>IF(RIGHT(TEXT(AI67,"0.#"),1)=".",FALSE,TRUE)</formula>
    </cfRule>
    <cfRule type="expression" dxfId="1996" priority="2198">
      <formula>IF(RIGHT(TEXT(AI67,"0.#"),1)=".",TRUE,FALSE)</formula>
    </cfRule>
  </conditionalFormatting>
  <conditionalFormatting sqref="AM67">
    <cfRule type="expression" dxfId="1995" priority="2195">
      <formula>IF(RIGHT(TEXT(AM67,"0.#"),1)=".",FALSE,TRUE)</formula>
    </cfRule>
    <cfRule type="expression" dxfId="1994" priority="2196">
      <formula>IF(RIGHT(TEXT(AM67,"0.#"),1)=".",TRUE,FALSE)</formula>
    </cfRule>
  </conditionalFormatting>
  <conditionalFormatting sqref="AM68">
    <cfRule type="expression" dxfId="1993" priority="2193">
      <formula>IF(RIGHT(TEXT(AM68,"0.#"),1)=".",FALSE,TRUE)</formula>
    </cfRule>
    <cfRule type="expression" dxfId="1992" priority="2194">
      <formula>IF(RIGHT(TEXT(AM68,"0.#"),1)=".",TRUE,FALSE)</formula>
    </cfRule>
  </conditionalFormatting>
  <conditionalFormatting sqref="AM69">
    <cfRule type="expression" dxfId="1991" priority="2191">
      <formula>IF(RIGHT(TEXT(AM69,"0.#"),1)=".",FALSE,TRUE)</formula>
    </cfRule>
    <cfRule type="expression" dxfId="1990" priority="2192">
      <formula>IF(RIGHT(TEXT(AM69,"0.#"),1)=".",TRUE,FALSE)</formula>
    </cfRule>
  </conditionalFormatting>
  <conditionalFormatting sqref="AQ67:AQ69">
    <cfRule type="expression" dxfId="1989" priority="2189">
      <formula>IF(RIGHT(TEXT(AQ67,"0.#"),1)=".",FALSE,TRUE)</formula>
    </cfRule>
    <cfRule type="expression" dxfId="1988" priority="2190">
      <formula>IF(RIGHT(TEXT(AQ67,"0.#"),1)=".",TRUE,FALSE)</formula>
    </cfRule>
  </conditionalFormatting>
  <conditionalFormatting sqref="AU67:AU69">
    <cfRule type="expression" dxfId="1987" priority="2187">
      <formula>IF(RIGHT(TEXT(AU67,"0.#"),1)=".",FALSE,TRUE)</formula>
    </cfRule>
    <cfRule type="expression" dxfId="1986" priority="2188">
      <formula>IF(RIGHT(TEXT(AU67,"0.#"),1)=".",TRUE,FALSE)</formula>
    </cfRule>
  </conditionalFormatting>
  <conditionalFormatting sqref="AE70">
    <cfRule type="expression" dxfId="1985" priority="2185">
      <formula>IF(RIGHT(TEXT(AE70,"0.#"),1)=".",FALSE,TRUE)</formula>
    </cfRule>
    <cfRule type="expression" dxfId="1984" priority="2186">
      <formula>IF(RIGHT(TEXT(AE70,"0.#"),1)=".",TRUE,FALSE)</formula>
    </cfRule>
  </conditionalFormatting>
  <conditionalFormatting sqref="AE71">
    <cfRule type="expression" dxfId="1983" priority="2183">
      <formula>IF(RIGHT(TEXT(AE71,"0.#"),1)=".",FALSE,TRUE)</formula>
    </cfRule>
    <cfRule type="expression" dxfId="1982" priority="2184">
      <formula>IF(RIGHT(TEXT(AE71,"0.#"),1)=".",TRUE,FALSE)</formula>
    </cfRule>
  </conditionalFormatting>
  <conditionalFormatting sqref="AE72">
    <cfRule type="expression" dxfId="1981" priority="2181">
      <formula>IF(RIGHT(TEXT(AE72,"0.#"),1)=".",FALSE,TRUE)</formula>
    </cfRule>
    <cfRule type="expression" dxfId="1980" priority="2182">
      <formula>IF(RIGHT(TEXT(AE72,"0.#"),1)=".",TRUE,FALSE)</formula>
    </cfRule>
  </conditionalFormatting>
  <conditionalFormatting sqref="AI72">
    <cfRule type="expression" dxfId="1979" priority="2179">
      <formula>IF(RIGHT(TEXT(AI72,"0.#"),1)=".",FALSE,TRUE)</formula>
    </cfRule>
    <cfRule type="expression" dxfId="1978" priority="2180">
      <formula>IF(RIGHT(TEXT(AI72,"0.#"),1)=".",TRUE,FALSE)</formula>
    </cfRule>
  </conditionalFormatting>
  <conditionalFormatting sqref="AI71">
    <cfRule type="expression" dxfId="1977" priority="2177">
      <formula>IF(RIGHT(TEXT(AI71,"0.#"),1)=".",FALSE,TRUE)</formula>
    </cfRule>
    <cfRule type="expression" dxfId="1976" priority="2178">
      <formula>IF(RIGHT(TEXT(AI71,"0.#"),1)=".",TRUE,FALSE)</formula>
    </cfRule>
  </conditionalFormatting>
  <conditionalFormatting sqref="AI70">
    <cfRule type="expression" dxfId="1975" priority="2175">
      <formula>IF(RIGHT(TEXT(AI70,"0.#"),1)=".",FALSE,TRUE)</formula>
    </cfRule>
    <cfRule type="expression" dxfId="1974" priority="2176">
      <formula>IF(RIGHT(TEXT(AI70,"0.#"),1)=".",TRUE,FALSE)</formula>
    </cfRule>
  </conditionalFormatting>
  <conditionalFormatting sqref="AM70">
    <cfRule type="expression" dxfId="1973" priority="2173">
      <formula>IF(RIGHT(TEXT(AM70,"0.#"),1)=".",FALSE,TRUE)</formula>
    </cfRule>
    <cfRule type="expression" dxfId="1972" priority="2174">
      <formula>IF(RIGHT(TEXT(AM70,"0.#"),1)=".",TRUE,FALSE)</formula>
    </cfRule>
  </conditionalFormatting>
  <conditionalFormatting sqref="AM71">
    <cfRule type="expression" dxfId="1971" priority="2171">
      <formula>IF(RIGHT(TEXT(AM71,"0.#"),1)=".",FALSE,TRUE)</formula>
    </cfRule>
    <cfRule type="expression" dxfId="1970" priority="2172">
      <formula>IF(RIGHT(TEXT(AM71,"0.#"),1)=".",TRUE,FALSE)</formula>
    </cfRule>
  </conditionalFormatting>
  <conditionalFormatting sqref="AM72">
    <cfRule type="expression" dxfId="1969" priority="2169">
      <formula>IF(RIGHT(TEXT(AM72,"0.#"),1)=".",FALSE,TRUE)</formula>
    </cfRule>
    <cfRule type="expression" dxfId="1968" priority="2170">
      <formula>IF(RIGHT(TEXT(AM72,"0.#"),1)=".",TRUE,FALSE)</formula>
    </cfRule>
  </conditionalFormatting>
  <conditionalFormatting sqref="AQ70:AQ72">
    <cfRule type="expression" dxfId="1967" priority="2167">
      <formula>IF(RIGHT(TEXT(AQ70,"0.#"),1)=".",FALSE,TRUE)</formula>
    </cfRule>
    <cfRule type="expression" dxfId="1966" priority="2168">
      <formula>IF(RIGHT(TEXT(AQ70,"0.#"),1)=".",TRUE,FALSE)</formula>
    </cfRule>
  </conditionalFormatting>
  <conditionalFormatting sqref="AU70:AU72">
    <cfRule type="expression" dxfId="1965" priority="2165">
      <formula>IF(RIGHT(TEXT(AU70,"0.#"),1)=".",FALSE,TRUE)</formula>
    </cfRule>
    <cfRule type="expression" dxfId="1964" priority="2166">
      <formula>IF(RIGHT(TEXT(AU70,"0.#"),1)=".",TRUE,FALSE)</formula>
    </cfRule>
  </conditionalFormatting>
  <conditionalFormatting sqref="AU656">
    <cfRule type="expression" dxfId="1963" priority="683">
      <formula>IF(RIGHT(TEXT(AU656,"0.#"),1)=".",FALSE,TRUE)</formula>
    </cfRule>
    <cfRule type="expression" dxfId="1962" priority="684">
      <formula>IF(RIGHT(TEXT(AU656,"0.#"),1)=".",TRUE,FALSE)</formula>
    </cfRule>
  </conditionalFormatting>
  <conditionalFormatting sqref="AQ655">
    <cfRule type="expression" dxfId="1961" priority="675">
      <formula>IF(RIGHT(TEXT(AQ655,"0.#"),1)=".",FALSE,TRUE)</formula>
    </cfRule>
    <cfRule type="expression" dxfId="1960" priority="676">
      <formula>IF(RIGHT(TEXT(AQ655,"0.#"),1)=".",TRUE,FALSE)</formula>
    </cfRule>
  </conditionalFormatting>
  <conditionalFormatting sqref="AI696">
    <cfRule type="expression" dxfId="1959" priority="467">
      <formula>IF(RIGHT(TEXT(AI696,"0.#"),1)=".",FALSE,TRUE)</formula>
    </cfRule>
    <cfRule type="expression" dxfId="1958" priority="468">
      <formula>IF(RIGHT(TEXT(AI696,"0.#"),1)=".",TRUE,FALSE)</formula>
    </cfRule>
  </conditionalFormatting>
  <conditionalFormatting sqref="AQ694">
    <cfRule type="expression" dxfId="1957" priority="461">
      <formula>IF(RIGHT(TEXT(AQ694,"0.#"),1)=".",FALSE,TRUE)</formula>
    </cfRule>
    <cfRule type="expression" dxfId="1956" priority="462">
      <formula>IF(RIGHT(TEXT(AQ694,"0.#"),1)=".",TRUE,FALSE)</formula>
    </cfRule>
  </conditionalFormatting>
  <conditionalFormatting sqref="AL872:AO899">
    <cfRule type="expression" dxfId="1955" priority="2073">
      <formula>IF(AND(AL872&gt;=0, RIGHT(TEXT(AL872,"0.#"),1)&lt;&gt;"."),TRUE,FALSE)</formula>
    </cfRule>
    <cfRule type="expression" dxfId="1954" priority="2074">
      <formula>IF(AND(AL872&gt;=0, RIGHT(TEXT(AL872,"0.#"),1)="."),TRUE,FALSE)</formula>
    </cfRule>
    <cfRule type="expression" dxfId="1953" priority="2075">
      <formula>IF(AND(AL872&lt;0, RIGHT(TEXT(AL872,"0.#"),1)&lt;&gt;"."),TRUE,FALSE)</formula>
    </cfRule>
    <cfRule type="expression" dxfId="1952" priority="2076">
      <formula>IF(AND(AL872&lt;0, RIGHT(TEXT(AL872,"0.#"),1)="."),TRUE,FALSE)</formula>
    </cfRule>
  </conditionalFormatting>
  <conditionalFormatting sqref="AL870:AO871">
    <cfRule type="expression" dxfId="1951" priority="2067">
      <formula>IF(AND(AL870&gt;=0, RIGHT(TEXT(AL870,"0.#"),1)&lt;&gt;"."),TRUE,FALSE)</formula>
    </cfRule>
    <cfRule type="expression" dxfId="1950" priority="2068">
      <formula>IF(AND(AL870&gt;=0, RIGHT(TEXT(AL870,"0.#"),1)="."),TRUE,FALSE)</formula>
    </cfRule>
    <cfRule type="expression" dxfId="1949" priority="2069">
      <formula>IF(AND(AL870&lt;0, RIGHT(TEXT(AL870,"0.#"),1)&lt;&gt;"."),TRUE,FALSE)</formula>
    </cfRule>
    <cfRule type="expression" dxfId="1948" priority="2070">
      <formula>IF(AND(AL870&lt;0, RIGHT(TEXT(AL870,"0.#"),1)="."),TRUE,FALSE)</formula>
    </cfRule>
  </conditionalFormatting>
  <conditionalFormatting sqref="AL905:AO932">
    <cfRule type="expression" dxfId="1947" priority="2061">
      <formula>IF(AND(AL905&gt;=0, RIGHT(TEXT(AL905,"0.#"),1)&lt;&gt;"."),TRUE,FALSE)</formula>
    </cfRule>
    <cfRule type="expression" dxfId="1946" priority="2062">
      <formula>IF(AND(AL905&gt;=0, RIGHT(TEXT(AL905,"0.#"),1)="."),TRUE,FALSE)</formula>
    </cfRule>
    <cfRule type="expression" dxfId="1945" priority="2063">
      <formula>IF(AND(AL905&lt;0, RIGHT(TEXT(AL905,"0.#"),1)&lt;&gt;"."),TRUE,FALSE)</formula>
    </cfRule>
    <cfRule type="expression" dxfId="1944" priority="2064">
      <formula>IF(AND(AL905&lt;0, RIGHT(TEXT(AL905,"0.#"),1)="."),TRUE,FALSE)</formula>
    </cfRule>
  </conditionalFormatting>
  <conditionalFormatting sqref="AL903:AO904">
    <cfRule type="expression" dxfId="1943" priority="2055">
      <formula>IF(AND(AL903&gt;=0, RIGHT(TEXT(AL903,"0.#"),1)&lt;&gt;"."),TRUE,FALSE)</formula>
    </cfRule>
    <cfRule type="expression" dxfId="1942" priority="2056">
      <formula>IF(AND(AL903&gt;=0, RIGHT(TEXT(AL903,"0.#"),1)="."),TRUE,FALSE)</formula>
    </cfRule>
    <cfRule type="expression" dxfId="1941" priority="2057">
      <formula>IF(AND(AL903&lt;0, RIGHT(TEXT(AL903,"0.#"),1)&lt;&gt;"."),TRUE,FALSE)</formula>
    </cfRule>
    <cfRule type="expression" dxfId="1940" priority="2058">
      <formula>IF(AND(AL903&lt;0, RIGHT(TEXT(AL903,"0.#"),1)="."),TRUE,FALSE)</formula>
    </cfRule>
  </conditionalFormatting>
  <conditionalFormatting sqref="AL938:AO965">
    <cfRule type="expression" dxfId="1939" priority="2049">
      <formula>IF(AND(AL938&gt;=0, RIGHT(TEXT(AL938,"0.#"),1)&lt;&gt;"."),TRUE,FALSE)</formula>
    </cfRule>
    <cfRule type="expression" dxfId="1938" priority="2050">
      <formula>IF(AND(AL938&gt;=0, RIGHT(TEXT(AL938,"0.#"),1)="."),TRUE,FALSE)</formula>
    </cfRule>
    <cfRule type="expression" dxfId="1937" priority="2051">
      <formula>IF(AND(AL938&lt;0, RIGHT(TEXT(AL938,"0.#"),1)&lt;&gt;"."),TRUE,FALSE)</formula>
    </cfRule>
    <cfRule type="expression" dxfId="1936" priority="2052">
      <formula>IF(AND(AL938&lt;0, RIGHT(TEXT(AL938,"0.#"),1)="."),TRUE,FALSE)</formula>
    </cfRule>
  </conditionalFormatting>
  <conditionalFormatting sqref="AL936:AO937">
    <cfRule type="expression" dxfId="1935" priority="2043">
      <formula>IF(AND(AL936&gt;=0, RIGHT(TEXT(AL936,"0.#"),1)&lt;&gt;"."),TRUE,FALSE)</formula>
    </cfRule>
    <cfRule type="expression" dxfId="1934" priority="2044">
      <formula>IF(AND(AL936&gt;=0, RIGHT(TEXT(AL936,"0.#"),1)="."),TRUE,FALSE)</formula>
    </cfRule>
    <cfRule type="expression" dxfId="1933" priority="2045">
      <formula>IF(AND(AL936&lt;0, RIGHT(TEXT(AL936,"0.#"),1)&lt;&gt;"."),TRUE,FALSE)</formula>
    </cfRule>
    <cfRule type="expression" dxfId="1932" priority="2046">
      <formula>IF(AND(AL936&lt;0, RIGHT(TEXT(AL936,"0.#"),1)="."),TRUE,FALSE)</formula>
    </cfRule>
  </conditionalFormatting>
  <conditionalFormatting sqref="AL971:AO998">
    <cfRule type="expression" dxfId="1931" priority="2037">
      <formula>IF(AND(AL971&gt;=0, RIGHT(TEXT(AL971,"0.#"),1)&lt;&gt;"."),TRUE,FALSE)</formula>
    </cfRule>
    <cfRule type="expression" dxfId="1930" priority="2038">
      <formula>IF(AND(AL971&gt;=0, RIGHT(TEXT(AL971,"0.#"),1)="."),TRUE,FALSE)</formula>
    </cfRule>
    <cfRule type="expression" dxfId="1929" priority="2039">
      <formula>IF(AND(AL971&lt;0, RIGHT(TEXT(AL971,"0.#"),1)&lt;&gt;"."),TRUE,FALSE)</formula>
    </cfRule>
    <cfRule type="expression" dxfId="1928" priority="2040">
      <formula>IF(AND(AL971&lt;0, RIGHT(TEXT(AL971,"0.#"),1)="."),TRUE,FALSE)</formula>
    </cfRule>
  </conditionalFormatting>
  <conditionalFormatting sqref="AL969:AO970">
    <cfRule type="expression" dxfId="1927" priority="2031">
      <formula>IF(AND(AL969&gt;=0, RIGHT(TEXT(AL969,"0.#"),1)&lt;&gt;"."),TRUE,FALSE)</formula>
    </cfRule>
    <cfRule type="expression" dxfId="1926" priority="2032">
      <formula>IF(AND(AL969&gt;=0, RIGHT(TEXT(AL969,"0.#"),1)="."),TRUE,FALSE)</formula>
    </cfRule>
    <cfRule type="expression" dxfId="1925" priority="2033">
      <formula>IF(AND(AL969&lt;0, RIGHT(TEXT(AL969,"0.#"),1)&lt;&gt;"."),TRUE,FALSE)</formula>
    </cfRule>
    <cfRule type="expression" dxfId="1924" priority="2034">
      <formula>IF(AND(AL969&lt;0, RIGHT(TEXT(AL969,"0.#"),1)="."),TRUE,FALSE)</formula>
    </cfRule>
  </conditionalFormatting>
  <conditionalFormatting sqref="AL1004:AO1031">
    <cfRule type="expression" dxfId="1923" priority="2025">
      <formula>IF(AND(AL1004&gt;=0, RIGHT(TEXT(AL1004,"0.#"),1)&lt;&gt;"."),TRUE,FALSE)</formula>
    </cfRule>
    <cfRule type="expression" dxfId="1922" priority="2026">
      <formula>IF(AND(AL1004&gt;=0, RIGHT(TEXT(AL1004,"0.#"),1)="."),TRUE,FALSE)</formula>
    </cfRule>
    <cfRule type="expression" dxfId="1921" priority="2027">
      <formula>IF(AND(AL1004&lt;0, RIGHT(TEXT(AL1004,"0.#"),1)&lt;&gt;"."),TRUE,FALSE)</formula>
    </cfRule>
    <cfRule type="expression" dxfId="1920" priority="2028">
      <formula>IF(AND(AL1004&lt;0, RIGHT(TEXT(AL1004,"0.#"),1)="."),TRUE,FALSE)</formula>
    </cfRule>
  </conditionalFormatting>
  <conditionalFormatting sqref="AL1002:AO1003">
    <cfRule type="expression" dxfId="1919" priority="2019">
      <formula>IF(AND(AL1002&gt;=0, RIGHT(TEXT(AL1002,"0.#"),1)&lt;&gt;"."),TRUE,FALSE)</formula>
    </cfRule>
    <cfRule type="expression" dxfId="1918" priority="2020">
      <formula>IF(AND(AL1002&gt;=0, RIGHT(TEXT(AL1002,"0.#"),1)="."),TRUE,FALSE)</formula>
    </cfRule>
    <cfRule type="expression" dxfId="1917" priority="2021">
      <formula>IF(AND(AL1002&lt;0, RIGHT(TEXT(AL1002,"0.#"),1)&lt;&gt;"."),TRUE,FALSE)</formula>
    </cfRule>
    <cfRule type="expression" dxfId="1916" priority="2022">
      <formula>IF(AND(AL1002&lt;0, RIGHT(TEXT(AL1002,"0.#"),1)="."),TRUE,FALSE)</formula>
    </cfRule>
  </conditionalFormatting>
  <conditionalFormatting sqref="Y1002:Y1003">
    <cfRule type="expression" dxfId="1915" priority="2017">
      <formula>IF(RIGHT(TEXT(Y1002,"0.#"),1)=".",FALSE,TRUE)</formula>
    </cfRule>
    <cfRule type="expression" dxfId="1914" priority="2018">
      <formula>IF(RIGHT(TEXT(Y1002,"0.#"),1)=".",TRUE,FALSE)</formula>
    </cfRule>
  </conditionalFormatting>
  <conditionalFormatting sqref="AL1037:AO1064">
    <cfRule type="expression" dxfId="1913" priority="2013">
      <formula>IF(AND(AL1037&gt;=0, RIGHT(TEXT(AL1037,"0.#"),1)&lt;&gt;"."),TRUE,FALSE)</formula>
    </cfRule>
    <cfRule type="expression" dxfId="1912" priority="2014">
      <formula>IF(AND(AL1037&gt;=0, RIGHT(TEXT(AL1037,"0.#"),1)="."),TRUE,FALSE)</formula>
    </cfRule>
    <cfRule type="expression" dxfId="1911" priority="2015">
      <formula>IF(AND(AL1037&lt;0, RIGHT(TEXT(AL1037,"0.#"),1)&lt;&gt;"."),TRUE,FALSE)</formula>
    </cfRule>
    <cfRule type="expression" dxfId="1910" priority="2016">
      <formula>IF(AND(AL1037&lt;0, RIGHT(TEXT(AL1037,"0.#"),1)="."),TRUE,FALSE)</formula>
    </cfRule>
  </conditionalFormatting>
  <conditionalFormatting sqref="Y1037:Y1064">
    <cfRule type="expression" dxfId="1909" priority="2011">
      <formula>IF(RIGHT(TEXT(Y1037,"0.#"),1)=".",FALSE,TRUE)</formula>
    </cfRule>
    <cfRule type="expression" dxfId="1908" priority="2012">
      <formula>IF(RIGHT(TEXT(Y1037,"0.#"),1)=".",TRUE,FALSE)</formula>
    </cfRule>
  </conditionalFormatting>
  <conditionalFormatting sqref="AL1035:AO1036">
    <cfRule type="expression" dxfId="1907" priority="2007">
      <formula>IF(AND(AL1035&gt;=0, RIGHT(TEXT(AL1035,"0.#"),1)&lt;&gt;"."),TRUE,FALSE)</formula>
    </cfRule>
    <cfRule type="expression" dxfId="1906" priority="2008">
      <formula>IF(AND(AL1035&gt;=0, RIGHT(TEXT(AL1035,"0.#"),1)="."),TRUE,FALSE)</formula>
    </cfRule>
    <cfRule type="expression" dxfId="1905" priority="2009">
      <formula>IF(AND(AL1035&lt;0, RIGHT(TEXT(AL1035,"0.#"),1)&lt;&gt;"."),TRUE,FALSE)</formula>
    </cfRule>
    <cfRule type="expression" dxfId="1904" priority="2010">
      <formula>IF(AND(AL1035&lt;0, RIGHT(TEXT(AL1035,"0.#"),1)="."),TRUE,FALSE)</formula>
    </cfRule>
  </conditionalFormatting>
  <conditionalFormatting sqref="Y1035:Y1036">
    <cfRule type="expression" dxfId="1903" priority="2005">
      <formula>IF(RIGHT(TEXT(Y1035,"0.#"),1)=".",FALSE,TRUE)</formula>
    </cfRule>
    <cfRule type="expression" dxfId="1902" priority="2006">
      <formula>IF(RIGHT(TEXT(Y1035,"0.#"),1)=".",TRUE,FALSE)</formula>
    </cfRule>
  </conditionalFormatting>
  <conditionalFormatting sqref="AL1070:AO1097">
    <cfRule type="expression" dxfId="1901" priority="2001">
      <formula>IF(AND(AL1070&gt;=0, RIGHT(TEXT(AL1070,"0.#"),1)&lt;&gt;"."),TRUE,FALSE)</formula>
    </cfRule>
    <cfRule type="expression" dxfId="1900" priority="2002">
      <formula>IF(AND(AL1070&gt;=0, RIGHT(TEXT(AL1070,"0.#"),1)="."),TRUE,FALSE)</formula>
    </cfRule>
    <cfRule type="expression" dxfId="1899" priority="2003">
      <formula>IF(AND(AL1070&lt;0, RIGHT(TEXT(AL1070,"0.#"),1)&lt;&gt;"."),TRUE,FALSE)</formula>
    </cfRule>
    <cfRule type="expression" dxfId="1898" priority="2004">
      <formula>IF(AND(AL1070&lt;0, RIGHT(TEXT(AL1070,"0.#"),1)="."),TRUE,FALSE)</formula>
    </cfRule>
  </conditionalFormatting>
  <conditionalFormatting sqref="Y1070:Y1097">
    <cfRule type="expression" dxfId="1897" priority="1999">
      <formula>IF(RIGHT(TEXT(Y1070,"0.#"),1)=".",FALSE,TRUE)</formula>
    </cfRule>
    <cfRule type="expression" dxfId="1896" priority="2000">
      <formula>IF(RIGHT(TEXT(Y1070,"0.#"),1)=".",TRUE,FALSE)</formula>
    </cfRule>
  </conditionalFormatting>
  <conditionalFormatting sqref="AL1068:AO1069">
    <cfRule type="expression" dxfId="1895" priority="1995">
      <formula>IF(AND(AL1068&gt;=0, RIGHT(TEXT(AL1068,"0.#"),1)&lt;&gt;"."),TRUE,FALSE)</formula>
    </cfRule>
    <cfRule type="expression" dxfId="1894" priority="1996">
      <formula>IF(AND(AL1068&gt;=0, RIGHT(TEXT(AL1068,"0.#"),1)="."),TRUE,FALSE)</formula>
    </cfRule>
    <cfRule type="expression" dxfId="1893" priority="1997">
      <formula>IF(AND(AL1068&lt;0, RIGHT(TEXT(AL1068,"0.#"),1)&lt;&gt;"."),TRUE,FALSE)</formula>
    </cfRule>
    <cfRule type="expression" dxfId="1892" priority="1998">
      <formula>IF(AND(AL1068&lt;0, RIGHT(TEXT(AL1068,"0.#"),1)="."),TRUE,FALSE)</formula>
    </cfRule>
  </conditionalFormatting>
  <conditionalFormatting sqref="Y1068:Y1069">
    <cfRule type="expression" dxfId="1891" priority="1993">
      <formula>IF(RIGHT(TEXT(Y1068,"0.#"),1)=".",FALSE,TRUE)</formula>
    </cfRule>
    <cfRule type="expression" dxfId="1890" priority="1994">
      <formula>IF(RIGHT(TEXT(Y1068,"0.#"),1)=".",TRUE,FALSE)</formula>
    </cfRule>
  </conditionalFormatting>
  <conditionalFormatting sqref="AE39">
    <cfRule type="expression" dxfId="1889" priority="1991">
      <formula>IF(RIGHT(TEXT(AE39,"0.#"),1)=".",FALSE,TRUE)</formula>
    </cfRule>
    <cfRule type="expression" dxfId="1888" priority="1992">
      <formula>IF(RIGHT(TEXT(AE39,"0.#"),1)=".",TRUE,FALSE)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AM41">
    <cfRule type="expression" dxfId="1883" priority="1985">
      <formula>IF(RIGHT(TEXT(AI41,"0.#"),1)=".",FALSE,TRUE)</formula>
    </cfRule>
    <cfRule type="expression" dxfId="1882" priority="1986">
      <formula>IF(RIGHT(TEXT(AI41,"0.#"),1)=".",TRUE,FALSE)</formula>
    </cfRule>
  </conditionalFormatting>
  <conditionalFormatting sqref="AI40 AM40">
    <cfRule type="expression" dxfId="1881" priority="1983">
      <formula>IF(RIGHT(TEXT(AI40,"0.#"),1)=".",FALSE,TRUE)</formula>
    </cfRule>
    <cfRule type="expression" dxfId="1880" priority="1984">
      <formula>IF(RIGHT(TEXT(AI40,"0.#"),1)=".",TRUE,FALSE)</formula>
    </cfRule>
  </conditionalFormatting>
  <conditionalFormatting sqref="AI39 AM39">
    <cfRule type="expression" dxfId="1879" priority="1981">
      <formula>IF(RIGHT(TEXT(AI39,"0.#"),1)=".",FALSE,TRUE)</formula>
    </cfRule>
    <cfRule type="expression" dxfId="1878" priority="1982">
      <formula>IF(RIGHT(TEXT(AI39,"0.#"),1)=".",TRUE,FALSE)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36"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593</v>
      </c>
      <c r="M3" s="13" t="str">
        <f t="shared" ref="M3:M11" si="2">IF(L3="","",K3)</f>
        <v>文教及び科学振興</v>
      </c>
      <c r="N3" s="13" t="str">
        <f>IF(M3="",N2,IF(N2&lt;&gt;"",CONCATENATE(N2,"、",M3),M3))</f>
        <v>文教及び科学振興</v>
      </c>
      <c r="O3" s="13"/>
      <c r="P3" s="12" t="s">
        <v>191</v>
      </c>
      <c r="Q3" s="17" t="s">
        <v>593</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t="s">
        <v>593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593</v>
      </c>
      <c r="C22" s="13" t="str">
        <f t="shared" si="0"/>
        <v>地方創生</v>
      </c>
      <c r="D22" s="13" t="str">
        <f t="shared" si="8"/>
        <v>高齢社会対策、地方創生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高齢社会対策、地方創生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550</v>
      </c>
      <c r="AF2" s="996"/>
      <c r="AG2" s="996"/>
      <c r="AH2" s="996"/>
      <c r="AI2" s="996" t="s">
        <v>547</v>
      </c>
      <c r="AJ2" s="996"/>
      <c r="AK2" s="996"/>
      <c r="AL2" s="996"/>
      <c r="AM2" s="996" t="s">
        <v>521</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551</v>
      </c>
      <c r="AF9" s="996"/>
      <c r="AG9" s="996"/>
      <c r="AH9" s="996"/>
      <c r="AI9" s="996" t="s">
        <v>547</v>
      </c>
      <c r="AJ9" s="996"/>
      <c r="AK9" s="996"/>
      <c r="AL9" s="996"/>
      <c r="AM9" s="996" t="s">
        <v>521</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550</v>
      </c>
      <c r="AF16" s="996"/>
      <c r="AG16" s="996"/>
      <c r="AH16" s="996"/>
      <c r="AI16" s="996" t="s">
        <v>548</v>
      </c>
      <c r="AJ16" s="996"/>
      <c r="AK16" s="996"/>
      <c r="AL16" s="996"/>
      <c r="AM16" s="996" t="s">
        <v>521</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552</v>
      </c>
      <c r="AF23" s="996"/>
      <c r="AG23" s="996"/>
      <c r="AH23" s="996"/>
      <c r="AI23" s="996" t="s">
        <v>547</v>
      </c>
      <c r="AJ23" s="996"/>
      <c r="AK23" s="996"/>
      <c r="AL23" s="996"/>
      <c r="AM23" s="996" t="s">
        <v>521</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550</v>
      </c>
      <c r="AF30" s="996"/>
      <c r="AG30" s="996"/>
      <c r="AH30" s="996"/>
      <c r="AI30" s="996" t="s">
        <v>547</v>
      </c>
      <c r="AJ30" s="996"/>
      <c r="AK30" s="996"/>
      <c r="AL30" s="996"/>
      <c r="AM30" s="996" t="s">
        <v>545</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552</v>
      </c>
      <c r="AF37" s="996"/>
      <c r="AG37" s="996"/>
      <c r="AH37" s="996"/>
      <c r="AI37" s="996" t="s">
        <v>549</v>
      </c>
      <c r="AJ37" s="996"/>
      <c r="AK37" s="996"/>
      <c r="AL37" s="996"/>
      <c r="AM37" s="996" t="s">
        <v>546</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550</v>
      </c>
      <c r="AF44" s="996"/>
      <c r="AG44" s="996"/>
      <c r="AH44" s="996"/>
      <c r="AI44" s="996" t="s">
        <v>547</v>
      </c>
      <c r="AJ44" s="996"/>
      <c r="AK44" s="996"/>
      <c r="AL44" s="996"/>
      <c r="AM44" s="996" t="s">
        <v>521</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550</v>
      </c>
      <c r="AF51" s="996"/>
      <c r="AG51" s="996"/>
      <c r="AH51" s="996"/>
      <c r="AI51" s="996" t="s">
        <v>547</v>
      </c>
      <c r="AJ51" s="996"/>
      <c r="AK51" s="996"/>
      <c r="AL51" s="996"/>
      <c r="AM51" s="996" t="s">
        <v>521</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550</v>
      </c>
      <c r="AF58" s="996"/>
      <c r="AG58" s="996"/>
      <c r="AH58" s="996"/>
      <c r="AI58" s="996" t="s">
        <v>547</v>
      </c>
      <c r="AJ58" s="996"/>
      <c r="AK58" s="996"/>
      <c r="AL58" s="996"/>
      <c r="AM58" s="996" t="s">
        <v>521</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550</v>
      </c>
      <c r="AF65" s="996"/>
      <c r="AG65" s="996"/>
      <c r="AH65" s="996"/>
      <c r="AI65" s="996" t="s">
        <v>547</v>
      </c>
      <c r="AJ65" s="996"/>
      <c r="AK65" s="996"/>
      <c r="AL65" s="996"/>
      <c r="AM65" s="996" t="s">
        <v>521</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2020-02-25T06:26:06Z</cp:lastPrinted>
  <dcterms:created xsi:type="dcterms:W3CDTF">2012-03-13T00:50:25Z</dcterms:created>
  <dcterms:modified xsi:type="dcterms:W3CDTF">2020-02-25T06:30:43Z</dcterms:modified>
</cp:coreProperties>
</file>