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<sst xmlns="http://schemas.openxmlformats.org/spreadsheetml/2006/main" count="1250" uniqueCount="769">
  <si>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</si>
  <si>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</si>
  <si>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</si>
  <si>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</si>
  <si>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</si>
  <si>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</si>
  <si>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</si>
  <si>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</si>
  <si>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</si>
  <si>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</si>
  <si>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</si>
  <si>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</si>
  <si>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</si>
  <si>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</si>
  <si>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</si>
  <si>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</si>
  <si>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</si>
  <si>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</si>
  <si>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</si>
  <si>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</si>
  <si>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</si>
  <si>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</si>
  <si>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</si>
  <si>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</si>
  <si>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</si>
  <si>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</si>
  <si>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</si>
  <si>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</si>
  <si>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</si>
  <si>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</si>
  <si>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</si>
  <si>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</si>
  <si>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</si>
  <si>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</si>
  <si>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</si>
  <si>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</si>
  <si>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</si>
  <si>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</si>
  <si>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</si>
  <si>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</si>
  <si>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</si>
  <si>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</si>
  <si>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</si>
  <si>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</si>
  <si>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</si>
  <si>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</si>
  <si>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</si>
  <si>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</si>
  <si>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</si>
  <si>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</si>
  <si>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</si>
  <si>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</si>
  <si>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</si>
  <si>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</si>
  <si>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</si>
  <si>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</si>
  <si>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</si>
  <si>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</si>
  <si>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</si>
  <si>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</si>
  <si>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</si>
  <si>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</si>
  <si>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</si>
  <si>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</si>
  <si>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</si>
  <si>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</si>
  <si>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</si>
  <si>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</si>
  <si>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</si>
  <si>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</si>
  <si>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</si>
  <si>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</si>
  <si>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</si>
  <si>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</si>
  <si>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</si>
  <si>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</si>
  <si>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</si>
  <si>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</si>
  <si>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</si>
  <si>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</si>
  <si>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</si>
  <si>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</si>
  <si>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</si>
  <si>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</si>
  <si>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</si>
  <si>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</si>
  <si>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</si>
  <si>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</si>
  <si>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</si>
  <si>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</si>
  <si>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</si>
  <si>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</si>
  <si>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</si>
  <si>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</si>
  <si>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</si>
  <si>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</si>
  <si>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</si>
  <si>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</si>
  <si>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</si>
  <si>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</si>
  <si>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</si>
  <si>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</si>
  <si>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</si>
  <si>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</si>
  <si>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</si>
  <si>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</si>
  <si>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</si>
  <si>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</si>
  <si>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</si>
  <si>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</si>
  <si>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</si>
  <si>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</si>
  <si>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</si>
  <si>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</si>
  <si>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</si>
  <si>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</si>
  <si>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</si>
  <si>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</si>
  <si>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</si>
  <si>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</si>
  <si>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</si>
  <si>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</si>
  <si>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</si>
  <si>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</si>
  <si>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</si>
  <si>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</si>
  <si>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</si>
  <si>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</si>
  <si>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</si>
  <si>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</si>
  <si>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</si>
  <si>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</si>
  <si>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</si>
  <si>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</si>
  <si>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</si>
  <si>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</si>
  <si>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</si>
  <si>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</si>
  <si>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</si>
  <si>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</si>
  <si>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</si>
  <si>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</si>
  <si>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</si>
  <si>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</si>
  <si>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</si>
  <si>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</si>
  <si>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</si>
  <si>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</si>
  <si>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</si>
  <si>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</si>
  <si>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</si>
  <si>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</si>
  <si>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</si>
  <si>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</si>
  <si>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</si>
  <si>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</si>
  <si>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</si>
  <si>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</si>
  <si>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</si>
  <si>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</si>
  <si>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</si>
  <si>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</si>
  <si>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</si>
  <si>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</si>
  <si>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</si>
  <si>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</si>
  <si>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</si>
  <si>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</si>
  <si>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</si>
  <si>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</si>
  <si>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</si>
  <si>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</si>
  <si>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</si>
  <si>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</si>
  <si>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</si>
  <si>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</si>
  <si>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</si>
  <si>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</si>
  <si>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</si>
  <si>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</si>
  <si>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</si>
  <si>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</si>
  <si>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</si>
  <si>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</si>
  <si>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</si>
  <si>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</si>
  <si>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</si>
  <si>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</si>
  <si>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</si>
  <si>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</si>
  <si>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</si>
  <si>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</si>
  <si>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</si>
  <si>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</si>
  <si>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</si>
  <si>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</si>
  <si>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</si>
  <si>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</si>
  <si>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</si>
  <si>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</si>
  <si>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</si>
  <si>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</si>
  <si>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</si>
  <si>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</si>
  <si>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</si>
  <si>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</si>
  <si>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</si>
  <si>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</si>
  <si>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</si>
  <si>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</si>
  <si>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</si>
  <si>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</si>
  <si>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</si>
  <si>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</si>
  <si>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</si>
  <si>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</si>
  <si>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</si>
  <si>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</si>
  <si>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</si>
  <si>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</si>
  <si>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</si>
  <si>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</si>
  <si>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</si>
  <si>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</si>
  <si>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</si>
  <si>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</si>
  <si>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</si>
  <si>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</si>
  <si>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</si>
  <si>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</si>
  <si>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</si>
  <si>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</si>
  <si>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</si>
  <si>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</si>
  <si>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</si>
  <si>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</si>
  <si>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</si>
  <si>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</si>
  <si>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</si>
  <si>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</si>
  <si>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</si>
  <si>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</si>
  <si>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</si>
  <si>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</si>
  <si>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</si>
  <si>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</si>
  <si>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</si>
  <si>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</si>
  <si>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</si>
  <si>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</si>
  <si>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</si>
  <si>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</si>
  <si>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</si>
  <si>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</si>
  <si>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</si>
  <si>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</si>
  <si>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</si>
  <si>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</si>
  <si>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</si>
  <si>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</si>
  <si>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</si>
  <si>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</si>
  <si>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</si>
  <si>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</si>
  <si>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</si>
  <si>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</si>
  <si>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</si>
  <si>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</si>
  <si>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</si>
  <si>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</si>
  <si>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</si>
  <si>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</si>
  <si>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</si>
  <si>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</si>
  <si>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</si>
  <si>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</si>
  <si>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</si>
  <si>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</si>
  <si>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</si>
  <si>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</si>
  <si>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</si>
  <si>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</si>
  <si>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</si>
  <si>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</si>
  <si>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</si>
  <si>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</si>
  <si>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</si>
  <si>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</si>
  <si>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</si>
  <si>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</si>
  <si>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</si>
  <si>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</si>
  <si>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</si>
  <si>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</si>
  <si>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</si>
  <si>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</si>
  <si>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</si>
  <si>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</si>
  <si>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</si>
  <si>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</si>
  <si>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</si>
  <si>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</si>
  <si>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</si>
  <si>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</si>
  <si>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</si>
  <si>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</si>
  <si>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</si>
  <si>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</si>
  <si>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</si>
  <si>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</si>
  <si>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</si>
  <si>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</si>
  <si>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</si>
  <si>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</si>
  <si>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</si>
  <si>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</si>
  <si>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</si>
  <si>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</si>
  <si>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</si>
  <si>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</si>
  <si>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</si>
  <si>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</si>
  <si>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</si>
  <si>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</si>
  <si>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</si>
  <si>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</si>
  <si>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</si>
  <si>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</si>
  <si>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</si>
  <si>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</si>
  <si>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</si>
  <si>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</si>
  <si>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</si>
  <si>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</si>
  <si>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</si>
  <si>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</si>
  <si>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</si>
  <si>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</si>
  <si>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</si>
  <si>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</si>
  <si>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</si>
  <si>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</si>
  <si>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</si>
  <si>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</si>
  <si>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</si>
  <si>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</si>
  <si>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</si>
  <si>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</si>
  <si>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</si>
  <si>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</si>
  <si>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</si>
  <si>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</si>
  <si>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</si>
  <si>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</si>
  <si>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</si>
  <si>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</si>
  <si>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</si>
  <si>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</si>
  <si>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</si>
  <si>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</si>
  <si>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</si>
  <si>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</si>
  <si>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</si>
  <si>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</si>
  <si>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</si>
  <si>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</si>
  <si>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</si>
  <si>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</si>
  <si>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</si>
  <si>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</si>
  <si>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</si>
  <si>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</si>
  <si>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</si>
  <si>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</si>
  <si>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</si>
  <si>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</si>
  <si>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</si>
  <si>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</si>
  <si>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</si>
  <si>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</si>
  <si>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</si>
  <si>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</si>
  <si>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</si>
  <si>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</si>
  <si>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</si>
  <si>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</si>
  <si>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</si>
  <si>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</si>
  <si>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</si>
  <si>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</si>
  <si>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</si>
  <si>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</si>
  <si>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</si>
  <si>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</si>
  <si>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</si>
  <si>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</si>
  <si>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</si>
  <si>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</si>
  <si>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</si>
  <si>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</si>
  <si>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</si>
  <si>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</si>
  <si>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</si>
  <si>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</si>
  <si>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</si>
  <si>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</si>
  <si>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</si>
  <si>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</si>
  <si>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</si>
  <si>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</si>
  <si>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</si>
  <si>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</si>
  <si>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</si>
  <si>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</si>
  <si>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</si>
  <si>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</si>
  <si>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</si>
  <si>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</si>
  <si>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</si>
  <si>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</si>
  <si>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</si>
  <si>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</si>
  <si>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</si>
  <si>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</si>
  <si>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</si>
  <si>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</si>
  <si>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</si>
  <si>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</si>
  <si>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</si>
  <si>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</si>
  <si>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</si>
  <si>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</si>
  <si>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</si>
  <si>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</si>
  <si>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</si>
  <si>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</si>
  <si>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</si>
  <si>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</si>
  <si>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</si>
  <si>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</si>
  <si>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</si>
  <si>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</si>
  <si>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</si>
  <si>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</si>
  <si>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</si>
  <si>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</si>
  <si>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</si>
  <si>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</si>
  <si>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</si>
  <si>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</si>
  <si>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</si>
  <si>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</si>
  <si>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</si>
  <si>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</si>
  <si>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</si>
  <si>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</si>
  <si>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</si>
  <si>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</si>
  <si>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</si>
  <si>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</si>
  <si>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</si>
  <si>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</si>
  <si>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</si>
  <si>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</si>
  <si>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</si>
  <si>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</si>
  <si>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</si>
  <si>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</si>
  <si>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</si>
  <si>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</si>
  <si>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</si>
  <si>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</si>
  <si>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</si>
  <si>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</si>
  <si>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</si>
  <si>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</si>
  <si>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</si>
  <si>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</si>
  <si>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</si>
  <si>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</si>
  <si>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</si>
  <si>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</si>
  <si>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</si>
  <si>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</si>
  <si>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</si>
  <si>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</si>
  <si>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</si>
  <si>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</si>
  <si>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</si>
  <si>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</si>
  <si>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</si>
  <si>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</si>
  <si>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</si>
  <si>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</si>
  <si>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</si>
  <si>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</si>
  <si>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</si>
  <si>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</si>
  <si>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</si>
  <si>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</si>
  <si>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</si>
  <si>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</si>
  <si>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</si>
  <si>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</si>
  <si>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</si>
  <si>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</si>
  <si>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</si>
  <si>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</si>
  <si>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</si>
  <si>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</si>
  <si>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</si>
  <si>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</si>
  <si>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</si>
  <si>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</si>
  <si>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</si>
  <si>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</si>
  <si>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</si>
  <si>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</si>
  <si>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</si>
  <si>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</si>
  <si>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</si>
  <si>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</si>
  <si>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</si>
  <si>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</si>
  <si>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</si>
  <si>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</si>
  <si>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</si>
  <si>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</si>
  <si>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</si>
  <si>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</si>
  <si>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</si>
  <si>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</si>
  <si>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</si>
  <si>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</si>
  <si>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</si>
  <si>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</si>
  <si>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</si>
  <si>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</si>
  <si>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</si>
  <si>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</si>
  <si>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</si>
  <si>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</si>
  <si>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</si>
  <si>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</si>
  <si>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</si>
  <si>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</si>
  <si>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</si>
  <si>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</si>
  <si>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</si>
  <si>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</si>
  <si>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</si>
  <si>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</si>
  <si>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</si>
  <si>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</si>
  <si>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</si>
  <si>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</si>
  <si>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</si>
  <si>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</si>
  <si>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</si>
  <si>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</si>
  <si>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</si>
  <si>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</si>
  <si>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</si>
  <si>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</si>
  <si>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</si>
  <si>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</si>
  <si>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</si>
  <si>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</si>
  <si>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</si>
  <si>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</si>
  <si>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</si>
  <si>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</si>
  <si>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</si>
  <si>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</si>
  <si>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</si>
  <si>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</si>
  <si>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</si>
  <si>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</si>
  <si>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</si>
  <si>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</si>
  <si>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</si>
  <si>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</si>
  <si>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</si>
  <si>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</si>
  <si>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</si>
  <si>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</si>
  <si>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</si>
  <si>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</si>
  <si>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</si>
  <si>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</si>
  <si>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</si>
  <si>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</si>
  <si>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</si>
  <si>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</si>
  <si>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</si>
  <si>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</si>
  <si>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</si>
  <si>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</si>
  <si>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</si>
  <si>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</si>
  <si>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</si>
  <si>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</si>
  <si>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</si>
  <si>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</si>
  <si>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</si>
  <si>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</si>
  <si>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</si>
  <si>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</si>
  <si>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</si>
  <si>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</si>
  <si>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</si>
  <si>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</si>
  <si>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</si>
  <si>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</si>
  <si>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</si>
  <si>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</si>
  <si>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</si>
  <si>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</si>
  <si>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</si>
  <si>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</si>
  <si>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</si>
  <si>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</si>
  <si>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</si>
  <si>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</si>
  <si>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</si>
  <si>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</si>
  <si>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</si>
  <si>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</si>
  <si>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</si>
  <si>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</si>
  <si>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</si>
  <si>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</si>
  <si>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</si>
  <si>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</si>
  <si>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</si>
  <si>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</si>
  <si>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</si>
  <si>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</si>
  <si>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</si>
  <si>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</si>
  <si>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</si>
  <si>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</si>
  <si>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</si>
  <si>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</si>
  <si>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</si>
  <si>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</si>
  <si>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</si>
  <si>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</si>
  <si>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</si>
  <si>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</si>
  <si>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</si>
  <si>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</si>
  <si>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</si>
  <si>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</si>
  <si>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</si>
  <si>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</si>
  <si>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</si>
  <si>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</si>
  <si>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</si>
  <si>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</si>
  <si>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</si>
  <si>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</si>
  <si>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</si>
  <si>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</si>
  <si>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</si>
  <si>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</si>
  <si>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</si>
  <si>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</si>
  <si>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</si>
  <si>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</si>
  <si>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</si>
  <si>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</si>
  <si>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</si>
  <si>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スポーツ施設運営事業</t>
  </si>
  <si>
    <t>スポーツ庁</t>
  </si>
  <si>
    <t>平成１５年度</t>
  </si>
  <si>
    <t>終了予定なし</t>
  </si>
  <si>
    <t>政策課</t>
  </si>
  <si>
    <t>財務諸表のとおり</t>
  </si>
  <si>
    <t>独立行政法人通則法第４６条
独立行政法人日本スポーツ振興センター法第１５条</t>
  </si>
  <si>
    <t>スポーツ立国戦略（平成22年8月26日策定）
第２期スポーツ基本計画（平成29年3月24日策定）</t>
  </si>
  <si>
    <t>独立行政法人日本スポーツ振興センター法第３条の目的を達成するため、センターが設置するスポーツ施設及び附属施設を運営し、並びにこれらの施設を利用してスポーツの振興のため必要な業務を行う。</t>
  </si>
  <si>
    <t xml:space="preserve">保有するスポーツ施設の活用により、国民がスポーツに参画する機会をより多く提供できるよう、長年蓄積してきたノウハウや経験を活用した効率的な管理運営を行うとともに、施設利用者に応じた調査を行うことにより、施設利用者のニーズを的確に捉えた、安心感や満足度の高いサービスを提供する。 </t>
  </si>
  <si>
    <t>-</t>
  </si>
  <si>
    <t>業務達成基準</t>
  </si>
  <si>
    <t>独立行政法人日本スポーツ振興センター一般勘定運営費交付金</t>
  </si>
  <si>
    <t xml:space="preserve">アンケート調査（①運営業務②清掃に係る満足度③設備・器具）の「満足」「やや満足」などプラスの評価の割合。
</t>
  </si>
  <si>
    <t>秩父宮ラグビー場　稼働日数</t>
  </si>
  <si>
    <t>日</t>
  </si>
  <si>
    <t>スポーツ施設運営事業の事業費
／運営するスポーツ施設数　</t>
    <phoneticPr fontId="7"/>
  </si>
  <si>
    <t>百万円</t>
  </si>
  <si>
    <t>　百万円/
施設数</t>
    <phoneticPr fontId="7"/>
  </si>
  <si>
    <t>698/3</t>
  </si>
  <si>
    <t>国立登山研修所運営費／養成した指導者数　　　　　　　　　　　　</t>
    <phoneticPr fontId="7"/>
  </si>
  <si>
    <t>円</t>
  </si>
  <si>
    <t>　円/人</t>
    <phoneticPr fontId="7"/>
  </si>
  <si>
    <t>45,249,327/709</t>
  </si>
  <si>
    <t>設置するスポーツ施設は、高い稼働率を維持しており、テニス場(秩父宮ラグビー場敷地内) などの施設利用者の満足度も高い状態である。また、トップアスリートに対し、ハイパフォーマンススポーツセンターの施設・設備を活用した効果的な支援及び高度なトレーニング環境を提供しており、国民や社会のニーズは高いと認められ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</si>
  <si>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</si>
  <si>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</si>
  <si>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</si>
  <si>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</si>
  <si>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</si>
  <si>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大規模スポーツ施設の運営に必要な人件費、保守管理費の他、低コストかつ高品質のサービスが提供が可能な業務については外部委託を推進していること等、事業目的に必要なものに限定されている。</t>
  </si>
  <si>
    <t>「独立行政法人における調達等合理化の取組の推進について」（平成27年5月25日総務大臣決定）に基づく取組を着実に実施することにより、経費の抑制を図ることとしている。</t>
  </si>
  <si>
    <t>スポーツの振興を図る上で、安全で高水準な施設を提供することが重要であり、施設利用者からは高い満足度を得られている。</t>
  </si>
  <si>
    <t>○</t>
    <phoneticPr fontId="7"/>
  </si>
  <si>
    <t>業務達成水準</t>
    <rPh sb="0" eb="2">
      <t>ギョウム</t>
    </rPh>
    <rPh sb="2" eb="4">
      <t>タッセイ</t>
    </rPh>
    <rPh sb="4" eb="6">
      <t>スイジュン</t>
    </rPh>
    <phoneticPr fontId="7"/>
  </si>
  <si>
    <t>株式会社大林組</t>
    <phoneticPr fontId="34"/>
  </si>
  <si>
    <t>国立代々木競技場耐震改修工事（第二体育館）</t>
    <phoneticPr fontId="34"/>
  </si>
  <si>
    <t>随意契約
（その他）</t>
    <rPh sb="0" eb="2">
      <t>ズイイ</t>
    </rPh>
    <rPh sb="2" eb="4">
      <t>ケイヤク</t>
    </rPh>
    <rPh sb="8" eb="9">
      <t>タ</t>
    </rPh>
    <phoneticPr fontId="36"/>
  </si>
  <si>
    <t>-</t>
    <phoneticPr fontId="27"/>
  </si>
  <si>
    <t>大成有楽不動産株式会社</t>
    <phoneticPr fontId="34"/>
  </si>
  <si>
    <t>国立競技場管理・運営業務委託</t>
    <phoneticPr fontId="34"/>
  </si>
  <si>
    <t>一般競争契約
（総合評価）</t>
    <rPh sb="4" eb="6">
      <t>ケイヤク</t>
    </rPh>
    <rPh sb="8" eb="12">
      <t>ソウゴウヒョウカ</t>
    </rPh>
    <phoneticPr fontId="36"/>
  </si>
  <si>
    <t>秩父宮ラグビー場クラブハウス漏水補修作業</t>
    <phoneticPr fontId="34"/>
  </si>
  <si>
    <t>随意契約
（少額）</t>
    <rPh sb="0" eb="2">
      <t>ズイイ</t>
    </rPh>
    <rPh sb="2" eb="4">
      <t>ケイヤク</t>
    </rPh>
    <rPh sb="6" eb="8">
      <t>ショウガク</t>
    </rPh>
    <phoneticPr fontId="36"/>
  </si>
  <si>
    <t>秩父宮ラグビー場及びテニス場クラブハウス吹付塗材アスベスト調査</t>
    <phoneticPr fontId="34"/>
  </si>
  <si>
    <t>清水建設株式会社</t>
  </si>
  <si>
    <t>国立代々木競技場耐震改修工事（第一体育館等）</t>
    <phoneticPr fontId="34"/>
  </si>
  <si>
    <t>国立代々木競技場外部エレベーター雨水対策作業</t>
    <phoneticPr fontId="34"/>
  </si>
  <si>
    <t>国立代々木競技場第二体育館火災連動停止設備改修作業</t>
    <phoneticPr fontId="34"/>
  </si>
  <si>
    <t>国立代々木競技場第一体育館炎感知器移設作業</t>
    <phoneticPr fontId="34"/>
  </si>
  <si>
    <t>国立代々木競技場第一体育館渋谷口前六角タイル部分補修作業</t>
    <phoneticPr fontId="34"/>
  </si>
  <si>
    <t>株式会社協栄</t>
    <rPh sb="0" eb="2">
      <t>カブシキ</t>
    </rPh>
    <rPh sb="2" eb="4">
      <t>カイシャ</t>
    </rPh>
    <rPh sb="4" eb="6">
      <t>キョウエイ</t>
    </rPh>
    <phoneticPr fontId="34"/>
  </si>
  <si>
    <t>国立代々木競技場管理・運営業務委託</t>
    <phoneticPr fontId="34"/>
  </si>
  <si>
    <t>国立代々木競技場プロムナード花壇客土作業</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</si>
  <si>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1" eb="23">
      <t>ダイヒョウ</t>
    </rPh>
    <rPh sb="23" eb="25">
      <t>キギョウ</t>
    </rPh>
    <phoneticPr fontId="34"/>
  </si>
  <si>
    <t>国立霞ヶ丘競技場ラグビー場等管理・運営業務委託</t>
    <phoneticPr fontId="34"/>
  </si>
  <si>
    <t>ＥＮＥＯＳ株式会社</t>
    <phoneticPr fontId="34"/>
  </si>
  <si>
    <t>新国立競技場で使用する電気一式</t>
    <phoneticPr fontId="34"/>
  </si>
  <si>
    <t>一般競争契約
（最低価格）</t>
    <rPh sb="4" eb="6">
      <t>ケイヤク</t>
    </rPh>
    <rPh sb="8" eb="10">
      <t>サイテイ</t>
    </rPh>
    <rPh sb="10" eb="12">
      <t>カカク</t>
    </rPh>
    <phoneticPr fontId="36"/>
  </si>
  <si>
    <t>国立競技場で使用する電気の調達</t>
    <phoneticPr fontId="34"/>
  </si>
  <si>
    <t>秩父宮ラグビー場及びテニス場で使用するガスの調達</t>
    <phoneticPr fontId="34"/>
  </si>
  <si>
    <t>東京都水道局</t>
    <phoneticPr fontId="34"/>
  </si>
  <si>
    <t>水道料金</t>
    <phoneticPr fontId="34"/>
  </si>
  <si>
    <t>ミズノスポーツサービス株式会社</t>
    <phoneticPr fontId="34"/>
  </si>
  <si>
    <t>国立代々木競技場フットサルコート管理・運営業務委託</t>
    <phoneticPr fontId="34"/>
  </si>
  <si>
    <t>日本通運株式会社</t>
    <phoneticPr fontId="34"/>
  </si>
  <si>
    <t>秩父宮記念スポーツ博物館・図書館資料等の移転に係る保管場所の借上げ</t>
    <phoneticPr fontId="34"/>
  </si>
  <si>
    <t>スポーツ博物館修復資料輸送業務</t>
    <phoneticPr fontId="34"/>
  </si>
  <si>
    <t>株式会社オフィスショウ</t>
    <phoneticPr fontId="34"/>
  </si>
  <si>
    <t>国立競技場及び秩父宮ラグビー場芝生育成・維持管理業務委託</t>
    <phoneticPr fontId="34"/>
  </si>
  <si>
    <t>随意契約
（公募）</t>
    <rPh sb="2" eb="4">
      <t>ケイヤク</t>
    </rPh>
    <rPh sb="6" eb="8">
      <t>コウボ</t>
    </rPh>
    <phoneticPr fontId="36"/>
  </si>
  <si>
    <t>スプリンクラーヘッドの購入</t>
    <phoneticPr fontId="34"/>
  </si>
  <si>
    <t>B.スポーツ施設運営事業</t>
    <rPh sb="6" eb="8">
      <t>シセツ</t>
    </rPh>
    <rPh sb="8" eb="10">
      <t>ウンエイ</t>
    </rPh>
    <rPh sb="10" eb="12">
      <t>ジギョウ</t>
    </rPh>
    <phoneticPr fontId="7"/>
  </si>
  <si>
    <t>-</t>
    <phoneticPr fontId="7"/>
  </si>
  <si>
    <t>B.株式会社大林組</t>
    <phoneticPr fontId="7"/>
  </si>
  <si>
    <t>工事費</t>
    <rPh sb="0" eb="3">
      <t>コウジヒ</t>
    </rPh>
    <phoneticPr fontId="7"/>
  </si>
  <si>
    <t>国立代々木競技場耐震改修工事（第二体育館）</t>
    <phoneticPr fontId="7"/>
  </si>
  <si>
    <t>-</t>
    <phoneticPr fontId="7"/>
  </si>
  <si>
    <t>独立行政法人日本スポーツ振興センターの令和2年度における業務の実績に関する評価</t>
    <phoneticPr fontId="7"/>
  </si>
  <si>
    <t>施設利用者に対する満足度調査で、80％以上からプラスの評価を得る。
対象施設：テニス場（秩父宮ラグビー場敷地内）、国立代々木競技場（室内水泳場、フットサルコート）
※平成30年度及び令和元年度の室内水泳場は営業休止中であったため対象外</t>
    <phoneticPr fontId="7"/>
  </si>
  <si>
    <t>-</t>
    <phoneticPr fontId="7"/>
  </si>
  <si>
    <t>1,488/4</t>
    <phoneticPr fontId="7"/>
  </si>
  <si>
    <t>51,520,522/577</t>
    <phoneticPr fontId="7"/>
  </si>
  <si>
    <t>2,012/4</t>
    <phoneticPr fontId="7"/>
  </si>
  <si>
    <t>-</t>
    <phoneticPr fontId="7"/>
  </si>
  <si>
    <t>35,640,719/640</t>
    <phoneticPr fontId="7"/>
  </si>
  <si>
    <t>○</t>
  </si>
  <si>
    <t>無</t>
  </si>
  <si>
    <t>有</t>
  </si>
  <si>
    <t>センターが設置する大規模スポーツ施設は、スポーツの利用を確保しつつ、支障のない範囲で一般利用を積極的に促進している他、ハイパフォーマンススポーツセンターにおいては、我が国の国際競技力の向上を図るため、トップアスリートに対し、高度なトレーニング環境の提供を行っている。</t>
    <phoneticPr fontId="7"/>
  </si>
  <si>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7"/>
  </si>
  <si>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phoneticPr fontId="7"/>
  </si>
  <si>
    <t>新型コロナウイルス感染症の影響によりイベントの開催数の減少、催物の開催制限により、稼働日数が大幅に減少しているため、前年の稼働日数と一概に比較できない。</t>
    <rPh sb="0" eb="2">
      <t>シンガタ</t>
    </rPh>
    <rPh sb="9" eb="12">
      <t>カンセンショウ</t>
    </rPh>
    <rPh sb="13" eb="15">
      <t>エイキョウ</t>
    </rPh>
    <rPh sb="23" eb="25">
      <t>カイサイ</t>
    </rPh>
    <rPh sb="25" eb="26">
      <t>スウ</t>
    </rPh>
    <rPh sb="27" eb="29">
      <t>ゲンショウ</t>
    </rPh>
    <rPh sb="30" eb="32">
      <t>モヨオシモノ</t>
    </rPh>
    <rPh sb="33" eb="35">
      <t>カイサイ</t>
    </rPh>
    <rPh sb="35" eb="37">
      <t>セイゲン</t>
    </rPh>
    <rPh sb="41" eb="43">
      <t>カドウ</t>
    </rPh>
    <rPh sb="43" eb="45">
      <t>ニッスウ</t>
    </rPh>
    <rPh sb="46" eb="48">
      <t>オオハバ</t>
    </rPh>
    <rPh sb="49" eb="51">
      <t>ゲンショウ</t>
    </rPh>
    <rPh sb="58" eb="60">
      <t>ゼンネン</t>
    </rPh>
    <rPh sb="61" eb="63">
      <t>カドウ</t>
    </rPh>
    <rPh sb="63" eb="65">
      <t>ニッスウ</t>
    </rPh>
    <rPh sb="66" eb="68">
      <t>イチガイ</t>
    </rPh>
    <rPh sb="69" eb="71">
      <t>ヒカク</t>
    </rPh>
    <phoneticPr fontId="7"/>
  </si>
  <si>
    <t>政策課長　今井　裕一</t>
    <rPh sb="0" eb="2">
      <t>セイサク</t>
    </rPh>
    <rPh sb="5" eb="7">
      <t>イマイ</t>
    </rPh>
    <rPh sb="8" eb="10">
      <t>ユウイチ</t>
    </rPh>
    <phoneticPr fontId="7"/>
  </si>
  <si>
    <t>-</t>
    <phoneticPr fontId="7"/>
  </si>
  <si>
    <t>代々木第一体育館　稼働日数
※耐震改修等工事を実施のため、平成29年7月3日から令和2年9月30日まで営業休止
※東京2020大会の延期のため、令和2年4月1日～5月31日は営業休止</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</si>
</sst>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cellStyleXfs>
  <cellXfs count="866">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1"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0" fillId="0" borderId="9" xfId="5" applyFont="1" applyBorder="1" applyAlignment="1" applyProtection="1">
      <alignment horizontal="left" vertical="center" wrapText="1"/>
      <protection locked="0"/>
    </xf>
    <xf numFmtId="0" fontId="5" fillId="0" borderId="9" xfId="5" applyFont="1" applyBorder="1" applyAlignment="1" applyProtection="1">
      <alignment horizontal="left" vertical="center" wrapText="1"/>
      <protection locked="0"/>
    </xf>
    <xf numFmtId="180" fontId="35" fillId="5" borderId="9" xfId="8" applyNumberFormat="1" applyFont="1" applyFill="1" applyBorder="1" applyAlignment="1" applyProtection="1">
      <alignment horizontal="center" vertical="center" wrapText="1"/>
      <protection locked="0"/>
    </xf>
    <xf numFmtId="180" fontId="5" fillId="5" borderId="9" xfId="8"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176" fontId="5" fillId="5" borderId="9" xfId="5" applyNumberFormat="1" applyFont="1" applyFill="1" applyBorder="1" applyAlignment="1" applyProtection="1">
      <alignment horizontal="left" vertical="center" wrapText="1"/>
      <protection locked="0"/>
    </xf>
    <xf numFmtId="177" fontId="33" fillId="0" borderId="22" xfId="5" applyNumberFormat="1" applyFont="1" applyFill="1" applyBorder="1" applyAlignment="1" applyProtection="1">
      <alignment horizontal="right" vertical="center"/>
      <protection locked="0"/>
    </xf>
    <xf numFmtId="177" fontId="33" fillId="0" borderId="23" xfId="5" applyNumberFormat="1" applyFont="1" applyFill="1" applyBorder="1" applyAlignment="1" applyProtection="1">
      <alignment horizontal="right" vertical="center"/>
      <protection locked="0"/>
    </xf>
    <xf numFmtId="177" fontId="33" fillId="0" borderId="24" xfId="5" applyNumberFormat="1" applyFont="1" applyFill="1" applyBorder="1" applyAlignment="1" applyProtection="1">
      <alignment horizontal="right" vertical="center"/>
      <protection locked="0"/>
    </xf>
    <xf numFmtId="0" fontId="0" fillId="5" borderId="9" xfId="5" applyNumberFormat="1" applyFont="1" applyFill="1" applyBorder="1" applyAlignment="1" applyProtection="1">
      <alignment horizontal="center" vertical="center" wrapText="1"/>
      <protection locked="0"/>
    </xf>
    <xf numFmtId="0" fontId="33" fillId="5" borderId="9" xfId="5" applyNumberFormat="1" applyFont="1" applyFill="1" applyBorder="1" applyAlignment="1" applyProtection="1">
      <alignment horizontal="center" vertical="center" wrapText="1"/>
      <protection locked="0"/>
    </xf>
    <xf numFmtId="181" fontId="12" fillId="0" borderId="22" xfId="9" applyNumberFormat="1" applyFont="1" applyFill="1" applyBorder="1" applyAlignment="1" applyProtection="1">
      <alignment horizontal="center" vertical="center" wrapText="1"/>
      <protection locked="0"/>
    </xf>
    <xf numFmtId="181" fontId="12" fillId="0" borderId="23" xfId="9" applyNumberFormat="1" applyFont="1" applyFill="1" applyBorder="1" applyAlignment="1" applyProtection="1">
      <alignment horizontal="center" vertical="center" wrapText="1"/>
      <protection locked="0"/>
    </xf>
    <xf numFmtId="181" fontId="12" fillId="0" borderId="24" xfId="9" applyNumberFormat="1" applyFont="1" applyFill="1" applyBorder="1" applyAlignment="1" applyProtection="1">
      <alignment horizontal="center" vertical="center" wrapText="1"/>
      <protection locked="0"/>
    </xf>
    <xf numFmtId="0" fontId="0" fillId="5" borderId="9" xfId="5" applyFont="1" applyFill="1" applyBorder="1" applyAlignment="1" applyProtection="1">
      <alignment horizontal="center" vertical="center" wrapText="1"/>
      <protection locked="0"/>
    </xf>
    <xf numFmtId="0" fontId="4" fillId="5" borderId="9" xfId="5" applyFill="1" applyBorder="1" applyAlignment="1" applyProtection="1">
      <alignment horizontal="center" vertical="center" wrapText="1"/>
      <protection locked="0"/>
    </xf>
    <xf numFmtId="180" fontId="5" fillId="5" borderId="22" xfId="9" applyNumberFormat="1" applyFont="1" applyFill="1" applyBorder="1" applyAlignment="1" applyProtection="1">
      <alignment horizontal="center" vertical="center" shrinkToFit="1"/>
      <protection locked="0"/>
    </xf>
    <xf numFmtId="180" fontId="5" fillId="5" borderId="23" xfId="9" applyNumberFormat="1" applyFont="1" applyFill="1" applyBorder="1" applyAlignment="1" applyProtection="1">
      <alignment horizontal="center" vertical="center" shrinkToFit="1"/>
      <protection locked="0"/>
    </xf>
    <xf numFmtId="180" fontId="5" fillId="5" borderId="24" xfId="9" applyNumberFormat="1" applyFont="1" applyFill="1" applyBorder="1" applyAlignment="1" applyProtection="1">
      <alignment horizontal="center" vertical="center" shrinkToFit="1"/>
      <protection locked="0"/>
    </xf>
    <xf numFmtId="177" fontId="0" fillId="5" borderId="9" xfId="5" applyNumberFormat="1" applyFont="1" applyFill="1" applyBorder="1" applyAlignment="1" applyProtection="1">
      <alignment horizontal="center" vertical="center" wrapText="1"/>
      <protection locked="0"/>
    </xf>
    <xf numFmtId="177" fontId="33" fillId="5" borderId="9" xfId="5" applyNumberFormat="1" applyFont="1" applyFill="1" applyBorder="1" applyAlignment="1" applyProtection="1">
      <alignment horizontal="center" vertical="center" wrapText="1"/>
      <protection locked="0"/>
    </xf>
    <xf numFmtId="184" fontId="12" fillId="0" borderId="22" xfId="7" applyNumberFormat="1" applyFont="1" applyFill="1" applyBorder="1" applyAlignment="1" applyProtection="1">
      <alignment horizontal="center" vertical="center" wrapText="1"/>
      <protection locked="0"/>
    </xf>
    <xf numFmtId="184" fontId="12" fillId="0" borderId="23" xfId="7" applyNumberFormat="1" applyFont="1" applyFill="1" applyBorder="1" applyAlignment="1" applyProtection="1">
      <alignment horizontal="center" vertical="center" wrapText="1"/>
      <protection locked="0"/>
    </xf>
    <xf numFmtId="184" fontId="12" fillId="0" borderId="24" xfId="7" applyNumberFormat="1" applyFont="1" applyFill="1" applyBorder="1" applyAlignment="1" applyProtection="1">
      <alignment horizontal="center" vertical="center" wrapText="1"/>
      <protection locked="0"/>
    </xf>
    <xf numFmtId="0" fontId="1" fillId="5" borderId="9" xfId="5" applyFont="1" applyFill="1" applyBorder="1" applyAlignment="1" applyProtection="1">
      <alignment horizontal="center" vertical="center" wrapText="1"/>
      <protection locked="0"/>
    </xf>
    <xf numFmtId="177" fontId="5" fillId="0" borderId="9" xfId="5" applyNumberFormat="1" applyFont="1" applyFill="1" applyBorder="1" applyAlignment="1" applyProtection="1">
      <alignment horizontal="center" vertical="center" wrapText="1"/>
      <protection locked="0"/>
    </xf>
    <xf numFmtId="177" fontId="0" fillId="0" borderId="9" xfId="5" applyNumberFormat="1" applyFont="1" applyFill="1" applyBorder="1" applyAlignment="1" applyProtection="1">
      <alignment horizontal="center" vertical="center" wrapText="1"/>
      <protection locked="0"/>
    </xf>
    <xf numFmtId="177" fontId="33" fillId="0" borderId="9" xfId="5" applyNumberFormat="1" applyFont="1" applyFill="1" applyBorder="1" applyAlignment="1" applyProtection="1">
      <alignment horizontal="center" vertical="center" wrapText="1"/>
      <protection locked="0"/>
    </xf>
    <xf numFmtId="176" fontId="5" fillId="0" borderId="9" xfId="5" applyNumberFormat="1" applyFont="1" applyFill="1" applyBorder="1" applyAlignment="1" applyProtection="1">
      <alignment horizontal="left" vertical="center" wrapText="1"/>
      <protection locked="0"/>
    </xf>
    <xf numFmtId="176" fontId="5" fillId="0" borderId="22" xfId="5" applyNumberFormat="1" applyFont="1" applyFill="1" applyBorder="1" applyAlignment="1" applyProtection="1">
      <alignment horizontal="left" vertical="center" wrapText="1"/>
      <protection locked="0"/>
    </xf>
    <xf numFmtId="176" fontId="5" fillId="0" borderId="23" xfId="5" applyNumberFormat="1" applyFont="1" applyFill="1" applyBorder="1" applyAlignment="1" applyProtection="1">
      <alignment horizontal="left" vertical="center" wrapText="1"/>
      <protection locked="0"/>
    </xf>
    <xf numFmtId="176" fontId="5" fillId="0" borderId="24" xfId="5" applyNumberFormat="1" applyFont="1" applyFill="1" applyBorder="1" applyAlignment="1" applyProtection="1">
      <alignment horizontal="left" vertical="center" wrapText="1"/>
      <protection locked="0"/>
    </xf>
    <xf numFmtId="177" fontId="5" fillId="0" borderId="22" xfId="5" applyNumberFormat="1" applyFont="1" applyFill="1" applyBorder="1" applyAlignment="1" applyProtection="1">
      <alignment horizontal="right" vertical="center"/>
      <protection locked="0"/>
    </xf>
    <xf numFmtId="177" fontId="5" fillId="0" borderId="23" xfId="5" applyNumberFormat="1" applyFont="1" applyFill="1" applyBorder="1" applyAlignment="1" applyProtection="1">
      <alignment horizontal="right" vertical="center"/>
      <protection locked="0"/>
    </xf>
    <xf numFmtId="177" fontId="5" fillId="0" borderId="24" xfId="5" applyNumberFormat="1" applyFont="1" applyFill="1" applyBorder="1" applyAlignment="1" applyProtection="1">
      <alignment horizontal="right" vertical="center"/>
      <protection locked="0"/>
    </xf>
    <xf numFmtId="0" fontId="5" fillId="0" borderId="9" xfId="5" applyFont="1" applyFill="1" applyBorder="1" applyAlignment="1" applyProtection="1">
      <alignment horizontal="left" vertical="center" wrapText="1"/>
      <protection locked="0"/>
    </xf>
    <xf numFmtId="180" fontId="5" fillId="0" borderId="22" xfId="9" applyNumberFormat="1" applyFont="1" applyFill="1" applyBorder="1" applyAlignment="1" applyProtection="1">
      <alignment horizontal="center" vertical="center" shrinkToFit="1"/>
      <protection locked="0"/>
    </xf>
    <xf numFmtId="180" fontId="5" fillId="0" borderId="23" xfId="9" applyNumberFormat="1" applyFont="1" applyFill="1" applyBorder="1" applyAlignment="1" applyProtection="1">
      <alignment horizontal="center" vertical="center" shrinkToFit="1"/>
      <protection locked="0"/>
    </xf>
    <xf numFmtId="180" fontId="5" fillId="0" borderId="24" xfId="9" applyNumberFormat="1" applyFont="1" applyFill="1" applyBorder="1" applyAlignment="1" applyProtection="1">
      <alignment horizontal="center" vertical="center" shrinkToFit="1"/>
      <protection locked="0"/>
    </xf>
    <xf numFmtId="0" fontId="5" fillId="5" borderId="9" xfId="5" applyFont="1" applyFill="1" applyBorder="1" applyAlignment="1" applyProtection="1">
      <alignment horizontal="left" vertical="center" wrapText="1"/>
      <protection locked="0"/>
    </xf>
    <xf numFmtId="180" fontId="33" fillId="0" borderId="22" xfId="5" applyNumberFormat="1" applyFont="1" applyFill="1" applyBorder="1" applyAlignment="1" applyProtection="1">
      <alignment horizontal="center" vertical="center" wrapText="1"/>
      <protection locked="0"/>
    </xf>
    <xf numFmtId="180" fontId="33" fillId="0" borderId="23" xfId="5" applyNumberFormat="1" applyFont="1" applyFill="1" applyBorder="1" applyAlignment="1" applyProtection="1">
      <alignment horizontal="center" vertical="center" wrapText="1"/>
      <protection locked="0"/>
    </xf>
    <xf numFmtId="180" fontId="33" fillId="0" borderId="24" xfId="5" applyNumberFormat="1" applyFont="1" applyFill="1" applyBorder="1" applyAlignment="1" applyProtection="1">
      <alignment horizontal="center" vertical="center" wrapText="1"/>
      <protection locked="0"/>
    </xf>
    <xf numFmtId="177" fontId="33" fillId="5" borderId="22" xfId="5" applyNumberFormat="1" applyFont="1" applyFill="1" applyBorder="1" applyAlignment="1" applyProtection="1">
      <alignment horizontal="right" vertical="center"/>
      <protection locked="0"/>
    </xf>
    <xf numFmtId="177" fontId="33" fillId="5" borderId="23" xfId="5" applyNumberFormat="1" applyFont="1" applyFill="1" applyBorder="1" applyAlignment="1" applyProtection="1">
      <alignment horizontal="right" vertical="center"/>
      <protection locked="0"/>
    </xf>
    <xf numFmtId="177" fontId="33" fillId="5" borderId="24" xfId="5" applyNumberFormat="1" applyFont="1" applyFill="1" applyBorder="1" applyAlignment="1" applyProtection="1">
      <alignment horizontal="right" vertical="center"/>
      <protection locked="0"/>
    </xf>
    <xf numFmtId="176" fontId="5" fillId="5" borderId="22" xfId="5" applyNumberFormat="1" applyFont="1" applyFill="1" applyBorder="1" applyAlignment="1" applyProtection="1">
      <alignment horizontal="left" vertical="center" wrapText="1"/>
      <protection locked="0"/>
    </xf>
    <xf numFmtId="176" fontId="5" fillId="5" borderId="23" xfId="5" applyNumberFormat="1" applyFont="1" applyFill="1" applyBorder="1" applyAlignment="1" applyProtection="1">
      <alignment horizontal="left" vertical="center" wrapText="1"/>
      <protection locked="0"/>
    </xf>
    <xf numFmtId="176" fontId="5" fillId="5" borderId="24" xfId="5" applyNumberFormat="1" applyFont="1" applyFill="1" applyBorder="1" applyAlignment="1" applyProtection="1">
      <alignment horizontal="left" vertical="center" wrapText="1"/>
      <protection locked="0"/>
    </xf>
    <xf numFmtId="177" fontId="0" fillId="5" borderId="22" xfId="5" applyNumberFormat="1" applyFont="1" applyFill="1" applyBorder="1" applyAlignment="1" applyProtection="1">
      <alignment horizontal="center" vertical="center" wrapText="1"/>
      <protection locked="0"/>
    </xf>
    <xf numFmtId="177" fontId="0" fillId="5" borderId="23" xfId="5" applyNumberFormat="1" applyFont="1" applyFill="1" applyBorder="1" applyAlignment="1" applyProtection="1">
      <alignment horizontal="center" vertical="center" wrapText="1"/>
      <protection locked="0"/>
    </xf>
    <xf numFmtId="177" fontId="0" fillId="5" borderId="24" xfId="5" applyNumberFormat="1" applyFont="1" applyFill="1" applyBorder="1" applyAlignment="1" applyProtection="1">
      <alignment horizontal="center" vertical="center" wrapText="1"/>
      <protection locked="0"/>
    </xf>
    <xf numFmtId="177" fontId="33" fillId="5" borderId="23" xfId="5" applyNumberFormat="1" applyFont="1" applyFill="1" applyBorder="1" applyAlignment="1" applyProtection="1">
      <alignment horizontal="center" vertical="center" wrapText="1"/>
      <protection locked="0"/>
    </xf>
    <xf numFmtId="177" fontId="33" fillId="5" borderId="24" xfId="5" applyNumberFormat="1" applyFont="1" applyFill="1" applyBorder="1" applyAlignment="1" applyProtection="1">
      <alignment horizontal="center"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cellXfs>
  <cellStyles count="10">
    <cellStyle name="パーセント" xfId="7" builtinId="5"/>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44824</xdr:colOff>
      <xdr:row>160</xdr:row>
      <xdr:rowOff>369794</xdr:rowOff>
    </xdr:from>
    <xdr:to>
      <xdr:col>34</xdr:col>
      <xdr:colOff>190500</xdr:colOff>
      <xdr:row>174</xdr:row>
      <xdr:rowOff>156392</xdr:rowOff>
    </xdr:to>
    <xdr:grpSp>
      <xdr:nvGrpSpPr>
        <xdr:cNvPr id="8" name="グループ化 7"/>
        <xdr:cNvGrpSpPr/>
      </xdr:nvGrpSpPr>
      <xdr:grpSpPr>
        <a:xfrm>
          <a:off x="4146924" y="40387494"/>
          <a:ext cx="3384176" cy="5120598"/>
          <a:chOff x="2798912" y="565097"/>
          <a:chExt cx="3507441" cy="5120598"/>
        </a:xfrm>
      </xdr:grpSpPr>
      <xdr:grpSp>
        <xdr:nvGrpSpPr>
          <xdr:cNvPr id="9" name="グループ化 8"/>
          <xdr:cNvGrpSpPr/>
        </xdr:nvGrpSpPr>
        <xdr:grpSpPr>
          <a:xfrm>
            <a:off x="2798912" y="565097"/>
            <a:ext cx="3128511" cy="5120598"/>
            <a:chOff x="680357" y="489857"/>
            <a:chExt cx="3113734" cy="5321757"/>
          </a:xfrm>
        </xdr:grpSpPr>
        <xdr:sp macro="" textlink="">
          <xdr:nvSpPr>
            <xdr:cNvPr id="12" name="正方形/長方形 11">
              <a:extLst>
                <a:ext uri="{FF2B5EF4-FFF2-40B4-BE49-F238E27FC236}">
                  <a16:creationId xmlns:a16="http://schemas.microsoft.com/office/drawing/2014/main" xmlns="" id="{00000000-0008-0000-0000-000002000000}"/>
                </a:ext>
              </a:extLst>
            </xdr:cNvPr>
            <xdr:cNvSpPr/>
          </xdr:nvSpPr>
          <xdr:spPr>
            <a:xfrm>
              <a:off x="680357" y="489857"/>
              <a:ext cx="3113734" cy="92881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13" name="正方形/長方形 3">
              <a:extLst>
                <a:ext uri="{FF2B5EF4-FFF2-40B4-BE49-F238E27FC236}">
                  <a16:creationId xmlns:a16="http://schemas.microsoft.com/office/drawing/2014/main" xmlns="" id="{00000000-0008-0000-0000-000003000000}"/>
                </a:ext>
              </a:extLst>
            </xdr:cNvPr>
            <xdr:cNvSpPr>
              <a:spLocks noChangeArrowheads="1"/>
            </xdr:cNvSpPr>
          </xdr:nvSpPr>
          <xdr:spPr bwMode="auto">
            <a:xfrm>
              <a:off x="680357" y="1852145"/>
              <a:ext cx="3113734" cy="10104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14" name="正方形/長方形 18">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756335" y="3296038"/>
              <a:ext cx="2960191" cy="1195085"/>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Ｂ</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スポーツ施設運営事業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352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baseline="0">
                  <a:latin typeface="ＭＳ ゴシック" panose="020B0609070205080204" pitchFamily="49" charset="-128"/>
                  <a:ea typeface="ＭＳ ゴシック" panose="020B0609070205080204" pitchFamily="49" charset="-128"/>
                  <a:cs typeface="+mn-cs"/>
                </a:rPr>
                <a:t>5,237</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15" name="フリーフォーム 14">
              <a:extLst>
                <a:ext uri="{FF2B5EF4-FFF2-40B4-BE49-F238E27FC236}">
                  <a16:creationId xmlns:a16="http://schemas.microsoft.com/office/drawing/2014/main" xmlns="" id="{00000000-0008-0000-0000-000005000000}"/>
                </a:ext>
              </a:extLst>
            </xdr:cNvPr>
            <xdr:cNvSpPr/>
          </xdr:nvSpPr>
          <xdr:spPr>
            <a:xfrm>
              <a:off x="2234939" y="1415142"/>
              <a:ext cx="0" cy="448971"/>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リーフォーム 15">
              <a:extLst>
                <a:ext uri="{FF2B5EF4-FFF2-40B4-BE49-F238E27FC236}">
                  <a16:creationId xmlns:a16="http://schemas.microsoft.com/office/drawing/2014/main" xmlns="" id="{00000000-0008-0000-0000-000006000000}"/>
                </a:ext>
              </a:extLst>
            </xdr:cNvPr>
            <xdr:cNvSpPr/>
          </xdr:nvSpPr>
          <xdr:spPr>
            <a:xfrm>
              <a:off x="2234939" y="2857819"/>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大かっこ 16">
              <a:extLst>
                <a:ext uri="{FF2B5EF4-FFF2-40B4-BE49-F238E27FC236}">
                  <a16:creationId xmlns:a16="http://schemas.microsoft.com/office/drawing/2014/main" xmlns="" id="{00000000-0008-0000-0000-000007000000}"/>
                </a:ext>
              </a:extLst>
            </xdr:cNvPr>
            <xdr:cNvSpPr/>
          </xdr:nvSpPr>
          <xdr:spPr bwMode="auto">
            <a:xfrm>
              <a:off x="777210" y="4560699"/>
              <a:ext cx="2952178" cy="125091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国際的、全国的なスポーツ大会に施設を提供する</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ほか、スポーツ施設を活用したスポーツ振興等を行う。</a:t>
              </a:r>
              <a:endParaRPr lang="ja-JP" altLang="ja-JP" sz="1100">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grpSp>
      <xdr:sp macro="" textlink="">
        <xdr:nvSpPr>
          <xdr:cNvPr id="10" name="テキスト ボックス 9"/>
          <xdr:cNvSpPr txBox="1"/>
        </xdr:nvSpPr>
        <xdr:spPr>
          <a:xfrm>
            <a:off x="4538384" y="1580031"/>
            <a:ext cx="1680882"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xdr:cNvSpPr txBox="1"/>
        </xdr:nvSpPr>
        <xdr:spPr>
          <a:xfrm>
            <a:off x="4426323" y="2980765"/>
            <a:ext cx="1880030"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19</xdr:col>
      <xdr:colOff>168089</xdr:colOff>
      <xdr:row>285</xdr:row>
      <xdr:rowOff>44823</xdr:rowOff>
    </xdr:from>
    <xdr:to>
      <xdr:col>51</xdr:col>
      <xdr:colOff>56830</xdr:colOff>
      <xdr:row>285</xdr:row>
      <xdr:rowOff>336175</xdr:rowOff>
    </xdr:to>
    <xdr:sp macro="" textlink="">
      <xdr:nvSpPr>
        <xdr:cNvPr id="19" name="テキスト ボックス 18">
          <a:extLst>
            <a:ext uri="{FF2B5EF4-FFF2-40B4-BE49-F238E27FC236}">
              <a16:creationId xmlns:a16="http://schemas.microsoft.com/office/drawing/2014/main" xmlns="" id="{00000000-0008-0000-0100-000043000000}"/>
            </a:ext>
          </a:extLst>
        </xdr:cNvPr>
        <xdr:cNvSpPr txBox="1"/>
      </xdr:nvSpPr>
      <xdr:spPr>
        <a:xfrm>
          <a:off x="4426324" y="46571647"/>
          <a:ext cx="692603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560</v>
      </c>
      <c r="AJ2" s="429" t="s">
        <v>672</v>
      </c>
      <c r="AK2" s="429"/>
      <c r="AL2" s="429"/>
      <c r="AM2" s="429"/>
      <c r="AN2" s="79" t="s">
        <v>295</v>
      </c>
      <c r="AO2" s="429">
        <v>20</v>
      </c>
      <c r="AP2" s="429"/>
      <c r="AQ2" s="429"/>
      <c r="AR2" s="80" t="s">
        <v>669</v>
      </c>
      <c r="AS2" s="428">
        <v>352</v>
      </c>
      <c r="AT2" s="428"/>
      <c r="AU2" s="428"/>
      <c r="AV2" s="79" t="str">
        <f>IF(AW2="","","-")</f>
        <v>-</v>
      </c>
      <c r="AW2" s="427">
        <v>6</v>
      </c>
      <c r="AX2" s="427"/>
      <c r="BH2" s="5"/>
    </row>
    <row r="3" spans="1:60" ht="24" customHeight="1" thickBot="1" x14ac:dyDescent="0.2">
      <c r="A3" s="467" t="s">
        <v>561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562</v>
      </c>
      <c r="AJ3" s="469" t="s">
        <v>275</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673</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674</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15">
      <c r="A5" s="456" t="s">
        <v>44</v>
      </c>
      <c r="B5" s="457"/>
      <c r="C5" s="457"/>
      <c r="D5" s="457"/>
      <c r="E5" s="457"/>
      <c r="F5" s="458"/>
      <c r="G5" s="459" t="s">
        <v>675</v>
      </c>
      <c r="H5" s="460"/>
      <c r="I5" s="460"/>
      <c r="J5" s="460"/>
      <c r="K5" s="460"/>
      <c r="L5" s="460"/>
      <c r="M5" s="461" t="s">
        <v>43</v>
      </c>
      <c r="N5" s="462"/>
      <c r="O5" s="462"/>
      <c r="P5" s="462"/>
      <c r="Q5" s="462"/>
      <c r="R5" s="463"/>
      <c r="S5" s="464" t="s">
        <v>676</v>
      </c>
      <c r="T5" s="460"/>
      <c r="U5" s="460"/>
      <c r="V5" s="460"/>
      <c r="W5" s="460"/>
      <c r="X5" s="465"/>
      <c r="Y5" s="466" t="s">
        <v>3</v>
      </c>
      <c r="Z5" s="135"/>
      <c r="AA5" s="135"/>
      <c r="AB5" s="135"/>
      <c r="AC5" s="135"/>
      <c r="AD5" s="136"/>
      <c r="AE5" s="430" t="s">
        <v>677</v>
      </c>
      <c r="AF5" s="430"/>
      <c r="AG5" s="430"/>
      <c r="AH5" s="430"/>
      <c r="AI5" s="430"/>
      <c r="AJ5" s="430"/>
      <c r="AK5" s="430"/>
      <c r="AL5" s="430"/>
      <c r="AM5" s="430"/>
      <c r="AN5" s="430"/>
      <c r="AO5" s="430"/>
      <c r="AP5" s="431"/>
      <c r="AQ5" s="432" t="s">
        <v>766</v>
      </c>
      <c r="AR5" s="433"/>
      <c r="AS5" s="433"/>
      <c r="AT5" s="433"/>
      <c r="AU5" s="433"/>
      <c r="AV5" s="433"/>
      <c r="AW5" s="433"/>
      <c r="AX5" s="434"/>
    </row>
    <row r="6" spans="1:60" ht="36" customHeight="1" x14ac:dyDescent="0.15">
      <c r="A6" s="435" t="s">
        <v>4</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678</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39" customHeight="1" x14ac:dyDescent="0.15">
      <c r="A8" s="470" t="s">
        <v>70</v>
      </c>
      <c r="B8" s="471"/>
      <c r="C8" s="471"/>
      <c r="D8" s="471"/>
      <c r="E8" s="471"/>
      <c r="F8" s="472"/>
      <c r="G8" s="473" t="s">
        <v>679</v>
      </c>
      <c r="H8" s="474"/>
      <c r="I8" s="474"/>
      <c r="J8" s="474"/>
      <c r="K8" s="474"/>
      <c r="L8" s="474"/>
      <c r="M8" s="474"/>
      <c r="N8" s="474"/>
      <c r="O8" s="474"/>
      <c r="P8" s="474"/>
      <c r="Q8" s="474"/>
      <c r="R8" s="474"/>
      <c r="S8" s="474"/>
      <c r="T8" s="474"/>
      <c r="U8" s="474"/>
      <c r="V8" s="474"/>
      <c r="W8" s="474"/>
      <c r="X8" s="475"/>
      <c r="Y8" s="476" t="s">
        <v>218</v>
      </c>
      <c r="Z8" s="477"/>
      <c r="AA8" s="477"/>
      <c r="AB8" s="477"/>
      <c r="AC8" s="477"/>
      <c r="AD8" s="478"/>
      <c r="AE8" s="479" t="s">
        <v>680</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239</v>
      </c>
      <c r="B10" s="512"/>
      <c r="C10" s="512"/>
      <c r="D10" s="512"/>
      <c r="E10" s="512"/>
      <c r="F10" s="512"/>
      <c r="G10" s="521" t="s">
        <v>681</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240</v>
      </c>
      <c r="B11" s="525"/>
      <c r="C11" s="525"/>
      <c r="D11" s="525"/>
      <c r="E11" s="525"/>
      <c r="F11" s="525"/>
      <c r="G11" s="526" t="s">
        <v>682</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505" t="s">
        <v>111</v>
      </c>
      <c r="B13" s="506"/>
      <c r="C13" s="506"/>
      <c r="D13" s="506"/>
      <c r="E13" s="506"/>
      <c r="F13" s="507"/>
      <c r="G13" s="514"/>
      <c r="H13" s="515"/>
      <c r="I13" s="515"/>
      <c r="J13" s="515"/>
      <c r="K13" s="515"/>
      <c r="L13" s="515"/>
      <c r="M13" s="515"/>
      <c r="N13" s="515"/>
      <c r="O13" s="515"/>
      <c r="P13" s="100" t="s">
        <v>432</v>
      </c>
      <c r="Q13" s="516"/>
      <c r="R13" s="516"/>
      <c r="S13" s="516"/>
      <c r="T13" s="516"/>
      <c r="U13" s="516"/>
      <c r="V13" s="517"/>
      <c r="W13" s="100" t="s">
        <v>303</v>
      </c>
      <c r="X13" s="516"/>
      <c r="Y13" s="516"/>
      <c r="Z13" s="516"/>
      <c r="AA13" s="516"/>
      <c r="AB13" s="516"/>
      <c r="AC13" s="517"/>
      <c r="AD13" s="100" t="s">
        <v>661</v>
      </c>
      <c r="AE13" s="516"/>
      <c r="AF13" s="516"/>
      <c r="AG13" s="516"/>
      <c r="AH13" s="516"/>
      <c r="AI13" s="516"/>
      <c r="AJ13" s="517"/>
      <c r="AK13" s="100" t="s">
        <v>664</v>
      </c>
      <c r="AL13" s="516"/>
      <c r="AM13" s="516"/>
      <c r="AN13" s="516"/>
      <c r="AO13" s="516"/>
      <c r="AP13" s="516"/>
      <c r="AQ13" s="517"/>
      <c r="AR13" s="100" t="s">
        <v>665</v>
      </c>
      <c r="AS13" s="516"/>
      <c r="AT13" s="516"/>
      <c r="AU13" s="516"/>
      <c r="AV13" s="516"/>
      <c r="AW13" s="516"/>
      <c r="AX13" s="533"/>
    </row>
    <row r="14" spans="1:60" ht="24" customHeight="1" x14ac:dyDescent="0.15">
      <c r="A14" s="508"/>
      <c r="B14" s="509"/>
      <c r="C14" s="509"/>
      <c r="D14" s="509"/>
      <c r="E14" s="509"/>
      <c r="F14" s="510"/>
      <c r="G14" s="534" t="s">
        <v>108</v>
      </c>
      <c r="H14" s="490" t="s">
        <v>99</v>
      </c>
      <c r="I14" s="490"/>
      <c r="J14" s="490"/>
      <c r="K14" s="490"/>
      <c r="L14" s="490"/>
      <c r="M14" s="490"/>
      <c r="N14" s="490"/>
      <c r="O14" s="490"/>
      <c r="P14" s="535">
        <v>567</v>
      </c>
      <c r="Q14" s="536"/>
      <c r="R14" s="536"/>
      <c r="S14" s="536"/>
      <c r="T14" s="536"/>
      <c r="U14" s="536"/>
      <c r="V14" s="536"/>
      <c r="W14" s="536">
        <v>1249</v>
      </c>
      <c r="X14" s="536"/>
      <c r="Y14" s="536"/>
      <c r="Z14" s="536"/>
      <c r="AA14" s="536"/>
      <c r="AB14" s="536"/>
      <c r="AC14" s="536"/>
      <c r="AD14" s="536">
        <v>2490</v>
      </c>
      <c r="AE14" s="536"/>
      <c r="AF14" s="536"/>
      <c r="AG14" s="536"/>
      <c r="AH14" s="536"/>
      <c r="AI14" s="536"/>
      <c r="AJ14" s="536"/>
      <c r="AK14" s="536">
        <v>2344</v>
      </c>
      <c r="AL14" s="536"/>
      <c r="AM14" s="536"/>
      <c r="AN14" s="536"/>
      <c r="AO14" s="536"/>
      <c r="AP14" s="536"/>
      <c r="AQ14" s="536"/>
      <c r="AR14" s="535" t="s">
        <v>767</v>
      </c>
      <c r="AS14" s="536"/>
      <c r="AT14" s="536"/>
      <c r="AU14" s="536"/>
      <c r="AV14" s="536"/>
      <c r="AW14" s="536"/>
      <c r="AX14" s="537"/>
    </row>
    <row r="15" spans="1:60" ht="24" customHeight="1" x14ac:dyDescent="0.15">
      <c r="A15" s="508"/>
      <c r="B15" s="509"/>
      <c r="C15" s="509"/>
      <c r="D15" s="509"/>
      <c r="E15" s="509"/>
      <c r="F15" s="510"/>
      <c r="G15" s="534"/>
      <c r="H15" s="490" t="s">
        <v>100</v>
      </c>
      <c r="I15" s="490" t="s">
        <v>104</v>
      </c>
      <c r="J15" s="490"/>
      <c r="K15" s="490"/>
      <c r="L15" s="490"/>
      <c r="M15" s="490"/>
      <c r="N15" s="490"/>
      <c r="O15" s="490"/>
      <c r="P15" s="342">
        <v>389</v>
      </c>
      <c r="Q15" s="343"/>
      <c r="R15" s="343"/>
      <c r="S15" s="343"/>
      <c r="T15" s="343"/>
      <c r="U15" s="343"/>
      <c r="V15" s="344"/>
      <c r="W15" s="518">
        <v>1117</v>
      </c>
      <c r="X15" s="519"/>
      <c r="Y15" s="519"/>
      <c r="Z15" s="519"/>
      <c r="AA15" s="519"/>
      <c r="AB15" s="519"/>
      <c r="AC15" s="520"/>
      <c r="AD15" s="518">
        <v>1802</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4"/>
      <c r="H16" s="490"/>
      <c r="I16" s="490" t="s">
        <v>105</v>
      </c>
      <c r="J16" s="490"/>
      <c r="K16" s="490"/>
      <c r="L16" s="490"/>
      <c r="M16" s="490"/>
      <c r="N16" s="490"/>
      <c r="O16" s="490"/>
      <c r="P16" s="491" t="s">
        <v>683</v>
      </c>
      <c r="Q16" s="492"/>
      <c r="R16" s="492"/>
      <c r="S16" s="492"/>
      <c r="T16" s="492"/>
      <c r="U16" s="492"/>
      <c r="V16" s="493"/>
      <c r="W16" s="491" t="s">
        <v>683</v>
      </c>
      <c r="X16" s="492"/>
      <c r="Y16" s="492"/>
      <c r="Z16" s="492"/>
      <c r="AA16" s="492"/>
      <c r="AB16" s="492"/>
      <c r="AC16" s="493"/>
      <c r="AD16" s="342" t="s">
        <v>750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4"/>
      <c r="H17" s="490"/>
      <c r="I17" s="490" t="s">
        <v>106</v>
      </c>
      <c r="J17" s="490"/>
      <c r="K17" s="490"/>
      <c r="L17" s="490"/>
      <c r="M17" s="490"/>
      <c r="N17" s="490"/>
      <c r="O17" s="490"/>
      <c r="P17" s="491">
        <v>630</v>
      </c>
      <c r="Q17" s="492"/>
      <c r="R17" s="492"/>
      <c r="S17" s="492"/>
      <c r="T17" s="492"/>
      <c r="U17" s="492"/>
      <c r="V17" s="493"/>
      <c r="W17" s="491">
        <v>915</v>
      </c>
      <c r="X17" s="492"/>
      <c r="Y17" s="492"/>
      <c r="Z17" s="492"/>
      <c r="AA17" s="492"/>
      <c r="AB17" s="492"/>
      <c r="AC17" s="493"/>
      <c r="AD17" s="491">
        <v>708</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4"/>
      <c r="H18" s="490"/>
      <c r="I18" s="490" t="s">
        <v>101</v>
      </c>
      <c r="J18" s="490"/>
      <c r="K18" s="490"/>
      <c r="L18" s="490"/>
      <c r="M18" s="490"/>
      <c r="N18" s="490"/>
      <c r="O18" s="490"/>
      <c r="P18" s="502">
        <f>SUM(P15:V17)</f>
        <v>1019</v>
      </c>
      <c r="Q18" s="503"/>
      <c r="R18" s="503"/>
      <c r="S18" s="503"/>
      <c r="T18" s="503"/>
      <c r="U18" s="503"/>
      <c r="V18" s="504"/>
      <c r="W18" s="502">
        <f t="shared" ref="W18" si="0">SUM(W15:AC17)</f>
        <v>2032</v>
      </c>
      <c r="X18" s="503"/>
      <c r="Y18" s="503"/>
      <c r="Z18" s="503"/>
      <c r="AA18" s="503"/>
      <c r="AB18" s="503"/>
      <c r="AC18" s="504"/>
      <c r="AD18" s="502">
        <f t="shared" ref="AD18" si="1">SUM(AD15:AJ17)</f>
        <v>2510</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4"/>
      <c r="H19" s="490" t="s">
        <v>109</v>
      </c>
      <c r="I19" s="490"/>
      <c r="J19" s="490"/>
      <c r="K19" s="490"/>
      <c r="L19" s="490"/>
      <c r="M19" s="490"/>
      <c r="N19" s="490"/>
      <c r="O19" s="490"/>
      <c r="P19" s="544">
        <f>P15/P18</f>
        <v>0.38174681059862609</v>
      </c>
      <c r="Q19" s="544"/>
      <c r="R19" s="544"/>
      <c r="S19" s="544"/>
      <c r="T19" s="544"/>
      <c r="U19" s="544"/>
      <c r="V19" s="544"/>
      <c r="W19" s="544">
        <f>W15/W18</f>
        <v>0.54970472440944884</v>
      </c>
      <c r="X19" s="544"/>
      <c r="Y19" s="544"/>
      <c r="Z19" s="544"/>
      <c r="AA19" s="544"/>
      <c r="AB19" s="544"/>
      <c r="AC19" s="544"/>
      <c r="AD19" s="544">
        <f>AD15/AD18</f>
        <v>0.71792828685258969</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08"/>
      <c r="B20" s="509"/>
      <c r="C20" s="509"/>
      <c r="D20" s="509"/>
      <c r="E20" s="509"/>
      <c r="F20" s="510"/>
      <c r="G20" s="534"/>
      <c r="H20" s="490" t="s">
        <v>110</v>
      </c>
      <c r="I20" s="490"/>
      <c r="J20" s="490"/>
      <c r="K20" s="490"/>
      <c r="L20" s="490"/>
      <c r="M20" s="490"/>
      <c r="N20" s="490"/>
      <c r="O20" s="490"/>
      <c r="P20" s="539" t="s">
        <v>684</v>
      </c>
      <c r="Q20" s="540"/>
      <c r="R20" s="540"/>
      <c r="S20" s="540"/>
      <c r="T20" s="540"/>
      <c r="U20" s="540"/>
      <c r="V20" s="540"/>
      <c r="W20" s="540" t="s">
        <v>684</v>
      </c>
      <c r="X20" s="540"/>
      <c r="Y20" s="540"/>
      <c r="Z20" s="540"/>
      <c r="AA20" s="540"/>
      <c r="AB20" s="540"/>
      <c r="AC20" s="540"/>
      <c r="AD20" s="540" t="s">
        <v>684</v>
      </c>
      <c r="AE20" s="540"/>
      <c r="AF20" s="540"/>
      <c r="AG20" s="540"/>
      <c r="AH20" s="540"/>
      <c r="AI20" s="540"/>
      <c r="AJ20" s="540"/>
      <c r="AK20" s="539" t="s">
        <v>707</v>
      </c>
      <c r="AL20" s="540"/>
      <c r="AM20" s="540"/>
      <c r="AN20" s="540"/>
      <c r="AO20" s="540"/>
      <c r="AP20" s="540"/>
      <c r="AQ20" s="540"/>
      <c r="AR20" s="541"/>
      <c r="AS20" s="541"/>
      <c r="AT20" s="541"/>
      <c r="AU20" s="542"/>
      <c r="AV20" s="542"/>
      <c r="AW20" s="542"/>
      <c r="AX20" s="543"/>
    </row>
    <row r="21" spans="1:50" ht="24" customHeight="1" x14ac:dyDescent="0.15">
      <c r="A21" s="508"/>
      <c r="B21" s="509"/>
      <c r="C21" s="509"/>
      <c r="D21" s="509"/>
      <c r="E21" s="509"/>
      <c r="F21" s="510"/>
      <c r="G21" s="534" t="s">
        <v>107</v>
      </c>
      <c r="H21" s="547" t="s">
        <v>102</v>
      </c>
      <c r="I21" s="547"/>
      <c r="J21" s="547"/>
      <c r="K21" s="547"/>
      <c r="L21" s="547"/>
      <c r="M21" s="547"/>
      <c r="N21" s="547"/>
      <c r="O21" s="547"/>
      <c r="P21" s="535">
        <v>1385</v>
      </c>
      <c r="Q21" s="536"/>
      <c r="R21" s="536"/>
      <c r="S21" s="536"/>
      <c r="T21" s="536"/>
      <c r="U21" s="536"/>
      <c r="V21" s="536"/>
      <c r="W21" s="536">
        <v>2550</v>
      </c>
      <c r="X21" s="536"/>
      <c r="Y21" s="536"/>
      <c r="Z21" s="536"/>
      <c r="AA21" s="536"/>
      <c r="AB21" s="536"/>
      <c r="AC21" s="536"/>
      <c r="AD21" s="536">
        <v>3272</v>
      </c>
      <c r="AE21" s="536"/>
      <c r="AF21" s="536"/>
      <c r="AG21" s="536"/>
      <c r="AH21" s="536"/>
      <c r="AI21" s="536"/>
      <c r="AJ21" s="536"/>
      <c r="AK21" s="536">
        <v>3185</v>
      </c>
      <c r="AL21" s="536"/>
      <c r="AM21" s="536"/>
      <c r="AN21" s="536"/>
      <c r="AO21" s="536"/>
      <c r="AP21" s="536"/>
      <c r="AQ21" s="536"/>
      <c r="AR21" s="536"/>
      <c r="AS21" s="536"/>
      <c r="AT21" s="536"/>
      <c r="AU21" s="536"/>
      <c r="AV21" s="536"/>
      <c r="AW21" s="536"/>
      <c r="AX21" s="537"/>
    </row>
    <row r="22" spans="1:50" ht="24" customHeight="1" x14ac:dyDescent="0.15">
      <c r="A22" s="508"/>
      <c r="B22" s="509"/>
      <c r="C22" s="509"/>
      <c r="D22" s="509"/>
      <c r="E22" s="509"/>
      <c r="F22" s="510"/>
      <c r="G22" s="534"/>
      <c r="H22" s="547" t="s">
        <v>100</v>
      </c>
      <c r="I22" s="547"/>
      <c r="J22" s="547"/>
      <c r="K22" s="547"/>
      <c r="L22" s="547"/>
      <c r="M22" s="547"/>
      <c r="N22" s="547"/>
      <c r="O22" s="547"/>
      <c r="P22" s="536">
        <v>981</v>
      </c>
      <c r="Q22" s="536"/>
      <c r="R22" s="536"/>
      <c r="S22" s="536"/>
      <c r="T22" s="536"/>
      <c r="U22" s="536"/>
      <c r="V22" s="536"/>
      <c r="W22" s="536">
        <v>4417</v>
      </c>
      <c r="X22" s="536"/>
      <c r="Y22" s="536"/>
      <c r="Z22" s="536"/>
      <c r="AA22" s="536"/>
      <c r="AB22" s="536"/>
      <c r="AC22" s="536"/>
      <c r="AD22" s="536">
        <v>3256</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15">
      <c r="A23" s="511"/>
      <c r="B23" s="512"/>
      <c r="C23" s="512"/>
      <c r="D23" s="512"/>
      <c r="E23" s="512"/>
      <c r="F23" s="513"/>
      <c r="G23" s="534"/>
      <c r="H23" s="490" t="s">
        <v>103</v>
      </c>
      <c r="I23" s="490"/>
      <c r="J23" s="490"/>
      <c r="K23" s="490"/>
      <c r="L23" s="490"/>
      <c r="M23" s="490"/>
      <c r="N23" s="490"/>
      <c r="O23" s="490"/>
      <c r="P23" s="538">
        <f>IF(P21=0, "-",P22/P21)</f>
        <v>0.70830324909747289</v>
      </c>
      <c r="Q23" s="538"/>
      <c r="R23" s="538"/>
      <c r="S23" s="538"/>
      <c r="T23" s="538"/>
      <c r="U23" s="538"/>
      <c r="V23" s="538"/>
      <c r="W23" s="538">
        <f t="shared" ref="W23" si="2">IF(W21=0, "-",W22/W21)</f>
        <v>1.7321568627450981</v>
      </c>
      <c r="X23" s="538"/>
      <c r="Y23" s="538"/>
      <c r="Z23" s="538"/>
      <c r="AA23" s="538"/>
      <c r="AB23" s="538"/>
      <c r="AC23" s="538"/>
      <c r="AD23" s="538">
        <f>IF(AD21=0, "-",AD22/AD21)</f>
        <v>0.99511002444987773</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15">
      <c r="A24" s="389" t="s">
        <v>668</v>
      </c>
      <c r="B24" s="390"/>
      <c r="C24" s="218" t="s">
        <v>75</v>
      </c>
      <c r="D24" s="218"/>
      <c r="E24" s="218"/>
      <c r="F24" s="218"/>
      <c r="G24" s="218"/>
      <c r="H24" s="218"/>
      <c r="I24" s="218"/>
      <c r="J24" s="218"/>
      <c r="K24" s="219"/>
      <c r="L24" s="550" t="s">
        <v>666</v>
      </c>
      <c r="M24" s="550"/>
      <c r="N24" s="550"/>
      <c r="O24" s="550"/>
      <c r="P24" s="550"/>
      <c r="Q24" s="550"/>
      <c r="R24" s="550" t="s">
        <v>665</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45" customHeight="1" x14ac:dyDescent="0.15">
      <c r="A25" s="391"/>
      <c r="B25" s="392"/>
      <c r="C25" s="413" t="s">
        <v>685</v>
      </c>
      <c r="D25" s="413"/>
      <c r="E25" s="413"/>
      <c r="F25" s="413"/>
      <c r="G25" s="413"/>
      <c r="H25" s="413"/>
      <c r="I25" s="413"/>
      <c r="J25" s="413"/>
      <c r="K25" s="414"/>
      <c r="L25" s="342">
        <v>2344</v>
      </c>
      <c r="M25" s="343"/>
      <c r="N25" s="343"/>
      <c r="O25" s="343"/>
      <c r="P25" s="343"/>
      <c r="Q25" s="344"/>
      <c r="R25" s="415" t="s">
        <v>767</v>
      </c>
      <c r="S25" s="416"/>
      <c r="T25" s="416"/>
      <c r="U25" s="416"/>
      <c r="V25" s="416"/>
      <c r="W25" s="417"/>
      <c r="X25" s="418" t="s">
        <v>670</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15">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15">
      <c r="A30" s="391"/>
      <c r="B30" s="392"/>
      <c r="C30" s="347" t="s">
        <v>165</v>
      </c>
      <c r="D30" s="347"/>
      <c r="E30" s="347"/>
      <c r="F30" s="347"/>
      <c r="G30" s="347"/>
      <c r="H30" s="347"/>
      <c r="I30" s="347"/>
      <c r="J30" s="347"/>
      <c r="K30" s="348"/>
      <c r="L30" s="349">
        <f>L31-SUM(L25:L29)</f>
        <v>0</v>
      </c>
      <c r="M30" s="350"/>
      <c r="N30" s="350"/>
      <c r="O30" s="350"/>
      <c r="P30" s="350"/>
      <c r="Q30" s="351"/>
      <c r="R30" s="352" t="e">
        <f>R31-SUM(R25:R29)</f>
        <v>#VALUE!</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2344</v>
      </c>
      <c r="M31" s="358"/>
      <c r="N31" s="358"/>
      <c r="O31" s="358"/>
      <c r="P31" s="358"/>
      <c r="Q31" s="359"/>
      <c r="R31" s="357" t="str">
        <f>AR14</f>
        <v>-</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8" t="s">
        <v>222</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432</v>
      </c>
      <c r="AF32" s="155"/>
      <c r="AG32" s="155"/>
      <c r="AH32" s="155"/>
      <c r="AI32" s="155" t="s">
        <v>303</v>
      </c>
      <c r="AJ32" s="155"/>
      <c r="AK32" s="155"/>
      <c r="AL32" s="149"/>
      <c r="AM32" s="155" t="s">
        <v>402</v>
      </c>
      <c r="AN32" s="155"/>
      <c r="AO32" s="155"/>
      <c r="AP32" s="149"/>
      <c r="AQ32" s="181" t="s">
        <v>58</v>
      </c>
      <c r="AR32" s="182"/>
      <c r="AS32" s="182"/>
      <c r="AT32" s="183"/>
      <c r="AU32" s="141" t="s">
        <v>45</v>
      </c>
      <c r="AV32" s="141"/>
      <c r="AW32" s="141"/>
      <c r="AX32" s="322"/>
    </row>
    <row r="33" spans="1:51" ht="18.75"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v>4</v>
      </c>
      <c r="AR33" s="191"/>
      <c r="AS33" s="192" t="s">
        <v>59</v>
      </c>
      <c r="AT33" s="206"/>
      <c r="AU33" s="223" t="s">
        <v>683</v>
      </c>
      <c r="AV33" s="223"/>
      <c r="AW33" s="144" t="s">
        <v>55</v>
      </c>
      <c r="AX33" s="323"/>
    </row>
    <row r="34" spans="1:51" ht="45" customHeight="1" x14ac:dyDescent="0.15">
      <c r="A34" s="381"/>
      <c r="B34" s="379"/>
      <c r="C34" s="379"/>
      <c r="D34" s="379"/>
      <c r="E34" s="379"/>
      <c r="F34" s="380"/>
      <c r="G34" s="401" t="s">
        <v>752</v>
      </c>
      <c r="H34" s="402"/>
      <c r="I34" s="402"/>
      <c r="J34" s="402"/>
      <c r="K34" s="402"/>
      <c r="L34" s="402"/>
      <c r="M34" s="402"/>
      <c r="N34" s="402"/>
      <c r="O34" s="403"/>
      <c r="P34" s="117" t="s">
        <v>686</v>
      </c>
      <c r="Q34" s="117"/>
      <c r="R34" s="117"/>
      <c r="S34" s="117"/>
      <c r="T34" s="117"/>
      <c r="U34" s="117"/>
      <c r="V34" s="117"/>
      <c r="W34" s="117"/>
      <c r="X34" s="118"/>
      <c r="Y34" s="410" t="s">
        <v>7</v>
      </c>
      <c r="Z34" s="411"/>
      <c r="AA34" s="412"/>
      <c r="AB34" s="312" t="s">
        <v>247</v>
      </c>
      <c r="AC34" s="312"/>
      <c r="AD34" s="312"/>
      <c r="AE34" s="168">
        <v>92.7</v>
      </c>
      <c r="AF34" s="101"/>
      <c r="AG34" s="101"/>
      <c r="AH34" s="101"/>
      <c r="AI34" s="168">
        <v>93.9</v>
      </c>
      <c r="AJ34" s="101"/>
      <c r="AK34" s="101"/>
      <c r="AL34" s="101"/>
      <c r="AM34" s="168">
        <v>93.5</v>
      </c>
      <c r="AN34" s="101"/>
      <c r="AO34" s="101"/>
      <c r="AP34" s="101"/>
      <c r="AQ34" s="395"/>
      <c r="AR34" s="396"/>
      <c r="AS34" s="396"/>
      <c r="AT34" s="397"/>
      <c r="AU34" s="398"/>
      <c r="AV34" s="399"/>
      <c r="AW34" s="399"/>
      <c r="AX34" s="400"/>
    </row>
    <row r="35" spans="1:51" ht="45"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247</v>
      </c>
      <c r="AC35" s="317"/>
      <c r="AD35" s="317"/>
      <c r="AE35" s="168">
        <v>80</v>
      </c>
      <c r="AF35" s="101"/>
      <c r="AG35" s="101"/>
      <c r="AH35" s="101"/>
      <c r="AI35" s="168">
        <v>80</v>
      </c>
      <c r="AJ35" s="101"/>
      <c r="AK35" s="101"/>
      <c r="AL35" s="101"/>
      <c r="AM35" s="168">
        <v>80</v>
      </c>
      <c r="AN35" s="101"/>
      <c r="AO35" s="101"/>
      <c r="AP35" s="101"/>
      <c r="AQ35" s="176">
        <v>80</v>
      </c>
      <c r="AR35" s="177"/>
      <c r="AS35" s="177"/>
      <c r="AT35" s="180"/>
      <c r="AU35" s="101" t="s">
        <v>683</v>
      </c>
      <c r="AV35" s="101"/>
      <c r="AW35" s="101"/>
      <c r="AX35" s="102"/>
    </row>
    <row r="36" spans="1:51" ht="90"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v>116</v>
      </c>
      <c r="AF36" s="101"/>
      <c r="AG36" s="101"/>
      <c r="AH36" s="101"/>
      <c r="AI36" s="168">
        <v>117</v>
      </c>
      <c r="AJ36" s="101"/>
      <c r="AK36" s="101"/>
      <c r="AL36" s="101"/>
      <c r="AM36" s="168">
        <v>117</v>
      </c>
      <c r="AN36" s="101"/>
      <c r="AO36" s="101"/>
      <c r="AP36" s="101"/>
      <c r="AQ36" s="395"/>
      <c r="AR36" s="396"/>
      <c r="AS36" s="396"/>
      <c r="AT36" s="397"/>
      <c r="AU36" s="398"/>
      <c r="AV36" s="399"/>
      <c r="AW36" s="399"/>
      <c r="AX36" s="400"/>
    </row>
    <row r="37" spans="1:51" ht="23.25" customHeight="1" x14ac:dyDescent="0.15">
      <c r="A37" s="807" t="s">
        <v>257</v>
      </c>
      <c r="B37" s="808"/>
      <c r="C37" s="808"/>
      <c r="D37" s="808"/>
      <c r="E37" s="808"/>
      <c r="F37" s="809"/>
      <c r="G37" s="813" t="s">
        <v>751</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1" ht="23.25" customHeight="1"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1" ht="18.75" hidden="1" customHeight="1" x14ac:dyDescent="0.15">
      <c r="A39" s="378" t="s">
        <v>222</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432</v>
      </c>
      <c r="AF39" s="155"/>
      <c r="AG39" s="155"/>
      <c r="AH39" s="155"/>
      <c r="AI39" s="155" t="s">
        <v>303</v>
      </c>
      <c r="AJ39" s="155"/>
      <c r="AK39" s="155"/>
      <c r="AL39" s="149"/>
      <c r="AM39" s="155" t="s">
        <v>661</v>
      </c>
      <c r="AN39" s="155"/>
      <c r="AO39" s="155"/>
      <c r="AP39" s="149"/>
      <c r="AQ39" s="181" t="s">
        <v>58</v>
      </c>
      <c r="AR39" s="182"/>
      <c r="AS39" s="182"/>
      <c r="AT39" s="183"/>
      <c r="AU39" s="141" t="s">
        <v>45</v>
      </c>
      <c r="AV39" s="141"/>
      <c r="AW39" s="141"/>
      <c r="AX39" s="322"/>
      <c r="AY39">
        <f>COUNTA($G$41)</f>
        <v>0</v>
      </c>
    </row>
    <row r="40" spans="1:51" ht="18.75" hidden="1"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3"/>
      <c r="AY40">
        <f>$AY$39</f>
        <v>0</v>
      </c>
    </row>
    <row r="41" spans="1:51" ht="23.25" hidden="1" customHeight="1" x14ac:dyDescent="0.15">
      <c r="A41" s="381"/>
      <c r="B41" s="379"/>
      <c r="C41" s="379"/>
      <c r="D41" s="379"/>
      <c r="E41" s="379"/>
      <c r="F41" s="380"/>
      <c r="G41" s="401"/>
      <c r="H41" s="402"/>
      <c r="I41" s="402"/>
      <c r="J41" s="402"/>
      <c r="K41" s="402"/>
      <c r="L41" s="402"/>
      <c r="M41" s="402"/>
      <c r="N41" s="402"/>
      <c r="O41" s="403"/>
      <c r="P41" s="117"/>
      <c r="Q41" s="117"/>
      <c r="R41" s="117"/>
      <c r="S41" s="117"/>
      <c r="T41" s="117"/>
      <c r="U41" s="117"/>
      <c r="V41" s="117"/>
      <c r="W41" s="117"/>
      <c r="X41" s="118"/>
      <c r="Y41" s="410" t="s">
        <v>7</v>
      </c>
      <c r="Z41" s="411"/>
      <c r="AA41" s="412"/>
      <c r="AB41" s="312"/>
      <c r="AC41" s="312"/>
      <c r="AD41" s="312"/>
      <c r="AE41" s="168"/>
      <c r="AF41" s="101"/>
      <c r="AG41" s="101"/>
      <c r="AH41" s="101"/>
      <c r="AI41" s="168"/>
      <c r="AJ41" s="101"/>
      <c r="AK41" s="101"/>
      <c r="AL41" s="101"/>
      <c r="AM41" s="168"/>
      <c r="AN41" s="101"/>
      <c r="AO41" s="101"/>
      <c r="AP41" s="101"/>
      <c r="AQ41" s="395"/>
      <c r="AR41" s="396"/>
      <c r="AS41" s="396"/>
      <c r="AT41" s="397"/>
      <c r="AU41" s="398"/>
      <c r="AV41" s="399"/>
      <c r="AW41" s="399"/>
      <c r="AX41" s="400"/>
      <c r="AY41">
        <f t="shared" ref="AY41:AY45" si="3">$AY$39</f>
        <v>0</v>
      </c>
    </row>
    <row r="42" spans="1:51" ht="23.25" hidden="1"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c r="AC42" s="317"/>
      <c r="AD42" s="317"/>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c r="AF43" s="101"/>
      <c r="AG43" s="101"/>
      <c r="AH43" s="101"/>
      <c r="AI43" s="168"/>
      <c r="AJ43" s="101"/>
      <c r="AK43" s="101"/>
      <c r="AL43" s="101"/>
      <c r="AM43" s="168"/>
      <c r="AN43" s="101"/>
      <c r="AO43" s="101"/>
      <c r="AP43" s="101"/>
      <c r="AQ43" s="395"/>
      <c r="AR43" s="396"/>
      <c r="AS43" s="396"/>
      <c r="AT43" s="397"/>
      <c r="AU43" s="398"/>
      <c r="AV43" s="399"/>
      <c r="AW43" s="399"/>
      <c r="AX43" s="400"/>
      <c r="AY43">
        <f t="shared" si="3"/>
        <v>0</v>
      </c>
    </row>
    <row r="44" spans="1:51" ht="23.25" hidden="1" customHeight="1" x14ac:dyDescent="0.15">
      <c r="A44" s="807" t="s">
        <v>257</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c r="AY44">
        <f t="shared" si="3"/>
        <v>0</v>
      </c>
    </row>
    <row r="45" spans="1:51"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c r="AY45">
        <f t="shared" si="3"/>
        <v>0</v>
      </c>
    </row>
    <row r="46" spans="1:51" ht="18.75" hidden="1" customHeight="1" x14ac:dyDescent="0.15">
      <c r="A46" s="378" t="s">
        <v>222</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432</v>
      </c>
      <c r="AF46" s="155"/>
      <c r="AG46" s="155"/>
      <c r="AH46" s="155"/>
      <c r="AI46" s="155" t="s">
        <v>303</v>
      </c>
      <c r="AJ46" s="155"/>
      <c r="AK46" s="155"/>
      <c r="AL46" s="149"/>
      <c r="AM46" s="155" t="s">
        <v>661</v>
      </c>
      <c r="AN46" s="155"/>
      <c r="AO46" s="155"/>
      <c r="AP46" s="149"/>
      <c r="AQ46" s="181" t="s">
        <v>58</v>
      </c>
      <c r="AR46" s="182"/>
      <c r="AS46" s="182"/>
      <c r="AT46" s="183"/>
      <c r="AU46" s="141" t="s">
        <v>45</v>
      </c>
      <c r="AV46" s="141"/>
      <c r="AW46" s="141"/>
      <c r="AX46" s="322"/>
      <c r="AY46">
        <f>COUNTA($G$48)</f>
        <v>0</v>
      </c>
    </row>
    <row r="47" spans="1:51" ht="18.75" hidden="1"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3"/>
      <c r="AY47">
        <f>$AY$46</f>
        <v>0</v>
      </c>
    </row>
    <row r="48" spans="1:51" ht="23.25" hidden="1" customHeight="1" x14ac:dyDescent="0.15">
      <c r="A48" s="381"/>
      <c r="B48" s="379"/>
      <c r="C48" s="379"/>
      <c r="D48" s="379"/>
      <c r="E48" s="379"/>
      <c r="F48" s="380"/>
      <c r="G48" s="401"/>
      <c r="H48" s="402"/>
      <c r="I48" s="402"/>
      <c r="J48" s="402"/>
      <c r="K48" s="402"/>
      <c r="L48" s="402"/>
      <c r="M48" s="402"/>
      <c r="N48" s="402"/>
      <c r="O48" s="403"/>
      <c r="P48" s="117"/>
      <c r="Q48" s="117"/>
      <c r="R48" s="117"/>
      <c r="S48" s="117"/>
      <c r="T48" s="117"/>
      <c r="U48" s="117"/>
      <c r="V48" s="117"/>
      <c r="W48" s="117"/>
      <c r="X48" s="118"/>
      <c r="Y48" s="410" t="s">
        <v>7</v>
      </c>
      <c r="Z48" s="411"/>
      <c r="AA48" s="412"/>
      <c r="AB48" s="312"/>
      <c r="AC48" s="312"/>
      <c r="AD48" s="312"/>
      <c r="AE48" s="168"/>
      <c r="AF48" s="101"/>
      <c r="AG48" s="101"/>
      <c r="AH48" s="101"/>
      <c r="AI48" s="168"/>
      <c r="AJ48" s="101"/>
      <c r="AK48" s="101"/>
      <c r="AL48" s="101"/>
      <c r="AM48" s="168"/>
      <c r="AN48" s="101"/>
      <c r="AO48" s="101"/>
      <c r="AP48" s="101"/>
      <c r="AQ48" s="395"/>
      <c r="AR48" s="396"/>
      <c r="AS48" s="396"/>
      <c r="AT48" s="397"/>
      <c r="AU48" s="398"/>
      <c r="AV48" s="399"/>
      <c r="AW48" s="399"/>
      <c r="AX48" s="400"/>
      <c r="AY48">
        <f t="shared" ref="AY48:AY52" si="4">$AY$46</f>
        <v>0</v>
      </c>
    </row>
    <row r="49" spans="1:51" ht="23.25" hidden="1"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c r="AC49" s="317"/>
      <c r="AD49" s="317"/>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c r="AF50" s="101"/>
      <c r="AG50" s="101"/>
      <c r="AH50" s="101"/>
      <c r="AI50" s="168"/>
      <c r="AJ50" s="101"/>
      <c r="AK50" s="101"/>
      <c r="AL50" s="101"/>
      <c r="AM50" s="168"/>
      <c r="AN50" s="101"/>
      <c r="AO50" s="101"/>
      <c r="AP50" s="101"/>
      <c r="AQ50" s="395"/>
      <c r="AR50" s="396"/>
      <c r="AS50" s="396"/>
      <c r="AT50" s="397"/>
      <c r="AU50" s="398"/>
      <c r="AV50" s="399"/>
      <c r="AW50" s="399"/>
      <c r="AX50" s="400"/>
      <c r="AY50">
        <f t="shared" si="4"/>
        <v>0</v>
      </c>
    </row>
    <row r="51" spans="1:51" ht="23.25" hidden="1" customHeight="1" x14ac:dyDescent="0.15">
      <c r="A51" s="807" t="s">
        <v>257</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c r="AY51">
        <f t="shared" si="4"/>
        <v>0</v>
      </c>
    </row>
    <row r="52" spans="1:51"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c r="AY52">
        <f t="shared" si="4"/>
        <v>0</v>
      </c>
    </row>
    <row r="53" spans="1:51" ht="18.75" hidden="1" customHeight="1" x14ac:dyDescent="0.15">
      <c r="A53" s="378" t="s">
        <v>222</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432</v>
      </c>
      <c r="AF53" s="155"/>
      <c r="AG53" s="155"/>
      <c r="AH53" s="155"/>
      <c r="AI53" s="155" t="s">
        <v>303</v>
      </c>
      <c r="AJ53" s="155"/>
      <c r="AK53" s="155"/>
      <c r="AL53" s="149"/>
      <c r="AM53" s="155" t="s">
        <v>661</v>
      </c>
      <c r="AN53" s="155"/>
      <c r="AO53" s="155"/>
      <c r="AP53" s="149"/>
      <c r="AQ53" s="181" t="s">
        <v>58</v>
      </c>
      <c r="AR53" s="182"/>
      <c r="AS53" s="182"/>
      <c r="AT53" s="183"/>
      <c r="AU53" s="141" t="s">
        <v>45</v>
      </c>
      <c r="AV53" s="141"/>
      <c r="AW53" s="141"/>
      <c r="AX53" s="322"/>
      <c r="AY53">
        <f>COUNTA($G$55)</f>
        <v>0</v>
      </c>
    </row>
    <row r="54" spans="1:51" ht="18.75" hidden="1"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3"/>
      <c r="AY54">
        <f>$AY$53</f>
        <v>0</v>
      </c>
    </row>
    <row r="55" spans="1:51" ht="23.25" hidden="1" customHeight="1" x14ac:dyDescent="0.15">
      <c r="A55" s="381"/>
      <c r="B55" s="379"/>
      <c r="C55" s="379"/>
      <c r="D55" s="379"/>
      <c r="E55" s="379"/>
      <c r="F55" s="380"/>
      <c r="G55" s="401"/>
      <c r="H55" s="402"/>
      <c r="I55" s="402"/>
      <c r="J55" s="402"/>
      <c r="K55" s="402"/>
      <c r="L55" s="402"/>
      <c r="M55" s="402"/>
      <c r="N55" s="402"/>
      <c r="O55" s="403"/>
      <c r="P55" s="117"/>
      <c r="Q55" s="117"/>
      <c r="R55" s="117"/>
      <c r="S55" s="117"/>
      <c r="T55" s="117"/>
      <c r="U55" s="117"/>
      <c r="V55" s="117"/>
      <c r="W55" s="117"/>
      <c r="X55" s="118"/>
      <c r="Y55" s="410" t="s">
        <v>7</v>
      </c>
      <c r="Z55" s="411"/>
      <c r="AA55" s="412"/>
      <c r="AB55" s="312"/>
      <c r="AC55" s="312"/>
      <c r="AD55" s="312"/>
      <c r="AE55" s="168"/>
      <c r="AF55" s="101"/>
      <c r="AG55" s="101"/>
      <c r="AH55" s="101"/>
      <c r="AI55" s="168"/>
      <c r="AJ55" s="101"/>
      <c r="AK55" s="101"/>
      <c r="AL55" s="101"/>
      <c r="AM55" s="168"/>
      <c r="AN55" s="101"/>
      <c r="AO55" s="101"/>
      <c r="AP55" s="101"/>
      <c r="AQ55" s="395"/>
      <c r="AR55" s="396"/>
      <c r="AS55" s="396"/>
      <c r="AT55" s="397"/>
      <c r="AU55" s="398"/>
      <c r="AV55" s="399"/>
      <c r="AW55" s="399"/>
      <c r="AX55" s="400"/>
      <c r="AY55">
        <f t="shared" ref="AY55:AY59" si="5">$AY$53</f>
        <v>0</v>
      </c>
    </row>
    <row r="56" spans="1:51" ht="23.25" hidden="1"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c r="AC56" s="317"/>
      <c r="AD56" s="317"/>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c r="AF57" s="101"/>
      <c r="AG57" s="101"/>
      <c r="AH57" s="101"/>
      <c r="AI57" s="168"/>
      <c r="AJ57" s="101"/>
      <c r="AK57" s="101"/>
      <c r="AL57" s="101"/>
      <c r="AM57" s="168"/>
      <c r="AN57" s="101"/>
      <c r="AO57" s="101"/>
      <c r="AP57" s="101"/>
      <c r="AQ57" s="395"/>
      <c r="AR57" s="396"/>
      <c r="AS57" s="396"/>
      <c r="AT57" s="397"/>
      <c r="AU57" s="398"/>
      <c r="AV57" s="399"/>
      <c r="AW57" s="399"/>
      <c r="AX57" s="400"/>
      <c r="AY57">
        <f t="shared" si="5"/>
        <v>0</v>
      </c>
    </row>
    <row r="58" spans="1:51" ht="23.25" hidden="1" customHeight="1" x14ac:dyDescent="0.15">
      <c r="A58" s="807" t="s">
        <v>257</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c r="AY58">
        <f t="shared" si="5"/>
        <v>0</v>
      </c>
    </row>
    <row r="59" spans="1:51"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c r="AY59">
        <f t="shared" si="5"/>
        <v>0</v>
      </c>
    </row>
    <row r="60" spans="1:51" ht="18.75" hidden="1" customHeight="1" x14ac:dyDescent="0.15">
      <c r="A60" s="378" t="s">
        <v>222</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432</v>
      </c>
      <c r="AF60" s="155"/>
      <c r="AG60" s="155"/>
      <c r="AH60" s="155"/>
      <c r="AI60" s="155" t="s">
        <v>303</v>
      </c>
      <c r="AJ60" s="155"/>
      <c r="AK60" s="155"/>
      <c r="AL60" s="149"/>
      <c r="AM60" s="155" t="s">
        <v>661</v>
      </c>
      <c r="AN60" s="155"/>
      <c r="AO60" s="155"/>
      <c r="AP60" s="149"/>
      <c r="AQ60" s="181" t="s">
        <v>58</v>
      </c>
      <c r="AR60" s="182"/>
      <c r="AS60" s="182"/>
      <c r="AT60" s="183"/>
      <c r="AU60" s="141" t="s">
        <v>45</v>
      </c>
      <c r="AV60" s="141"/>
      <c r="AW60" s="141"/>
      <c r="AX60" s="322"/>
      <c r="AY60">
        <f>COUNTA($G$62)</f>
        <v>0</v>
      </c>
    </row>
    <row r="61" spans="1:51" ht="18.75" hidden="1"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3"/>
      <c r="AY61">
        <f>$AY$60</f>
        <v>0</v>
      </c>
    </row>
    <row r="62" spans="1:51" ht="23.25" hidden="1" customHeight="1" x14ac:dyDescent="0.15">
      <c r="A62" s="381"/>
      <c r="B62" s="379"/>
      <c r="C62" s="379"/>
      <c r="D62" s="379"/>
      <c r="E62" s="379"/>
      <c r="F62" s="380"/>
      <c r="G62" s="401"/>
      <c r="H62" s="402"/>
      <c r="I62" s="402"/>
      <c r="J62" s="402"/>
      <c r="K62" s="402"/>
      <c r="L62" s="402"/>
      <c r="M62" s="402"/>
      <c r="N62" s="402"/>
      <c r="O62" s="403"/>
      <c r="P62" s="117"/>
      <c r="Q62" s="117"/>
      <c r="R62" s="117"/>
      <c r="S62" s="117"/>
      <c r="T62" s="117"/>
      <c r="U62" s="117"/>
      <c r="V62" s="117"/>
      <c r="W62" s="117"/>
      <c r="X62" s="118"/>
      <c r="Y62" s="410" t="s">
        <v>7</v>
      </c>
      <c r="Z62" s="411"/>
      <c r="AA62" s="412"/>
      <c r="AB62" s="312"/>
      <c r="AC62" s="312"/>
      <c r="AD62" s="312"/>
      <c r="AE62" s="168"/>
      <c r="AF62" s="101"/>
      <c r="AG62" s="101"/>
      <c r="AH62" s="101"/>
      <c r="AI62" s="168"/>
      <c r="AJ62" s="101"/>
      <c r="AK62" s="101"/>
      <c r="AL62" s="101"/>
      <c r="AM62" s="168"/>
      <c r="AN62" s="101"/>
      <c r="AO62" s="101"/>
      <c r="AP62" s="101"/>
      <c r="AQ62" s="395"/>
      <c r="AR62" s="396"/>
      <c r="AS62" s="396"/>
      <c r="AT62" s="397"/>
      <c r="AU62" s="398"/>
      <c r="AV62" s="399"/>
      <c r="AW62" s="399"/>
      <c r="AX62" s="400"/>
      <c r="AY62">
        <f t="shared" ref="AY62:AY66" si="6">$AY$60</f>
        <v>0</v>
      </c>
    </row>
    <row r="63" spans="1:51" ht="23.25" hidden="1"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c r="AC63" s="317"/>
      <c r="AD63" s="317"/>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c r="AF64" s="101"/>
      <c r="AG64" s="101"/>
      <c r="AH64" s="101"/>
      <c r="AI64" s="168"/>
      <c r="AJ64" s="101"/>
      <c r="AK64" s="101"/>
      <c r="AL64" s="101"/>
      <c r="AM64" s="168"/>
      <c r="AN64" s="101"/>
      <c r="AO64" s="101"/>
      <c r="AP64" s="101"/>
      <c r="AQ64" s="395"/>
      <c r="AR64" s="396"/>
      <c r="AS64" s="396"/>
      <c r="AT64" s="397"/>
      <c r="AU64" s="398"/>
      <c r="AV64" s="399"/>
      <c r="AW64" s="399"/>
      <c r="AX64" s="400"/>
      <c r="AY64">
        <f t="shared" si="6"/>
        <v>0</v>
      </c>
    </row>
    <row r="65" spans="1:51" ht="23.25" hidden="1" customHeight="1" x14ac:dyDescent="0.15">
      <c r="A65" s="807" t="s">
        <v>257</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c r="AY65">
        <f t="shared" si="6"/>
        <v>0</v>
      </c>
    </row>
    <row r="66" spans="1:51"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6"/>
        <v>0</v>
      </c>
    </row>
    <row r="67" spans="1:51" ht="18.75" hidden="1" customHeight="1" x14ac:dyDescent="0.15">
      <c r="A67" s="245" t="s">
        <v>225</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226</v>
      </c>
      <c r="X67" s="255"/>
      <c r="Y67" s="258"/>
      <c r="Z67" s="258"/>
      <c r="AA67" s="259"/>
      <c r="AB67" s="217" t="s">
        <v>6</v>
      </c>
      <c r="AC67" s="218"/>
      <c r="AD67" s="219"/>
      <c r="AE67" s="155" t="s">
        <v>432</v>
      </c>
      <c r="AF67" s="155"/>
      <c r="AG67" s="155"/>
      <c r="AH67" s="155"/>
      <c r="AI67" s="155" t="s">
        <v>303</v>
      </c>
      <c r="AJ67" s="155"/>
      <c r="AK67" s="155"/>
      <c r="AL67" s="149"/>
      <c r="AM67" s="155" t="s">
        <v>661</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227</v>
      </c>
      <c r="AX68" s="226"/>
      <c r="AY68">
        <f>$AY$67</f>
        <v>0</v>
      </c>
    </row>
    <row r="69" spans="1:51" ht="23.25" hidden="1" customHeight="1" x14ac:dyDescent="0.15">
      <c r="A69" s="248"/>
      <c r="B69" s="249"/>
      <c r="C69" s="249"/>
      <c r="D69" s="249"/>
      <c r="E69" s="249"/>
      <c r="F69" s="250"/>
      <c r="G69" s="227" t="s">
        <v>228</v>
      </c>
      <c r="H69" s="230"/>
      <c r="I69" s="231"/>
      <c r="J69" s="231"/>
      <c r="K69" s="231"/>
      <c r="L69" s="231"/>
      <c r="M69" s="231"/>
      <c r="N69" s="231"/>
      <c r="O69" s="232"/>
      <c r="P69" s="230"/>
      <c r="Q69" s="231"/>
      <c r="R69" s="231"/>
      <c r="S69" s="231"/>
      <c r="T69" s="231"/>
      <c r="U69" s="231"/>
      <c r="V69" s="232"/>
      <c r="W69" s="236"/>
      <c r="X69" s="237"/>
      <c r="Y69" s="242" t="s">
        <v>7</v>
      </c>
      <c r="Z69" s="242"/>
      <c r="AA69" s="243"/>
      <c r="AB69" s="244" t="s">
        <v>246</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246</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247</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238</v>
      </c>
      <c r="B72" s="249"/>
      <c r="C72" s="249"/>
      <c r="D72" s="249"/>
      <c r="E72" s="249"/>
      <c r="F72" s="250"/>
      <c r="G72" s="228" t="s">
        <v>229</v>
      </c>
      <c r="H72" s="265"/>
      <c r="I72" s="265"/>
      <c r="J72" s="265"/>
      <c r="K72" s="265"/>
      <c r="L72" s="265"/>
      <c r="M72" s="265"/>
      <c r="N72" s="265"/>
      <c r="O72" s="265"/>
      <c r="P72" s="265"/>
      <c r="Q72" s="265"/>
      <c r="R72" s="265"/>
      <c r="S72" s="265"/>
      <c r="T72" s="265"/>
      <c r="U72" s="265"/>
      <c r="V72" s="265"/>
      <c r="W72" s="268" t="s">
        <v>248</v>
      </c>
      <c r="X72" s="269"/>
      <c r="Y72" s="242" t="s">
        <v>7</v>
      </c>
      <c r="Z72" s="242"/>
      <c r="AA72" s="243"/>
      <c r="AB72" s="244" t="s">
        <v>246</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246</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247</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225</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432</v>
      </c>
      <c r="AF75" s="155"/>
      <c r="AG75" s="155"/>
      <c r="AH75" s="155"/>
      <c r="AI75" s="155" t="s">
        <v>303</v>
      </c>
      <c r="AJ75" s="155"/>
      <c r="AK75" s="155"/>
      <c r="AL75" s="149"/>
      <c r="AM75" s="155" t="s">
        <v>661</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227</v>
      </c>
      <c r="AX76" s="193"/>
      <c r="AY76">
        <f>$AY$75</f>
        <v>0</v>
      </c>
    </row>
    <row r="77" spans="1:51" ht="23.25" hidden="1" customHeight="1" x14ac:dyDescent="0.15">
      <c r="A77" s="201"/>
      <c r="B77" s="202"/>
      <c r="C77" s="202"/>
      <c r="D77" s="202"/>
      <c r="E77" s="202"/>
      <c r="F77" s="203"/>
      <c r="G77" s="274" t="s">
        <v>228</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230</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241</v>
      </c>
      <c r="B80" s="375"/>
      <c r="C80" s="375"/>
      <c r="D80" s="375"/>
      <c r="E80" s="376" t="s">
        <v>231</v>
      </c>
      <c r="F80" s="377"/>
      <c r="G80" s="65" t="s">
        <v>229</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thickBot="1" x14ac:dyDescent="0.2">
      <c r="A81" s="851" t="s">
        <v>217</v>
      </c>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278" t="s">
        <v>221</v>
      </c>
      <c r="AP81" s="279"/>
      <c r="AQ81" s="280"/>
      <c r="AR81" s="63" t="s">
        <v>216</v>
      </c>
      <c r="AS81" s="74"/>
      <c r="AT81" s="74"/>
      <c r="AU81" s="74"/>
      <c r="AV81" s="74"/>
      <c r="AW81" s="74"/>
      <c r="AX81" s="75"/>
      <c r="AY81">
        <f>COUNTIF($AR$81,"☑")</f>
        <v>0</v>
      </c>
    </row>
    <row r="82" spans="1:60" ht="21.95" hidden="1"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662</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1.95" hidden="1"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1.95" hidden="1" customHeight="1" x14ac:dyDescent="0.15">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432</v>
      </c>
      <c r="AF87" s="155"/>
      <c r="AG87" s="155"/>
      <c r="AH87" s="155"/>
      <c r="AI87" s="155" t="s">
        <v>303</v>
      </c>
      <c r="AJ87" s="155"/>
      <c r="AK87" s="155"/>
      <c r="AL87" s="149"/>
      <c r="AM87" s="155" t="s">
        <v>661</v>
      </c>
      <c r="AN87" s="155"/>
      <c r="AO87" s="155"/>
      <c r="AP87" s="149"/>
      <c r="AQ87" s="181" t="s">
        <v>58</v>
      </c>
      <c r="AR87" s="182"/>
      <c r="AS87" s="182"/>
      <c r="AT87" s="183"/>
      <c r="AU87" s="141" t="s">
        <v>45</v>
      </c>
      <c r="AV87" s="141"/>
      <c r="AW87" s="141"/>
      <c r="AX87" s="322"/>
      <c r="AY87">
        <f t="shared" si="9"/>
        <v>0</v>
      </c>
    </row>
    <row r="88" spans="1:60" ht="18.75" hidden="1"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15">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432</v>
      </c>
      <c r="AF92" s="155"/>
      <c r="AG92" s="155"/>
      <c r="AH92" s="155"/>
      <c r="AI92" s="155" t="s">
        <v>303</v>
      </c>
      <c r="AJ92" s="155"/>
      <c r="AK92" s="155"/>
      <c r="AL92" s="149"/>
      <c r="AM92" s="155" t="s">
        <v>661</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432</v>
      </c>
      <c r="AF97" s="155"/>
      <c r="AG97" s="155"/>
      <c r="AH97" s="155"/>
      <c r="AI97" s="155" t="s">
        <v>303</v>
      </c>
      <c r="AJ97" s="155"/>
      <c r="AK97" s="155"/>
      <c r="AL97" s="149"/>
      <c r="AM97" s="155" t="s">
        <v>661</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15">
      <c r="A102" s="330" t="s">
        <v>223</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432</v>
      </c>
      <c r="AF102" s="340"/>
      <c r="AG102" s="340"/>
      <c r="AH102" s="341"/>
      <c r="AI102" s="339" t="s">
        <v>303</v>
      </c>
      <c r="AJ102" s="340"/>
      <c r="AK102" s="340"/>
      <c r="AL102" s="341"/>
      <c r="AM102" s="339" t="s">
        <v>402</v>
      </c>
      <c r="AN102" s="340"/>
      <c r="AO102" s="340"/>
      <c r="AP102" s="341"/>
      <c r="AQ102" s="819" t="s">
        <v>308</v>
      </c>
      <c r="AR102" s="820"/>
      <c r="AS102" s="820"/>
      <c r="AT102" s="821"/>
      <c r="AU102" s="819" t="s">
        <v>433</v>
      </c>
      <c r="AV102" s="820"/>
      <c r="AW102" s="820"/>
      <c r="AX102" s="822"/>
    </row>
    <row r="103" spans="1:51" ht="23.25" customHeight="1" x14ac:dyDescent="0.15">
      <c r="A103" s="106"/>
      <c r="B103" s="107"/>
      <c r="C103" s="107"/>
      <c r="D103" s="107"/>
      <c r="E103" s="107"/>
      <c r="F103" s="108"/>
      <c r="G103" s="117" t="s">
        <v>687</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688</v>
      </c>
      <c r="AC103" s="312"/>
      <c r="AD103" s="312"/>
      <c r="AE103" s="168">
        <v>100</v>
      </c>
      <c r="AF103" s="101"/>
      <c r="AG103" s="101"/>
      <c r="AH103" s="169"/>
      <c r="AI103" s="168">
        <v>163</v>
      </c>
      <c r="AJ103" s="101"/>
      <c r="AK103" s="101"/>
      <c r="AL103" s="169"/>
      <c r="AM103" s="168">
        <v>36</v>
      </c>
      <c r="AN103" s="101"/>
      <c r="AO103" s="101"/>
      <c r="AP103" s="169"/>
      <c r="AQ103" s="168" t="s">
        <v>683</v>
      </c>
      <c r="AR103" s="101"/>
      <c r="AS103" s="101"/>
      <c r="AT103" s="169"/>
      <c r="AU103" s="168" t="s">
        <v>757</v>
      </c>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224</v>
      </c>
      <c r="Z104" s="554"/>
      <c r="AA104" s="555"/>
      <c r="AB104" s="312" t="s">
        <v>688</v>
      </c>
      <c r="AC104" s="312"/>
      <c r="AD104" s="312"/>
      <c r="AE104" s="127" t="s">
        <v>753</v>
      </c>
      <c r="AF104" s="127"/>
      <c r="AG104" s="127"/>
      <c r="AH104" s="127"/>
      <c r="AI104" s="127" t="s">
        <v>753</v>
      </c>
      <c r="AJ104" s="127"/>
      <c r="AK104" s="127"/>
      <c r="AL104" s="127"/>
      <c r="AM104" s="127" t="s">
        <v>753</v>
      </c>
      <c r="AN104" s="127"/>
      <c r="AO104" s="127"/>
      <c r="AP104" s="127"/>
      <c r="AQ104" s="174" t="s">
        <v>753</v>
      </c>
      <c r="AR104" s="175"/>
      <c r="AS104" s="175"/>
      <c r="AT104" s="823"/>
      <c r="AU104" s="168" t="s">
        <v>757</v>
      </c>
      <c r="AV104" s="101"/>
      <c r="AW104" s="101"/>
      <c r="AX104" s="102"/>
    </row>
    <row r="105" spans="1:51" ht="31.5" customHeight="1" x14ac:dyDescent="0.15">
      <c r="A105" s="103" t="s">
        <v>223</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432</v>
      </c>
      <c r="AF105" s="95"/>
      <c r="AG105" s="95"/>
      <c r="AH105" s="96"/>
      <c r="AI105" s="100" t="s">
        <v>303</v>
      </c>
      <c r="AJ105" s="95"/>
      <c r="AK105" s="95"/>
      <c r="AL105" s="96"/>
      <c r="AM105" s="100" t="s">
        <v>402</v>
      </c>
      <c r="AN105" s="95"/>
      <c r="AO105" s="95"/>
      <c r="AP105" s="96"/>
      <c r="AQ105" s="294" t="s">
        <v>308</v>
      </c>
      <c r="AR105" s="295"/>
      <c r="AS105" s="295"/>
      <c r="AT105" s="296"/>
      <c r="AU105" s="294" t="s">
        <v>433</v>
      </c>
      <c r="AV105" s="295"/>
      <c r="AW105" s="295"/>
      <c r="AX105" s="306"/>
      <c r="AY105">
        <f>COUNTA($G$106)</f>
        <v>1</v>
      </c>
    </row>
    <row r="106" spans="1:51" ht="46.5" customHeight="1" x14ac:dyDescent="0.15">
      <c r="A106" s="106"/>
      <c r="B106" s="107"/>
      <c r="C106" s="107"/>
      <c r="D106" s="107"/>
      <c r="E106" s="107"/>
      <c r="F106" s="108"/>
      <c r="G106" s="117" t="s">
        <v>768</v>
      </c>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t="s">
        <v>688</v>
      </c>
      <c r="AC106" s="125"/>
      <c r="AD106" s="126"/>
      <c r="AE106" s="168">
        <v>0</v>
      </c>
      <c r="AF106" s="101"/>
      <c r="AG106" s="101"/>
      <c r="AH106" s="169"/>
      <c r="AI106" s="168">
        <v>115</v>
      </c>
      <c r="AJ106" s="101"/>
      <c r="AK106" s="101"/>
      <c r="AL106" s="169"/>
      <c r="AM106" s="168">
        <v>89</v>
      </c>
      <c r="AN106" s="101"/>
      <c r="AO106" s="101"/>
      <c r="AP106" s="169"/>
      <c r="AQ106" s="168" t="s">
        <v>683</v>
      </c>
      <c r="AR106" s="101"/>
      <c r="AS106" s="101"/>
      <c r="AT106" s="169"/>
      <c r="AU106" s="168" t="s">
        <v>757</v>
      </c>
      <c r="AV106" s="101"/>
      <c r="AW106" s="101"/>
      <c r="AX106" s="102"/>
      <c r="AY106">
        <f>$AY$105</f>
        <v>1</v>
      </c>
    </row>
    <row r="107" spans="1:51" ht="45"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t="s">
        <v>688</v>
      </c>
      <c r="AC107" s="328"/>
      <c r="AD107" s="329"/>
      <c r="AE107" s="127" t="s">
        <v>683</v>
      </c>
      <c r="AF107" s="127"/>
      <c r="AG107" s="127"/>
      <c r="AH107" s="127"/>
      <c r="AI107" s="127" t="s">
        <v>683</v>
      </c>
      <c r="AJ107" s="127"/>
      <c r="AK107" s="127"/>
      <c r="AL107" s="127"/>
      <c r="AM107" s="127" t="s">
        <v>683</v>
      </c>
      <c r="AN107" s="127"/>
      <c r="AO107" s="127"/>
      <c r="AP107" s="127"/>
      <c r="AQ107" s="168" t="s">
        <v>683</v>
      </c>
      <c r="AR107" s="101"/>
      <c r="AS107" s="101"/>
      <c r="AT107" s="169"/>
      <c r="AU107" s="168" t="s">
        <v>757</v>
      </c>
      <c r="AV107" s="101"/>
      <c r="AW107" s="101"/>
      <c r="AX107" s="102"/>
      <c r="AY107">
        <f>$AY$105</f>
        <v>1</v>
      </c>
    </row>
    <row r="108" spans="1:51" ht="31.5" hidden="1" customHeight="1" x14ac:dyDescent="0.15">
      <c r="A108" s="103" t="s">
        <v>223</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432</v>
      </c>
      <c r="AF108" s="95"/>
      <c r="AG108" s="95"/>
      <c r="AH108" s="96"/>
      <c r="AI108" s="100" t="s">
        <v>303</v>
      </c>
      <c r="AJ108" s="95"/>
      <c r="AK108" s="95"/>
      <c r="AL108" s="96"/>
      <c r="AM108" s="100" t="s">
        <v>402</v>
      </c>
      <c r="AN108" s="95"/>
      <c r="AO108" s="95"/>
      <c r="AP108" s="96"/>
      <c r="AQ108" s="294" t="s">
        <v>308</v>
      </c>
      <c r="AR108" s="295"/>
      <c r="AS108" s="295"/>
      <c r="AT108" s="296"/>
      <c r="AU108" s="294" t="s">
        <v>433</v>
      </c>
      <c r="AV108" s="295"/>
      <c r="AW108" s="295"/>
      <c r="AX108" s="306"/>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224</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223</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432</v>
      </c>
      <c r="AF111" s="95"/>
      <c r="AG111" s="95"/>
      <c r="AH111" s="96"/>
      <c r="AI111" s="100" t="s">
        <v>303</v>
      </c>
      <c r="AJ111" s="95"/>
      <c r="AK111" s="95"/>
      <c r="AL111" s="96"/>
      <c r="AM111" s="100" t="s">
        <v>402</v>
      </c>
      <c r="AN111" s="95"/>
      <c r="AO111" s="95"/>
      <c r="AP111" s="96"/>
      <c r="AQ111" s="294" t="s">
        <v>308</v>
      </c>
      <c r="AR111" s="295"/>
      <c r="AS111" s="295"/>
      <c r="AT111" s="296"/>
      <c r="AU111" s="294" t="s">
        <v>433</v>
      </c>
      <c r="AV111" s="295"/>
      <c r="AW111" s="295"/>
      <c r="AX111" s="306"/>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224</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223</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432</v>
      </c>
      <c r="AF114" s="95"/>
      <c r="AG114" s="95"/>
      <c r="AH114" s="96"/>
      <c r="AI114" s="100" t="s">
        <v>303</v>
      </c>
      <c r="AJ114" s="95"/>
      <c r="AK114" s="95"/>
      <c r="AL114" s="96"/>
      <c r="AM114" s="100" t="s">
        <v>402</v>
      </c>
      <c r="AN114" s="95"/>
      <c r="AO114" s="95"/>
      <c r="AP114" s="96"/>
      <c r="AQ114" s="294" t="s">
        <v>308</v>
      </c>
      <c r="AR114" s="295"/>
      <c r="AS114" s="295"/>
      <c r="AT114" s="296"/>
      <c r="AU114" s="294" t="s">
        <v>433</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224</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432</v>
      </c>
      <c r="AF117" s="95"/>
      <c r="AG117" s="95"/>
      <c r="AH117" s="96"/>
      <c r="AI117" s="100" t="s">
        <v>303</v>
      </c>
      <c r="AJ117" s="95"/>
      <c r="AK117" s="95"/>
      <c r="AL117" s="96"/>
      <c r="AM117" s="100" t="s">
        <v>402</v>
      </c>
      <c r="AN117" s="95"/>
      <c r="AO117" s="95"/>
      <c r="AP117" s="96"/>
      <c r="AQ117" s="178" t="s">
        <v>434</v>
      </c>
      <c r="AR117" s="178"/>
      <c r="AS117" s="178"/>
      <c r="AT117" s="178"/>
      <c r="AU117" s="178"/>
      <c r="AV117" s="178"/>
      <c r="AW117" s="178"/>
      <c r="AX117" s="179"/>
    </row>
    <row r="118" spans="1:51" ht="23.25" customHeight="1" x14ac:dyDescent="0.15">
      <c r="A118" s="92"/>
      <c r="B118" s="93"/>
      <c r="C118" s="93"/>
      <c r="D118" s="93"/>
      <c r="E118" s="93"/>
      <c r="F118" s="94"/>
      <c r="G118" s="290" t="s">
        <v>689</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690</v>
      </c>
      <c r="AC118" s="125"/>
      <c r="AD118" s="126"/>
      <c r="AE118" s="127">
        <v>232.7</v>
      </c>
      <c r="AF118" s="127"/>
      <c r="AG118" s="127"/>
      <c r="AH118" s="127"/>
      <c r="AI118" s="127">
        <v>372</v>
      </c>
      <c r="AJ118" s="127"/>
      <c r="AK118" s="127"/>
      <c r="AL118" s="127"/>
      <c r="AM118" s="127">
        <v>503</v>
      </c>
      <c r="AN118" s="127"/>
      <c r="AO118" s="127"/>
      <c r="AP118" s="127"/>
      <c r="AQ118" s="168" t="s">
        <v>295</v>
      </c>
      <c r="AR118" s="101"/>
      <c r="AS118" s="101"/>
      <c r="AT118" s="101"/>
      <c r="AU118" s="101"/>
      <c r="AV118" s="101"/>
      <c r="AW118" s="101"/>
      <c r="AX118" s="102"/>
    </row>
    <row r="119" spans="1:51" ht="46.5" customHeight="1" x14ac:dyDescent="0.15">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691</v>
      </c>
      <c r="AC119" s="138"/>
      <c r="AD119" s="139"/>
      <c r="AE119" s="292" t="s">
        <v>692</v>
      </c>
      <c r="AF119" s="292"/>
      <c r="AG119" s="292"/>
      <c r="AH119" s="292"/>
      <c r="AI119" s="292" t="s">
        <v>754</v>
      </c>
      <c r="AJ119" s="292"/>
      <c r="AK119" s="292"/>
      <c r="AL119" s="292"/>
      <c r="AM119" s="292" t="s">
        <v>756</v>
      </c>
      <c r="AN119" s="292"/>
      <c r="AO119" s="292"/>
      <c r="AP119" s="292"/>
      <c r="AQ119" s="301" t="s">
        <v>757</v>
      </c>
      <c r="AR119" s="301"/>
      <c r="AS119" s="301"/>
      <c r="AT119" s="301"/>
      <c r="AU119" s="301"/>
      <c r="AV119" s="301"/>
      <c r="AW119" s="301"/>
      <c r="AX119" s="302"/>
    </row>
    <row r="120" spans="1:51" ht="31.5"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432</v>
      </c>
      <c r="AF120" s="95"/>
      <c r="AG120" s="95"/>
      <c r="AH120" s="96"/>
      <c r="AI120" s="100" t="s">
        <v>303</v>
      </c>
      <c r="AJ120" s="95"/>
      <c r="AK120" s="95"/>
      <c r="AL120" s="96"/>
      <c r="AM120" s="100" t="s">
        <v>402</v>
      </c>
      <c r="AN120" s="95"/>
      <c r="AO120" s="95"/>
      <c r="AP120" s="96"/>
      <c r="AQ120" s="178" t="s">
        <v>434</v>
      </c>
      <c r="AR120" s="178"/>
      <c r="AS120" s="178"/>
      <c r="AT120" s="178"/>
      <c r="AU120" s="178"/>
      <c r="AV120" s="178"/>
      <c r="AW120" s="178"/>
      <c r="AX120" s="179"/>
      <c r="AY120" s="77">
        <f>IF(SUBSTITUTE(SUBSTITUTE($G$121,"／",""),"　","")="",0,1)</f>
        <v>1</v>
      </c>
    </row>
    <row r="121" spans="1:51" ht="23.25" customHeight="1" x14ac:dyDescent="0.15">
      <c r="A121" s="92"/>
      <c r="B121" s="93"/>
      <c r="C121" s="93"/>
      <c r="D121" s="93"/>
      <c r="E121" s="93"/>
      <c r="F121" s="94"/>
      <c r="G121" s="290" t="s">
        <v>693</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t="s">
        <v>694</v>
      </c>
      <c r="AC121" s="125"/>
      <c r="AD121" s="126"/>
      <c r="AE121" s="127">
        <v>63821</v>
      </c>
      <c r="AF121" s="127"/>
      <c r="AG121" s="127"/>
      <c r="AH121" s="127"/>
      <c r="AI121" s="127">
        <v>89290</v>
      </c>
      <c r="AJ121" s="127"/>
      <c r="AK121" s="127"/>
      <c r="AL121" s="127"/>
      <c r="AM121" s="127">
        <v>55689</v>
      </c>
      <c r="AN121" s="127"/>
      <c r="AO121" s="127"/>
      <c r="AP121" s="127"/>
      <c r="AQ121" s="168" t="s">
        <v>295</v>
      </c>
      <c r="AR121" s="101"/>
      <c r="AS121" s="101"/>
      <c r="AT121" s="101"/>
      <c r="AU121" s="101"/>
      <c r="AV121" s="101"/>
      <c r="AW121" s="101"/>
      <c r="AX121" s="102"/>
      <c r="AY121">
        <f>$AY$120</f>
        <v>1</v>
      </c>
    </row>
    <row r="122" spans="1:51" ht="46.5" customHeight="1" thickBot="1" x14ac:dyDescent="0.2">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695</v>
      </c>
      <c r="AC122" s="138"/>
      <c r="AD122" s="139"/>
      <c r="AE122" s="292" t="s">
        <v>696</v>
      </c>
      <c r="AF122" s="292"/>
      <c r="AG122" s="292"/>
      <c r="AH122" s="292"/>
      <c r="AI122" s="292" t="s">
        <v>755</v>
      </c>
      <c r="AJ122" s="292"/>
      <c r="AK122" s="292"/>
      <c r="AL122" s="292"/>
      <c r="AM122" s="292" t="s">
        <v>758</v>
      </c>
      <c r="AN122" s="292"/>
      <c r="AO122" s="292"/>
      <c r="AP122" s="292"/>
      <c r="AQ122" s="301" t="s">
        <v>757</v>
      </c>
      <c r="AR122" s="301"/>
      <c r="AS122" s="301"/>
      <c r="AT122" s="301"/>
      <c r="AU122" s="301"/>
      <c r="AV122" s="301"/>
      <c r="AW122" s="301"/>
      <c r="AX122" s="302"/>
      <c r="AY122">
        <f>$AY$120</f>
        <v>1</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432</v>
      </c>
      <c r="AF123" s="95"/>
      <c r="AG123" s="95"/>
      <c r="AH123" s="96"/>
      <c r="AI123" s="100" t="s">
        <v>303</v>
      </c>
      <c r="AJ123" s="95"/>
      <c r="AK123" s="95"/>
      <c r="AL123" s="96"/>
      <c r="AM123" s="100" t="s">
        <v>402</v>
      </c>
      <c r="AN123" s="95"/>
      <c r="AO123" s="95"/>
      <c r="AP123" s="96"/>
      <c r="AQ123" s="178" t="s">
        <v>434</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432</v>
      </c>
      <c r="AF126" s="95"/>
      <c r="AG126" s="95"/>
      <c r="AH126" s="96"/>
      <c r="AI126" s="100" t="s">
        <v>303</v>
      </c>
      <c r="AJ126" s="95"/>
      <c r="AK126" s="95"/>
      <c r="AL126" s="96"/>
      <c r="AM126" s="100" t="s">
        <v>402</v>
      </c>
      <c r="AN126" s="95"/>
      <c r="AO126" s="95"/>
      <c r="AP126" s="96"/>
      <c r="AQ126" s="178" t="s">
        <v>434</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432</v>
      </c>
      <c r="AF129" s="95"/>
      <c r="AG129" s="95"/>
      <c r="AH129" s="96"/>
      <c r="AI129" s="100" t="s">
        <v>303</v>
      </c>
      <c r="AJ129" s="95"/>
      <c r="AK129" s="95"/>
      <c r="AL129" s="96"/>
      <c r="AM129" s="100" t="s">
        <v>402</v>
      </c>
      <c r="AN129" s="95"/>
      <c r="AO129" s="95"/>
      <c r="AP129" s="96"/>
      <c r="AQ129" s="178" t="s">
        <v>434</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41"/>
      <c r="B131" s="842"/>
      <c r="C131" s="842"/>
      <c r="D131" s="842"/>
      <c r="E131" s="842"/>
      <c r="F131" s="843"/>
      <c r="G131" s="556"/>
      <c r="H131" s="556"/>
      <c r="I131" s="556"/>
      <c r="J131" s="556"/>
      <c r="K131" s="556"/>
      <c r="L131" s="556"/>
      <c r="M131" s="556"/>
      <c r="N131" s="556"/>
      <c r="O131" s="556"/>
      <c r="P131" s="556"/>
      <c r="Q131" s="556"/>
      <c r="R131" s="556"/>
      <c r="S131" s="556"/>
      <c r="T131" s="556"/>
      <c r="U131" s="556"/>
      <c r="V131" s="556"/>
      <c r="W131" s="556"/>
      <c r="X131" s="556"/>
      <c r="Y131" s="639" t="s">
        <v>30</v>
      </c>
      <c r="Z131" s="640"/>
      <c r="AA131" s="641"/>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15">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15">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127.5" customHeight="1" x14ac:dyDescent="0.15">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759</v>
      </c>
      <c r="AE134" s="589"/>
      <c r="AF134" s="589"/>
      <c r="AG134" s="590" t="s">
        <v>697</v>
      </c>
      <c r="AH134" s="591"/>
      <c r="AI134" s="591"/>
      <c r="AJ134" s="591"/>
      <c r="AK134" s="591"/>
      <c r="AL134" s="591"/>
      <c r="AM134" s="591"/>
      <c r="AN134" s="591"/>
      <c r="AO134" s="591"/>
      <c r="AP134" s="591"/>
      <c r="AQ134" s="591"/>
      <c r="AR134" s="591"/>
      <c r="AS134" s="591"/>
      <c r="AT134" s="591"/>
      <c r="AU134" s="591"/>
      <c r="AV134" s="591"/>
      <c r="AW134" s="591"/>
      <c r="AX134" s="592"/>
    </row>
    <row r="135" spans="1:62" ht="127.5" customHeight="1" x14ac:dyDescent="0.15">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759</v>
      </c>
      <c r="AE135" s="567"/>
      <c r="AF135" s="567"/>
      <c r="AG135" s="568" t="s">
        <v>698</v>
      </c>
      <c r="AH135" s="569"/>
      <c r="AI135" s="569"/>
      <c r="AJ135" s="569"/>
      <c r="AK135" s="569"/>
      <c r="AL135" s="569"/>
      <c r="AM135" s="569"/>
      <c r="AN135" s="569"/>
      <c r="AO135" s="569"/>
      <c r="AP135" s="569"/>
      <c r="AQ135" s="569"/>
      <c r="AR135" s="569"/>
      <c r="AS135" s="569"/>
      <c r="AT135" s="569"/>
      <c r="AU135" s="569"/>
      <c r="AV135" s="569"/>
      <c r="AW135" s="569"/>
      <c r="AX135" s="570"/>
    </row>
    <row r="136" spans="1:62" ht="127.5" customHeight="1" x14ac:dyDescent="0.15">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759</v>
      </c>
      <c r="AE136" s="604"/>
      <c r="AF136" s="605"/>
      <c r="AG136" s="612" t="s">
        <v>699</v>
      </c>
      <c r="AH136" s="159"/>
      <c r="AI136" s="159"/>
      <c r="AJ136" s="159"/>
      <c r="AK136" s="159"/>
      <c r="AL136" s="159"/>
      <c r="AM136" s="159"/>
      <c r="AN136" s="159"/>
      <c r="AO136" s="159"/>
      <c r="AP136" s="159"/>
      <c r="AQ136" s="159"/>
      <c r="AR136" s="159"/>
      <c r="AS136" s="159"/>
      <c r="AT136" s="159"/>
      <c r="AU136" s="159"/>
      <c r="AV136" s="159"/>
      <c r="AW136" s="159"/>
      <c r="AX136" s="613"/>
    </row>
    <row r="137" spans="1:62" ht="50.1" customHeight="1" x14ac:dyDescent="0.15">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759</v>
      </c>
      <c r="AE137" s="619"/>
      <c r="AF137" s="620"/>
      <c r="AG137" s="621" t="s">
        <v>700</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50.1" customHeight="1" x14ac:dyDescent="0.15">
      <c r="A138" s="559"/>
      <c r="B138" s="560"/>
      <c r="C138" s="623"/>
      <c r="D138" s="624"/>
      <c r="E138" s="627" t="s">
        <v>258</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6" t="s">
        <v>760</v>
      </c>
      <c r="AE138" s="567"/>
      <c r="AF138" s="833"/>
      <c r="AG138" s="612"/>
      <c r="AH138" s="159"/>
      <c r="AI138" s="159"/>
      <c r="AJ138" s="159"/>
      <c r="AK138" s="159"/>
      <c r="AL138" s="159"/>
      <c r="AM138" s="159"/>
      <c r="AN138" s="159"/>
      <c r="AO138" s="159"/>
      <c r="AP138" s="159"/>
      <c r="AQ138" s="159"/>
      <c r="AR138" s="159"/>
      <c r="AS138" s="159"/>
      <c r="AT138" s="159"/>
      <c r="AU138" s="159"/>
      <c r="AV138" s="159"/>
      <c r="AW138" s="159"/>
      <c r="AX138" s="613"/>
    </row>
    <row r="139" spans="1:62" ht="50.1" customHeight="1" x14ac:dyDescent="0.15">
      <c r="A139" s="559"/>
      <c r="B139" s="560"/>
      <c r="C139" s="625"/>
      <c r="D139" s="626"/>
      <c r="E139" s="834" t="s">
        <v>65</v>
      </c>
      <c r="F139" s="835"/>
      <c r="G139" s="835"/>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6"/>
      <c r="AD139" s="837" t="s">
        <v>761</v>
      </c>
      <c r="AE139" s="838"/>
      <c r="AF139" s="838"/>
      <c r="AG139" s="612"/>
      <c r="AH139" s="159"/>
      <c r="AI139" s="159"/>
      <c r="AJ139" s="159"/>
      <c r="AK139" s="159"/>
      <c r="AL139" s="159"/>
      <c r="AM139" s="159"/>
      <c r="AN139" s="159"/>
      <c r="AO139" s="159"/>
      <c r="AP139" s="159"/>
      <c r="AQ139" s="159"/>
      <c r="AR139" s="159"/>
      <c r="AS139" s="159"/>
      <c r="AT139" s="159"/>
      <c r="AU139" s="159"/>
      <c r="AV139" s="159"/>
      <c r="AW139" s="159"/>
      <c r="AX139" s="613"/>
    </row>
    <row r="140" spans="1:62" ht="50.1" customHeight="1" x14ac:dyDescent="0.15">
      <c r="A140" s="559"/>
      <c r="B140" s="561"/>
      <c r="C140" s="839" t="s">
        <v>25</v>
      </c>
      <c r="D140" s="840"/>
      <c r="E140" s="840"/>
      <c r="F140" s="840"/>
      <c r="G140" s="840"/>
      <c r="H140" s="840"/>
      <c r="I140" s="840"/>
      <c r="J140" s="840"/>
      <c r="K140" s="840"/>
      <c r="L140" s="840"/>
      <c r="M140" s="840"/>
      <c r="N140" s="840"/>
      <c r="O140" s="840"/>
      <c r="P140" s="840"/>
      <c r="Q140" s="840"/>
      <c r="R140" s="840"/>
      <c r="S140" s="840"/>
      <c r="T140" s="840"/>
      <c r="U140" s="840"/>
      <c r="V140" s="840"/>
      <c r="W140" s="840"/>
      <c r="X140" s="840"/>
      <c r="Y140" s="840"/>
      <c r="Z140" s="840"/>
      <c r="AA140" s="840"/>
      <c r="AB140" s="840"/>
      <c r="AC140" s="840"/>
      <c r="AD140" s="618" t="s">
        <v>759</v>
      </c>
      <c r="AE140" s="619"/>
      <c r="AF140" s="619"/>
      <c r="AG140" s="630" t="s">
        <v>701</v>
      </c>
      <c r="AH140" s="631"/>
      <c r="AI140" s="631"/>
      <c r="AJ140" s="631"/>
      <c r="AK140" s="631"/>
      <c r="AL140" s="631"/>
      <c r="AM140" s="631"/>
      <c r="AN140" s="631"/>
      <c r="AO140" s="631"/>
      <c r="AP140" s="631"/>
      <c r="AQ140" s="631"/>
      <c r="AR140" s="631"/>
      <c r="AS140" s="631"/>
      <c r="AT140" s="631"/>
      <c r="AU140" s="631"/>
      <c r="AV140" s="631"/>
      <c r="AW140" s="631"/>
      <c r="AX140" s="632"/>
    </row>
    <row r="141" spans="1:62" ht="50.1" customHeight="1" x14ac:dyDescent="0.15">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759</v>
      </c>
      <c r="AE141" s="567"/>
      <c r="AF141" s="833"/>
      <c r="AG141" s="568" t="s">
        <v>702</v>
      </c>
      <c r="AH141" s="569"/>
      <c r="AI141" s="569"/>
      <c r="AJ141" s="569"/>
      <c r="AK141" s="569"/>
      <c r="AL141" s="569"/>
      <c r="AM141" s="569"/>
      <c r="AN141" s="569"/>
      <c r="AO141" s="569"/>
      <c r="AP141" s="569"/>
      <c r="AQ141" s="569"/>
      <c r="AR141" s="569"/>
      <c r="AS141" s="569"/>
      <c r="AT141" s="569"/>
      <c r="AU141" s="569"/>
      <c r="AV141" s="569"/>
      <c r="AW141" s="569"/>
      <c r="AX141" s="570"/>
    </row>
    <row r="142" spans="1:62" ht="50.1" customHeight="1" x14ac:dyDescent="0.15">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c r="AE142" s="567"/>
      <c r="AF142" s="567"/>
      <c r="AG142" s="568" t="s">
        <v>683</v>
      </c>
      <c r="AH142" s="569"/>
      <c r="AI142" s="569"/>
      <c r="AJ142" s="569"/>
      <c r="AK142" s="569"/>
      <c r="AL142" s="569"/>
      <c r="AM142" s="569"/>
      <c r="AN142" s="569"/>
      <c r="AO142" s="569"/>
      <c r="AP142" s="569"/>
      <c r="AQ142" s="569"/>
      <c r="AR142" s="569"/>
      <c r="AS142" s="569"/>
      <c r="AT142" s="569"/>
      <c r="AU142" s="569"/>
      <c r="AV142" s="569"/>
      <c r="AW142" s="569"/>
      <c r="AX142" s="570"/>
    </row>
    <row r="143" spans="1:62" ht="60.75" customHeight="1" x14ac:dyDescent="0.15">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8"/>
      <c r="AD143" s="566" t="s">
        <v>759</v>
      </c>
      <c r="AE143" s="567"/>
      <c r="AF143" s="567"/>
      <c r="AG143" s="568" t="s">
        <v>703</v>
      </c>
      <c r="AH143" s="569"/>
      <c r="AI143" s="569"/>
      <c r="AJ143" s="569"/>
      <c r="AK143" s="569"/>
      <c r="AL143" s="569"/>
      <c r="AM143" s="569"/>
      <c r="AN143" s="569"/>
      <c r="AO143" s="569"/>
      <c r="AP143" s="569"/>
      <c r="AQ143" s="569"/>
      <c r="AR143" s="569"/>
      <c r="AS143" s="569"/>
      <c r="AT143" s="569"/>
      <c r="AU143" s="569"/>
      <c r="AV143" s="569"/>
      <c r="AW143" s="569"/>
      <c r="AX143" s="570"/>
    </row>
    <row r="144" spans="1:62" ht="50.1" customHeight="1" x14ac:dyDescent="0.15">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759</v>
      </c>
      <c r="AE144" s="604"/>
      <c r="AF144" s="605"/>
      <c r="AG144" s="606" t="s">
        <v>704</v>
      </c>
      <c r="AH144" s="607"/>
      <c r="AI144" s="607"/>
      <c r="AJ144" s="607"/>
      <c r="AK144" s="607"/>
      <c r="AL144" s="607"/>
      <c r="AM144" s="607"/>
      <c r="AN144" s="607"/>
      <c r="AO144" s="607"/>
      <c r="AP144" s="607"/>
      <c r="AQ144" s="607"/>
      <c r="AR144" s="607"/>
      <c r="AS144" s="607"/>
      <c r="AT144" s="607"/>
      <c r="AU144" s="607"/>
      <c r="AV144" s="607"/>
      <c r="AW144" s="607"/>
      <c r="AX144" s="608"/>
    </row>
    <row r="145" spans="1:51" ht="50.1" customHeight="1" x14ac:dyDescent="0.15">
      <c r="A145" s="557" t="s">
        <v>23</v>
      </c>
      <c r="B145" s="642"/>
      <c r="C145" s="848" t="s">
        <v>67</v>
      </c>
      <c r="D145" s="849"/>
      <c r="E145" s="849"/>
      <c r="F145" s="849"/>
      <c r="G145" s="849"/>
      <c r="H145" s="849"/>
      <c r="I145" s="849"/>
      <c r="J145" s="849"/>
      <c r="K145" s="849"/>
      <c r="L145" s="849"/>
      <c r="M145" s="849"/>
      <c r="N145" s="849"/>
      <c r="O145" s="849"/>
      <c r="P145" s="849"/>
      <c r="Q145" s="849"/>
      <c r="R145" s="849"/>
      <c r="S145" s="849"/>
      <c r="T145" s="849"/>
      <c r="U145" s="849"/>
      <c r="V145" s="849"/>
      <c r="W145" s="849"/>
      <c r="X145" s="849"/>
      <c r="Y145" s="849"/>
      <c r="Z145" s="849"/>
      <c r="AA145" s="849"/>
      <c r="AB145" s="849"/>
      <c r="AC145" s="850"/>
      <c r="AD145" s="618" t="s">
        <v>759</v>
      </c>
      <c r="AE145" s="619"/>
      <c r="AF145" s="620"/>
      <c r="AG145" s="630" t="s">
        <v>705</v>
      </c>
      <c r="AH145" s="631"/>
      <c r="AI145" s="631"/>
      <c r="AJ145" s="631"/>
      <c r="AK145" s="631"/>
      <c r="AL145" s="631"/>
      <c r="AM145" s="631"/>
      <c r="AN145" s="631"/>
      <c r="AO145" s="631"/>
      <c r="AP145" s="631"/>
      <c r="AQ145" s="631"/>
      <c r="AR145" s="631"/>
      <c r="AS145" s="631"/>
      <c r="AT145" s="631"/>
      <c r="AU145" s="631"/>
      <c r="AV145" s="631"/>
      <c r="AW145" s="631"/>
      <c r="AX145" s="632"/>
    </row>
    <row r="146" spans="1:51" ht="55.5" customHeight="1" x14ac:dyDescent="0.15">
      <c r="A146" s="559"/>
      <c r="B146" s="561"/>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759</v>
      </c>
      <c r="AE146" s="637"/>
      <c r="AF146" s="637"/>
      <c r="AG146" s="568" t="s">
        <v>702</v>
      </c>
      <c r="AH146" s="569"/>
      <c r="AI146" s="569"/>
      <c r="AJ146" s="569"/>
      <c r="AK146" s="569"/>
      <c r="AL146" s="569"/>
      <c r="AM146" s="569"/>
      <c r="AN146" s="569"/>
      <c r="AO146" s="569"/>
      <c r="AP146" s="569"/>
      <c r="AQ146" s="569"/>
      <c r="AR146" s="569"/>
      <c r="AS146" s="569"/>
      <c r="AT146" s="569"/>
      <c r="AU146" s="569"/>
      <c r="AV146" s="569"/>
      <c r="AW146" s="569"/>
      <c r="AX146" s="570"/>
    </row>
    <row r="147" spans="1:51" ht="53.25" customHeight="1" x14ac:dyDescent="0.15">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683</v>
      </c>
      <c r="AE147" s="567"/>
      <c r="AF147" s="567"/>
      <c r="AG147" s="568" t="s">
        <v>765</v>
      </c>
      <c r="AH147" s="569"/>
      <c r="AI147" s="569"/>
      <c r="AJ147" s="569"/>
      <c r="AK147" s="569"/>
      <c r="AL147" s="569"/>
      <c r="AM147" s="569"/>
      <c r="AN147" s="569"/>
      <c r="AO147" s="569"/>
      <c r="AP147" s="569"/>
      <c r="AQ147" s="569"/>
      <c r="AR147" s="569"/>
      <c r="AS147" s="569"/>
      <c r="AT147" s="569"/>
      <c r="AU147" s="569"/>
      <c r="AV147" s="569"/>
      <c r="AW147" s="569"/>
      <c r="AX147" s="570"/>
    </row>
    <row r="148" spans="1:51" ht="86.25" customHeight="1" x14ac:dyDescent="0.15">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759</v>
      </c>
      <c r="AE148" s="567"/>
      <c r="AF148" s="567"/>
      <c r="AG148" s="598" t="s">
        <v>762</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15">
      <c r="A149" s="853" t="s">
        <v>36</v>
      </c>
      <c r="B149" s="854"/>
      <c r="C149" s="859" t="s">
        <v>232</v>
      </c>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616"/>
      <c r="AD149" s="618"/>
      <c r="AE149" s="619"/>
      <c r="AF149" s="619"/>
      <c r="AG149" s="621" t="s">
        <v>683</v>
      </c>
      <c r="AH149" s="117"/>
      <c r="AI149" s="117"/>
      <c r="AJ149" s="117"/>
      <c r="AK149" s="117"/>
      <c r="AL149" s="117"/>
      <c r="AM149" s="117"/>
      <c r="AN149" s="117"/>
      <c r="AO149" s="117"/>
      <c r="AP149" s="117"/>
      <c r="AQ149" s="117"/>
      <c r="AR149" s="117"/>
      <c r="AS149" s="117"/>
      <c r="AT149" s="117"/>
      <c r="AU149" s="117"/>
      <c r="AV149" s="117"/>
      <c r="AW149" s="117"/>
      <c r="AX149" s="622"/>
    </row>
    <row r="150" spans="1:51" ht="19.7" customHeight="1" x14ac:dyDescent="0.15">
      <c r="A150" s="855"/>
      <c r="B150" s="856"/>
      <c r="C150" s="861" t="s">
        <v>215</v>
      </c>
      <c r="D150" s="862"/>
      <c r="E150" s="862"/>
      <c r="F150" s="863"/>
      <c r="G150" s="864" t="s">
        <v>233</v>
      </c>
      <c r="H150" s="862"/>
      <c r="I150" s="862"/>
      <c r="J150" s="862"/>
      <c r="K150" s="862"/>
      <c r="L150" s="862"/>
      <c r="M150" s="862"/>
      <c r="N150" s="864" t="s">
        <v>234</v>
      </c>
      <c r="O150" s="862"/>
      <c r="P150" s="862"/>
      <c r="Q150" s="862"/>
      <c r="R150" s="862"/>
      <c r="S150" s="862"/>
      <c r="T150" s="862"/>
      <c r="U150" s="862"/>
      <c r="V150" s="862"/>
      <c r="W150" s="862"/>
      <c r="X150" s="862"/>
      <c r="Y150" s="862"/>
      <c r="Z150" s="862"/>
      <c r="AA150" s="862"/>
      <c r="AB150" s="862"/>
      <c r="AC150" s="862"/>
      <c r="AD150" s="862"/>
      <c r="AE150" s="862"/>
      <c r="AF150" s="865"/>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customHeight="1" x14ac:dyDescent="0.15">
      <c r="A151" s="855"/>
      <c r="B151" s="856"/>
      <c r="C151" s="830"/>
      <c r="D151" s="831"/>
      <c r="E151" s="831"/>
      <c r="F151" s="832"/>
      <c r="G151" s="824"/>
      <c r="H151" s="825"/>
      <c r="I151" s="66" t="str">
        <f>IF(OR(G151="　", G151=""), "", "-")</f>
        <v/>
      </c>
      <c r="J151" s="826"/>
      <c r="K151" s="826"/>
      <c r="L151" s="66" t="str">
        <f>IF(M151="","","-")</f>
        <v/>
      </c>
      <c r="M151" s="67"/>
      <c r="N151" s="827"/>
      <c r="O151" s="828"/>
      <c r="P151" s="828"/>
      <c r="Q151" s="828"/>
      <c r="R151" s="828"/>
      <c r="S151" s="828"/>
      <c r="T151" s="828"/>
      <c r="U151" s="828"/>
      <c r="V151" s="828"/>
      <c r="W151" s="828"/>
      <c r="X151" s="828"/>
      <c r="Y151" s="828"/>
      <c r="Z151" s="828"/>
      <c r="AA151" s="828"/>
      <c r="AB151" s="828"/>
      <c r="AC151" s="828"/>
      <c r="AD151" s="828"/>
      <c r="AE151" s="828"/>
      <c r="AF151" s="829"/>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customHeight="1" x14ac:dyDescent="0.15">
      <c r="A152" s="855"/>
      <c r="B152" s="856"/>
      <c r="C152" s="830"/>
      <c r="D152" s="831"/>
      <c r="E152" s="831"/>
      <c r="F152" s="832"/>
      <c r="G152" s="824"/>
      <c r="H152" s="825"/>
      <c r="I152" s="66" t="str">
        <f t="shared" ref="I152:I155" si="12">IF(OR(G152="　", G152=""), "", "-")</f>
        <v/>
      </c>
      <c r="J152" s="826"/>
      <c r="K152" s="826"/>
      <c r="L152" s="66" t="str">
        <f t="shared" ref="L152:L155" si="13">IF(M152="","","-")</f>
        <v/>
      </c>
      <c r="M152" s="67"/>
      <c r="N152" s="827"/>
      <c r="O152" s="828"/>
      <c r="P152" s="828"/>
      <c r="Q152" s="828"/>
      <c r="R152" s="828"/>
      <c r="S152" s="828"/>
      <c r="T152" s="828"/>
      <c r="U152" s="828"/>
      <c r="V152" s="828"/>
      <c r="W152" s="828"/>
      <c r="X152" s="828"/>
      <c r="Y152" s="828"/>
      <c r="Z152" s="828"/>
      <c r="AA152" s="828"/>
      <c r="AB152" s="828"/>
      <c r="AC152" s="828"/>
      <c r="AD152" s="828"/>
      <c r="AE152" s="828"/>
      <c r="AF152" s="829"/>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customHeight="1" x14ac:dyDescent="0.15">
      <c r="A153" s="855"/>
      <c r="B153" s="856"/>
      <c r="C153" s="830"/>
      <c r="D153" s="831"/>
      <c r="E153" s="831"/>
      <c r="F153" s="832"/>
      <c r="G153" s="824"/>
      <c r="H153" s="825"/>
      <c r="I153" s="66" t="str">
        <f t="shared" si="12"/>
        <v/>
      </c>
      <c r="J153" s="826"/>
      <c r="K153" s="826"/>
      <c r="L153" s="66" t="str">
        <f t="shared" si="13"/>
        <v/>
      </c>
      <c r="M153" s="67"/>
      <c r="N153" s="827"/>
      <c r="O153" s="828"/>
      <c r="P153" s="828"/>
      <c r="Q153" s="828"/>
      <c r="R153" s="828"/>
      <c r="S153" s="828"/>
      <c r="T153" s="828"/>
      <c r="U153" s="828"/>
      <c r="V153" s="828"/>
      <c r="W153" s="828"/>
      <c r="X153" s="828"/>
      <c r="Y153" s="828"/>
      <c r="Z153" s="828"/>
      <c r="AA153" s="828"/>
      <c r="AB153" s="828"/>
      <c r="AC153" s="828"/>
      <c r="AD153" s="828"/>
      <c r="AE153" s="828"/>
      <c r="AF153" s="829"/>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customHeight="1" x14ac:dyDescent="0.15">
      <c r="A154" s="855"/>
      <c r="B154" s="856"/>
      <c r="C154" s="830"/>
      <c r="D154" s="831"/>
      <c r="E154" s="831"/>
      <c r="F154" s="832"/>
      <c r="G154" s="824"/>
      <c r="H154" s="825"/>
      <c r="I154" s="66" t="str">
        <f t="shared" si="12"/>
        <v/>
      </c>
      <c r="J154" s="826"/>
      <c r="K154" s="826"/>
      <c r="L154" s="66" t="str">
        <f t="shared" si="13"/>
        <v/>
      </c>
      <c r="M154" s="67"/>
      <c r="N154" s="827"/>
      <c r="O154" s="828"/>
      <c r="P154" s="828"/>
      <c r="Q154" s="828"/>
      <c r="R154" s="828"/>
      <c r="S154" s="828"/>
      <c r="T154" s="828"/>
      <c r="U154" s="828"/>
      <c r="V154" s="828"/>
      <c r="W154" s="828"/>
      <c r="X154" s="828"/>
      <c r="Y154" s="828"/>
      <c r="Z154" s="828"/>
      <c r="AA154" s="828"/>
      <c r="AB154" s="828"/>
      <c r="AC154" s="828"/>
      <c r="AD154" s="828"/>
      <c r="AE154" s="828"/>
      <c r="AF154" s="829"/>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customHeight="1" x14ac:dyDescent="0.15">
      <c r="A155" s="857"/>
      <c r="B155" s="858"/>
      <c r="C155" s="830"/>
      <c r="D155" s="831"/>
      <c r="E155" s="831"/>
      <c r="F155" s="832"/>
      <c r="G155" s="824"/>
      <c r="H155" s="825"/>
      <c r="I155" s="68" t="str">
        <f t="shared" si="12"/>
        <v/>
      </c>
      <c r="J155" s="844"/>
      <c r="K155" s="844"/>
      <c r="L155" s="68" t="str">
        <f t="shared" si="13"/>
        <v/>
      </c>
      <c r="M155" s="69"/>
      <c r="N155" s="845"/>
      <c r="O155" s="846"/>
      <c r="P155" s="846"/>
      <c r="Q155" s="846"/>
      <c r="R155" s="846"/>
      <c r="S155" s="846"/>
      <c r="T155" s="846"/>
      <c r="U155" s="846"/>
      <c r="V155" s="846"/>
      <c r="W155" s="846"/>
      <c r="X155" s="846"/>
      <c r="Y155" s="846"/>
      <c r="Z155" s="846"/>
      <c r="AA155" s="846"/>
      <c r="AB155" s="846"/>
      <c r="AC155" s="846"/>
      <c r="AD155" s="846"/>
      <c r="AE155" s="846"/>
      <c r="AF155" s="847"/>
      <c r="AG155" s="598"/>
      <c r="AH155" s="119"/>
      <c r="AI155" s="119"/>
      <c r="AJ155" s="119"/>
      <c r="AK155" s="119"/>
      <c r="AL155" s="119"/>
      <c r="AM155" s="119"/>
      <c r="AN155" s="119"/>
      <c r="AO155" s="119"/>
      <c r="AP155" s="119"/>
      <c r="AQ155" s="119"/>
      <c r="AR155" s="119"/>
      <c r="AS155" s="119"/>
      <c r="AT155" s="119"/>
      <c r="AU155" s="119"/>
      <c r="AV155" s="119"/>
      <c r="AW155" s="119"/>
      <c r="AX155" s="599"/>
    </row>
    <row r="156" spans="1:51" ht="86.25" customHeight="1" x14ac:dyDescent="0.15">
      <c r="A156" s="557" t="s">
        <v>29</v>
      </c>
      <c r="B156" s="642"/>
      <c r="C156" s="643" t="s">
        <v>31</v>
      </c>
      <c r="D156" s="644"/>
      <c r="E156" s="644"/>
      <c r="F156" s="645"/>
      <c r="G156" s="646" t="s">
        <v>764</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15">
      <c r="A157" s="559"/>
      <c r="B157" s="561"/>
      <c r="C157" s="649" t="s">
        <v>35</v>
      </c>
      <c r="D157" s="650"/>
      <c r="E157" s="650"/>
      <c r="F157" s="651"/>
      <c r="G157" s="652" t="s">
        <v>763</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65" t="s">
        <v>68</v>
      </c>
      <c r="B158" s="666"/>
      <c r="C158" s="667"/>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219</v>
      </c>
      <c r="B159" s="671"/>
      <c r="C159" s="671"/>
      <c r="D159" s="671"/>
      <c r="E159" s="671"/>
      <c r="F159" s="672"/>
      <c r="G159" s="72" t="s">
        <v>667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t="s">
        <v>671</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thickBot="1" x14ac:dyDescent="0.2">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4.75" customHeight="1" x14ac:dyDescent="0.15">
      <c r="A198" s="676" t="s">
        <v>259</v>
      </c>
      <c r="B198" s="677"/>
      <c r="C198" s="677"/>
      <c r="D198" s="677"/>
      <c r="E198" s="677"/>
      <c r="F198" s="678"/>
      <c r="G198" s="682" t="s">
        <v>747</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1</v>
      </c>
    </row>
    <row r="199" spans="1:51" ht="24.75" customHeight="1" x14ac:dyDescent="0.15">
      <c r="A199" s="679"/>
      <c r="B199" s="680"/>
      <c r="C199" s="680"/>
      <c r="D199" s="680"/>
      <c r="E199" s="680"/>
      <c r="F199" s="681"/>
      <c r="G199" s="643"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3"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1</v>
      </c>
    </row>
    <row r="200" spans="1:51" ht="74.25" customHeight="1" x14ac:dyDescent="0.15">
      <c r="A200" s="679"/>
      <c r="B200" s="680"/>
      <c r="C200" s="680"/>
      <c r="D200" s="680"/>
      <c r="E200" s="680"/>
      <c r="F200" s="681"/>
      <c r="G200" s="693" t="s">
        <v>748</v>
      </c>
      <c r="H200" s="694"/>
      <c r="I200" s="694"/>
      <c r="J200" s="694"/>
      <c r="K200" s="695"/>
      <c r="L200" s="696" t="s">
        <v>749</v>
      </c>
      <c r="M200" s="697"/>
      <c r="N200" s="697"/>
      <c r="O200" s="697"/>
      <c r="P200" s="697"/>
      <c r="Q200" s="697"/>
      <c r="R200" s="697"/>
      <c r="S200" s="697"/>
      <c r="T200" s="697"/>
      <c r="U200" s="697"/>
      <c r="V200" s="697"/>
      <c r="W200" s="697"/>
      <c r="X200" s="698"/>
      <c r="Y200" s="699">
        <v>2343</v>
      </c>
      <c r="Z200" s="700"/>
      <c r="AA200" s="700"/>
      <c r="AB200" s="701"/>
      <c r="AC200" s="693"/>
      <c r="AD200" s="694"/>
      <c r="AE200" s="694"/>
      <c r="AF200" s="694"/>
      <c r="AG200" s="695"/>
      <c r="AH200" s="696"/>
      <c r="AI200" s="697"/>
      <c r="AJ200" s="697"/>
      <c r="AK200" s="697"/>
      <c r="AL200" s="697"/>
      <c r="AM200" s="697"/>
      <c r="AN200" s="697"/>
      <c r="AO200" s="697"/>
      <c r="AP200" s="697"/>
      <c r="AQ200" s="697"/>
      <c r="AR200" s="697"/>
      <c r="AS200" s="697"/>
      <c r="AT200" s="698"/>
      <c r="AU200" s="699"/>
      <c r="AV200" s="700"/>
      <c r="AW200" s="700"/>
      <c r="AX200" s="702"/>
      <c r="AY200">
        <f t="shared" ref="AY200:AY210" si="14">$AY$198</f>
        <v>1</v>
      </c>
    </row>
    <row r="201" spans="1:51" ht="24.75" hidden="1" customHeight="1" x14ac:dyDescent="0.15">
      <c r="A201" s="679"/>
      <c r="B201" s="680"/>
      <c r="C201" s="680"/>
      <c r="D201" s="680"/>
      <c r="E201" s="680"/>
      <c r="F201" s="68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4"/>
      <c r="AY201">
        <f t="shared" si="14"/>
        <v>1</v>
      </c>
    </row>
    <row r="202" spans="1:51" ht="24.75" hidden="1" customHeight="1" x14ac:dyDescent="0.15">
      <c r="A202" s="679"/>
      <c r="B202" s="680"/>
      <c r="C202" s="680"/>
      <c r="D202" s="680"/>
      <c r="E202" s="680"/>
      <c r="F202" s="68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f t="shared" si="14"/>
        <v>1</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1</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1</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1</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1</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1</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1</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1</v>
      </c>
    </row>
    <row r="210" spans="1:51" ht="24.75" customHeight="1" x14ac:dyDescent="0.15">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2343</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0</v>
      </c>
      <c r="AV210" s="709"/>
      <c r="AW210" s="709"/>
      <c r="AX210" s="711"/>
      <c r="AY210">
        <f t="shared" si="14"/>
        <v>1</v>
      </c>
    </row>
    <row r="211" spans="1:51" ht="21.75" hidden="1" customHeight="1" x14ac:dyDescent="0.15">
      <c r="A211" s="679"/>
      <c r="B211" s="680"/>
      <c r="C211" s="680"/>
      <c r="D211" s="680"/>
      <c r="E211" s="680"/>
      <c r="F211" s="681"/>
      <c r="G211" s="682" t="s">
        <v>77</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78</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0</v>
      </c>
    </row>
    <row r="212" spans="1:51" ht="24.75" hidden="1" customHeight="1" x14ac:dyDescent="0.15">
      <c r="A212" s="679"/>
      <c r="B212" s="680"/>
      <c r="C212" s="680"/>
      <c r="D212" s="680"/>
      <c r="E212" s="680"/>
      <c r="F212" s="681"/>
      <c r="G212" s="643"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3"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0</v>
      </c>
    </row>
    <row r="213" spans="1:51" ht="24.75" hidden="1" customHeight="1" x14ac:dyDescent="0.15">
      <c r="A213" s="679"/>
      <c r="B213" s="680"/>
      <c r="C213" s="680"/>
      <c r="D213" s="680"/>
      <c r="E213" s="680"/>
      <c r="F213" s="681"/>
      <c r="G213" s="693"/>
      <c r="H213" s="694"/>
      <c r="I213" s="694"/>
      <c r="J213" s="694"/>
      <c r="K213" s="695"/>
      <c r="L213" s="696"/>
      <c r="M213" s="697"/>
      <c r="N213" s="697"/>
      <c r="O213" s="697"/>
      <c r="P213" s="697"/>
      <c r="Q213" s="697"/>
      <c r="R213" s="697"/>
      <c r="S213" s="697"/>
      <c r="T213" s="697"/>
      <c r="U213" s="697"/>
      <c r="V213" s="697"/>
      <c r="W213" s="697"/>
      <c r="X213" s="698"/>
      <c r="Y213" s="699"/>
      <c r="Z213" s="700"/>
      <c r="AA213" s="700"/>
      <c r="AB213" s="701"/>
      <c r="AC213" s="693"/>
      <c r="AD213" s="694"/>
      <c r="AE213" s="694"/>
      <c r="AF213" s="694"/>
      <c r="AG213" s="695"/>
      <c r="AH213" s="696"/>
      <c r="AI213" s="697"/>
      <c r="AJ213" s="697"/>
      <c r="AK213" s="697"/>
      <c r="AL213" s="697"/>
      <c r="AM213" s="697"/>
      <c r="AN213" s="697"/>
      <c r="AO213" s="697"/>
      <c r="AP213" s="697"/>
      <c r="AQ213" s="697"/>
      <c r="AR213" s="697"/>
      <c r="AS213" s="697"/>
      <c r="AT213" s="698"/>
      <c r="AU213" s="699"/>
      <c r="AV213" s="700"/>
      <c r="AW213" s="700"/>
      <c r="AX213" s="702"/>
      <c r="AY213">
        <f t="shared" ref="AY213:AY222" si="15">$AY$211</f>
        <v>0</v>
      </c>
    </row>
    <row r="214" spans="1:51" ht="24.75" hidden="1" customHeight="1" x14ac:dyDescent="0.15">
      <c r="A214" s="679"/>
      <c r="B214" s="680"/>
      <c r="C214" s="680"/>
      <c r="D214" s="680"/>
      <c r="E214" s="680"/>
      <c r="F214" s="68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0</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0</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0</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0</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0</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0</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0</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0</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0</v>
      </c>
    </row>
    <row r="223" spans="1:51" ht="24.75" hidden="1"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0</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0</v>
      </c>
      <c r="AV223" s="709"/>
      <c r="AW223" s="709"/>
      <c r="AX223" s="711"/>
      <c r="AY223">
        <f>$AY$211</f>
        <v>0</v>
      </c>
    </row>
    <row r="224" spans="1:51" ht="21.75" hidden="1" customHeight="1" x14ac:dyDescent="0.15">
      <c r="A224" s="679"/>
      <c r="B224" s="680"/>
      <c r="C224" s="680"/>
      <c r="D224" s="680"/>
      <c r="E224" s="680"/>
      <c r="F224" s="681"/>
      <c r="G224" s="682" t="s">
        <v>79</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682" t="s">
        <v>80</v>
      </c>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0</v>
      </c>
    </row>
    <row r="225" spans="1:51" ht="24.75" hidden="1" customHeight="1" x14ac:dyDescent="0.15">
      <c r="A225" s="679"/>
      <c r="B225" s="680"/>
      <c r="C225" s="680"/>
      <c r="D225" s="680"/>
      <c r="E225" s="680"/>
      <c r="F225" s="681"/>
      <c r="G225" s="643"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3"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0</v>
      </c>
    </row>
    <row r="226" spans="1:51" ht="24.75" hidden="1" customHeight="1" x14ac:dyDescent="0.15">
      <c r="A226" s="679"/>
      <c r="B226" s="680"/>
      <c r="C226" s="680"/>
      <c r="D226" s="680"/>
      <c r="E226" s="680"/>
      <c r="F226" s="681"/>
      <c r="G226" s="693"/>
      <c r="H226" s="694"/>
      <c r="I226" s="694"/>
      <c r="J226" s="694"/>
      <c r="K226" s="695"/>
      <c r="L226" s="696"/>
      <c r="M226" s="697"/>
      <c r="N226" s="697"/>
      <c r="O226" s="697"/>
      <c r="P226" s="697"/>
      <c r="Q226" s="697"/>
      <c r="R226" s="697"/>
      <c r="S226" s="697"/>
      <c r="T226" s="697"/>
      <c r="U226" s="697"/>
      <c r="V226" s="697"/>
      <c r="W226" s="697"/>
      <c r="X226" s="698"/>
      <c r="Y226" s="699"/>
      <c r="Z226" s="700"/>
      <c r="AA226" s="700"/>
      <c r="AB226" s="701"/>
      <c r="AC226" s="693"/>
      <c r="AD226" s="694"/>
      <c r="AE226" s="694"/>
      <c r="AF226" s="694"/>
      <c r="AG226" s="695"/>
      <c r="AH226" s="696"/>
      <c r="AI226" s="697"/>
      <c r="AJ226" s="697"/>
      <c r="AK226" s="697"/>
      <c r="AL226" s="697"/>
      <c r="AM226" s="697"/>
      <c r="AN226" s="697"/>
      <c r="AO226" s="697"/>
      <c r="AP226" s="697"/>
      <c r="AQ226" s="697"/>
      <c r="AR226" s="697"/>
      <c r="AS226" s="697"/>
      <c r="AT226" s="698"/>
      <c r="AU226" s="699"/>
      <c r="AV226" s="700"/>
      <c r="AW226" s="700"/>
      <c r="AX226" s="702"/>
      <c r="AY226">
        <f t="shared" ref="AY226:AY236" si="16">$AY$224</f>
        <v>0</v>
      </c>
    </row>
    <row r="227" spans="1:51" ht="24.75" hidden="1" customHeight="1" x14ac:dyDescent="0.15">
      <c r="A227" s="679"/>
      <c r="B227" s="680"/>
      <c r="C227" s="680"/>
      <c r="D227" s="680"/>
      <c r="E227" s="680"/>
      <c r="F227" s="68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c r="AY227">
        <f t="shared" si="16"/>
        <v>0</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c r="AY228">
        <f t="shared" si="16"/>
        <v>0</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f t="shared" si="16"/>
        <v>0</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0</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0</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0</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0</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0</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0</v>
      </c>
    </row>
    <row r="236" spans="1:51" ht="24.75" hidden="1" customHeight="1" thickBot="1" x14ac:dyDescent="0.2">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0</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0</v>
      </c>
      <c r="AV236" s="709"/>
      <c r="AW236" s="709"/>
      <c r="AX236" s="711"/>
      <c r="AY236">
        <f t="shared" si="16"/>
        <v>0</v>
      </c>
    </row>
    <row r="237" spans="1:51" ht="21.75" hidden="1" customHeight="1" x14ac:dyDescent="0.15">
      <c r="A237" s="679"/>
      <c r="B237" s="680"/>
      <c r="C237" s="680"/>
      <c r="D237" s="680"/>
      <c r="E237" s="680"/>
      <c r="F237" s="681"/>
      <c r="G237" s="682" t="s">
        <v>81</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82</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3"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3"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customHeight="1" thickBot="1" x14ac:dyDescent="0.2">
      <c r="A250" s="712" t="s">
        <v>83</v>
      </c>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4"/>
      <c r="AL250" s="720" t="s">
        <v>221</v>
      </c>
      <c r="AM250" s="721"/>
      <c r="AN250" s="721"/>
      <c r="AO250" s="64" t="s">
        <v>216</v>
      </c>
      <c r="AP250" s="722"/>
      <c r="AQ250" s="723"/>
      <c r="AR250" s="723"/>
      <c r="AS250" s="723"/>
      <c r="AT250" s="723"/>
      <c r="AU250" s="723"/>
      <c r="AV250" s="723"/>
      <c r="AW250" s="723"/>
      <c r="AX250" s="724"/>
      <c r="AY250">
        <f>COUNTIF($AO$250,"☑")</f>
        <v>0</v>
      </c>
    </row>
    <row r="251" spans="1:51" ht="2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15"/>
      <c r="B254" s="715"/>
      <c r="C254" s="715" t="s">
        <v>85</v>
      </c>
      <c r="D254" s="715"/>
      <c r="E254" s="715"/>
      <c r="F254" s="715"/>
      <c r="G254" s="715"/>
      <c r="H254" s="715"/>
      <c r="I254" s="715"/>
      <c r="J254" s="716" t="s">
        <v>63</v>
      </c>
      <c r="K254" s="717"/>
      <c r="L254" s="717"/>
      <c r="M254" s="717"/>
      <c r="N254" s="717"/>
      <c r="O254" s="717"/>
      <c r="P254" s="718" t="s">
        <v>86</v>
      </c>
      <c r="Q254" s="718"/>
      <c r="R254" s="718"/>
      <c r="S254" s="718"/>
      <c r="T254" s="718"/>
      <c r="U254" s="718"/>
      <c r="V254" s="718"/>
      <c r="W254" s="718"/>
      <c r="X254" s="718"/>
      <c r="Y254" s="719" t="s">
        <v>87</v>
      </c>
      <c r="Z254" s="547"/>
      <c r="AA254" s="547"/>
      <c r="AB254" s="547"/>
      <c r="AC254" s="716" t="s">
        <v>214</v>
      </c>
      <c r="AD254" s="716"/>
      <c r="AE254" s="716"/>
      <c r="AF254" s="716"/>
      <c r="AG254" s="716"/>
      <c r="AH254" s="719" t="s">
        <v>62</v>
      </c>
      <c r="AI254" s="715"/>
      <c r="AJ254" s="715"/>
      <c r="AK254" s="715"/>
      <c r="AL254" s="715" t="s">
        <v>16</v>
      </c>
      <c r="AM254" s="715"/>
      <c r="AN254" s="715"/>
      <c r="AO254" s="740"/>
      <c r="AP254" s="741" t="s">
        <v>220</v>
      </c>
      <c r="AQ254" s="741"/>
      <c r="AR254" s="741"/>
      <c r="AS254" s="741"/>
      <c r="AT254" s="741"/>
      <c r="AU254" s="741"/>
      <c r="AV254" s="741"/>
      <c r="AW254" s="741"/>
      <c r="AX254" s="741"/>
    </row>
    <row r="255" spans="1:51" ht="24.75" hidden="1" customHeight="1" x14ac:dyDescent="0.15">
      <c r="A255" s="726">
        <v>1</v>
      </c>
      <c r="B255" s="726">
        <v>1</v>
      </c>
      <c r="C255" s="742"/>
      <c r="D255" s="727"/>
      <c r="E255" s="727"/>
      <c r="F255" s="727"/>
      <c r="G255" s="727"/>
      <c r="H255" s="727"/>
      <c r="I255" s="727"/>
      <c r="J255" s="728"/>
      <c r="K255" s="729"/>
      <c r="L255" s="729"/>
      <c r="M255" s="729"/>
      <c r="N255" s="729"/>
      <c r="O255" s="729"/>
      <c r="P255" s="730"/>
      <c r="Q255" s="730"/>
      <c r="R255" s="730"/>
      <c r="S255" s="730"/>
      <c r="T255" s="730"/>
      <c r="U255" s="730"/>
      <c r="V255" s="730"/>
      <c r="W255" s="730"/>
      <c r="X255" s="730"/>
      <c r="Y255" s="731"/>
      <c r="Z255" s="732"/>
      <c r="AA255" s="732"/>
      <c r="AB255" s="733"/>
      <c r="AC255" s="734"/>
      <c r="AD255" s="734"/>
      <c r="AE255" s="734"/>
      <c r="AF255" s="734"/>
      <c r="AG255" s="734"/>
      <c r="AH255" s="735"/>
      <c r="AI255" s="736"/>
      <c r="AJ255" s="736"/>
      <c r="AK255" s="736"/>
      <c r="AL255" s="737"/>
      <c r="AM255" s="738"/>
      <c r="AN255" s="738"/>
      <c r="AO255" s="739"/>
      <c r="AP255" s="725"/>
      <c r="AQ255" s="725"/>
      <c r="AR255" s="725"/>
      <c r="AS255" s="725"/>
      <c r="AT255" s="725"/>
      <c r="AU255" s="725"/>
      <c r="AV255" s="725"/>
      <c r="AW255" s="725"/>
      <c r="AX255" s="725"/>
    </row>
    <row r="256" spans="1:51" ht="24.75" hidden="1" customHeight="1" x14ac:dyDescent="0.15">
      <c r="A256" s="726">
        <v>2</v>
      </c>
      <c r="B256" s="726">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735"/>
      <c r="AI256" s="736"/>
      <c r="AJ256" s="736"/>
      <c r="AK256" s="736"/>
      <c r="AL256" s="737"/>
      <c r="AM256" s="738"/>
      <c r="AN256" s="738"/>
      <c r="AO256" s="739"/>
      <c r="AP256" s="725"/>
      <c r="AQ256" s="725"/>
      <c r="AR256" s="725"/>
      <c r="AS256" s="725"/>
      <c r="AT256" s="725"/>
      <c r="AU256" s="725"/>
      <c r="AV256" s="725"/>
      <c r="AW256" s="725"/>
      <c r="AX256" s="725"/>
      <c r="AY256">
        <f>COUNTA($C$256)</f>
        <v>0</v>
      </c>
    </row>
    <row r="257" spans="1:51" ht="24.75" hidden="1" customHeight="1" x14ac:dyDescent="0.15">
      <c r="A257" s="726">
        <v>3</v>
      </c>
      <c r="B257" s="726">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735"/>
      <c r="AI257" s="736"/>
      <c r="AJ257" s="736"/>
      <c r="AK257" s="736"/>
      <c r="AL257" s="737"/>
      <c r="AM257" s="738"/>
      <c r="AN257" s="738"/>
      <c r="AO257" s="739"/>
      <c r="AP257" s="725"/>
      <c r="AQ257" s="725"/>
      <c r="AR257" s="725"/>
      <c r="AS257" s="725"/>
      <c r="AT257" s="725"/>
      <c r="AU257" s="725"/>
      <c r="AV257" s="725"/>
      <c r="AW257" s="725"/>
      <c r="AX257" s="725"/>
      <c r="AY257">
        <f>COUNTA($C$257)</f>
        <v>0</v>
      </c>
    </row>
    <row r="258" spans="1:51" ht="24.75" hidden="1" customHeight="1" x14ac:dyDescent="0.15">
      <c r="A258" s="726">
        <v>4</v>
      </c>
      <c r="B258" s="726">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735"/>
      <c r="AI258" s="736"/>
      <c r="AJ258" s="736"/>
      <c r="AK258" s="736"/>
      <c r="AL258" s="737"/>
      <c r="AM258" s="738"/>
      <c r="AN258" s="738"/>
      <c r="AO258" s="739"/>
      <c r="AP258" s="725"/>
      <c r="AQ258" s="725"/>
      <c r="AR258" s="725"/>
      <c r="AS258" s="725"/>
      <c r="AT258" s="725"/>
      <c r="AU258" s="725"/>
      <c r="AV258" s="725"/>
      <c r="AW258" s="725"/>
      <c r="AX258" s="725"/>
      <c r="AY258">
        <f>COUNTA($C$258)</f>
        <v>0</v>
      </c>
    </row>
    <row r="259" spans="1:51" ht="24.75" hidden="1" customHeight="1" x14ac:dyDescent="0.15">
      <c r="A259" s="726">
        <v>5</v>
      </c>
      <c r="B259" s="726">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735"/>
      <c r="AI259" s="736"/>
      <c r="AJ259" s="736"/>
      <c r="AK259" s="736"/>
      <c r="AL259" s="737"/>
      <c r="AM259" s="738"/>
      <c r="AN259" s="738"/>
      <c r="AO259" s="739"/>
      <c r="AP259" s="725"/>
      <c r="AQ259" s="725"/>
      <c r="AR259" s="725"/>
      <c r="AS259" s="725"/>
      <c r="AT259" s="725"/>
      <c r="AU259" s="725"/>
      <c r="AV259" s="725"/>
      <c r="AW259" s="725"/>
      <c r="AX259" s="725"/>
      <c r="AY259">
        <f>COUNTA($C$259)</f>
        <v>0</v>
      </c>
    </row>
    <row r="260" spans="1:51" ht="24.75" hidden="1" customHeight="1" x14ac:dyDescent="0.15">
      <c r="A260" s="726">
        <v>6</v>
      </c>
      <c r="B260" s="726">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735"/>
      <c r="AI260" s="736"/>
      <c r="AJ260" s="736"/>
      <c r="AK260" s="736"/>
      <c r="AL260" s="737"/>
      <c r="AM260" s="738"/>
      <c r="AN260" s="738"/>
      <c r="AO260" s="739"/>
      <c r="AP260" s="725"/>
      <c r="AQ260" s="725"/>
      <c r="AR260" s="725"/>
      <c r="AS260" s="725"/>
      <c r="AT260" s="725"/>
      <c r="AU260" s="725"/>
      <c r="AV260" s="725"/>
      <c r="AW260" s="725"/>
      <c r="AX260" s="725"/>
      <c r="AY260">
        <f>COUNTA($C$260)</f>
        <v>0</v>
      </c>
    </row>
    <row r="261" spans="1:51" ht="24.75" hidden="1" customHeight="1" x14ac:dyDescent="0.15">
      <c r="A261" s="726">
        <v>7</v>
      </c>
      <c r="B261" s="726">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735"/>
      <c r="AI261" s="736"/>
      <c r="AJ261" s="736"/>
      <c r="AK261" s="736"/>
      <c r="AL261" s="737"/>
      <c r="AM261" s="738"/>
      <c r="AN261" s="738"/>
      <c r="AO261" s="739"/>
      <c r="AP261" s="725"/>
      <c r="AQ261" s="725"/>
      <c r="AR261" s="725"/>
      <c r="AS261" s="725"/>
      <c r="AT261" s="725"/>
      <c r="AU261" s="725"/>
      <c r="AV261" s="725"/>
      <c r="AW261" s="725"/>
      <c r="AX261" s="725"/>
      <c r="AY261">
        <f>COUNTA($C$261)</f>
        <v>0</v>
      </c>
    </row>
    <row r="262" spans="1:51" ht="24.75" hidden="1" customHeight="1" x14ac:dyDescent="0.15">
      <c r="A262" s="726">
        <v>8</v>
      </c>
      <c r="B262" s="726">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735"/>
      <c r="AI262" s="736"/>
      <c r="AJ262" s="736"/>
      <c r="AK262" s="736"/>
      <c r="AL262" s="737"/>
      <c r="AM262" s="738"/>
      <c r="AN262" s="738"/>
      <c r="AO262" s="739"/>
      <c r="AP262" s="725"/>
      <c r="AQ262" s="725"/>
      <c r="AR262" s="725"/>
      <c r="AS262" s="725"/>
      <c r="AT262" s="725"/>
      <c r="AU262" s="725"/>
      <c r="AV262" s="725"/>
      <c r="AW262" s="725"/>
      <c r="AX262" s="725"/>
      <c r="AY262">
        <f>COUNTA($C$262)</f>
        <v>0</v>
      </c>
    </row>
    <row r="263" spans="1:51" ht="24.75" hidden="1" customHeight="1" x14ac:dyDescent="0.15">
      <c r="A263" s="726">
        <v>9</v>
      </c>
      <c r="B263" s="726">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735"/>
      <c r="AI263" s="736"/>
      <c r="AJ263" s="736"/>
      <c r="AK263" s="736"/>
      <c r="AL263" s="737"/>
      <c r="AM263" s="738"/>
      <c r="AN263" s="738"/>
      <c r="AO263" s="739"/>
      <c r="AP263" s="725"/>
      <c r="AQ263" s="725"/>
      <c r="AR263" s="725"/>
      <c r="AS263" s="725"/>
      <c r="AT263" s="725"/>
      <c r="AU263" s="725"/>
      <c r="AV263" s="725"/>
      <c r="AW263" s="725"/>
      <c r="AX263" s="725"/>
      <c r="AY263">
        <f>COUNTA($C$263)</f>
        <v>0</v>
      </c>
    </row>
    <row r="264" spans="1:51" ht="24.75" hidden="1" customHeight="1" x14ac:dyDescent="0.15">
      <c r="A264" s="726">
        <v>10</v>
      </c>
      <c r="B264" s="726">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735"/>
      <c r="AI264" s="736"/>
      <c r="AJ264" s="736"/>
      <c r="AK264" s="736"/>
      <c r="AL264" s="737"/>
      <c r="AM264" s="738"/>
      <c r="AN264" s="738"/>
      <c r="AO264" s="739"/>
      <c r="AP264" s="725"/>
      <c r="AQ264" s="725"/>
      <c r="AR264" s="725"/>
      <c r="AS264" s="725"/>
      <c r="AT264" s="725"/>
      <c r="AU264" s="725"/>
      <c r="AV264" s="725"/>
      <c r="AW264" s="725"/>
      <c r="AX264" s="725"/>
      <c r="AY264">
        <f>COUNTA($C$264)</f>
        <v>0</v>
      </c>
    </row>
    <row r="265" spans="1:51" ht="24.75" hidden="1" customHeight="1" x14ac:dyDescent="0.15">
      <c r="A265" s="726">
        <v>11</v>
      </c>
      <c r="B265" s="726">
        <v>1</v>
      </c>
      <c r="C265" s="727"/>
      <c r="D265" s="727"/>
      <c r="E265" s="727"/>
      <c r="F265" s="727"/>
      <c r="G265" s="727"/>
      <c r="H265" s="727"/>
      <c r="I265" s="727"/>
      <c r="J265" s="728"/>
      <c r="K265" s="729"/>
      <c r="L265" s="729"/>
      <c r="M265" s="729"/>
      <c r="N265" s="729"/>
      <c r="O265" s="729"/>
      <c r="P265" s="730"/>
      <c r="Q265" s="730"/>
      <c r="R265" s="730"/>
      <c r="S265" s="730"/>
      <c r="T265" s="730"/>
      <c r="U265" s="730"/>
      <c r="V265" s="730"/>
      <c r="W265" s="730"/>
      <c r="X265" s="730"/>
      <c r="Y265" s="731"/>
      <c r="Z265" s="732"/>
      <c r="AA265" s="732"/>
      <c r="AB265" s="733"/>
      <c r="AC265" s="734"/>
      <c r="AD265" s="734"/>
      <c r="AE265" s="734"/>
      <c r="AF265" s="734"/>
      <c r="AG265" s="734"/>
      <c r="AH265" s="735"/>
      <c r="AI265" s="736"/>
      <c r="AJ265" s="736"/>
      <c r="AK265" s="736"/>
      <c r="AL265" s="737"/>
      <c r="AM265" s="738"/>
      <c r="AN265" s="738"/>
      <c r="AO265" s="739"/>
      <c r="AP265" s="725"/>
      <c r="AQ265" s="725"/>
      <c r="AR265" s="725"/>
      <c r="AS265" s="725"/>
      <c r="AT265" s="725"/>
      <c r="AU265" s="725"/>
      <c r="AV265" s="725"/>
      <c r="AW265" s="725"/>
      <c r="AX265" s="725"/>
      <c r="AY265">
        <f>COUNTA($C$265)</f>
        <v>0</v>
      </c>
    </row>
    <row r="266" spans="1:51" ht="24.75" hidden="1" customHeight="1" x14ac:dyDescent="0.15">
      <c r="A266" s="726">
        <v>12</v>
      </c>
      <c r="B266" s="726">
        <v>1</v>
      </c>
      <c r="C266" s="727"/>
      <c r="D266" s="727"/>
      <c r="E266" s="727"/>
      <c r="F266" s="727"/>
      <c r="G266" s="727"/>
      <c r="H266" s="727"/>
      <c r="I266" s="727"/>
      <c r="J266" s="728"/>
      <c r="K266" s="729"/>
      <c r="L266" s="729"/>
      <c r="M266" s="729"/>
      <c r="N266" s="729"/>
      <c r="O266" s="729"/>
      <c r="P266" s="730"/>
      <c r="Q266" s="730"/>
      <c r="R266" s="730"/>
      <c r="S266" s="730"/>
      <c r="T266" s="730"/>
      <c r="U266" s="730"/>
      <c r="V266" s="730"/>
      <c r="W266" s="730"/>
      <c r="X266" s="730"/>
      <c r="Y266" s="731"/>
      <c r="Z266" s="732"/>
      <c r="AA266" s="732"/>
      <c r="AB266" s="733"/>
      <c r="AC266" s="734"/>
      <c r="AD266" s="734"/>
      <c r="AE266" s="734"/>
      <c r="AF266" s="734"/>
      <c r="AG266" s="734"/>
      <c r="AH266" s="735"/>
      <c r="AI266" s="736"/>
      <c r="AJ266" s="736"/>
      <c r="AK266" s="736"/>
      <c r="AL266" s="737"/>
      <c r="AM266" s="738"/>
      <c r="AN266" s="738"/>
      <c r="AO266" s="739"/>
      <c r="AP266" s="725"/>
      <c r="AQ266" s="725"/>
      <c r="AR266" s="725"/>
      <c r="AS266" s="725"/>
      <c r="AT266" s="725"/>
      <c r="AU266" s="725"/>
      <c r="AV266" s="725"/>
      <c r="AW266" s="725"/>
      <c r="AX266" s="725"/>
      <c r="AY266">
        <f>COUNTA($C$266)</f>
        <v>0</v>
      </c>
    </row>
    <row r="267" spans="1:51" ht="24.75" hidden="1" customHeight="1" x14ac:dyDescent="0.15">
      <c r="A267" s="726">
        <v>13</v>
      </c>
      <c r="B267" s="726">
        <v>1</v>
      </c>
      <c r="C267" s="727"/>
      <c r="D267" s="727"/>
      <c r="E267" s="727"/>
      <c r="F267" s="727"/>
      <c r="G267" s="727"/>
      <c r="H267" s="727"/>
      <c r="I267" s="727"/>
      <c r="J267" s="728"/>
      <c r="K267" s="729"/>
      <c r="L267" s="729"/>
      <c r="M267" s="729"/>
      <c r="N267" s="729"/>
      <c r="O267" s="729"/>
      <c r="P267" s="730"/>
      <c r="Q267" s="730"/>
      <c r="R267" s="730"/>
      <c r="S267" s="730"/>
      <c r="T267" s="730"/>
      <c r="U267" s="730"/>
      <c r="V267" s="730"/>
      <c r="W267" s="730"/>
      <c r="X267" s="730"/>
      <c r="Y267" s="731"/>
      <c r="Z267" s="732"/>
      <c r="AA267" s="732"/>
      <c r="AB267" s="733"/>
      <c r="AC267" s="734"/>
      <c r="AD267" s="734"/>
      <c r="AE267" s="734"/>
      <c r="AF267" s="734"/>
      <c r="AG267" s="734"/>
      <c r="AH267" s="735"/>
      <c r="AI267" s="736"/>
      <c r="AJ267" s="736"/>
      <c r="AK267" s="736"/>
      <c r="AL267" s="737"/>
      <c r="AM267" s="738"/>
      <c r="AN267" s="738"/>
      <c r="AO267" s="739"/>
      <c r="AP267" s="725"/>
      <c r="AQ267" s="725"/>
      <c r="AR267" s="725"/>
      <c r="AS267" s="725"/>
      <c r="AT267" s="725"/>
      <c r="AU267" s="725"/>
      <c r="AV267" s="725"/>
      <c r="AW267" s="725"/>
      <c r="AX267" s="725"/>
      <c r="AY267">
        <f>COUNTA($C$267)</f>
        <v>0</v>
      </c>
    </row>
    <row r="268" spans="1:51" ht="24.75" hidden="1" customHeight="1" x14ac:dyDescent="0.15">
      <c r="A268" s="726">
        <v>14</v>
      </c>
      <c r="B268" s="726">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735"/>
      <c r="AI268" s="736"/>
      <c r="AJ268" s="736"/>
      <c r="AK268" s="736"/>
      <c r="AL268" s="737"/>
      <c r="AM268" s="738"/>
      <c r="AN268" s="738"/>
      <c r="AO268" s="739"/>
      <c r="AP268" s="725"/>
      <c r="AQ268" s="725"/>
      <c r="AR268" s="725"/>
      <c r="AS268" s="725"/>
      <c r="AT268" s="725"/>
      <c r="AU268" s="725"/>
      <c r="AV268" s="725"/>
      <c r="AW268" s="725"/>
      <c r="AX268" s="725"/>
      <c r="AY268">
        <f>COUNTA($C$268)</f>
        <v>0</v>
      </c>
    </row>
    <row r="269" spans="1:51" ht="24.75" hidden="1" customHeight="1" x14ac:dyDescent="0.15">
      <c r="A269" s="726">
        <v>15</v>
      </c>
      <c r="B269" s="726">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735"/>
      <c r="AI269" s="736"/>
      <c r="AJ269" s="736"/>
      <c r="AK269" s="736"/>
      <c r="AL269" s="737"/>
      <c r="AM269" s="738"/>
      <c r="AN269" s="738"/>
      <c r="AO269" s="739"/>
      <c r="AP269" s="725"/>
      <c r="AQ269" s="725"/>
      <c r="AR269" s="725"/>
      <c r="AS269" s="725"/>
      <c r="AT269" s="725"/>
      <c r="AU269" s="725"/>
      <c r="AV269" s="725"/>
      <c r="AW269" s="725"/>
      <c r="AX269" s="725"/>
      <c r="AY269">
        <f>COUNTA($C$269)</f>
        <v>0</v>
      </c>
    </row>
    <row r="270" spans="1:51" ht="24.75" hidden="1" customHeight="1" x14ac:dyDescent="0.15">
      <c r="A270" s="726">
        <v>16</v>
      </c>
      <c r="B270" s="726">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735"/>
      <c r="AI270" s="736"/>
      <c r="AJ270" s="736"/>
      <c r="AK270" s="736"/>
      <c r="AL270" s="737"/>
      <c r="AM270" s="738"/>
      <c r="AN270" s="738"/>
      <c r="AO270" s="739"/>
      <c r="AP270" s="725"/>
      <c r="AQ270" s="725"/>
      <c r="AR270" s="725"/>
      <c r="AS270" s="725"/>
      <c r="AT270" s="725"/>
      <c r="AU270" s="725"/>
      <c r="AV270" s="725"/>
      <c r="AW270" s="725"/>
      <c r="AX270" s="725"/>
      <c r="AY270">
        <f>COUNTA($C$270)</f>
        <v>0</v>
      </c>
    </row>
    <row r="271" spans="1:51" ht="24.75" hidden="1" customHeight="1" x14ac:dyDescent="0.15">
      <c r="A271" s="726">
        <v>17</v>
      </c>
      <c r="B271" s="726">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735"/>
      <c r="AI271" s="736"/>
      <c r="AJ271" s="736"/>
      <c r="AK271" s="736"/>
      <c r="AL271" s="737"/>
      <c r="AM271" s="738"/>
      <c r="AN271" s="738"/>
      <c r="AO271" s="739"/>
      <c r="AP271" s="725"/>
      <c r="AQ271" s="725"/>
      <c r="AR271" s="725"/>
      <c r="AS271" s="725"/>
      <c r="AT271" s="725"/>
      <c r="AU271" s="725"/>
      <c r="AV271" s="725"/>
      <c r="AW271" s="725"/>
      <c r="AX271" s="725"/>
      <c r="AY271">
        <f>COUNTA($C$271)</f>
        <v>0</v>
      </c>
    </row>
    <row r="272" spans="1:51" ht="24.75" hidden="1" customHeight="1" x14ac:dyDescent="0.15">
      <c r="A272" s="726">
        <v>18</v>
      </c>
      <c r="B272" s="726">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735"/>
      <c r="AI272" s="736"/>
      <c r="AJ272" s="736"/>
      <c r="AK272" s="736"/>
      <c r="AL272" s="737"/>
      <c r="AM272" s="738"/>
      <c r="AN272" s="738"/>
      <c r="AO272" s="739"/>
      <c r="AP272" s="725"/>
      <c r="AQ272" s="725"/>
      <c r="AR272" s="725"/>
      <c r="AS272" s="725"/>
      <c r="AT272" s="725"/>
      <c r="AU272" s="725"/>
      <c r="AV272" s="725"/>
      <c r="AW272" s="725"/>
      <c r="AX272" s="725"/>
      <c r="AY272">
        <f>COUNTA($C$272)</f>
        <v>0</v>
      </c>
    </row>
    <row r="273" spans="1:51" ht="24.75" hidden="1" customHeight="1" x14ac:dyDescent="0.15">
      <c r="A273" s="726">
        <v>19</v>
      </c>
      <c r="B273" s="726">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735"/>
      <c r="AI273" s="736"/>
      <c r="AJ273" s="736"/>
      <c r="AK273" s="736"/>
      <c r="AL273" s="737"/>
      <c r="AM273" s="738"/>
      <c r="AN273" s="738"/>
      <c r="AO273" s="739"/>
      <c r="AP273" s="725"/>
      <c r="AQ273" s="725"/>
      <c r="AR273" s="725"/>
      <c r="AS273" s="725"/>
      <c r="AT273" s="725"/>
      <c r="AU273" s="725"/>
      <c r="AV273" s="725"/>
      <c r="AW273" s="725"/>
      <c r="AX273" s="725"/>
      <c r="AY273">
        <f>COUNTA($C$273)</f>
        <v>0</v>
      </c>
    </row>
    <row r="274" spans="1:51" ht="24.75" hidden="1" customHeight="1" x14ac:dyDescent="0.15">
      <c r="A274" s="726">
        <v>20</v>
      </c>
      <c r="B274" s="726">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735"/>
      <c r="AI274" s="736"/>
      <c r="AJ274" s="736"/>
      <c r="AK274" s="736"/>
      <c r="AL274" s="737"/>
      <c r="AM274" s="738"/>
      <c r="AN274" s="738"/>
      <c r="AO274" s="739"/>
      <c r="AP274" s="725"/>
      <c r="AQ274" s="725"/>
      <c r="AR274" s="725"/>
      <c r="AS274" s="725"/>
      <c r="AT274" s="725"/>
      <c r="AU274" s="725"/>
      <c r="AV274" s="725"/>
      <c r="AW274" s="725"/>
      <c r="AX274" s="725"/>
      <c r="AY274">
        <f>COUNTA($C$274)</f>
        <v>0</v>
      </c>
    </row>
    <row r="275" spans="1:51" ht="24.75" hidden="1" customHeight="1" x14ac:dyDescent="0.15">
      <c r="A275" s="726">
        <v>21</v>
      </c>
      <c r="B275" s="726">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735"/>
      <c r="AI275" s="736"/>
      <c r="AJ275" s="736"/>
      <c r="AK275" s="736"/>
      <c r="AL275" s="737"/>
      <c r="AM275" s="738"/>
      <c r="AN275" s="738"/>
      <c r="AO275" s="739"/>
      <c r="AP275" s="725"/>
      <c r="AQ275" s="725"/>
      <c r="AR275" s="725"/>
      <c r="AS275" s="725"/>
      <c r="AT275" s="725"/>
      <c r="AU275" s="725"/>
      <c r="AV275" s="725"/>
      <c r="AW275" s="725"/>
      <c r="AX275" s="725"/>
      <c r="AY275">
        <f>COUNTA($C$275)</f>
        <v>0</v>
      </c>
    </row>
    <row r="276" spans="1:51" ht="24.75" hidden="1" customHeight="1" x14ac:dyDescent="0.15">
      <c r="A276" s="726">
        <v>22</v>
      </c>
      <c r="B276" s="726">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735"/>
      <c r="AI276" s="736"/>
      <c r="AJ276" s="736"/>
      <c r="AK276" s="736"/>
      <c r="AL276" s="737"/>
      <c r="AM276" s="738"/>
      <c r="AN276" s="738"/>
      <c r="AO276" s="739"/>
      <c r="AP276" s="725"/>
      <c r="AQ276" s="725"/>
      <c r="AR276" s="725"/>
      <c r="AS276" s="725"/>
      <c r="AT276" s="725"/>
      <c r="AU276" s="725"/>
      <c r="AV276" s="725"/>
      <c r="AW276" s="725"/>
      <c r="AX276" s="725"/>
      <c r="AY276">
        <f>COUNTA($C$276)</f>
        <v>0</v>
      </c>
    </row>
    <row r="277" spans="1:51" ht="24.75" hidden="1" customHeight="1" x14ac:dyDescent="0.15">
      <c r="A277" s="726">
        <v>23</v>
      </c>
      <c r="B277" s="726">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735"/>
      <c r="AI277" s="736"/>
      <c r="AJ277" s="736"/>
      <c r="AK277" s="736"/>
      <c r="AL277" s="737"/>
      <c r="AM277" s="738"/>
      <c r="AN277" s="738"/>
      <c r="AO277" s="739"/>
      <c r="AP277" s="725"/>
      <c r="AQ277" s="725"/>
      <c r="AR277" s="725"/>
      <c r="AS277" s="725"/>
      <c r="AT277" s="725"/>
      <c r="AU277" s="725"/>
      <c r="AV277" s="725"/>
      <c r="AW277" s="725"/>
      <c r="AX277" s="725"/>
      <c r="AY277">
        <f>COUNTA($C$277)</f>
        <v>0</v>
      </c>
    </row>
    <row r="278" spans="1:51" ht="24.75" hidden="1" customHeight="1" x14ac:dyDescent="0.15">
      <c r="A278" s="726">
        <v>24</v>
      </c>
      <c r="B278" s="726">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735"/>
      <c r="AI278" s="736"/>
      <c r="AJ278" s="736"/>
      <c r="AK278" s="736"/>
      <c r="AL278" s="737"/>
      <c r="AM278" s="738"/>
      <c r="AN278" s="738"/>
      <c r="AO278" s="739"/>
      <c r="AP278" s="725"/>
      <c r="AQ278" s="725"/>
      <c r="AR278" s="725"/>
      <c r="AS278" s="725"/>
      <c r="AT278" s="725"/>
      <c r="AU278" s="725"/>
      <c r="AV278" s="725"/>
      <c r="AW278" s="725"/>
      <c r="AX278" s="725"/>
      <c r="AY278">
        <f>COUNTA($C$278)</f>
        <v>0</v>
      </c>
    </row>
    <row r="279" spans="1:51" s="6" customFormat="1" ht="24.75" hidden="1" customHeight="1" x14ac:dyDescent="0.15">
      <c r="A279" s="726">
        <v>25</v>
      </c>
      <c r="B279" s="726">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735"/>
      <c r="AI279" s="736"/>
      <c r="AJ279" s="736"/>
      <c r="AK279" s="736"/>
      <c r="AL279" s="737"/>
      <c r="AM279" s="738"/>
      <c r="AN279" s="738"/>
      <c r="AO279" s="739"/>
      <c r="AP279" s="725"/>
      <c r="AQ279" s="725"/>
      <c r="AR279" s="725"/>
      <c r="AS279" s="725"/>
      <c r="AT279" s="725"/>
      <c r="AU279" s="725"/>
      <c r="AV279" s="725"/>
      <c r="AW279" s="725"/>
      <c r="AX279" s="725"/>
      <c r="AY279">
        <f>COUNTA($C$279)</f>
        <v>0</v>
      </c>
    </row>
    <row r="280" spans="1:51" ht="24.75" hidden="1" customHeight="1" x14ac:dyDescent="0.15">
      <c r="A280" s="726">
        <v>26</v>
      </c>
      <c r="B280" s="726">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735"/>
      <c r="AI280" s="736"/>
      <c r="AJ280" s="736"/>
      <c r="AK280" s="736"/>
      <c r="AL280" s="737"/>
      <c r="AM280" s="738"/>
      <c r="AN280" s="738"/>
      <c r="AO280" s="739"/>
      <c r="AP280" s="725"/>
      <c r="AQ280" s="725"/>
      <c r="AR280" s="725"/>
      <c r="AS280" s="725"/>
      <c r="AT280" s="725"/>
      <c r="AU280" s="725"/>
      <c r="AV280" s="725"/>
      <c r="AW280" s="725"/>
      <c r="AX280" s="725"/>
      <c r="AY280">
        <f>COUNTA($C$280)</f>
        <v>0</v>
      </c>
    </row>
    <row r="281" spans="1:51" ht="24.75" hidden="1" customHeight="1" x14ac:dyDescent="0.15">
      <c r="A281" s="726">
        <v>27</v>
      </c>
      <c r="B281" s="726">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735"/>
      <c r="AI281" s="736"/>
      <c r="AJ281" s="736"/>
      <c r="AK281" s="736"/>
      <c r="AL281" s="737"/>
      <c r="AM281" s="738"/>
      <c r="AN281" s="738"/>
      <c r="AO281" s="739"/>
      <c r="AP281" s="725"/>
      <c r="AQ281" s="725"/>
      <c r="AR281" s="725"/>
      <c r="AS281" s="725"/>
      <c r="AT281" s="725"/>
      <c r="AU281" s="725"/>
      <c r="AV281" s="725"/>
      <c r="AW281" s="725"/>
      <c r="AX281" s="725"/>
      <c r="AY281">
        <f>COUNTA($C$281)</f>
        <v>0</v>
      </c>
    </row>
    <row r="282" spans="1:51" ht="24.75" hidden="1" customHeight="1" x14ac:dyDescent="0.15">
      <c r="A282" s="726">
        <v>28</v>
      </c>
      <c r="B282" s="726">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735"/>
      <c r="AI282" s="736"/>
      <c r="AJ282" s="736"/>
      <c r="AK282" s="736"/>
      <c r="AL282" s="737"/>
      <c r="AM282" s="738"/>
      <c r="AN282" s="738"/>
      <c r="AO282" s="739"/>
      <c r="AP282" s="725"/>
      <c r="AQ282" s="725"/>
      <c r="AR282" s="725"/>
      <c r="AS282" s="725"/>
      <c r="AT282" s="725"/>
      <c r="AU282" s="725"/>
      <c r="AV282" s="725"/>
      <c r="AW282" s="725"/>
      <c r="AX282" s="725"/>
      <c r="AY282">
        <f>COUNTA($C$282)</f>
        <v>0</v>
      </c>
    </row>
    <row r="283" spans="1:51" ht="24.75" hidden="1" customHeight="1" x14ac:dyDescent="0.15">
      <c r="A283" s="726">
        <v>29</v>
      </c>
      <c r="B283" s="726">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735"/>
      <c r="AI283" s="736"/>
      <c r="AJ283" s="736"/>
      <c r="AK283" s="736"/>
      <c r="AL283" s="737"/>
      <c r="AM283" s="738"/>
      <c r="AN283" s="738"/>
      <c r="AO283" s="739"/>
      <c r="AP283" s="725"/>
      <c r="AQ283" s="725"/>
      <c r="AR283" s="725"/>
      <c r="AS283" s="725"/>
      <c r="AT283" s="725"/>
      <c r="AU283" s="725"/>
      <c r="AV283" s="725"/>
      <c r="AW283" s="725"/>
      <c r="AX283" s="725"/>
      <c r="AY283">
        <f>COUNTA($C$283)</f>
        <v>0</v>
      </c>
    </row>
    <row r="284" spans="1:51" ht="24.75" hidden="1" customHeight="1" x14ac:dyDescent="0.15">
      <c r="A284" s="726">
        <v>30</v>
      </c>
      <c r="B284" s="726">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735"/>
      <c r="AI284" s="736"/>
      <c r="AJ284" s="736"/>
      <c r="AK284" s="736"/>
      <c r="AL284" s="737"/>
      <c r="AM284" s="738"/>
      <c r="AN284" s="738"/>
      <c r="AO284" s="739"/>
      <c r="AP284" s="725"/>
      <c r="AQ284" s="725"/>
      <c r="AR284" s="725"/>
      <c r="AS284" s="725"/>
      <c r="AT284" s="725"/>
      <c r="AU284" s="725"/>
      <c r="AV284" s="725"/>
      <c r="AW284" s="725"/>
      <c r="AX284" s="725"/>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9" t="s">
        <v>745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2.25" customHeight="1" x14ac:dyDescent="0.15">
      <c r="A287" s="547"/>
      <c r="B287" s="547"/>
      <c r="C287" s="547" t="s">
        <v>85</v>
      </c>
      <c r="D287" s="547"/>
      <c r="E287" s="547"/>
      <c r="F287" s="547"/>
      <c r="G287" s="547"/>
      <c r="H287" s="547"/>
      <c r="I287" s="547"/>
      <c r="J287" s="716" t="s">
        <v>63</v>
      </c>
      <c r="K287" s="716"/>
      <c r="L287" s="716"/>
      <c r="M287" s="716"/>
      <c r="N287" s="716"/>
      <c r="O287" s="716"/>
      <c r="P287" s="719" t="s">
        <v>86</v>
      </c>
      <c r="Q287" s="719"/>
      <c r="R287" s="719"/>
      <c r="S287" s="719"/>
      <c r="T287" s="719"/>
      <c r="U287" s="719"/>
      <c r="V287" s="719"/>
      <c r="W287" s="719"/>
      <c r="X287" s="719"/>
      <c r="Y287" s="719" t="s">
        <v>87</v>
      </c>
      <c r="Z287" s="547"/>
      <c r="AA287" s="547"/>
      <c r="AB287" s="547"/>
      <c r="AC287" s="716" t="s">
        <v>214</v>
      </c>
      <c r="AD287" s="716"/>
      <c r="AE287" s="716"/>
      <c r="AF287" s="716"/>
      <c r="AG287" s="716"/>
      <c r="AH287" s="719" t="s">
        <v>62</v>
      </c>
      <c r="AI287" s="547"/>
      <c r="AJ287" s="547"/>
      <c r="AK287" s="547"/>
      <c r="AL287" s="547" t="s">
        <v>16</v>
      </c>
      <c r="AM287" s="547"/>
      <c r="AN287" s="547"/>
      <c r="AO287" s="743"/>
      <c r="AP287" s="741" t="s">
        <v>220</v>
      </c>
      <c r="AQ287" s="741"/>
      <c r="AR287" s="741"/>
      <c r="AS287" s="741"/>
      <c r="AT287" s="741"/>
      <c r="AU287" s="741"/>
      <c r="AV287" s="741"/>
      <c r="AW287" s="741"/>
      <c r="AX287" s="741"/>
      <c r="AY287">
        <f t="shared" ref="AY287:AY288" si="18">$AY$285</f>
        <v>1</v>
      </c>
    </row>
    <row r="288" spans="1:51" ht="45" customHeight="1" x14ac:dyDescent="0.15">
      <c r="A288" s="726">
        <v>1</v>
      </c>
      <c r="B288" s="726">
        <v>1</v>
      </c>
      <c r="C288" s="744" t="s">
        <v>708</v>
      </c>
      <c r="D288" s="745"/>
      <c r="E288" s="745"/>
      <c r="F288" s="745"/>
      <c r="G288" s="745"/>
      <c r="H288" s="745"/>
      <c r="I288" s="745"/>
      <c r="J288" s="746">
        <v>7010401088742</v>
      </c>
      <c r="K288" s="747"/>
      <c r="L288" s="747"/>
      <c r="M288" s="747"/>
      <c r="N288" s="747"/>
      <c r="O288" s="747"/>
      <c r="P288" s="748" t="s">
        <v>709</v>
      </c>
      <c r="Q288" s="749"/>
      <c r="R288" s="749"/>
      <c r="S288" s="749"/>
      <c r="T288" s="749"/>
      <c r="U288" s="749"/>
      <c r="V288" s="749"/>
      <c r="W288" s="749"/>
      <c r="X288" s="749"/>
      <c r="Y288" s="750">
        <v>2343</v>
      </c>
      <c r="Z288" s="751"/>
      <c r="AA288" s="751"/>
      <c r="AB288" s="752"/>
      <c r="AC288" s="753" t="s">
        <v>710</v>
      </c>
      <c r="AD288" s="754"/>
      <c r="AE288" s="754"/>
      <c r="AF288" s="754"/>
      <c r="AG288" s="754"/>
      <c r="AH288" s="755" t="s">
        <v>711</v>
      </c>
      <c r="AI288" s="756"/>
      <c r="AJ288" s="756"/>
      <c r="AK288" s="757"/>
      <c r="AL288" s="765" t="s">
        <v>711</v>
      </c>
      <c r="AM288" s="766"/>
      <c r="AN288" s="766"/>
      <c r="AO288" s="767"/>
      <c r="AP288" s="768" t="s">
        <v>683</v>
      </c>
      <c r="AQ288" s="759"/>
      <c r="AR288" s="759"/>
      <c r="AS288" s="759"/>
      <c r="AT288" s="759"/>
      <c r="AU288" s="759"/>
      <c r="AV288" s="759"/>
      <c r="AW288" s="759"/>
      <c r="AX288" s="759"/>
      <c r="AY288">
        <f t="shared" si="18"/>
        <v>1</v>
      </c>
    </row>
    <row r="289" spans="1:51" ht="45" customHeight="1" x14ac:dyDescent="0.15">
      <c r="A289" s="726">
        <v>2</v>
      </c>
      <c r="B289" s="726">
        <v>1</v>
      </c>
      <c r="C289" s="745" t="s">
        <v>712</v>
      </c>
      <c r="D289" s="745"/>
      <c r="E289" s="745"/>
      <c r="F289" s="745"/>
      <c r="G289" s="745"/>
      <c r="H289" s="745"/>
      <c r="I289" s="745"/>
      <c r="J289" s="760">
        <v>7010001049087</v>
      </c>
      <c r="K289" s="761"/>
      <c r="L289" s="761"/>
      <c r="M289" s="761"/>
      <c r="N289" s="761"/>
      <c r="O289" s="762"/>
      <c r="P289" s="749" t="s">
        <v>713</v>
      </c>
      <c r="Q289" s="749"/>
      <c r="R289" s="749"/>
      <c r="S289" s="749"/>
      <c r="T289" s="749"/>
      <c r="U289" s="749"/>
      <c r="V289" s="749"/>
      <c r="W289" s="749"/>
      <c r="X289" s="749"/>
      <c r="Y289" s="750">
        <v>629</v>
      </c>
      <c r="Z289" s="751"/>
      <c r="AA289" s="751"/>
      <c r="AB289" s="752"/>
      <c r="AC289" s="769" t="s">
        <v>714</v>
      </c>
      <c r="AD289" s="769"/>
      <c r="AE289" s="769"/>
      <c r="AF289" s="769"/>
      <c r="AG289" s="769"/>
      <c r="AH289" s="755" t="s">
        <v>711</v>
      </c>
      <c r="AI289" s="756"/>
      <c r="AJ289" s="756"/>
      <c r="AK289" s="757"/>
      <c r="AL289" s="765" t="s">
        <v>711</v>
      </c>
      <c r="AM289" s="766"/>
      <c r="AN289" s="766"/>
      <c r="AO289" s="767"/>
      <c r="AP289" s="758" t="s">
        <v>746</v>
      </c>
      <c r="AQ289" s="759"/>
      <c r="AR289" s="759"/>
      <c r="AS289" s="759"/>
      <c r="AT289" s="759"/>
      <c r="AU289" s="759"/>
      <c r="AV289" s="759"/>
      <c r="AW289" s="759"/>
      <c r="AX289" s="759"/>
      <c r="AY289">
        <f>COUNTA($C$289)</f>
        <v>1</v>
      </c>
    </row>
    <row r="290" spans="1:51" ht="45" customHeight="1" x14ac:dyDescent="0.15">
      <c r="A290" s="726">
        <v>3</v>
      </c>
      <c r="B290" s="726">
        <v>1</v>
      </c>
      <c r="C290" s="745" t="s">
        <v>712</v>
      </c>
      <c r="D290" s="745"/>
      <c r="E290" s="745"/>
      <c r="F290" s="745"/>
      <c r="G290" s="745"/>
      <c r="H290" s="745"/>
      <c r="I290" s="745"/>
      <c r="J290" s="760">
        <v>7010001049087</v>
      </c>
      <c r="K290" s="761"/>
      <c r="L290" s="761"/>
      <c r="M290" s="761"/>
      <c r="N290" s="761"/>
      <c r="O290" s="762"/>
      <c r="P290" s="749" t="s">
        <v>715</v>
      </c>
      <c r="Q290" s="749"/>
      <c r="R290" s="749"/>
      <c r="S290" s="749"/>
      <c r="T290" s="749"/>
      <c r="U290" s="749"/>
      <c r="V290" s="749"/>
      <c r="W290" s="749"/>
      <c r="X290" s="749"/>
      <c r="Y290" s="750">
        <v>0.8085</v>
      </c>
      <c r="Z290" s="751"/>
      <c r="AA290" s="751"/>
      <c r="AB290" s="752"/>
      <c r="AC290" s="763" t="s">
        <v>716</v>
      </c>
      <c r="AD290" s="764"/>
      <c r="AE290" s="764"/>
      <c r="AF290" s="764"/>
      <c r="AG290" s="764"/>
      <c r="AH290" s="755" t="s">
        <v>711</v>
      </c>
      <c r="AI290" s="756"/>
      <c r="AJ290" s="756"/>
      <c r="AK290" s="757"/>
      <c r="AL290" s="765" t="s">
        <v>711</v>
      </c>
      <c r="AM290" s="766"/>
      <c r="AN290" s="766"/>
      <c r="AO290" s="767"/>
      <c r="AP290" s="758" t="s">
        <v>746</v>
      </c>
      <c r="AQ290" s="759"/>
      <c r="AR290" s="759"/>
      <c r="AS290" s="759"/>
      <c r="AT290" s="759"/>
      <c r="AU290" s="759"/>
      <c r="AV290" s="759"/>
      <c r="AW290" s="759"/>
      <c r="AX290" s="759"/>
      <c r="AY290">
        <f>COUNTA($C$290)</f>
        <v>1</v>
      </c>
    </row>
    <row r="291" spans="1:51" ht="45" customHeight="1" x14ac:dyDescent="0.15">
      <c r="A291" s="726">
        <v>4</v>
      </c>
      <c r="B291" s="726">
        <v>1</v>
      </c>
      <c r="C291" s="745" t="s">
        <v>712</v>
      </c>
      <c r="D291" s="745"/>
      <c r="E291" s="745"/>
      <c r="F291" s="745"/>
      <c r="G291" s="745"/>
      <c r="H291" s="745"/>
      <c r="I291" s="745"/>
      <c r="J291" s="760">
        <v>7010001049087</v>
      </c>
      <c r="K291" s="761"/>
      <c r="L291" s="761"/>
      <c r="M291" s="761"/>
      <c r="N291" s="761"/>
      <c r="O291" s="762"/>
      <c r="P291" s="772" t="s">
        <v>717</v>
      </c>
      <c r="Q291" s="772"/>
      <c r="R291" s="772"/>
      <c r="S291" s="772"/>
      <c r="T291" s="772"/>
      <c r="U291" s="772"/>
      <c r="V291" s="772"/>
      <c r="W291" s="772"/>
      <c r="X291" s="772"/>
      <c r="Y291" s="750">
        <v>0.1573</v>
      </c>
      <c r="Z291" s="751"/>
      <c r="AA291" s="751"/>
      <c r="AB291" s="752"/>
      <c r="AC291" s="769" t="s">
        <v>716</v>
      </c>
      <c r="AD291" s="769"/>
      <c r="AE291" s="769"/>
      <c r="AF291" s="769"/>
      <c r="AG291" s="769"/>
      <c r="AH291" s="755" t="s">
        <v>711</v>
      </c>
      <c r="AI291" s="756"/>
      <c r="AJ291" s="756"/>
      <c r="AK291" s="757"/>
      <c r="AL291" s="765" t="s">
        <v>711</v>
      </c>
      <c r="AM291" s="766"/>
      <c r="AN291" s="766"/>
      <c r="AO291" s="767"/>
      <c r="AP291" s="758" t="s">
        <v>746</v>
      </c>
      <c r="AQ291" s="759"/>
      <c r="AR291" s="759"/>
      <c r="AS291" s="759"/>
      <c r="AT291" s="759"/>
      <c r="AU291" s="759"/>
      <c r="AV291" s="759"/>
      <c r="AW291" s="759"/>
      <c r="AX291" s="759"/>
      <c r="AY291">
        <f>COUNTA($C$291)</f>
        <v>1</v>
      </c>
    </row>
    <row r="292" spans="1:51" ht="45" customHeight="1" x14ac:dyDescent="0.15">
      <c r="A292" s="726">
        <v>5</v>
      </c>
      <c r="B292" s="726">
        <v>1</v>
      </c>
      <c r="C292" s="745" t="s">
        <v>718</v>
      </c>
      <c r="D292" s="745"/>
      <c r="E292" s="745"/>
      <c r="F292" s="745"/>
      <c r="G292" s="745"/>
      <c r="H292" s="745"/>
      <c r="I292" s="745"/>
      <c r="J292" s="746">
        <v>1010401013565</v>
      </c>
      <c r="K292" s="747"/>
      <c r="L292" s="747"/>
      <c r="M292" s="747"/>
      <c r="N292" s="747"/>
      <c r="O292" s="747"/>
      <c r="P292" s="749" t="s">
        <v>719</v>
      </c>
      <c r="Q292" s="749"/>
      <c r="R292" s="749"/>
      <c r="S292" s="749"/>
      <c r="T292" s="749"/>
      <c r="U292" s="749"/>
      <c r="V292" s="749"/>
      <c r="W292" s="749"/>
      <c r="X292" s="749"/>
      <c r="Y292" s="750">
        <v>600</v>
      </c>
      <c r="Z292" s="751"/>
      <c r="AA292" s="751"/>
      <c r="AB292" s="752"/>
      <c r="AC292" s="770" t="s">
        <v>714</v>
      </c>
      <c r="AD292" s="771"/>
      <c r="AE292" s="771"/>
      <c r="AF292" s="771"/>
      <c r="AG292" s="771"/>
      <c r="AH292" s="755" t="s">
        <v>711</v>
      </c>
      <c r="AI292" s="756"/>
      <c r="AJ292" s="756"/>
      <c r="AK292" s="757"/>
      <c r="AL292" s="765" t="s">
        <v>711</v>
      </c>
      <c r="AM292" s="766"/>
      <c r="AN292" s="766"/>
      <c r="AO292" s="767"/>
      <c r="AP292" s="758" t="s">
        <v>746</v>
      </c>
      <c r="AQ292" s="759"/>
      <c r="AR292" s="759"/>
      <c r="AS292" s="759"/>
      <c r="AT292" s="759"/>
      <c r="AU292" s="759"/>
      <c r="AV292" s="759"/>
      <c r="AW292" s="759"/>
      <c r="AX292" s="759"/>
      <c r="AY292">
        <f>COUNTA($C$292)</f>
        <v>1</v>
      </c>
    </row>
    <row r="293" spans="1:51" ht="45" customHeight="1" x14ac:dyDescent="0.15">
      <c r="A293" s="726">
        <v>6</v>
      </c>
      <c r="B293" s="726">
        <v>1</v>
      </c>
      <c r="C293" s="745" t="s">
        <v>718</v>
      </c>
      <c r="D293" s="745"/>
      <c r="E293" s="745"/>
      <c r="F293" s="745"/>
      <c r="G293" s="745"/>
      <c r="H293" s="745"/>
      <c r="I293" s="745"/>
      <c r="J293" s="746">
        <v>1010401013565</v>
      </c>
      <c r="K293" s="747"/>
      <c r="L293" s="747"/>
      <c r="M293" s="747"/>
      <c r="N293" s="747"/>
      <c r="O293" s="747"/>
      <c r="P293" s="749" t="s">
        <v>720</v>
      </c>
      <c r="Q293" s="749"/>
      <c r="R293" s="749"/>
      <c r="S293" s="749"/>
      <c r="T293" s="749"/>
      <c r="U293" s="749"/>
      <c r="V293" s="749"/>
      <c r="W293" s="749"/>
      <c r="X293" s="749"/>
      <c r="Y293" s="750">
        <v>0.99726000000000004</v>
      </c>
      <c r="Z293" s="751"/>
      <c r="AA293" s="751"/>
      <c r="AB293" s="752"/>
      <c r="AC293" s="763" t="s">
        <v>716</v>
      </c>
      <c r="AD293" s="764"/>
      <c r="AE293" s="764"/>
      <c r="AF293" s="764"/>
      <c r="AG293" s="764"/>
      <c r="AH293" s="755" t="s">
        <v>711</v>
      </c>
      <c r="AI293" s="756"/>
      <c r="AJ293" s="756"/>
      <c r="AK293" s="757"/>
      <c r="AL293" s="765" t="s">
        <v>711</v>
      </c>
      <c r="AM293" s="766"/>
      <c r="AN293" s="766"/>
      <c r="AO293" s="767"/>
      <c r="AP293" s="758" t="s">
        <v>746</v>
      </c>
      <c r="AQ293" s="759"/>
      <c r="AR293" s="759"/>
      <c r="AS293" s="759"/>
      <c r="AT293" s="759"/>
      <c r="AU293" s="759"/>
      <c r="AV293" s="759"/>
      <c r="AW293" s="759"/>
      <c r="AX293" s="759"/>
      <c r="AY293">
        <f>COUNTA($C$293)</f>
        <v>1</v>
      </c>
    </row>
    <row r="294" spans="1:51" ht="45" customHeight="1" x14ac:dyDescent="0.15">
      <c r="A294" s="726">
        <v>7</v>
      </c>
      <c r="B294" s="726">
        <v>1</v>
      </c>
      <c r="C294" s="745" t="s">
        <v>718</v>
      </c>
      <c r="D294" s="745"/>
      <c r="E294" s="745"/>
      <c r="F294" s="745"/>
      <c r="G294" s="745"/>
      <c r="H294" s="745"/>
      <c r="I294" s="745"/>
      <c r="J294" s="746">
        <v>1010401013565</v>
      </c>
      <c r="K294" s="747"/>
      <c r="L294" s="747"/>
      <c r="M294" s="747"/>
      <c r="N294" s="747"/>
      <c r="O294" s="747"/>
      <c r="P294" s="772" t="s">
        <v>721</v>
      </c>
      <c r="Q294" s="772"/>
      <c r="R294" s="772"/>
      <c r="S294" s="772"/>
      <c r="T294" s="772"/>
      <c r="U294" s="772"/>
      <c r="V294" s="772"/>
      <c r="W294" s="772"/>
      <c r="X294" s="772"/>
      <c r="Y294" s="776">
        <v>0.99</v>
      </c>
      <c r="Z294" s="777"/>
      <c r="AA294" s="777"/>
      <c r="AB294" s="778"/>
      <c r="AC294" s="769" t="s">
        <v>716</v>
      </c>
      <c r="AD294" s="769"/>
      <c r="AE294" s="769"/>
      <c r="AF294" s="769"/>
      <c r="AG294" s="769"/>
      <c r="AH294" s="755" t="s">
        <v>711</v>
      </c>
      <c r="AI294" s="756"/>
      <c r="AJ294" s="756"/>
      <c r="AK294" s="757"/>
      <c r="AL294" s="765" t="s">
        <v>711</v>
      </c>
      <c r="AM294" s="766"/>
      <c r="AN294" s="766"/>
      <c r="AO294" s="767"/>
      <c r="AP294" s="758" t="s">
        <v>746</v>
      </c>
      <c r="AQ294" s="759"/>
      <c r="AR294" s="759"/>
      <c r="AS294" s="759"/>
      <c r="AT294" s="759"/>
      <c r="AU294" s="759"/>
      <c r="AV294" s="759"/>
      <c r="AW294" s="759"/>
      <c r="AX294" s="759"/>
      <c r="AY294">
        <f>COUNTA($C$294)</f>
        <v>1</v>
      </c>
    </row>
    <row r="295" spans="1:51" ht="45" customHeight="1" x14ac:dyDescent="0.15">
      <c r="A295" s="726">
        <v>8</v>
      </c>
      <c r="B295" s="726">
        <v>1</v>
      </c>
      <c r="C295" s="745" t="s">
        <v>718</v>
      </c>
      <c r="D295" s="745"/>
      <c r="E295" s="745"/>
      <c r="F295" s="745"/>
      <c r="G295" s="745"/>
      <c r="H295" s="745"/>
      <c r="I295" s="745"/>
      <c r="J295" s="746">
        <v>1010401013565</v>
      </c>
      <c r="K295" s="747"/>
      <c r="L295" s="747"/>
      <c r="M295" s="747"/>
      <c r="N295" s="747"/>
      <c r="O295" s="747"/>
      <c r="P295" s="773" t="s">
        <v>722</v>
      </c>
      <c r="Q295" s="774"/>
      <c r="R295" s="774"/>
      <c r="S295" s="774"/>
      <c r="T295" s="774"/>
      <c r="U295" s="774"/>
      <c r="V295" s="774"/>
      <c r="W295" s="774"/>
      <c r="X295" s="775"/>
      <c r="Y295" s="776">
        <v>0.79420000000000002</v>
      </c>
      <c r="Z295" s="777"/>
      <c r="AA295" s="777"/>
      <c r="AB295" s="778"/>
      <c r="AC295" s="769" t="s">
        <v>716</v>
      </c>
      <c r="AD295" s="769"/>
      <c r="AE295" s="769"/>
      <c r="AF295" s="769"/>
      <c r="AG295" s="769"/>
      <c r="AH295" s="755" t="s">
        <v>711</v>
      </c>
      <c r="AI295" s="756"/>
      <c r="AJ295" s="756"/>
      <c r="AK295" s="757"/>
      <c r="AL295" s="765" t="s">
        <v>711</v>
      </c>
      <c r="AM295" s="766"/>
      <c r="AN295" s="766"/>
      <c r="AO295" s="767"/>
      <c r="AP295" s="758" t="s">
        <v>746</v>
      </c>
      <c r="AQ295" s="759"/>
      <c r="AR295" s="759"/>
      <c r="AS295" s="759"/>
      <c r="AT295" s="759"/>
      <c r="AU295" s="759"/>
      <c r="AV295" s="759"/>
      <c r="AW295" s="759"/>
      <c r="AX295" s="759"/>
      <c r="AY295">
        <f>COUNTA($C$295)</f>
        <v>1</v>
      </c>
    </row>
    <row r="296" spans="1:51" ht="45" customHeight="1" x14ac:dyDescent="0.15">
      <c r="A296" s="726">
        <v>9</v>
      </c>
      <c r="B296" s="726">
        <v>1</v>
      </c>
      <c r="C296" s="745" t="s">
        <v>718</v>
      </c>
      <c r="D296" s="745"/>
      <c r="E296" s="745"/>
      <c r="F296" s="745"/>
      <c r="G296" s="745"/>
      <c r="H296" s="745"/>
      <c r="I296" s="745"/>
      <c r="J296" s="746">
        <v>1010401013565</v>
      </c>
      <c r="K296" s="747"/>
      <c r="L296" s="747"/>
      <c r="M296" s="747"/>
      <c r="N296" s="747"/>
      <c r="O296" s="747"/>
      <c r="P296" s="773" t="s">
        <v>723</v>
      </c>
      <c r="Q296" s="774"/>
      <c r="R296" s="774"/>
      <c r="S296" s="774"/>
      <c r="T296" s="774"/>
      <c r="U296" s="774"/>
      <c r="V296" s="774"/>
      <c r="W296" s="774"/>
      <c r="X296" s="775"/>
      <c r="Y296" s="776">
        <v>0.44879999999999998</v>
      </c>
      <c r="Z296" s="777"/>
      <c r="AA296" s="777"/>
      <c r="AB296" s="778"/>
      <c r="AC296" s="769" t="s">
        <v>716</v>
      </c>
      <c r="AD296" s="769"/>
      <c r="AE296" s="769"/>
      <c r="AF296" s="769"/>
      <c r="AG296" s="769"/>
      <c r="AH296" s="755" t="s">
        <v>711</v>
      </c>
      <c r="AI296" s="756"/>
      <c r="AJ296" s="756"/>
      <c r="AK296" s="757"/>
      <c r="AL296" s="765" t="s">
        <v>711</v>
      </c>
      <c r="AM296" s="766"/>
      <c r="AN296" s="766"/>
      <c r="AO296" s="767"/>
      <c r="AP296" s="758" t="s">
        <v>746</v>
      </c>
      <c r="AQ296" s="759"/>
      <c r="AR296" s="759"/>
      <c r="AS296" s="759"/>
      <c r="AT296" s="759"/>
      <c r="AU296" s="759"/>
      <c r="AV296" s="759"/>
      <c r="AW296" s="759"/>
      <c r="AX296" s="759"/>
      <c r="AY296">
        <f>COUNTA($C$296)</f>
        <v>1</v>
      </c>
    </row>
    <row r="297" spans="1:51" ht="45" customHeight="1" x14ac:dyDescent="0.15">
      <c r="A297" s="726">
        <v>10</v>
      </c>
      <c r="B297" s="726">
        <v>1</v>
      </c>
      <c r="C297" s="779" t="s">
        <v>724</v>
      </c>
      <c r="D297" s="779"/>
      <c r="E297" s="779"/>
      <c r="F297" s="779"/>
      <c r="G297" s="779"/>
      <c r="H297" s="779"/>
      <c r="I297" s="779"/>
      <c r="J297" s="780">
        <v>2010001041271</v>
      </c>
      <c r="K297" s="781"/>
      <c r="L297" s="781"/>
      <c r="M297" s="781"/>
      <c r="N297" s="781"/>
      <c r="O297" s="782"/>
      <c r="P297" s="772" t="s">
        <v>725</v>
      </c>
      <c r="Q297" s="772"/>
      <c r="R297" s="772"/>
      <c r="S297" s="772"/>
      <c r="T297" s="772"/>
      <c r="U297" s="772"/>
      <c r="V297" s="772"/>
      <c r="W297" s="772"/>
      <c r="X297" s="772"/>
      <c r="Y297" s="776">
        <v>226</v>
      </c>
      <c r="Z297" s="777"/>
      <c r="AA297" s="777"/>
      <c r="AB297" s="778"/>
      <c r="AC297" s="769" t="s">
        <v>714</v>
      </c>
      <c r="AD297" s="769"/>
      <c r="AE297" s="769"/>
      <c r="AF297" s="769"/>
      <c r="AG297" s="769"/>
      <c r="AH297" s="755" t="s">
        <v>711</v>
      </c>
      <c r="AI297" s="756"/>
      <c r="AJ297" s="756"/>
      <c r="AK297" s="757"/>
      <c r="AL297" s="765" t="s">
        <v>711</v>
      </c>
      <c r="AM297" s="766"/>
      <c r="AN297" s="766"/>
      <c r="AO297" s="767"/>
      <c r="AP297" s="758" t="s">
        <v>746</v>
      </c>
      <c r="AQ297" s="759"/>
      <c r="AR297" s="759"/>
      <c r="AS297" s="759"/>
      <c r="AT297" s="759"/>
      <c r="AU297" s="759"/>
      <c r="AV297" s="759"/>
      <c r="AW297" s="759"/>
      <c r="AX297" s="759"/>
      <c r="AY297">
        <f>COUNTA($C$297)</f>
        <v>1</v>
      </c>
    </row>
    <row r="298" spans="1:51" ht="45" customHeight="1" x14ac:dyDescent="0.15">
      <c r="A298" s="726">
        <v>11</v>
      </c>
      <c r="B298" s="726">
        <v>1</v>
      </c>
      <c r="C298" s="779" t="s">
        <v>724</v>
      </c>
      <c r="D298" s="779"/>
      <c r="E298" s="779"/>
      <c r="F298" s="779"/>
      <c r="G298" s="779"/>
      <c r="H298" s="779"/>
      <c r="I298" s="779"/>
      <c r="J298" s="780">
        <v>2010001041271</v>
      </c>
      <c r="K298" s="781"/>
      <c r="L298" s="781"/>
      <c r="M298" s="781"/>
      <c r="N298" s="781"/>
      <c r="O298" s="782"/>
      <c r="P298" s="749" t="s">
        <v>726</v>
      </c>
      <c r="Q298" s="749"/>
      <c r="R298" s="749"/>
      <c r="S298" s="749"/>
      <c r="T298" s="749"/>
      <c r="U298" s="749"/>
      <c r="V298" s="749"/>
      <c r="W298" s="749"/>
      <c r="X298" s="749"/>
      <c r="Y298" s="750">
        <v>0.28610999999999998</v>
      </c>
      <c r="Z298" s="751"/>
      <c r="AA298" s="751"/>
      <c r="AB298" s="752"/>
      <c r="AC298" s="763" t="s">
        <v>716</v>
      </c>
      <c r="AD298" s="764"/>
      <c r="AE298" s="764"/>
      <c r="AF298" s="764"/>
      <c r="AG298" s="764"/>
      <c r="AH298" s="755" t="s">
        <v>711</v>
      </c>
      <c r="AI298" s="756"/>
      <c r="AJ298" s="756"/>
      <c r="AK298" s="757"/>
      <c r="AL298" s="765" t="s">
        <v>711</v>
      </c>
      <c r="AM298" s="766"/>
      <c r="AN298" s="766"/>
      <c r="AO298" s="767"/>
      <c r="AP298" s="758" t="s">
        <v>746</v>
      </c>
      <c r="AQ298" s="759"/>
      <c r="AR298" s="759"/>
      <c r="AS298" s="759"/>
      <c r="AT298" s="759"/>
      <c r="AU298" s="759"/>
      <c r="AV298" s="759"/>
      <c r="AW298" s="759"/>
      <c r="AX298" s="759"/>
      <c r="AY298">
        <f>COUNTA($C$298)</f>
        <v>1</v>
      </c>
    </row>
    <row r="299" spans="1:51" ht="56.25" customHeight="1" x14ac:dyDescent="0.15">
      <c r="A299" s="726">
        <v>12</v>
      </c>
      <c r="B299" s="726">
        <v>1</v>
      </c>
      <c r="C299" s="745" t="s">
        <v>727</v>
      </c>
      <c r="D299" s="745"/>
      <c r="E299" s="745"/>
      <c r="F299" s="745"/>
      <c r="G299" s="745"/>
      <c r="H299" s="745"/>
      <c r="I299" s="745"/>
      <c r="J299" s="746">
        <v>5011101009189</v>
      </c>
      <c r="K299" s="747"/>
      <c r="L299" s="747"/>
      <c r="M299" s="747"/>
      <c r="N299" s="747"/>
      <c r="O299" s="747"/>
      <c r="P299" s="749" t="s">
        <v>728</v>
      </c>
      <c r="Q299" s="749"/>
      <c r="R299" s="749"/>
      <c r="S299" s="749"/>
      <c r="T299" s="749"/>
      <c r="U299" s="749"/>
      <c r="V299" s="749"/>
      <c r="W299" s="749"/>
      <c r="X299" s="749"/>
      <c r="Y299" s="750">
        <v>87</v>
      </c>
      <c r="Z299" s="751"/>
      <c r="AA299" s="751"/>
      <c r="AB299" s="752"/>
      <c r="AC299" s="769" t="s">
        <v>714</v>
      </c>
      <c r="AD299" s="769"/>
      <c r="AE299" s="769"/>
      <c r="AF299" s="769"/>
      <c r="AG299" s="769"/>
      <c r="AH299" s="755" t="s">
        <v>711</v>
      </c>
      <c r="AI299" s="756"/>
      <c r="AJ299" s="756"/>
      <c r="AK299" s="757"/>
      <c r="AL299" s="765" t="s">
        <v>711</v>
      </c>
      <c r="AM299" s="766"/>
      <c r="AN299" s="766"/>
      <c r="AO299" s="767"/>
      <c r="AP299" s="758" t="s">
        <v>746</v>
      </c>
      <c r="AQ299" s="759"/>
      <c r="AR299" s="759"/>
      <c r="AS299" s="759"/>
      <c r="AT299" s="759"/>
      <c r="AU299" s="759"/>
      <c r="AV299" s="759"/>
      <c r="AW299" s="759"/>
      <c r="AX299" s="759"/>
      <c r="AY299">
        <f>COUNTA($C$299)</f>
        <v>1</v>
      </c>
    </row>
    <row r="300" spans="1:51" ht="45" customHeight="1" x14ac:dyDescent="0.15">
      <c r="A300" s="726">
        <v>13</v>
      </c>
      <c r="B300" s="726">
        <v>1</v>
      </c>
      <c r="C300" s="783" t="s">
        <v>729</v>
      </c>
      <c r="D300" s="783"/>
      <c r="E300" s="783"/>
      <c r="F300" s="783"/>
      <c r="G300" s="783"/>
      <c r="H300" s="783"/>
      <c r="I300" s="783"/>
      <c r="J300" s="784">
        <v>4010001133876</v>
      </c>
      <c r="K300" s="785"/>
      <c r="L300" s="785"/>
      <c r="M300" s="785"/>
      <c r="N300" s="785"/>
      <c r="O300" s="786"/>
      <c r="P300" s="790" t="s">
        <v>730</v>
      </c>
      <c r="Q300" s="791"/>
      <c r="R300" s="791"/>
      <c r="S300" s="791"/>
      <c r="T300" s="791"/>
      <c r="U300" s="791"/>
      <c r="V300" s="791"/>
      <c r="W300" s="791"/>
      <c r="X300" s="792"/>
      <c r="Y300" s="787">
        <v>48</v>
      </c>
      <c r="Z300" s="788"/>
      <c r="AA300" s="788"/>
      <c r="AB300" s="789"/>
      <c r="AC300" s="793" t="s">
        <v>731</v>
      </c>
      <c r="AD300" s="794"/>
      <c r="AE300" s="794"/>
      <c r="AF300" s="794"/>
      <c r="AG300" s="795"/>
      <c r="AH300" s="755" t="s">
        <v>711</v>
      </c>
      <c r="AI300" s="756"/>
      <c r="AJ300" s="756"/>
      <c r="AK300" s="757"/>
      <c r="AL300" s="765" t="s">
        <v>711</v>
      </c>
      <c r="AM300" s="766"/>
      <c r="AN300" s="766"/>
      <c r="AO300" s="767"/>
      <c r="AP300" s="758" t="s">
        <v>746</v>
      </c>
      <c r="AQ300" s="759"/>
      <c r="AR300" s="759"/>
      <c r="AS300" s="759"/>
      <c r="AT300" s="759"/>
      <c r="AU300" s="759"/>
      <c r="AV300" s="759"/>
      <c r="AW300" s="759"/>
      <c r="AX300" s="759"/>
      <c r="AY300">
        <f>COUNTA($C$300)</f>
        <v>1</v>
      </c>
    </row>
    <row r="301" spans="1:51" ht="45" customHeight="1" x14ac:dyDescent="0.15">
      <c r="A301" s="726">
        <v>14</v>
      </c>
      <c r="B301" s="726">
        <v>1</v>
      </c>
      <c r="C301" s="783" t="s">
        <v>729</v>
      </c>
      <c r="D301" s="783"/>
      <c r="E301" s="783"/>
      <c r="F301" s="783"/>
      <c r="G301" s="783"/>
      <c r="H301" s="783"/>
      <c r="I301" s="783"/>
      <c r="J301" s="784">
        <v>4010001133876</v>
      </c>
      <c r="K301" s="785"/>
      <c r="L301" s="785"/>
      <c r="M301" s="785"/>
      <c r="N301" s="785"/>
      <c r="O301" s="786"/>
      <c r="P301" s="749" t="s">
        <v>732</v>
      </c>
      <c r="Q301" s="749"/>
      <c r="R301" s="749"/>
      <c r="S301" s="749"/>
      <c r="T301" s="749"/>
      <c r="U301" s="749"/>
      <c r="V301" s="749"/>
      <c r="W301" s="749"/>
      <c r="X301" s="749"/>
      <c r="Y301" s="787">
        <v>25</v>
      </c>
      <c r="Z301" s="788"/>
      <c r="AA301" s="788"/>
      <c r="AB301" s="789"/>
      <c r="AC301" s="763" t="s">
        <v>731</v>
      </c>
      <c r="AD301" s="764"/>
      <c r="AE301" s="764"/>
      <c r="AF301" s="764"/>
      <c r="AG301" s="764"/>
      <c r="AH301" s="755">
        <v>3</v>
      </c>
      <c r="AI301" s="756"/>
      <c r="AJ301" s="756"/>
      <c r="AK301" s="757"/>
      <c r="AL301" s="765" t="s">
        <v>711</v>
      </c>
      <c r="AM301" s="766"/>
      <c r="AN301" s="766"/>
      <c r="AO301" s="767"/>
      <c r="AP301" s="758" t="s">
        <v>746</v>
      </c>
      <c r="AQ301" s="759"/>
      <c r="AR301" s="759"/>
      <c r="AS301" s="759"/>
      <c r="AT301" s="759"/>
      <c r="AU301" s="759"/>
      <c r="AV301" s="759"/>
      <c r="AW301" s="759"/>
      <c r="AX301" s="759"/>
      <c r="AY301">
        <f>COUNTA($C$301)</f>
        <v>1</v>
      </c>
    </row>
    <row r="302" spans="1:51" ht="45" customHeight="1" x14ac:dyDescent="0.15">
      <c r="A302" s="726">
        <v>15</v>
      </c>
      <c r="B302" s="726">
        <v>1</v>
      </c>
      <c r="C302" s="783" t="s">
        <v>729</v>
      </c>
      <c r="D302" s="783"/>
      <c r="E302" s="783"/>
      <c r="F302" s="783"/>
      <c r="G302" s="783"/>
      <c r="H302" s="783"/>
      <c r="I302" s="783"/>
      <c r="J302" s="784">
        <v>4010001133876</v>
      </c>
      <c r="K302" s="785"/>
      <c r="L302" s="785"/>
      <c r="M302" s="785"/>
      <c r="N302" s="785"/>
      <c r="O302" s="786"/>
      <c r="P302" s="749" t="s">
        <v>733</v>
      </c>
      <c r="Q302" s="749"/>
      <c r="R302" s="749"/>
      <c r="S302" s="749"/>
      <c r="T302" s="749"/>
      <c r="U302" s="749"/>
      <c r="V302" s="749"/>
      <c r="W302" s="749"/>
      <c r="X302" s="749"/>
      <c r="Y302" s="787">
        <v>2</v>
      </c>
      <c r="Z302" s="788"/>
      <c r="AA302" s="788"/>
      <c r="AB302" s="789"/>
      <c r="AC302" s="793" t="s">
        <v>731</v>
      </c>
      <c r="AD302" s="796"/>
      <c r="AE302" s="796"/>
      <c r="AF302" s="796"/>
      <c r="AG302" s="797"/>
      <c r="AH302" s="755" t="s">
        <v>711</v>
      </c>
      <c r="AI302" s="756"/>
      <c r="AJ302" s="756"/>
      <c r="AK302" s="757"/>
      <c r="AL302" s="765" t="s">
        <v>711</v>
      </c>
      <c r="AM302" s="766"/>
      <c r="AN302" s="766"/>
      <c r="AO302" s="767"/>
      <c r="AP302" s="758" t="s">
        <v>746</v>
      </c>
      <c r="AQ302" s="759"/>
      <c r="AR302" s="759"/>
      <c r="AS302" s="759"/>
      <c r="AT302" s="759"/>
      <c r="AU302" s="759"/>
      <c r="AV302" s="759"/>
      <c r="AW302" s="759"/>
      <c r="AX302" s="759"/>
      <c r="AY302">
        <f>COUNTA($C$302)</f>
        <v>1</v>
      </c>
    </row>
    <row r="303" spans="1:51" ht="39.75" customHeight="1" x14ac:dyDescent="0.15">
      <c r="A303" s="726">
        <v>16</v>
      </c>
      <c r="B303" s="726">
        <v>1</v>
      </c>
      <c r="C303" s="745" t="s">
        <v>734</v>
      </c>
      <c r="D303" s="745"/>
      <c r="E303" s="745"/>
      <c r="F303" s="745"/>
      <c r="G303" s="745"/>
      <c r="H303" s="745"/>
      <c r="I303" s="745"/>
      <c r="J303" s="784">
        <v>8000020130001</v>
      </c>
      <c r="K303" s="785"/>
      <c r="L303" s="785"/>
      <c r="M303" s="785"/>
      <c r="N303" s="785"/>
      <c r="O303" s="786"/>
      <c r="P303" s="749" t="s">
        <v>735</v>
      </c>
      <c r="Q303" s="749"/>
      <c r="R303" s="749"/>
      <c r="S303" s="749"/>
      <c r="T303" s="749"/>
      <c r="U303" s="749"/>
      <c r="V303" s="749"/>
      <c r="W303" s="749"/>
      <c r="X303" s="749"/>
      <c r="Y303" s="750">
        <v>60</v>
      </c>
      <c r="Z303" s="751"/>
      <c r="AA303" s="751"/>
      <c r="AB303" s="752"/>
      <c r="AC303" s="763" t="s">
        <v>710</v>
      </c>
      <c r="AD303" s="764"/>
      <c r="AE303" s="764"/>
      <c r="AF303" s="764"/>
      <c r="AG303" s="764"/>
      <c r="AH303" s="755" t="s">
        <v>711</v>
      </c>
      <c r="AI303" s="756"/>
      <c r="AJ303" s="756"/>
      <c r="AK303" s="757"/>
      <c r="AL303" s="765" t="s">
        <v>711</v>
      </c>
      <c r="AM303" s="766"/>
      <c r="AN303" s="766"/>
      <c r="AO303" s="767"/>
      <c r="AP303" s="758" t="s">
        <v>746</v>
      </c>
      <c r="AQ303" s="759"/>
      <c r="AR303" s="759"/>
      <c r="AS303" s="759"/>
      <c r="AT303" s="759"/>
      <c r="AU303" s="759"/>
      <c r="AV303" s="759"/>
      <c r="AW303" s="759"/>
      <c r="AX303" s="759"/>
      <c r="AY303">
        <f>COUNTA($C$303)</f>
        <v>1</v>
      </c>
    </row>
    <row r="304" spans="1:51" ht="45" customHeight="1" x14ac:dyDescent="0.15">
      <c r="A304" s="726">
        <v>17</v>
      </c>
      <c r="B304" s="726">
        <v>1</v>
      </c>
      <c r="C304" s="745" t="s">
        <v>736</v>
      </c>
      <c r="D304" s="745"/>
      <c r="E304" s="745"/>
      <c r="F304" s="745"/>
      <c r="G304" s="745"/>
      <c r="H304" s="745"/>
      <c r="I304" s="745"/>
      <c r="J304" s="784">
        <v>1120001090341</v>
      </c>
      <c r="K304" s="785"/>
      <c r="L304" s="785"/>
      <c r="M304" s="785"/>
      <c r="N304" s="785"/>
      <c r="O304" s="786"/>
      <c r="P304" s="749" t="s">
        <v>737</v>
      </c>
      <c r="Q304" s="749"/>
      <c r="R304" s="749"/>
      <c r="S304" s="749"/>
      <c r="T304" s="749"/>
      <c r="U304" s="749"/>
      <c r="V304" s="749"/>
      <c r="W304" s="749"/>
      <c r="X304" s="749"/>
      <c r="Y304" s="750">
        <v>59</v>
      </c>
      <c r="Z304" s="751"/>
      <c r="AA304" s="751"/>
      <c r="AB304" s="752"/>
      <c r="AC304" s="763" t="s">
        <v>714</v>
      </c>
      <c r="AD304" s="764"/>
      <c r="AE304" s="764"/>
      <c r="AF304" s="764"/>
      <c r="AG304" s="764"/>
      <c r="AH304" s="755" t="s">
        <v>711</v>
      </c>
      <c r="AI304" s="756"/>
      <c r="AJ304" s="756"/>
      <c r="AK304" s="757"/>
      <c r="AL304" s="765" t="s">
        <v>711</v>
      </c>
      <c r="AM304" s="766"/>
      <c r="AN304" s="766"/>
      <c r="AO304" s="767"/>
      <c r="AP304" s="758" t="s">
        <v>746</v>
      </c>
      <c r="AQ304" s="759"/>
      <c r="AR304" s="759"/>
      <c r="AS304" s="759"/>
      <c r="AT304" s="759"/>
      <c r="AU304" s="759"/>
      <c r="AV304" s="759"/>
      <c r="AW304" s="759"/>
      <c r="AX304" s="759"/>
      <c r="AY304">
        <f>COUNTA($C$304)</f>
        <v>1</v>
      </c>
    </row>
    <row r="305" spans="1:51" ht="45" customHeight="1" x14ac:dyDescent="0.15">
      <c r="A305" s="726">
        <v>18</v>
      </c>
      <c r="B305" s="726">
        <v>1</v>
      </c>
      <c r="C305" s="745" t="s">
        <v>738</v>
      </c>
      <c r="D305" s="745"/>
      <c r="E305" s="745"/>
      <c r="F305" s="745"/>
      <c r="G305" s="745"/>
      <c r="H305" s="745"/>
      <c r="I305" s="745"/>
      <c r="J305" s="784">
        <v>4010401022860</v>
      </c>
      <c r="K305" s="785"/>
      <c r="L305" s="785"/>
      <c r="M305" s="785"/>
      <c r="N305" s="785"/>
      <c r="O305" s="786"/>
      <c r="P305" s="749" t="s">
        <v>739</v>
      </c>
      <c r="Q305" s="749"/>
      <c r="R305" s="749"/>
      <c r="S305" s="749"/>
      <c r="T305" s="749"/>
      <c r="U305" s="749"/>
      <c r="V305" s="749"/>
      <c r="W305" s="749"/>
      <c r="X305" s="749"/>
      <c r="Y305" s="750">
        <v>55</v>
      </c>
      <c r="Z305" s="751"/>
      <c r="AA305" s="751"/>
      <c r="AB305" s="752"/>
      <c r="AC305" s="763" t="s">
        <v>710</v>
      </c>
      <c r="AD305" s="764"/>
      <c r="AE305" s="764"/>
      <c r="AF305" s="764"/>
      <c r="AG305" s="764"/>
      <c r="AH305" s="755" t="s">
        <v>711</v>
      </c>
      <c r="AI305" s="756"/>
      <c r="AJ305" s="756"/>
      <c r="AK305" s="757"/>
      <c r="AL305" s="765" t="s">
        <v>711</v>
      </c>
      <c r="AM305" s="766"/>
      <c r="AN305" s="766"/>
      <c r="AO305" s="767"/>
      <c r="AP305" s="758" t="s">
        <v>746</v>
      </c>
      <c r="AQ305" s="759"/>
      <c r="AR305" s="759"/>
      <c r="AS305" s="759"/>
      <c r="AT305" s="759"/>
      <c r="AU305" s="759"/>
      <c r="AV305" s="759"/>
      <c r="AW305" s="759"/>
      <c r="AX305" s="759"/>
      <c r="AY305">
        <f>COUNTA($C$305)</f>
        <v>1</v>
      </c>
    </row>
    <row r="306" spans="1:51" ht="45" customHeight="1" x14ac:dyDescent="0.15">
      <c r="A306" s="726">
        <v>19</v>
      </c>
      <c r="B306" s="726">
        <v>1</v>
      </c>
      <c r="C306" s="745" t="s">
        <v>738</v>
      </c>
      <c r="D306" s="745"/>
      <c r="E306" s="745"/>
      <c r="F306" s="745"/>
      <c r="G306" s="745"/>
      <c r="H306" s="745"/>
      <c r="I306" s="745"/>
      <c r="J306" s="784">
        <v>4010401022860</v>
      </c>
      <c r="K306" s="785"/>
      <c r="L306" s="785"/>
      <c r="M306" s="785"/>
      <c r="N306" s="785"/>
      <c r="O306" s="786"/>
      <c r="P306" s="749" t="s">
        <v>740</v>
      </c>
      <c r="Q306" s="749"/>
      <c r="R306" s="749"/>
      <c r="S306" s="749"/>
      <c r="T306" s="749"/>
      <c r="U306" s="749"/>
      <c r="V306" s="749"/>
      <c r="W306" s="749"/>
      <c r="X306" s="749"/>
      <c r="Y306" s="750">
        <v>0.99859500000000001</v>
      </c>
      <c r="Z306" s="751"/>
      <c r="AA306" s="751"/>
      <c r="AB306" s="752"/>
      <c r="AC306" s="763" t="s">
        <v>716</v>
      </c>
      <c r="AD306" s="764"/>
      <c r="AE306" s="764"/>
      <c r="AF306" s="764"/>
      <c r="AG306" s="764"/>
      <c r="AH306" s="755" t="s">
        <v>711</v>
      </c>
      <c r="AI306" s="756"/>
      <c r="AJ306" s="756"/>
      <c r="AK306" s="757"/>
      <c r="AL306" s="765" t="s">
        <v>711</v>
      </c>
      <c r="AM306" s="766"/>
      <c r="AN306" s="766"/>
      <c r="AO306" s="767"/>
      <c r="AP306" s="758" t="s">
        <v>746</v>
      </c>
      <c r="AQ306" s="759"/>
      <c r="AR306" s="759"/>
      <c r="AS306" s="759"/>
      <c r="AT306" s="759"/>
      <c r="AU306" s="759"/>
      <c r="AV306" s="759"/>
      <c r="AW306" s="759"/>
      <c r="AX306" s="759"/>
      <c r="AY306">
        <f>COUNTA($C$306)</f>
        <v>1</v>
      </c>
    </row>
    <row r="307" spans="1:51" ht="45" customHeight="1" x14ac:dyDescent="0.15">
      <c r="A307" s="726">
        <v>20</v>
      </c>
      <c r="B307" s="726">
        <v>1</v>
      </c>
      <c r="C307" s="745" t="s">
        <v>741</v>
      </c>
      <c r="D307" s="745"/>
      <c r="E307" s="745"/>
      <c r="F307" s="745"/>
      <c r="G307" s="745"/>
      <c r="H307" s="745"/>
      <c r="I307" s="745"/>
      <c r="J307" s="784">
        <v>7010401006349</v>
      </c>
      <c r="K307" s="785"/>
      <c r="L307" s="785"/>
      <c r="M307" s="785"/>
      <c r="N307" s="785"/>
      <c r="O307" s="786"/>
      <c r="P307" s="749" t="s">
        <v>742</v>
      </c>
      <c r="Q307" s="749"/>
      <c r="R307" s="749"/>
      <c r="S307" s="749"/>
      <c r="T307" s="749"/>
      <c r="U307" s="749"/>
      <c r="V307" s="749"/>
      <c r="W307" s="749"/>
      <c r="X307" s="749"/>
      <c r="Y307" s="750">
        <v>53</v>
      </c>
      <c r="Z307" s="751"/>
      <c r="AA307" s="751"/>
      <c r="AB307" s="752"/>
      <c r="AC307" s="763" t="s">
        <v>743</v>
      </c>
      <c r="AD307" s="764"/>
      <c r="AE307" s="764"/>
      <c r="AF307" s="764"/>
      <c r="AG307" s="764"/>
      <c r="AH307" s="755" t="s">
        <v>711</v>
      </c>
      <c r="AI307" s="756"/>
      <c r="AJ307" s="756"/>
      <c r="AK307" s="757"/>
      <c r="AL307" s="765" t="s">
        <v>711</v>
      </c>
      <c r="AM307" s="766"/>
      <c r="AN307" s="766"/>
      <c r="AO307" s="767"/>
      <c r="AP307" s="758" t="s">
        <v>746</v>
      </c>
      <c r="AQ307" s="759"/>
      <c r="AR307" s="759"/>
      <c r="AS307" s="759"/>
      <c r="AT307" s="759"/>
      <c r="AU307" s="759"/>
      <c r="AV307" s="759"/>
      <c r="AW307" s="759"/>
      <c r="AX307" s="759"/>
      <c r="AY307">
        <f>COUNTA($C$307)</f>
        <v>1</v>
      </c>
    </row>
    <row r="308" spans="1:51" ht="41.25" customHeight="1" x14ac:dyDescent="0.15">
      <c r="A308" s="726">
        <v>21</v>
      </c>
      <c r="B308" s="726">
        <v>1</v>
      </c>
      <c r="C308" s="745" t="s">
        <v>741</v>
      </c>
      <c r="D308" s="745"/>
      <c r="E308" s="745"/>
      <c r="F308" s="745"/>
      <c r="G308" s="745"/>
      <c r="H308" s="745"/>
      <c r="I308" s="745"/>
      <c r="J308" s="784">
        <v>7010401006349</v>
      </c>
      <c r="K308" s="785"/>
      <c r="L308" s="785"/>
      <c r="M308" s="785"/>
      <c r="N308" s="785"/>
      <c r="O308" s="786"/>
      <c r="P308" s="749" t="s">
        <v>744</v>
      </c>
      <c r="Q308" s="749"/>
      <c r="R308" s="749"/>
      <c r="S308" s="749"/>
      <c r="T308" s="749"/>
      <c r="U308" s="749"/>
      <c r="V308" s="749"/>
      <c r="W308" s="749"/>
      <c r="X308" s="749"/>
      <c r="Y308" s="750">
        <v>7.6560000000000003E-2</v>
      </c>
      <c r="Z308" s="751"/>
      <c r="AA308" s="751"/>
      <c r="AB308" s="752"/>
      <c r="AC308" s="763" t="s">
        <v>716</v>
      </c>
      <c r="AD308" s="764"/>
      <c r="AE308" s="764"/>
      <c r="AF308" s="764"/>
      <c r="AG308" s="764"/>
      <c r="AH308" s="755" t="s">
        <v>711</v>
      </c>
      <c r="AI308" s="756"/>
      <c r="AJ308" s="756"/>
      <c r="AK308" s="757"/>
      <c r="AL308" s="765" t="s">
        <v>711</v>
      </c>
      <c r="AM308" s="766"/>
      <c r="AN308" s="766"/>
      <c r="AO308" s="767"/>
      <c r="AP308" s="758" t="s">
        <v>746</v>
      </c>
      <c r="AQ308" s="759"/>
      <c r="AR308" s="759"/>
      <c r="AS308" s="759"/>
      <c r="AT308" s="759"/>
      <c r="AU308" s="759"/>
      <c r="AV308" s="759"/>
      <c r="AW308" s="759"/>
      <c r="AX308" s="759"/>
      <c r="AY308">
        <f>COUNTA($C$308)</f>
        <v>1</v>
      </c>
    </row>
    <row r="309" spans="1:51" ht="24.75" hidden="1" customHeight="1" x14ac:dyDescent="0.15">
      <c r="A309" s="726">
        <v>22</v>
      </c>
      <c r="B309" s="726">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735"/>
      <c r="AI309" s="736"/>
      <c r="AJ309" s="736"/>
      <c r="AK309" s="736"/>
      <c r="AL309" s="737"/>
      <c r="AM309" s="738"/>
      <c r="AN309" s="738"/>
      <c r="AO309" s="739"/>
      <c r="AP309" s="725"/>
      <c r="AQ309" s="725"/>
      <c r="AR309" s="725"/>
      <c r="AS309" s="725"/>
      <c r="AT309" s="725"/>
      <c r="AU309" s="725"/>
      <c r="AV309" s="725"/>
      <c r="AW309" s="725"/>
      <c r="AX309" s="725"/>
      <c r="AY309">
        <f>COUNTA($C$309)</f>
        <v>0</v>
      </c>
    </row>
    <row r="310" spans="1:51" ht="24.75" hidden="1" customHeight="1" x14ac:dyDescent="0.15">
      <c r="A310" s="726">
        <v>23</v>
      </c>
      <c r="B310" s="726">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735"/>
      <c r="AI310" s="736"/>
      <c r="AJ310" s="736"/>
      <c r="AK310" s="736"/>
      <c r="AL310" s="737"/>
      <c r="AM310" s="738"/>
      <c r="AN310" s="738"/>
      <c r="AO310" s="739"/>
      <c r="AP310" s="725"/>
      <c r="AQ310" s="725"/>
      <c r="AR310" s="725"/>
      <c r="AS310" s="725"/>
      <c r="AT310" s="725"/>
      <c r="AU310" s="725"/>
      <c r="AV310" s="725"/>
      <c r="AW310" s="725"/>
      <c r="AX310" s="725"/>
      <c r="AY310">
        <f>COUNTA($C$310)</f>
        <v>0</v>
      </c>
    </row>
    <row r="311" spans="1:51" ht="24.75" hidden="1" customHeight="1" x14ac:dyDescent="0.15">
      <c r="A311" s="726">
        <v>24</v>
      </c>
      <c r="B311" s="726">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735"/>
      <c r="AI311" s="736"/>
      <c r="AJ311" s="736"/>
      <c r="AK311" s="736"/>
      <c r="AL311" s="737"/>
      <c r="AM311" s="738"/>
      <c r="AN311" s="738"/>
      <c r="AO311" s="739"/>
      <c r="AP311" s="725"/>
      <c r="AQ311" s="725"/>
      <c r="AR311" s="725"/>
      <c r="AS311" s="725"/>
      <c r="AT311" s="725"/>
      <c r="AU311" s="725"/>
      <c r="AV311" s="725"/>
      <c r="AW311" s="725"/>
      <c r="AX311" s="725"/>
      <c r="AY311">
        <f>COUNTA($C$311)</f>
        <v>0</v>
      </c>
    </row>
    <row r="312" spans="1:51" s="6" customFormat="1" ht="24.75" hidden="1" customHeight="1" x14ac:dyDescent="0.15">
      <c r="A312" s="726">
        <v>25</v>
      </c>
      <c r="B312" s="726">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735"/>
      <c r="AI312" s="736"/>
      <c r="AJ312" s="736"/>
      <c r="AK312" s="736"/>
      <c r="AL312" s="737"/>
      <c r="AM312" s="738"/>
      <c r="AN312" s="738"/>
      <c r="AO312" s="739"/>
      <c r="AP312" s="725"/>
      <c r="AQ312" s="725"/>
      <c r="AR312" s="725"/>
      <c r="AS312" s="725"/>
      <c r="AT312" s="725"/>
      <c r="AU312" s="725"/>
      <c r="AV312" s="725"/>
      <c r="AW312" s="725"/>
      <c r="AX312" s="725"/>
      <c r="AY312">
        <f>COUNTA($C$312)</f>
        <v>0</v>
      </c>
    </row>
    <row r="313" spans="1:51" ht="24.75" hidden="1" customHeight="1" x14ac:dyDescent="0.15">
      <c r="A313" s="726">
        <v>26</v>
      </c>
      <c r="B313" s="726">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735"/>
      <c r="AI313" s="736"/>
      <c r="AJ313" s="736"/>
      <c r="AK313" s="736"/>
      <c r="AL313" s="737"/>
      <c r="AM313" s="738"/>
      <c r="AN313" s="738"/>
      <c r="AO313" s="739"/>
      <c r="AP313" s="725"/>
      <c r="AQ313" s="725"/>
      <c r="AR313" s="725"/>
      <c r="AS313" s="725"/>
      <c r="AT313" s="725"/>
      <c r="AU313" s="725"/>
      <c r="AV313" s="725"/>
      <c r="AW313" s="725"/>
      <c r="AX313" s="725"/>
      <c r="AY313">
        <f>COUNTA($C$313)</f>
        <v>0</v>
      </c>
    </row>
    <row r="314" spans="1:51" ht="24.75" hidden="1" customHeight="1" x14ac:dyDescent="0.15">
      <c r="A314" s="726">
        <v>27</v>
      </c>
      <c r="B314" s="726">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735"/>
      <c r="AI314" s="736"/>
      <c r="AJ314" s="736"/>
      <c r="AK314" s="736"/>
      <c r="AL314" s="737"/>
      <c r="AM314" s="738"/>
      <c r="AN314" s="738"/>
      <c r="AO314" s="739"/>
      <c r="AP314" s="725"/>
      <c r="AQ314" s="725"/>
      <c r="AR314" s="725"/>
      <c r="AS314" s="725"/>
      <c r="AT314" s="725"/>
      <c r="AU314" s="725"/>
      <c r="AV314" s="725"/>
      <c r="AW314" s="725"/>
      <c r="AX314" s="725"/>
      <c r="AY314">
        <f>COUNTA($C$314)</f>
        <v>0</v>
      </c>
    </row>
    <row r="315" spans="1:51" ht="24.75" hidden="1" customHeight="1" x14ac:dyDescent="0.15">
      <c r="A315" s="726">
        <v>28</v>
      </c>
      <c r="B315" s="726">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735"/>
      <c r="AI315" s="736"/>
      <c r="AJ315" s="736"/>
      <c r="AK315" s="736"/>
      <c r="AL315" s="737"/>
      <c r="AM315" s="738"/>
      <c r="AN315" s="738"/>
      <c r="AO315" s="739"/>
      <c r="AP315" s="725"/>
      <c r="AQ315" s="725"/>
      <c r="AR315" s="725"/>
      <c r="AS315" s="725"/>
      <c r="AT315" s="725"/>
      <c r="AU315" s="725"/>
      <c r="AV315" s="725"/>
      <c r="AW315" s="725"/>
      <c r="AX315" s="725"/>
      <c r="AY315">
        <f>COUNTA($C$315)</f>
        <v>0</v>
      </c>
    </row>
    <row r="316" spans="1:51" ht="24.75" hidden="1" customHeight="1" x14ac:dyDescent="0.15">
      <c r="A316" s="726">
        <v>29</v>
      </c>
      <c r="B316" s="726">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735"/>
      <c r="AI316" s="736"/>
      <c r="AJ316" s="736"/>
      <c r="AK316" s="736"/>
      <c r="AL316" s="737"/>
      <c r="AM316" s="738"/>
      <c r="AN316" s="738"/>
      <c r="AO316" s="739"/>
      <c r="AP316" s="725"/>
      <c r="AQ316" s="725"/>
      <c r="AR316" s="725"/>
      <c r="AS316" s="725"/>
      <c r="AT316" s="725"/>
      <c r="AU316" s="725"/>
      <c r="AV316" s="725"/>
      <c r="AW316" s="725"/>
      <c r="AX316" s="725"/>
      <c r="AY316">
        <f>COUNTA($C$316)</f>
        <v>0</v>
      </c>
    </row>
    <row r="317" spans="1:51" ht="24.75" hidden="1" customHeight="1" x14ac:dyDescent="0.15">
      <c r="A317" s="726">
        <v>30</v>
      </c>
      <c r="B317" s="726">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735"/>
      <c r="AI317" s="736"/>
      <c r="AJ317" s="736"/>
      <c r="AK317" s="736"/>
      <c r="AL317" s="737"/>
      <c r="AM317" s="738"/>
      <c r="AN317" s="738"/>
      <c r="AO317" s="739"/>
      <c r="AP317" s="725"/>
      <c r="AQ317" s="725"/>
      <c r="AR317" s="725"/>
      <c r="AS317" s="725"/>
      <c r="AT317" s="725"/>
      <c r="AU317" s="725"/>
      <c r="AV317" s="725"/>
      <c r="AW317" s="725"/>
      <c r="AX317" s="72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7"/>
      <c r="B320" s="547"/>
      <c r="C320" s="547" t="s">
        <v>85</v>
      </c>
      <c r="D320" s="547"/>
      <c r="E320" s="547"/>
      <c r="F320" s="547"/>
      <c r="G320" s="547"/>
      <c r="H320" s="547"/>
      <c r="I320" s="547"/>
      <c r="J320" s="716" t="s">
        <v>63</v>
      </c>
      <c r="K320" s="716"/>
      <c r="L320" s="716"/>
      <c r="M320" s="716"/>
      <c r="N320" s="716"/>
      <c r="O320" s="716"/>
      <c r="P320" s="719" t="s">
        <v>86</v>
      </c>
      <c r="Q320" s="719"/>
      <c r="R320" s="719"/>
      <c r="S320" s="719"/>
      <c r="T320" s="719"/>
      <c r="U320" s="719"/>
      <c r="V320" s="719"/>
      <c r="W320" s="719"/>
      <c r="X320" s="719"/>
      <c r="Y320" s="719" t="s">
        <v>87</v>
      </c>
      <c r="Z320" s="547"/>
      <c r="AA320" s="547"/>
      <c r="AB320" s="547"/>
      <c r="AC320" s="716" t="s">
        <v>214</v>
      </c>
      <c r="AD320" s="716"/>
      <c r="AE320" s="716"/>
      <c r="AF320" s="716"/>
      <c r="AG320" s="716"/>
      <c r="AH320" s="719" t="s">
        <v>62</v>
      </c>
      <c r="AI320" s="547"/>
      <c r="AJ320" s="547"/>
      <c r="AK320" s="547"/>
      <c r="AL320" s="547" t="s">
        <v>16</v>
      </c>
      <c r="AM320" s="547"/>
      <c r="AN320" s="547"/>
      <c r="AO320" s="743"/>
      <c r="AP320" s="741" t="s">
        <v>220</v>
      </c>
      <c r="AQ320" s="741"/>
      <c r="AR320" s="741"/>
      <c r="AS320" s="741"/>
      <c r="AT320" s="741"/>
      <c r="AU320" s="741"/>
      <c r="AV320" s="741"/>
      <c r="AW320" s="741"/>
      <c r="AX320" s="741"/>
      <c r="AY320">
        <f t="shared" ref="AY320:AY321" si="19">$AY$318</f>
        <v>0</v>
      </c>
    </row>
    <row r="321" spans="1:51" ht="24.75" hidden="1" customHeight="1" x14ac:dyDescent="0.15">
      <c r="A321" s="726">
        <v>1</v>
      </c>
      <c r="B321" s="726">
        <v>1</v>
      </c>
      <c r="C321" s="727"/>
      <c r="D321" s="727"/>
      <c r="E321" s="727"/>
      <c r="F321" s="727"/>
      <c r="G321" s="727"/>
      <c r="H321" s="727"/>
      <c r="I321" s="727"/>
      <c r="J321" s="728"/>
      <c r="K321" s="729"/>
      <c r="L321" s="729"/>
      <c r="M321" s="729"/>
      <c r="N321" s="729"/>
      <c r="O321" s="729"/>
      <c r="P321" s="730"/>
      <c r="Q321" s="730"/>
      <c r="R321" s="730"/>
      <c r="S321" s="730"/>
      <c r="T321" s="730"/>
      <c r="U321" s="730"/>
      <c r="V321" s="730"/>
      <c r="W321" s="730"/>
      <c r="X321" s="730"/>
      <c r="Y321" s="731"/>
      <c r="Z321" s="732"/>
      <c r="AA321" s="732"/>
      <c r="AB321" s="733"/>
      <c r="AC321" s="734"/>
      <c r="AD321" s="734"/>
      <c r="AE321" s="734"/>
      <c r="AF321" s="734"/>
      <c r="AG321" s="734"/>
      <c r="AH321" s="735"/>
      <c r="AI321" s="736"/>
      <c r="AJ321" s="736"/>
      <c r="AK321" s="736"/>
      <c r="AL321" s="737"/>
      <c r="AM321" s="738"/>
      <c r="AN321" s="738"/>
      <c r="AO321" s="739"/>
      <c r="AP321" s="725"/>
      <c r="AQ321" s="725"/>
      <c r="AR321" s="725"/>
      <c r="AS321" s="725"/>
      <c r="AT321" s="725"/>
      <c r="AU321" s="725"/>
      <c r="AV321" s="725"/>
      <c r="AW321" s="725"/>
      <c r="AX321" s="725"/>
      <c r="AY321">
        <f t="shared" si="19"/>
        <v>0</v>
      </c>
    </row>
    <row r="322" spans="1:51" ht="24.75" hidden="1" customHeight="1" x14ac:dyDescent="0.15">
      <c r="A322" s="726">
        <v>2</v>
      </c>
      <c r="B322" s="726">
        <v>1</v>
      </c>
      <c r="C322" s="727"/>
      <c r="D322" s="727"/>
      <c r="E322" s="727"/>
      <c r="F322" s="727"/>
      <c r="G322" s="727"/>
      <c r="H322" s="727"/>
      <c r="I322" s="727"/>
      <c r="J322" s="728"/>
      <c r="K322" s="729"/>
      <c r="L322" s="729"/>
      <c r="M322" s="729"/>
      <c r="N322" s="729"/>
      <c r="O322" s="729"/>
      <c r="P322" s="730"/>
      <c r="Q322" s="730"/>
      <c r="R322" s="730"/>
      <c r="S322" s="730"/>
      <c r="T322" s="730"/>
      <c r="U322" s="730"/>
      <c r="V322" s="730"/>
      <c r="W322" s="730"/>
      <c r="X322" s="730"/>
      <c r="Y322" s="731"/>
      <c r="Z322" s="732"/>
      <c r="AA322" s="732"/>
      <c r="AB322" s="733"/>
      <c r="AC322" s="734"/>
      <c r="AD322" s="734"/>
      <c r="AE322" s="734"/>
      <c r="AF322" s="734"/>
      <c r="AG322" s="734"/>
      <c r="AH322" s="735"/>
      <c r="AI322" s="736"/>
      <c r="AJ322" s="736"/>
      <c r="AK322" s="736"/>
      <c r="AL322" s="737"/>
      <c r="AM322" s="738"/>
      <c r="AN322" s="738"/>
      <c r="AO322" s="739"/>
      <c r="AP322" s="725"/>
      <c r="AQ322" s="725"/>
      <c r="AR322" s="725"/>
      <c r="AS322" s="725"/>
      <c r="AT322" s="725"/>
      <c r="AU322" s="725"/>
      <c r="AV322" s="725"/>
      <c r="AW322" s="725"/>
      <c r="AX322" s="725"/>
      <c r="AY322">
        <f>COUNTA($C$322)</f>
        <v>0</v>
      </c>
    </row>
    <row r="323" spans="1:51" ht="24.75" hidden="1" customHeight="1" x14ac:dyDescent="0.15">
      <c r="A323" s="726">
        <v>3</v>
      </c>
      <c r="B323" s="726">
        <v>1</v>
      </c>
      <c r="C323" s="727"/>
      <c r="D323" s="727"/>
      <c r="E323" s="727"/>
      <c r="F323" s="727"/>
      <c r="G323" s="727"/>
      <c r="H323" s="727"/>
      <c r="I323" s="727"/>
      <c r="J323" s="728"/>
      <c r="K323" s="729"/>
      <c r="L323" s="729"/>
      <c r="M323" s="729"/>
      <c r="N323" s="729"/>
      <c r="O323" s="729"/>
      <c r="P323" s="730"/>
      <c r="Q323" s="730"/>
      <c r="R323" s="730"/>
      <c r="S323" s="730"/>
      <c r="T323" s="730"/>
      <c r="U323" s="730"/>
      <c r="V323" s="730"/>
      <c r="W323" s="730"/>
      <c r="X323" s="730"/>
      <c r="Y323" s="731"/>
      <c r="Z323" s="732"/>
      <c r="AA323" s="732"/>
      <c r="AB323" s="733"/>
      <c r="AC323" s="734"/>
      <c r="AD323" s="734"/>
      <c r="AE323" s="734"/>
      <c r="AF323" s="734"/>
      <c r="AG323" s="734"/>
      <c r="AH323" s="735"/>
      <c r="AI323" s="736"/>
      <c r="AJ323" s="736"/>
      <c r="AK323" s="736"/>
      <c r="AL323" s="737"/>
      <c r="AM323" s="738"/>
      <c r="AN323" s="738"/>
      <c r="AO323" s="739"/>
      <c r="AP323" s="725"/>
      <c r="AQ323" s="725"/>
      <c r="AR323" s="725"/>
      <c r="AS323" s="725"/>
      <c r="AT323" s="725"/>
      <c r="AU323" s="725"/>
      <c r="AV323" s="725"/>
      <c r="AW323" s="725"/>
      <c r="AX323" s="725"/>
      <c r="AY323">
        <f>COUNTA($C$323)</f>
        <v>0</v>
      </c>
    </row>
    <row r="324" spans="1:51" ht="24.75" hidden="1" customHeight="1" x14ac:dyDescent="0.15">
      <c r="A324" s="726">
        <v>4</v>
      </c>
      <c r="B324" s="726">
        <v>1</v>
      </c>
      <c r="C324" s="727"/>
      <c r="D324" s="727"/>
      <c r="E324" s="727"/>
      <c r="F324" s="727"/>
      <c r="G324" s="727"/>
      <c r="H324" s="727"/>
      <c r="I324" s="727"/>
      <c r="J324" s="728"/>
      <c r="K324" s="729"/>
      <c r="L324" s="729"/>
      <c r="M324" s="729"/>
      <c r="N324" s="729"/>
      <c r="O324" s="729"/>
      <c r="P324" s="730"/>
      <c r="Q324" s="730"/>
      <c r="R324" s="730"/>
      <c r="S324" s="730"/>
      <c r="T324" s="730"/>
      <c r="U324" s="730"/>
      <c r="V324" s="730"/>
      <c r="W324" s="730"/>
      <c r="X324" s="730"/>
      <c r="Y324" s="731"/>
      <c r="Z324" s="732"/>
      <c r="AA324" s="732"/>
      <c r="AB324" s="733"/>
      <c r="AC324" s="734"/>
      <c r="AD324" s="734"/>
      <c r="AE324" s="734"/>
      <c r="AF324" s="734"/>
      <c r="AG324" s="734"/>
      <c r="AH324" s="735"/>
      <c r="AI324" s="736"/>
      <c r="AJ324" s="736"/>
      <c r="AK324" s="736"/>
      <c r="AL324" s="737"/>
      <c r="AM324" s="738"/>
      <c r="AN324" s="738"/>
      <c r="AO324" s="739"/>
      <c r="AP324" s="725"/>
      <c r="AQ324" s="725"/>
      <c r="AR324" s="725"/>
      <c r="AS324" s="725"/>
      <c r="AT324" s="725"/>
      <c r="AU324" s="725"/>
      <c r="AV324" s="725"/>
      <c r="AW324" s="725"/>
      <c r="AX324" s="725"/>
      <c r="AY324">
        <f>COUNTA($C$324)</f>
        <v>0</v>
      </c>
    </row>
    <row r="325" spans="1:51" ht="24.75" hidden="1" customHeight="1" x14ac:dyDescent="0.15">
      <c r="A325" s="726">
        <v>5</v>
      </c>
      <c r="B325" s="726">
        <v>1</v>
      </c>
      <c r="C325" s="727"/>
      <c r="D325" s="727"/>
      <c r="E325" s="727"/>
      <c r="F325" s="727"/>
      <c r="G325" s="727"/>
      <c r="H325" s="727"/>
      <c r="I325" s="727"/>
      <c r="J325" s="728"/>
      <c r="K325" s="729"/>
      <c r="L325" s="729"/>
      <c r="M325" s="729"/>
      <c r="N325" s="729"/>
      <c r="O325" s="729"/>
      <c r="P325" s="730"/>
      <c r="Q325" s="730"/>
      <c r="R325" s="730"/>
      <c r="S325" s="730"/>
      <c r="T325" s="730"/>
      <c r="U325" s="730"/>
      <c r="V325" s="730"/>
      <c r="W325" s="730"/>
      <c r="X325" s="730"/>
      <c r="Y325" s="731"/>
      <c r="Z325" s="732"/>
      <c r="AA325" s="732"/>
      <c r="AB325" s="733"/>
      <c r="AC325" s="734"/>
      <c r="AD325" s="734"/>
      <c r="AE325" s="734"/>
      <c r="AF325" s="734"/>
      <c r="AG325" s="734"/>
      <c r="AH325" s="735"/>
      <c r="AI325" s="736"/>
      <c r="AJ325" s="736"/>
      <c r="AK325" s="736"/>
      <c r="AL325" s="737"/>
      <c r="AM325" s="738"/>
      <c r="AN325" s="738"/>
      <c r="AO325" s="739"/>
      <c r="AP325" s="725"/>
      <c r="AQ325" s="725"/>
      <c r="AR325" s="725"/>
      <c r="AS325" s="725"/>
      <c r="AT325" s="725"/>
      <c r="AU325" s="725"/>
      <c r="AV325" s="725"/>
      <c r="AW325" s="725"/>
      <c r="AX325" s="725"/>
      <c r="AY325">
        <f>COUNTA($C$325)</f>
        <v>0</v>
      </c>
    </row>
    <row r="326" spans="1:51" ht="24.75" hidden="1" customHeight="1" x14ac:dyDescent="0.15">
      <c r="A326" s="726">
        <v>6</v>
      </c>
      <c r="B326" s="726">
        <v>1</v>
      </c>
      <c r="C326" s="727"/>
      <c r="D326" s="727"/>
      <c r="E326" s="727"/>
      <c r="F326" s="727"/>
      <c r="G326" s="727"/>
      <c r="H326" s="727"/>
      <c r="I326" s="727"/>
      <c r="J326" s="728"/>
      <c r="K326" s="729"/>
      <c r="L326" s="729"/>
      <c r="M326" s="729"/>
      <c r="N326" s="729"/>
      <c r="O326" s="729"/>
      <c r="P326" s="730"/>
      <c r="Q326" s="730"/>
      <c r="R326" s="730"/>
      <c r="S326" s="730"/>
      <c r="T326" s="730"/>
      <c r="U326" s="730"/>
      <c r="V326" s="730"/>
      <c r="W326" s="730"/>
      <c r="X326" s="730"/>
      <c r="Y326" s="731"/>
      <c r="Z326" s="732"/>
      <c r="AA326" s="732"/>
      <c r="AB326" s="733"/>
      <c r="AC326" s="734"/>
      <c r="AD326" s="734"/>
      <c r="AE326" s="734"/>
      <c r="AF326" s="734"/>
      <c r="AG326" s="734"/>
      <c r="AH326" s="735"/>
      <c r="AI326" s="736"/>
      <c r="AJ326" s="736"/>
      <c r="AK326" s="736"/>
      <c r="AL326" s="737"/>
      <c r="AM326" s="738"/>
      <c r="AN326" s="738"/>
      <c r="AO326" s="739"/>
      <c r="AP326" s="725"/>
      <c r="AQ326" s="725"/>
      <c r="AR326" s="725"/>
      <c r="AS326" s="725"/>
      <c r="AT326" s="725"/>
      <c r="AU326" s="725"/>
      <c r="AV326" s="725"/>
      <c r="AW326" s="725"/>
      <c r="AX326" s="725"/>
      <c r="AY326">
        <f>COUNTA($C$326)</f>
        <v>0</v>
      </c>
    </row>
    <row r="327" spans="1:51" ht="24.75" hidden="1" customHeight="1" x14ac:dyDescent="0.15">
      <c r="A327" s="726">
        <v>7</v>
      </c>
      <c r="B327" s="726">
        <v>1</v>
      </c>
      <c r="C327" s="727"/>
      <c r="D327" s="727"/>
      <c r="E327" s="727"/>
      <c r="F327" s="727"/>
      <c r="G327" s="727"/>
      <c r="H327" s="727"/>
      <c r="I327" s="727"/>
      <c r="J327" s="728"/>
      <c r="K327" s="729"/>
      <c r="L327" s="729"/>
      <c r="M327" s="729"/>
      <c r="N327" s="729"/>
      <c r="O327" s="729"/>
      <c r="P327" s="730"/>
      <c r="Q327" s="730"/>
      <c r="R327" s="730"/>
      <c r="S327" s="730"/>
      <c r="T327" s="730"/>
      <c r="U327" s="730"/>
      <c r="V327" s="730"/>
      <c r="W327" s="730"/>
      <c r="X327" s="730"/>
      <c r="Y327" s="731"/>
      <c r="Z327" s="732"/>
      <c r="AA327" s="732"/>
      <c r="AB327" s="733"/>
      <c r="AC327" s="734"/>
      <c r="AD327" s="734"/>
      <c r="AE327" s="734"/>
      <c r="AF327" s="734"/>
      <c r="AG327" s="734"/>
      <c r="AH327" s="735"/>
      <c r="AI327" s="736"/>
      <c r="AJ327" s="736"/>
      <c r="AK327" s="736"/>
      <c r="AL327" s="737"/>
      <c r="AM327" s="738"/>
      <c r="AN327" s="738"/>
      <c r="AO327" s="739"/>
      <c r="AP327" s="725"/>
      <c r="AQ327" s="725"/>
      <c r="AR327" s="725"/>
      <c r="AS327" s="725"/>
      <c r="AT327" s="725"/>
      <c r="AU327" s="725"/>
      <c r="AV327" s="725"/>
      <c r="AW327" s="725"/>
      <c r="AX327" s="725"/>
      <c r="AY327">
        <f>COUNTA($C$327)</f>
        <v>0</v>
      </c>
    </row>
    <row r="328" spans="1:51" ht="24.75" hidden="1" customHeight="1" x14ac:dyDescent="0.15">
      <c r="A328" s="726">
        <v>8</v>
      </c>
      <c r="B328" s="726">
        <v>1</v>
      </c>
      <c r="C328" s="727"/>
      <c r="D328" s="727"/>
      <c r="E328" s="727"/>
      <c r="F328" s="727"/>
      <c r="G328" s="727"/>
      <c r="H328" s="727"/>
      <c r="I328" s="727"/>
      <c r="J328" s="728"/>
      <c r="K328" s="729"/>
      <c r="L328" s="729"/>
      <c r="M328" s="729"/>
      <c r="N328" s="729"/>
      <c r="O328" s="729"/>
      <c r="P328" s="730"/>
      <c r="Q328" s="730"/>
      <c r="R328" s="730"/>
      <c r="S328" s="730"/>
      <c r="T328" s="730"/>
      <c r="U328" s="730"/>
      <c r="V328" s="730"/>
      <c r="W328" s="730"/>
      <c r="X328" s="730"/>
      <c r="Y328" s="731"/>
      <c r="Z328" s="732"/>
      <c r="AA328" s="732"/>
      <c r="AB328" s="733"/>
      <c r="AC328" s="734"/>
      <c r="AD328" s="734"/>
      <c r="AE328" s="734"/>
      <c r="AF328" s="734"/>
      <c r="AG328" s="734"/>
      <c r="AH328" s="735"/>
      <c r="AI328" s="736"/>
      <c r="AJ328" s="736"/>
      <c r="AK328" s="736"/>
      <c r="AL328" s="737"/>
      <c r="AM328" s="738"/>
      <c r="AN328" s="738"/>
      <c r="AO328" s="739"/>
      <c r="AP328" s="725"/>
      <c r="AQ328" s="725"/>
      <c r="AR328" s="725"/>
      <c r="AS328" s="725"/>
      <c r="AT328" s="725"/>
      <c r="AU328" s="725"/>
      <c r="AV328" s="725"/>
      <c r="AW328" s="725"/>
      <c r="AX328" s="725"/>
      <c r="AY328">
        <f>COUNTA($C$328)</f>
        <v>0</v>
      </c>
    </row>
    <row r="329" spans="1:51" ht="24.75" hidden="1" customHeight="1" x14ac:dyDescent="0.15">
      <c r="A329" s="726">
        <v>9</v>
      </c>
      <c r="B329" s="726">
        <v>1</v>
      </c>
      <c r="C329" s="727"/>
      <c r="D329" s="727"/>
      <c r="E329" s="727"/>
      <c r="F329" s="727"/>
      <c r="G329" s="727"/>
      <c r="H329" s="727"/>
      <c r="I329" s="727"/>
      <c r="J329" s="728"/>
      <c r="K329" s="729"/>
      <c r="L329" s="729"/>
      <c r="M329" s="729"/>
      <c r="N329" s="729"/>
      <c r="O329" s="729"/>
      <c r="P329" s="730"/>
      <c r="Q329" s="730"/>
      <c r="R329" s="730"/>
      <c r="S329" s="730"/>
      <c r="T329" s="730"/>
      <c r="U329" s="730"/>
      <c r="V329" s="730"/>
      <c r="W329" s="730"/>
      <c r="X329" s="730"/>
      <c r="Y329" s="731"/>
      <c r="Z329" s="732"/>
      <c r="AA329" s="732"/>
      <c r="AB329" s="733"/>
      <c r="AC329" s="734"/>
      <c r="AD329" s="734"/>
      <c r="AE329" s="734"/>
      <c r="AF329" s="734"/>
      <c r="AG329" s="734"/>
      <c r="AH329" s="735"/>
      <c r="AI329" s="736"/>
      <c r="AJ329" s="736"/>
      <c r="AK329" s="736"/>
      <c r="AL329" s="737"/>
      <c r="AM329" s="738"/>
      <c r="AN329" s="738"/>
      <c r="AO329" s="739"/>
      <c r="AP329" s="725"/>
      <c r="AQ329" s="725"/>
      <c r="AR329" s="725"/>
      <c r="AS329" s="725"/>
      <c r="AT329" s="725"/>
      <c r="AU329" s="725"/>
      <c r="AV329" s="725"/>
      <c r="AW329" s="725"/>
      <c r="AX329" s="725"/>
      <c r="AY329">
        <f>COUNTA($C$329)</f>
        <v>0</v>
      </c>
    </row>
    <row r="330" spans="1:51" ht="24.75" hidden="1" customHeight="1" x14ac:dyDescent="0.15">
      <c r="A330" s="726">
        <v>10</v>
      </c>
      <c r="B330" s="726">
        <v>1</v>
      </c>
      <c r="C330" s="727"/>
      <c r="D330" s="727"/>
      <c r="E330" s="727"/>
      <c r="F330" s="727"/>
      <c r="G330" s="727"/>
      <c r="H330" s="727"/>
      <c r="I330" s="727"/>
      <c r="J330" s="728"/>
      <c r="K330" s="729"/>
      <c r="L330" s="729"/>
      <c r="M330" s="729"/>
      <c r="N330" s="729"/>
      <c r="O330" s="729"/>
      <c r="P330" s="730"/>
      <c r="Q330" s="730"/>
      <c r="R330" s="730"/>
      <c r="S330" s="730"/>
      <c r="T330" s="730"/>
      <c r="U330" s="730"/>
      <c r="V330" s="730"/>
      <c r="W330" s="730"/>
      <c r="X330" s="730"/>
      <c r="Y330" s="731"/>
      <c r="Z330" s="732"/>
      <c r="AA330" s="732"/>
      <c r="AB330" s="733"/>
      <c r="AC330" s="734"/>
      <c r="AD330" s="734"/>
      <c r="AE330" s="734"/>
      <c r="AF330" s="734"/>
      <c r="AG330" s="734"/>
      <c r="AH330" s="735"/>
      <c r="AI330" s="736"/>
      <c r="AJ330" s="736"/>
      <c r="AK330" s="736"/>
      <c r="AL330" s="737"/>
      <c r="AM330" s="738"/>
      <c r="AN330" s="738"/>
      <c r="AO330" s="739"/>
      <c r="AP330" s="725"/>
      <c r="AQ330" s="725"/>
      <c r="AR330" s="725"/>
      <c r="AS330" s="725"/>
      <c r="AT330" s="725"/>
      <c r="AU330" s="725"/>
      <c r="AV330" s="725"/>
      <c r="AW330" s="725"/>
      <c r="AX330" s="725"/>
      <c r="AY330">
        <f>COUNTA($C$330)</f>
        <v>0</v>
      </c>
    </row>
    <row r="331" spans="1:51" ht="24.75" hidden="1" customHeight="1" x14ac:dyDescent="0.15">
      <c r="A331" s="726">
        <v>11</v>
      </c>
      <c r="B331" s="726">
        <v>1</v>
      </c>
      <c r="C331" s="727"/>
      <c r="D331" s="727"/>
      <c r="E331" s="727"/>
      <c r="F331" s="727"/>
      <c r="G331" s="727"/>
      <c r="H331" s="727"/>
      <c r="I331" s="727"/>
      <c r="J331" s="728"/>
      <c r="K331" s="729"/>
      <c r="L331" s="729"/>
      <c r="M331" s="729"/>
      <c r="N331" s="729"/>
      <c r="O331" s="729"/>
      <c r="P331" s="730"/>
      <c r="Q331" s="730"/>
      <c r="R331" s="730"/>
      <c r="S331" s="730"/>
      <c r="T331" s="730"/>
      <c r="U331" s="730"/>
      <c r="V331" s="730"/>
      <c r="W331" s="730"/>
      <c r="X331" s="730"/>
      <c r="Y331" s="731"/>
      <c r="Z331" s="732"/>
      <c r="AA331" s="732"/>
      <c r="AB331" s="733"/>
      <c r="AC331" s="734"/>
      <c r="AD331" s="734"/>
      <c r="AE331" s="734"/>
      <c r="AF331" s="734"/>
      <c r="AG331" s="734"/>
      <c r="AH331" s="735"/>
      <c r="AI331" s="736"/>
      <c r="AJ331" s="736"/>
      <c r="AK331" s="736"/>
      <c r="AL331" s="737"/>
      <c r="AM331" s="738"/>
      <c r="AN331" s="738"/>
      <c r="AO331" s="739"/>
      <c r="AP331" s="725"/>
      <c r="AQ331" s="725"/>
      <c r="AR331" s="725"/>
      <c r="AS331" s="725"/>
      <c r="AT331" s="725"/>
      <c r="AU331" s="725"/>
      <c r="AV331" s="725"/>
      <c r="AW331" s="725"/>
      <c r="AX331" s="725"/>
      <c r="AY331">
        <f>COUNTA($C$331)</f>
        <v>0</v>
      </c>
    </row>
    <row r="332" spans="1:51" ht="24.75" hidden="1" customHeight="1" x14ac:dyDescent="0.15">
      <c r="A332" s="726">
        <v>12</v>
      </c>
      <c r="B332" s="726">
        <v>1</v>
      </c>
      <c r="C332" s="727"/>
      <c r="D332" s="727"/>
      <c r="E332" s="727"/>
      <c r="F332" s="727"/>
      <c r="G332" s="727"/>
      <c r="H332" s="727"/>
      <c r="I332" s="727"/>
      <c r="J332" s="728"/>
      <c r="K332" s="729"/>
      <c r="L332" s="729"/>
      <c r="M332" s="729"/>
      <c r="N332" s="729"/>
      <c r="O332" s="729"/>
      <c r="P332" s="730"/>
      <c r="Q332" s="730"/>
      <c r="R332" s="730"/>
      <c r="S332" s="730"/>
      <c r="T332" s="730"/>
      <c r="U332" s="730"/>
      <c r="V332" s="730"/>
      <c r="W332" s="730"/>
      <c r="X332" s="730"/>
      <c r="Y332" s="731"/>
      <c r="Z332" s="732"/>
      <c r="AA332" s="732"/>
      <c r="AB332" s="733"/>
      <c r="AC332" s="734"/>
      <c r="AD332" s="734"/>
      <c r="AE332" s="734"/>
      <c r="AF332" s="734"/>
      <c r="AG332" s="734"/>
      <c r="AH332" s="735"/>
      <c r="AI332" s="736"/>
      <c r="AJ332" s="736"/>
      <c r="AK332" s="736"/>
      <c r="AL332" s="737"/>
      <c r="AM332" s="738"/>
      <c r="AN332" s="738"/>
      <c r="AO332" s="739"/>
      <c r="AP332" s="725"/>
      <c r="AQ332" s="725"/>
      <c r="AR332" s="725"/>
      <c r="AS332" s="725"/>
      <c r="AT332" s="725"/>
      <c r="AU332" s="725"/>
      <c r="AV332" s="725"/>
      <c r="AW332" s="725"/>
      <c r="AX332" s="725"/>
      <c r="AY332">
        <f>COUNTA($C$332)</f>
        <v>0</v>
      </c>
    </row>
    <row r="333" spans="1:51" ht="24.75" hidden="1" customHeight="1" x14ac:dyDescent="0.15">
      <c r="A333" s="726">
        <v>13</v>
      </c>
      <c r="B333" s="726">
        <v>1</v>
      </c>
      <c r="C333" s="727"/>
      <c r="D333" s="727"/>
      <c r="E333" s="727"/>
      <c r="F333" s="727"/>
      <c r="G333" s="727"/>
      <c r="H333" s="727"/>
      <c r="I333" s="727"/>
      <c r="J333" s="728"/>
      <c r="K333" s="729"/>
      <c r="L333" s="729"/>
      <c r="M333" s="729"/>
      <c r="N333" s="729"/>
      <c r="O333" s="729"/>
      <c r="P333" s="730"/>
      <c r="Q333" s="730"/>
      <c r="R333" s="730"/>
      <c r="S333" s="730"/>
      <c r="T333" s="730"/>
      <c r="U333" s="730"/>
      <c r="V333" s="730"/>
      <c r="W333" s="730"/>
      <c r="X333" s="730"/>
      <c r="Y333" s="731"/>
      <c r="Z333" s="732"/>
      <c r="AA333" s="732"/>
      <c r="AB333" s="733"/>
      <c r="AC333" s="734"/>
      <c r="AD333" s="734"/>
      <c r="AE333" s="734"/>
      <c r="AF333" s="734"/>
      <c r="AG333" s="734"/>
      <c r="AH333" s="735"/>
      <c r="AI333" s="736"/>
      <c r="AJ333" s="736"/>
      <c r="AK333" s="736"/>
      <c r="AL333" s="737"/>
      <c r="AM333" s="738"/>
      <c r="AN333" s="738"/>
      <c r="AO333" s="739"/>
      <c r="AP333" s="725"/>
      <c r="AQ333" s="725"/>
      <c r="AR333" s="725"/>
      <c r="AS333" s="725"/>
      <c r="AT333" s="725"/>
      <c r="AU333" s="725"/>
      <c r="AV333" s="725"/>
      <c r="AW333" s="725"/>
      <c r="AX333" s="725"/>
      <c r="AY333">
        <f>COUNTA($C$333)</f>
        <v>0</v>
      </c>
    </row>
    <row r="334" spans="1:51" ht="24.75" hidden="1" customHeight="1" x14ac:dyDescent="0.15">
      <c r="A334" s="726">
        <v>14</v>
      </c>
      <c r="B334" s="726">
        <v>1</v>
      </c>
      <c r="C334" s="727"/>
      <c r="D334" s="727"/>
      <c r="E334" s="727"/>
      <c r="F334" s="727"/>
      <c r="G334" s="727"/>
      <c r="H334" s="727"/>
      <c r="I334" s="727"/>
      <c r="J334" s="728"/>
      <c r="K334" s="729"/>
      <c r="L334" s="729"/>
      <c r="M334" s="729"/>
      <c r="N334" s="729"/>
      <c r="O334" s="729"/>
      <c r="P334" s="730"/>
      <c r="Q334" s="730"/>
      <c r="R334" s="730"/>
      <c r="S334" s="730"/>
      <c r="T334" s="730"/>
      <c r="U334" s="730"/>
      <c r="V334" s="730"/>
      <c r="W334" s="730"/>
      <c r="X334" s="730"/>
      <c r="Y334" s="731"/>
      <c r="Z334" s="732"/>
      <c r="AA334" s="732"/>
      <c r="AB334" s="733"/>
      <c r="AC334" s="734"/>
      <c r="AD334" s="734"/>
      <c r="AE334" s="734"/>
      <c r="AF334" s="734"/>
      <c r="AG334" s="734"/>
      <c r="AH334" s="735"/>
      <c r="AI334" s="736"/>
      <c r="AJ334" s="736"/>
      <c r="AK334" s="736"/>
      <c r="AL334" s="737"/>
      <c r="AM334" s="738"/>
      <c r="AN334" s="738"/>
      <c r="AO334" s="739"/>
      <c r="AP334" s="725"/>
      <c r="AQ334" s="725"/>
      <c r="AR334" s="725"/>
      <c r="AS334" s="725"/>
      <c r="AT334" s="725"/>
      <c r="AU334" s="725"/>
      <c r="AV334" s="725"/>
      <c r="AW334" s="725"/>
      <c r="AX334" s="725"/>
      <c r="AY334">
        <f>COUNTA($C$334)</f>
        <v>0</v>
      </c>
    </row>
    <row r="335" spans="1:51" ht="24.75" hidden="1" customHeight="1" x14ac:dyDescent="0.15">
      <c r="A335" s="726">
        <v>15</v>
      </c>
      <c r="B335" s="726">
        <v>1</v>
      </c>
      <c r="C335" s="727"/>
      <c r="D335" s="727"/>
      <c r="E335" s="727"/>
      <c r="F335" s="727"/>
      <c r="G335" s="727"/>
      <c r="H335" s="727"/>
      <c r="I335" s="727"/>
      <c r="J335" s="728"/>
      <c r="K335" s="729"/>
      <c r="L335" s="729"/>
      <c r="M335" s="729"/>
      <c r="N335" s="729"/>
      <c r="O335" s="729"/>
      <c r="P335" s="730"/>
      <c r="Q335" s="730"/>
      <c r="R335" s="730"/>
      <c r="S335" s="730"/>
      <c r="T335" s="730"/>
      <c r="U335" s="730"/>
      <c r="V335" s="730"/>
      <c r="W335" s="730"/>
      <c r="X335" s="730"/>
      <c r="Y335" s="731"/>
      <c r="Z335" s="732"/>
      <c r="AA335" s="732"/>
      <c r="AB335" s="733"/>
      <c r="AC335" s="734"/>
      <c r="AD335" s="734"/>
      <c r="AE335" s="734"/>
      <c r="AF335" s="734"/>
      <c r="AG335" s="734"/>
      <c r="AH335" s="735"/>
      <c r="AI335" s="736"/>
      <c r="AJ335" s="736"/>
      <c r="AK335" s="736"/>
      <c r="AL335" s="737"/>
      <c r="AM335" s="738"/>
      <c r="AN335" s="738"/>
      <c r="AO335" s="739"/>
      <c r="AP335" s="725"/>
      <c r="AQ335" s="725"/>
      <c r="AR335" s="725"/>
      <c r="AS335" s="725"/>
      <c r="AT335" s="725"/>
      <c r="AU335" s="725"/>
      <c r="AV335" s="725"/>
      <c r="AW335" s="725"/>
      <c r="AX335" s="725"/>
      <c r="AY335">
        <f>COUNTA($C$335)</f>
        <v>0</v>
      </c>
    </row>
    <row r="336" spans="1:51" ht="24.75" hidden="1" customHeight="1" x14ac:dyDescent="0.15">
      <c r="A336" s="726">
        <v>16</v>
      </c>
      <c r="B336" s="726">
        <v>1</v>
      </c>
      <c r="C336" s="727"/>
      <c r="D336" s="727"/>
      <c r="E336" s="727"/>
      <c r="F336" s="727"/>
      <c r="G336" s="727"/>
      <c r="H336" s="727"/>
      <c r="I336" s="727"/>
      <c r="J336" s="728"/>
      <c r="K336" s="729"/>
      <c r="L336" s="729"/>
      <c r="M336" s="729"/>
      <c r="N336" s="729"/>
      <c r="O336" s="729"/>
      <c r="P336" s="730"/>
      <c r="Q336" s="730"/>
      <c r="R336" s="730"/>
      <c r="S336" s="730"/>
      <c r="T336" s="730"/>
      <c r="U336" s="730"/>
      <c r="V336" s="730"/>
      <c r="W336" s="730"/>
      <c r="X336" s="730"/>
      <c r="Y336" s="731"/>
      <c r="Z336" s="732"/>
      <c r="AA336" s="732"/>
      <c r="AB336" s="733"/>
      <c r="AC336" s="734"/>
      <c r="AD336" s="734"/>
      <c r="AE336" s="734"/>
      <c r="AF336" s="734"/>
      <c r="AG336" s="734"/>
      <c r="AH336" s="735"/>
      <c r="AI336" s="736"/>
      <c r="AJ336" s="736"/>
      <c r="AK336" s="736"/>
      <c r="AL336" s="737"/>
      <c r="AM336" s="738"/>
      <c r="AN336" s="738"/>
      <c r="AO336" s="739"/>
      <c r="AP336" s="725"/>
      <c r="AQ336" s="725"/>
      <c r="AR336" s="725"/>
      <c r="AS336" s="725"/>
      <c r="AT336" s="725"/>
      <c r="AU336" s="725"/>
      <c r="AV336" s="725"/>
      <c r="AW336" s="725"/>
      <c r="AX336" s="725"/>
      <c r="AY336">
        <f>COUNTA($C$336)</f>
        <v>0</v>
      </c>
    </row>
    <row r="337" spans="1:51" ht="24.75" hidden="1" customHeight="1" x14ac:dyDescent="0.15">
      <c r="A337" s="726">
        <v>17</v>
      </c>
      <c r="B337" s="726">
        <v>1</v>
      </c>
      <c r="C337" s="727"/>
      <c r="D337" s="727"/>
      <c r="E337" s="727"/>
      <c r="F337" s="727"/>
      <c r="G337" s="727"/>
      <c r="H337" s="727"/>
      <c r="I337" s="727"/>
      <c r="J337" s="728"/>
      <c r="K337" s="729"/>
      <c r="L337" s="729"/>
      <c r="M337" s="729"/>
      <c r="N337" s="729"/>
      <c r="O337" s="729"/>
      <c r="P337" s="730"/>
      <c r="Q337" s="730"/>
      <c r="R337" s="730"/>
      <c r="S337" s="730"/>
      <c r="T337" s="730"/>
      <c r="U337" s="730"/>
      <c r="V337" s="730"/>
      <c r="W337" s="730"/>
      <c r="X337" s="730"/>
      <c r="Y337" s="731"/>
      <c r="Z337" s="732"/>
      <c r="AA337" s="732"/>
      <c r="AB337" s="733"/>
      <c r="AC337" s="734"/>
      <c r="AD337" s="734"/>
      <c r="AE337" s="734"/>
      <c r="AF337" s="734"/>
      <c r="AG337" s="734"/>
      <c r="AH337" s="735"/>
      <c r="AI337" s="736"/>
      <c r="AJ337" s="736"/>
      <c r="AK337" s="736"/>
      <c r="AL337" s="737"/>
      <c r="AM337" s="738"/>
      <c r="AN337" s="738"/>
      <c r="AO337" s="739"/>
      <c r="AP337" s="725"/>
      <c r="AQ337" s="725"/>
      <c r="AR337" s="725"/>
      <c r="AS337" s="725"/>
      <c r="AT337" s="725"/>
      <c r="AU337" s="725"/>
      <c r="AV337" s="725"/>
      <c r="AW337" s="725"/>
      <c r="AX337" s="725"/>
      <c r="AY337">
        <f>COUNTA($C$337)</f>
        <v>0</v>
      </c>
    </row>
    <row r="338" spans="1:51" ht="24.75" hidden="1" customHeight="1" x14ac:dyDescent="0.15">
      <c r="A338" s="726">
        <v>18</v>
      </c>
      <c r="B338" s="726">
        <v>1</v>
      </c>
      <c r="C338" s="727"/>
      <c r="D338" s="727"/>
      <c r="E338" s="727"/>
      <c r="F338" s="727"/>
      <c r="G338" s="727"/>
      <c r="H338" s="727"/>
      <c r="I338" s="727"/>
      <c r="J338" s="728"/>
      <c r="K338" s="729"/>
      <c r="L338" s="729"/>
      <c r="M338" s="729"/>
      <c r="N338" s="729"/>
      <c r="O338" s="729"/>
      <c r="P338" s="730"/>
      <c r="Q338" s="730"/>
      <c r="R338" s="730"/>
      <c r="S338" s="730"/>
      <c r="T338" s="730"/>
      <c r="U338" s="730"/>
      <c r="V338" s="730"/>
      <c r="W338" s="730"/>
      <c r="X338" s="730"/>
      <c r="Y338" s="731"/>
      <c r="Z338" s="732"/>
      <c r="AA338" s="732"/>
      <c r="AB338" s="733"/>
      <c r="AC338" s="734"/>
      <c r="AD338" s="734"/>
      <c r="AE338" s="734"/>
      <c r="AF338" s="734"/>
      <c r="AG338" s="734"/>
      <c r="AH338" s="735"/>
      <c r="AI338" s="736"/>
      <c r="AJ338" s="736"/>
      <c r="AK338" s="736"/>
      <c r="AL338" s="737"/>
      <c r="AM338" s="738"/>
      <c r="AN338" s="738"/>
      <c r="AO338" s="739"/>
      <c r="AP338" s="725"/>
      <c r="AQ338" s="725"/>
      <c r="AR338" s="725"/>
      <c r="AS338" s="725"/>
      <c r="AT338" s="725"/>
      <c r="AU338" s="725"/>
      <c r="AV338" s="725"/>
      <c r="AW338" s="725"/>
      <c r="AX338" s="725"/>
      <c r="AY338">
        <f>COUNTA($C$338)</f>
        <v>0</v>
      </c>
    </row>
    <row r="339" spans="1:51" ht="24.75" hidden="1" customHeight="1" x14ac:dyDescent="0.15">
      <c r="A339" s="726">
        <v>19</v>
      </c>
      <c r="B339" s="726">
        <v>1</v>
      </c>
      <c r="C339" s="727"/>
      <c r="D339" s="727"/>
      <c r="E339" s="727"/>
      <c r="F339" s="727"/>
      <c r="G339" s="727"/>
      <c r="H339" s="727"/>
      <c r="I339" s="727"/>
      <c r="J339" s="728"/>
      <c r="K339" s="729"/>
      <c r="L339" s="729"/>
      <c r="M339" s="729"/>
      <c r="N339" s="729"/>
      <c r="O339" s="729"/>
      <c r="P339" s="730"/>
      <c r="Q339" s="730"/>
      <c r="R339" s="730"/>
      <c r="S339" s="730"/>
      <c r="T339" s="730"/>
      <c r="U339" s="730"/>
      <c r="V339" s="730"/>
      <c r="W339" s="730"/>
      <c r="X339" s="730"/>
      <c r="Y339" s="731"/>
      <c r="Z339" s="732"/>
      <c r="AA339" s="732"/>
      <c r="AB339" s="733"/>
      <c r="AC339" s="734"/>
      <c r="AD339" s="734"/>
      <c r="AE339" s="734"/>
      <c r="AF339" s="734"/>
      <c r="AG339" s="734"/>
      <c r="AH339" s="735"/>
      <c r="AI339" s="736"/>
      <c r="AJ339" s="736"/>
      <c r="AK339" s="736"/>
      <c r="AL339" s="737"/>
      <c r="AM339" s="738"/>
      <c r="AN339" s="738"/>
      <c r="AO339" s="739"/>
      <c r="AP339" s="725"/>
      <c r="AQ339" s="725"/>
      <c r="AR339" s="725"/>
      <c r="AS339" s="725"/>
      <c r="AT339" s="725"/>
      <c r="AU339" s="725"/>
      <c r="AV339" s="725"/>
      <c r="AW339" s="725"/>
      <c r="AX339" s="725"/>
      <c r="AY339">
        <f>COUNTA($C$339)</f>
        <v>0</v>
      </c>
    </row>
    <row r="340" spans="1:51" ht="24.75" hidden="1" customHeight="1" x14ac:dyDescent="0.15">
      <c r="A340" s="726">
        <v>20</v>
      </c>
      <c r="B340" s="726">
        <v>1</v>
      </c>
      <c r="C340" s="727"/>
      <c r="D340" s="727"/>
      <c r="E340" s="727"/>
      <c r="F340" s="727"/>
      <c r="G340" s="727"/>
      <c r="H340" s="727"/>
      <c r="I340" s="727"/>
      <c r="J340" s="728"/>
      <c r="K340" s="729"/>
      <c r="L340" s="729"/>
      <c r="M340" s="729"/>
      <c r="N340" s="729"/>
      <c r="O340" s="729"/>
      <c r="P340" s="730"/>
      <c r="Q340" s="730"/>
      <c r="R340" s="730"/>
      <c r="S340" s="730"/>
      <c r="T340" s="730"/>
      <c r="U340" s="730"/>
      <c r="V340" s="730"/>
      <c r="W340" s="730"/>
      <c r="X340" s="730"/>
      <c r="Y340" s="731"/>
      <c r="Z340" s="732"/>
      <c r="AA340" s="732"/>
      <c r="AB340" s="733"/>
      <c r="AC340" s="734"/>
      <c r="AD340" s="734"/>
      <c r="AE340" s="734"/>
      <c r="AF340" s="734"/>
      <c r="AG340" s="734"/>
      <c r="AH340" s="735"/>
      <c r="AI340" s="736"/>
      <c r="AJ340" s="736"/>
      <c r="AK340" s="736"/>
      <c r="AL340" s="737"/>
      <c r="AM340" s="738"/>
      <c r="AN340" s="738"/>
      <c r="AO340" s="739"/>
      <c r="AP340" s="725"/>
      <c r="AQ340" s="725"/>
      <c r="AR340" s="725"/>
      <c r="AS340" s="725"/>
      <c r="AT340" s="725"/>
      <c r="AU340" s="725"/>
      <c r="AV340" s="725"/>
      <c r="AW340" s="725"/>
      <c r="AX340" s="725"/>
      <c r="AY340">
        <f>COUNTA($C$340)</f>
        <v>0</v>
      </c>
    </row>
    <row r="341" spans="1:51" ht="24.75" hidden="1" customHeight="1" x14ac:dyDescent="0.15">
      <c r="A341" s="726">
        <v>21</v>
      </c>
      <c r="B341" s="726">
        <v>1</v>
      </c>
      <c r="C341" s="727"/>
      <c r="D341" s="727"/>
      <c r="E341" s="727"/>
      <c r="F341" s="727"/>
      <c r="G341" s="727"/>
      <c r="H341" s="727"/>
      <c r="I341" s="727"/>
      <c r="J341" s="728"/>
      <c r="K341" s="729"/>
      <c r="L341" s="729"/>
      <c r="M341" s="729"/>
      <c r="N341" s="729"/>
      <c r="O341" s="729"/>
      <c r="P341" s="730"/>
      <c r="Q341" s="730"/>
      <c r="R341" s="730"/>
      <c r="S341" s="730"/>
      <c r="T341" s="730"/>
      <c r="U341" s="730"/>
      <c r="V341" s="730"/>
      <c r="W341" s="730"/>
      <c r="X341" s="730"/>
      <c r="Y341" s="731"/>
      <c r="Z341" s="732"/>
      <c r="AA341" s="732"/>
      <c r="AB341" s="733"/>
      <c r="AC341" s="734"/>
      <c r="AD341" s="734"/>
      <c r="AE341" s="734"/>
      <c r="AF341" s="734"/>
      <c r="AG341" s="734"/>
      <c r="AH341" s="735"/>
      <c r="AI341" s="736"/>
      <c r="AJ341" s="736"/>
      <c r="AK341" s="736"/>
      <c r="AL341" s="737"/>
      <c r="AM341" s="738"/>
      <c r="AN341" s="738"/>
      <c r="AO341" s="739"/>
      <c r="AP341" s="725"/>
      <c r="AQ341" s="725"/>
      <c r="AR341" s="725"/>
      <c r="AS341" s="725"/>
      <c r="AT341" s="725"/>
      <c r="AU341" s="725"/>
      <c r="AV341" s="725"/>
      <c r="AW341" s="725"/>
      <c r="AX341" s="725"/>
      <c r="AY341">
        <f>COUNTA($C$341)</f>
        <v>0</v>
      </c>
    </row>
    <row r="342" spans="1:51" ht="24.75" hidden="1" customHeight="1" x14ac:dyDescent="0.15">
      <c r="A342" s="726">
        <v>22</v>
      </c>
      <c r="B342" s="726">
        <v>1</v>
      </c>
      <c r="C342" s="727"/>
      <c r="D342" s="727"/>
      <c r="E342" s="727"/>
      <c r="F342" s="727"/>
      <c r="G342" s="727"/>
      <c r="H342" s="727"/>
      <c r="I342" s="727"/>
      <c r="J342" s="728"/>
      <c r="K342" s="729"/>
      <c r="L342" s="729"/>
      <c r="M342" s="729"/>
      <c r="N342" s="729"/>
      <c r="O342" s="729"/>
      <c r="P342" s="730"/>
      <c r="Q342" s="730"/>
      <c r="R342" s="730"/>
      <c r="S342" s="730"/>
      <c r="T342" s="730"/>
      <c r="U342" s="730"/>
      <c r="V342" s="730"/>
      <c r="W342" s="730"/>
      <c r="X342" s="730"/>
      <c r="Y342" s="731"/>
      <c r="Z342" s="732"/>
      <c r="AA342" s="732"/>
      <c r="AB342" s="733"/>
      <c r="AC342" s="734"/>
      <c r="AD342" s="734"/>
      <c r="AE342" s="734"/>
      <c r="AF342" s="734"/>
      <c r="AG342" s="734"/>
      <c r="AH342" s="735"/>
      <c r="AI342" s="736"/>
      <c r="AJ342" s="736"/>
      <c r="AK342" s="736"/>
      <c r="AL342" s="737"/>
      <c r="AM342" s="738"/>
      <c r="AN342" s="738"/>
      <c r="AO342" s="739"/>
      <c r="AP342" s="725"/>
      <c r="AQ342" s="725"/>
      <c r="AR342" s="725"/>
      <c r="AS342" s="725"/>
      <c r="AT342" s="725"/>
      <c r="AU342" s="725"/>
      <c r="AV342" s="725"/>
      <c r="AW342" s="725"/>
      <c r="AX342" s="725"/>
      <c r="AY342">
        <f>COUNTA($C$342)</f>
        <v>0</v>
      </c>
    </row>
    <row r="343" spans="1:51" ht="24.75" hidden="1" customHeight="1" x14ac:dyDescent="0.15">
      <c r="A343" s="726">
        <v>23</v>
      </c>
      <c r="B343" s="726">
        <v>1</v>
      </c>
      <c r="C343" s="727"/>
      <c r="D343" s="727"/>
      <c r="E343" s="727"/>
      <c r="F343" s="727"/>
      <c r="G343" s="727"/>
      <c r="H343" s="727"/>
      <c r="I343" s="727"/>
      <c r="J343" s="728"/>
      <c r="K343" s="729"/>
      <c r="L343" s="729"/>
      <c r="M343" s="729"/>
      <c r="N343" s="729"/>
      <c r="O343" s="729"/>
      <c r="P343" s="730"/>
      <c r="Q343" s="730"/>
      <c r="R343" s="730"/>
      <c r="S343" s="730"/>
      <c r="T343" s="730"/>
      <c r="U343" s="730"/>
      <c r="V343" s="730"/>
      <c r="W343" s="730"/>
      <c r="X343" s="730"/>
      <c r="Y343" s="731"/>
      <c r="Z343" s="732"/>
      <c r="AA343" s="732"/>
      <c r="AB343" s="733"/>
      <c r="AC343" s="734"/>
      <c r="AD343" s="734"/>
      <c r="AE343" s="734"/>
      <c r="AF343" s="734"/>
      <c r="AG343" s="734"/>
      <c r="AH343" s="735"/>
      <c r="AI343" s="736"/>
      <c r="AJ343" s="736"/>
      <c r="AK343" s="736"/>
      <c r="AL343" s="737"/>
      <c r="AM343" s="738"/>
      <c r="AN343" s="738"/>
      <c r="AO343" s="739"/>
      <c r="AP343" s="725"/>
      <c r="AQ343" s="725"/>
      <c r="AR343" s="725"/>
      <c r="AS343" s="725"/>
      <c r="AT343" s="725"/>
      <c r="AU343" s="725"/>
      <c r="AV343" s="725"/>
      <c r="AW343" s="725"/>
      <c r="AX343" s="725"/>
      <c r="AY343">
        <f>COUNTA($C$343)</f>
        <v>0</v>
      </c>
    </row>
    <row r="344" spans="1:51" ht="24.75" hidden="1" customHeight="1" x14ac:dyDescent="0.15">
      <c r="A344" s="726">
        <v>24</v>
      </c>
      <c r="B344" s="726">
        <v>1</v>
      </c>
      <c r="C344" s="727"/>
      <c r="D344" s="727"/>
      <c r="E344" s="727"/>
      <c r="F344" s="727"/>
      <c r="G344" s="727"/>
      <c r="H344" s="727"/>
      <c r="I344" s="727"/>
      <c r="J344" s="728"/>
      <c r="K344" s="729"/>
      <c r="L344" s="729"/>
      <c r="M344" s="729"/>
      <c r="N344" s="729"/>
      <c r="O344" s="729"/>
      <c r="P344" s="730"/>
      <c r="Q344" s="730"/>
      <c r="R344" s="730"/>
      <c r="S344" s="730"/>
      <c r="T344" s="730"/>
      <c r="U344" s="730"/>
      <c r="V344" s="730"/>
      <c r="W344" s="730"/>
      <c r="X344" s="730"/>
      <c r="Y344" s="731"/>
      <c r="Z344" s="732"/>
      <c r="AA344" s="732"/>
      <c r="AB344" s="733"/>
      <c r="AC344" s="734"/>
      <c r="AD344" s="734"/>
      <c r="AE344" s="734"/>
      <c r="AF344" s="734"/>
      <c r="AG344" s="734"/>
      <c r="AH344" s="735"/>
      <c r="AI344" s="736"/>
      <c r="AJ344" s="736"/>
      <c r="AK344" s="736"/>
      <c r="AL344" s="737"/>
      <c r="AM344" s="738"/>
      <c r="AN344" s="738"/>
      <c r="AO344" s="739"/>
      <c r="AP344" s="725"/>
      <c r="AQ344" s="725"/>
      <c r="AR344" s="725"/>
      <c r="AS344" s="725"/>
      <c r="AT344" s="725"/>
      <c r="AU344" s="725"/>
      <c r="AV344" s="725"/>
      <c r="AW344" s="725"/>
      <c r="AX344" s="725"/>
      <c r="AY344">
        <f>COUNTA($C$344)</f>
        <v>0</v>
      </c>
    </row>
    <row r="345" spans="1:51" s="6" customFormat="1" ht="24.75" hidden="1" customHeight="1" x14ac:dyDescent="0.15">
      <c r="A345" s="726">
        <v>25</v>
      </c>
      <c r="B345" s="726">
        <v>1</v>
      </c>
      <c r="C345" s="727"/>
      <c r="D345" s="727"/>
      <c r="E345" s="727"/>
      <c r="F345" s="727"/>
      <c r="G345" s="727"/>
      <c r="H345" s="727"/>
      <c r="I345" s="727"/>
      <c r="J345" s="728"/>
      <c r="K345" s="729"/>
      <c r="L345" s="729"/>
      <c r="M345" s="729"/>
      <c r="N345" s="729"/>
      <c r="O345" s="729"/>
      <c r="P345" s="730"/>
      <c r="Q345" s="730"/>
      <c r="R345" s="730"/>
      <c r="S345" s="730"/>
      <c r="T345" s="730"/>
      <c r="U345" s="730"/>
      <c r="V345" s="730"/>
      <c r="W345" s="730"/>
      <c r="X345" s="730"/>
      <c r="Y345" s="731"/>
      <c r="Z345" s="732"/>
      <c r="AA345" s="732"/>
      <c r="AB345" s="733"/>
      <c r="AC345" s="734"/>
      <c r="AD345" s="734"/>
      <c r="AE345" s="734"/>
      <c r="AF345" s="734"/>
      <c r="AG345" s="734"/>
      <c r="AH345" s="735"/>
      <c r="AI345" s="736"/>
      <c r="AJ345" s="736"/>
      <c r="AK345" s="736"/>
      <c r="AL345" s="737"/>
      <c r="AM345" s="738"/>
      <c r="AN345" s="738"/>
      <c r="AO345" s="739"/>
      <c r="AP345" s="725"/>
      <c r="AQ345" s="725"/>
      <c r="AR345" s="725"/>
      <c r="AS345" s="725"/>
      <c r="AT345" s="725"/>
      <c r="AU345" s="725"/>
      <c r="AV345" s="725"/>
      <c r="AW345" s="725"/>
      <c r="AX345" s="725"/>
      <c r="AY345">
        <f>COUNTA($C$345)</f>
        <v>0</v>
      </c>
    </row>
    <row r="346" spans="1:51" ht="24.75" hidden="1" customHeight="1" x14ac:dyDescent="0.15">
      <c r="A346" s="726">
        <v>26</v>
      </c>
      <c r="B346" s="726">
        <v>1</v>
      </c>
      <c r="C346" s="727"/>
      <c r="D346" s="727"/>
      <c r="E346" s="727"/>
      <c r="F346" s="727"/>
      <c r="G346" s="727"/>
      <c r="H346" s="727"/>
      <c r="I346" s="727"/>
      <c r="J346" s="728"/>
      <c r="K346" s="729"/>
      <c r="L346" s="729"/>
      <c r="M346" s="729"/>
      <c r="N346" s="729"/>
      <c r="O346" s="729"/>
      <c r="P346" s="730"/>
      <c r="Q346" s="730"/>
      <c r="R346" s="730"/>
      <c r="S346" s="730"/>
      <c r="T346" s="730"/>
      <c r="U346" s="730"/>
      <c r="V346" s="730"/>
      <c r="W346" s="730"/>
      <c r="X346" s="730"/>
      <c r="Y346" s="731"/>
      <c r="Z346" s="732"/>
      <c r="AA346" s="732"/>
      <c r="AB346" s="733"/>
      <c r="AC346" s="734"/>
      <c r="AD346" s="734"/>
      <c r="AE346" s="734"/>
      <c r="AF346" s="734"/>
      <c r="AG346" s="734"/>
      <c r="AH346" s="735"/>
      <c r="AI346" s="736"/>
      <c r="AJ346" s="736"/>
      <c r="AK346" s="736"/>
      <c r="AL346" s="737"/>
      <c r="AM346" s="738"/>
      <c r="AN346" s="738"/>
      <c r="AO346" s="739"/>
      <c r="AP346" s="725"/>
      <c r="AQ346" s="725"/>
      <c r="AR346" s="725"/>
      <c r="AS346" s="725"/>
      <c r="AT346" s="725"/>
      <c r="AU346" s="725"/>
      <c r="AV346" s="725"/>
      <c r="AW346" s="725"/>
      <c r="AX346" s="725"/>
      <c r="AY346">
        <f>COUNTA($C$346)</f>
        <v>0</v>
      </c>
    </row>
    <row r="347" spans="1:51" ht="24.75" hidden="1" customHeight="1" x14ac:dyDescent="0.15">
      <c r="A347" s="726">
        <v>27</v>
      </c>
      <c r="B347" s="726">
        <v>1</v>
      </c>
      <c r="C347" s="727"/>
      <c r="D347" s="727"/>
      <c r="E347" s="727"/>
      <c r="F347" s="727"/>
      <c r="G347" s="727"/>
      <c r="H347" s="727"/>
      <c r="I347" s="727"/>
      <c r="J347" s="728"/>
      <c r="K347" s="729"/>
      <c r="L347" s="729"/>
      <c r="M347" s="729"/>
      <c r="N347" s="729"/>
      <c r="O347" s="729"/>
      <c r="P347" s="730"/>
      <c r="Q347" s="730"/>
      <c r="R347" s="730"/>
      <c r="S347" s="730"/>
      <c r="T347" s="730"/>
      <c r="U347" s="730"/>
      <c r="V347" s="730"/>
      <c r="W347" s="730"/>
      <c r="X347" s="730"/>
      <c r="Y347" s="731"/>
      <c r="Z347" s="732"/>
      <c r="AA347" s="732"/>
      <c r="AB347" s="733"/>
      <c r="AC347" s="734"/>
      <c r="AD347" s="734"/>
      <c r="AE347" s="734"/>
      <c r="AF347" s="734"/>
      <c r="AG347" s="734"/>
      <c r="AH347" s="735"/>
      <c r="AI347" s="736"/>
      <c r="AJ347" s="736"/>
      <c r="AK347" s="736"/>
      <c r="AL347" s="737"/>
      <c r="AM347" s="738"/>
      <c r="AN347" s="738"/>
      <c r="AO347" s="739"/>
      <c r="AP347" s="725"/>
      <c r="AQ347" s="725"/>
      <c r="AR347" s="725"/>
      <c r="AS347" s="725"/>
      <c r="AT347" s="725"/>
      <c r="AU347" s="725"/>
      <c r="AV347" s="725"/>
      <c r="AW347" s="725"/>
      <c r="AX347" s="725"/>
      <c r="AY347">
        <f>COUNTA($C$347)</f>
        <v>0</v>
      </c>
    </row>
    <row r="348" spans="1:51" ht="24.75" hidden="1" customHeight="1" x14ac:dyDescent="0.15">
      <c r="A348" s="726">
        <v>28</v>
      </c>
      <c r="B348" s="726">
        <v>1</v>
      </c>
      <c r="C348" s="727"/>
      <c r="D348" s="727"/>
      <c r="E348" s="727"/>
      <c r="F348" s="727"/>
      <c r="G348" s="727"/>
      <c r="H348" s="727"/>
      <c r="I348" s="727"/>
      <c r="J348" s="728"/>
      <c r="K348" s="729"/>
      <c r="L348" s="729"/>
      <c r="M348" s="729"/>
      <c r="N348" s="729"/>
      <c r="O348" s="729"/>
      <c r="P348" s="730"/>
      <c r="Q348" s="730"/>
      <c r="R348" s="730"/>
      <c r="S348" s="730"/>
      <c r="T348" s="730"/>
      <c r="U348" s="730"/>
      <c r="V348" s="730"/>
      <c r="W348" s="730"/>
      <c r="X348" s="730"/>
      <c r="Y348" s="731"/>
      <c r="Z348" s="732"/>
      <c r="AA348" s="732"/>
      <c r="AB348" s="733"/>
      <c r="AC348" s="734"/>
      <c r="AD348" s="734"/>
      <c r="AE348" s="734"/>
      <c r="AF348" s="734"/>
      <c r="AG348" s="734"/>
      <c r="AH348" s="735"/>
      <c r="AI348" s="736"/>
      <c r="AJ348" s="736"/>
      <c r="AK348" s="736"/>
      <c r="AL348" s="737"/>
      <c r="AM348" s="738"/>
      <c r="AN348" s="738"/>
      <c r="AO348" s="739"/>
      <c r="AP348" s="725"/>
      <c r="AQ348" s="725"/>
      <c r="AR348" s="725"/>
      <c r="AS348" s="725"/>
      <c r="AT348" s="725"/>
      <c r="AU348" s="725"/>
      <c r="AV348" s="725"/>
      <c r="AW348" s="725"/>
      <c r="AX348" s="725"/>
      <c r="AY348">
        <f>COUNTA($C$348)</f>
        <v>0</v>
      </c>
    </row>
    <row r="349" spans="1:51" ht="24.75" hidden="1" customHeight="1" x14ac:dyDescent="0.15">
      <c r="A349" s="726">
        <v>29</v>
      </c>
      <c r="B349" s="726">
        <v>1</v>
      </c>
      <c r="C349" s="727"/>
      <c r="D349" s="727"/>
      <c r="E349" s="727"/>
      <c r="F349" s="727"/>
      <c r="G349" s="727"/>
      <c r="H349" s="727"/>
      <c r="I349" s="727"/>
      <c r="J349" s="728"/>
      <c r="K349" s="729"/>
      <c r="L349" s="729"/>
      <c r="M349" s="729"/>
      <c r="N349" s="729"/>
      <c r="O349" s="729"/>
      <c r="P349" s="730"/>
      <c r="Q349" s="730"/>
      <c r="R349" s="730"/>
      <c r="S349" s="730"/>
      <c r="T349" s="730"/>
      <c r="U349" s="730"/>
      <c r="V349" s="730"/>
      <c r="W349" s="730"/>
      <c r="X349" s="730"/>
      <c r="Y349" s="731"/>
      <c r="Z349" s="732"/>
      <c r="AA349" s="732"/>
      <c r="AB349" s="733"/>
      <c r="AC349" s="734"/>
      <c r="AD349" s="734"/>
      <c r="AE349" s="734"/>
      <c r="AF349" s="734"/>
      <c r="AG349" s="734"/>
      <c r="AH349" s="735"/>
      <c r="AI349" s="736"/>
      <c r="AJ349" s="736"/>
      <c r="AK349" s="736"/>
      <c r="AL349" s="737"/>
      <c r="AM349" s="738"/>
      <c r="AN349" s="738"/>
      <c r="AO349" s="739"/>
      <c r="AP349" s="725"/>
      <c r="AQ349" s="725"/>
      <c r="AR349" s="725"/>
      <c r="AS349" s="725"/>
      <c r="AT349" s="725"/>
      <c r="AU349" s="725"/>
      <c r="AV349" s="725"/>
      <c r="AW349" s="725"/>
      <c r="AX349" s="725"/>
      <c r="AY349">
        <f>COUNTA($C$349)</f>
        <v>0</v>
      </c>
    </row>
    <row r="350" spans="1:51" ht="24.75" hidden="1" customHeight="1" x14ac:dyDescent="0.15">
      <c r="A350" s="726">
        <v>30</v>
      </c>
      <c r="B350" s="726">
        <v>1</v>
      </c>
      <c r="C350" s="727"/>
      <c r="D350" s="727"/>
      <c r="E350" s="727"/>
      <c r="F350" s="727"/>
      <c r="G350" s="727"/>
      <c r="H350" s="727"/>
      <c r="I350" s="727"/>
      <c r="J350" s="728"/>
      <c r="K350" s="729"/>
      <c r="L350" s="729"/>
      <c r="M350" s="729"/>
      <c r="N350" s="729"/>
      <c r="O350" s="729"/>
      <c r="P350" s="730"/>
      <c r="Q350" s="730"/>
      <c r="R350" s="730"/>
      <c r="S350" s="730"/>
      <c r="T350" s="730"/>
      <c r="U350" s="730"/>
      <c r="V350" s="730"/>
      <c r="W350" s="730"/>
      <c r="X350" s="730"/>
      <c r="Y350" s="731"/>
      <c r="Z350" s="732"/>
      <c r="AA350" s="732"/>
      <c r="AB350" s="733"/>
      <c r="AC350" s="734"/>
      <c r="AD350" s="734"/>
      <c r="AE350" s="734"/>
      <c r="AF350" s="734"/>
      <c r="AG350" s="734"/>
      <c r="AH350" s="735"/>
      <c r="AI350" s="736"/>
      <c r="AJ350" s="736"/>
      <c r="AK350" s="736"/>
      <c r="AL350" s="737"/>
      <c r="AM350" s="738"/>
      <c r="AN350" s="738"/>
      <c r="AO350" s="739"/>
      <c r="AP350" s="725"/>
      <c r="AQ350" s="725"/>
      <c r="AR350" s="725"/>
      <c r="AS350" s="725"/>
      <c r="AT350" s="725"/>
      <c r="AU350" s="725"/>
      <c r="AV350" s="725"/>
      <c r="AW350" s="725"/>
      <c r="AX350" s="72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7"/>
      <c r="B353" s="547"/>
      <c r="C353" s="547" t="s">
        <v>85</v>
      </c>
      <c r="D353" s="547"/>
      <c r="E353" s="547"/>
      <c r="F353" s="547"/>
      <c r="G353" s="547"/>
      <c r="H353" s="547"/>
      <c r="I353" s="547"/>
      <c r="J353" s="716" t="s">
        <v>63</v>
      </c>
      <c r="K353" s="716"/>
      <c r="L353" s="716"/>
      <c r="M353" s="716"/>
      <c r="N353" s="716"/>
      <c r="O353" s="716"/>
      <c r="P353" s="719" t="s">
        <v>86</v>
      </c>
      <c r="Q353" s="719"/>
      <c r="R353" s="719"/>
      <c r="S353" s="719"/>
      <c r="T353" s="719"/>
      <c r="U353" s="719"/>
      <c r="V353" s="719"/>
      <c r="W353" s="719"/>
      <c r="X353" s="719"/>
      <c r="Y353" s="719" t="s">
        <v>87</v>
      </c>
      <c r="Z353" s="547"/>
      <c r="AA353" s="547"/>
      <c r="AB353" s="547"/>
      <c r="AC353" s="716" t="s">
        <v>214</v>
      </c>
      <c r="AD353" s="716"/>
      <c r="AE353" s="716"/>
      <c r="AF353" s="716"/>
      <c r="AG353" s="716"/>
      <c r="AH353" s="719" t="s">
        <v>62</v>
      </c>
      <c r="AI353" s="547"/>
      <c r="AJ353" s="547"/>
      <c r="AK353" s="547"/>
      <c r="AL353" s="547" t="s">
        <v>16</v>
      </c>
      <c r="AM353" s="547"/>
      <c r="AN353" s="547"/>
      <c r="AO353" s="743"/>
      <c r="AP353" s="741" t="s">
        <v>220</v>
      </c>
      <c r="AQ353" s="741"/>
      <c r="AR353" s="741"/>
      <c r="AS353" s="741"/>
      <c r="AT353" s="741"/>
      <c r="AU353" s="741"/>
      <c r="AV353" s="741"/>
      <c r="AW353" s="741"/>
      <c r="AX353" s="741"/>
      <c r="AY353">
        <f t="shared" ref="AY353:AY354" si="20">$AY$351</f>
        <v>0</v>
      </c>
    </row>
    <row r="354" spans="1:51" ht="24.75" hidden="1" customHeight="1" x14ac:dyDescent="0.15">
      <c r="A354" s="726">
        <v>1</v>
      </c>
      <c r="B354" s="726">
        <v>1</v>
      </c>
      <c r="C354" s="727"/>
      <c r="D354" s="727"/>
      <c r="E354" s="727"/>
      <c r="F354" s="727"/>
      <c r="G354" s="727"/>
      <c r="H354" s="727"/>
      <c r="I354" s="727"/>
      <c r="J354" s="728"/>
      <c r="K354" s="729"/>
      <c r="L354" s="729"/>
      <c r="M354" s="729"/>
      <c r="N354" s="729"/>
      <c r="O354" s="729"/>
      <c r="P354" s="730"/>
      <c r="Q354" s="730"/>
      <c r="R354" s="730"/>
      <c r="S354" s="730"/>
      <c r="T354" s="730"/>
      <c r="U354" s="730"/>
      <c r="V354" s="730"/>
      <c r="W354" s="730"/>
      <c r="X354" s="730"/>
      <c r="Y354" s="731"/>
      <c r="Z354" s="732"/>
      <c r="AA354" s="732"/>
      <c r="AB354" s="733"/>
      <c r="AC354" s="734"/>
      <c r="AD354" s="734"/>
      <c r="AE354" s="734"/>
      <c r="AF354" s="734"/>
      <c r="AG354" s="734"/>
      <c r="AH354" s="735"/>
      <c r="AI354" s="736"/>
      <c r="AJ354" s="736"/>
      <c r="AK354" s="736"/>
      <c r="AL354" s="737"/>
      <c r="AM354" s="738"/>
      <c r="AN354" s="738"/>
      <c r="AO354" s="739"/>
      <c r="AP354" s="725"/>
      <c r="AQ354" s="725"/>
      <c r="AR354" s="725"/>
      <c r="AS354" s="725"/>
      <c r="AT354" s="725"/>
      <c r="AU354" s="725"/>
      <c r="AV354" s="725"/>
      <c r="AW354" s="725"/>
      <c r="AX354" s="725"/>
      <c r="AY354">
        <f t="shared" si="20"/>
        <v>0</v>
      </c>
    </row>
    <row r="355" spans="1:51" ht="24.75" hidden="1" customHeight="1" x14ac:dyDescent="0.15">
      <c r="A355" s="726">
        <v>2</v>
      </c>
      <c r="B355" s="726">
        <v>1</v>
      </c>
      <c r="C355" s="727"/>
      <c r="D355" s="727"/>
      <c r="E355" s="727"/>
      <c r="F355" s="727"/>
      <c r="G355" s="727"/>
      <c r="H355" s="727"/>
      <c r="I355" s="727"/>
      <c r="J355" s="728"/>
      <c r="K355" s="729"/>
      <c r="L355" s="729"/>
      <c r="M355" s="729"/>
      <c r="N355" s="729"/>
      <c r="O355" s="729"/>
      <c r="P355" s="730"/>
      <c r="Q355" s="730"/>
      <c r="R355" s="730"/>
      <c r="S355" s="730"/>
      <c r="T355" s="730"/>
      <c r="U355" s="730"/>
      <c r="V355" s="730"/>
      <c r="W355" s="730"/>
      <c r="X355" s="730"/>
      <c r="Y355" s="731"/>
      <c r="Z355" s="732"/>
      <c r="AA355" s="732"/>
      <c r="AB355" s="733"/>
      <c r="AC355" s="734"/>
      <c r="AD355" s="734"/>
      <c r="AE355" s="734"/>
      <c r="AF355" s="734"/>
      <c r="AG355" s="734"/>
      <c r="AH355" s="735"/>
      <c r="AI355" s="736"/>
      <c r="AJ355" s="736"/>
      <c r="AK355" s="736"/>
      <c r="AL355" s="737"/>
      <c r="AM355" s="738"/>
      <c r="AN355" s="738"/>
      <c r="AO355" s="739"/>
      <c r="AP355" s="725"/>
      <c r="AQ355" s="725"/>
      <c r="AR355" s="725"/>
      <c r="AS355" s="725"/>
      <c r="AT355" s="725"/>
      <c r="AU355" s="725"/>
      <c r="AV355" s="725"/>
      <c r="AW355" s="725"/>
      <c r="AX355" s="725"/>
      <c r="AY355">
        <f>COUNTA($C$355)</f>
        <v>0</v>
      </c>
    </row>
    <row r="356" spans="1:51" ht="24.75" hidden="1" customHeight="1" x14ac:dyDescent="0.15">
      <c r="A356" s="726">
        <v>3</v>
      </c>
      <c r="B356" s="726">
        <v>1</v>
      </c>
      <c r="C356" s="727"/>
      <c r="D356" s="727"/>
      <c r="E356" s="727"/>
      <c r="F356" s="727"/>
      <c r="G356" s="727"/>
      <c r="H356" s="727"/>
      <c r="I356" s="727"/>
      <c r="J356" s="728"/>
      <c r="K356" s="729"/>
      <c r="L356" s="729"/>
      <c r="M356" s="729"/>
      <c r="N356" s="729"/>
      <c r="O356" s="729"/>
      <c r="P356" s="730"/>
      <c r="Q356" s="730"/>
      <c r="R356" s="730"/>
      <c r="S356" s="730"/>
      <c r="T356" s="730"/>
      <c r="U356" s="730"/>
      <c r="V356" s="730"/>
      <c r="W356" s="730"/>
      <c r="X356" s="730"/>
      <c r="Y356" s="731"/>
      <c r="Z356" s="732"/>
      <c r="AA356" s="732"/>
      <c r="AB356" s="733"/>
      <c r="AC356" s="734"/>
      <c r="AD356" s="734"/>
      <c r="AE356" s="734"/>
      <c r="AF356" s="734"/>
      <c r="AG356" s="734"/>
      <c r="AH356" s="735"/>
      <c r="AI356" s="736"/>
      <c r="AJ356" s="736"/>
      <c r="AK356" s="736"/>
      <c r="AL356" s="737"/>
      <c r="AM356" s="738"/>
      <c r="AN356" s="738"/>
      <c r="AO356" s="739"/>
      <c r="AP356" s="725"/>
      <c r="AQ356" s="725"/>
      <c r="AR356" s="725"/>
      <c r="AS356" s="725"/>
      <c r="AT356" s="725"/>
      <c r="AU356" s="725"/>
      <c r="AV356" s="725"/>
      <c r="AW356" s="725"/>
      <c r="AX356" s="725"/>
      <c r="AY356">
        <f>COUNTA($C$356)</f>
        <v>0</v>
      </c>
    </row>
    <row r="357" spans="1:51" ht="24.75" hidden="1" customHeight="1" x14ac:dyDescent="0.15">
      <c r="A357" s="726">
        <v>4</v>
      </c>
      <c r="B357" s="726">
        <v>1</v>
      </c>
      <c r="C357" s="727"/>
      <c r="D357" s="727"/>
      <c r="E357" s="727"/>
      <c r="F357" s="727"/>
      <c r="G357" s="727"/>
      <c r="H357" s="727"/>
      <c r="I357" s="727"/>
      <c r="J357" s="728"/>
      <c r="K357" s="729"/>
      <c r="L357" s="729"/>
      <c r="M357" s="729"/>
      <c r="N357" s="729"/>
      <c r="O357" s="729"/>
      <c r="P357" s="730"/>
      <c r="Q357" s="730"/>
      <c r="R357" s="730"/>
      <c r="S357" s="730"/>
      <c r="T357" s="730"/>
      <c r="U357" s="730"/>
      <c r="V357" s="730"/>
      <c r="W357" s="730"/>
      <c r="X357" s="730"/>
      <c r="Y357" s="731"/>
      <c r="Z357" s="732"/>
      <c r="AA357" s="732"/>
      <c r="AB357" s="733"/>
      <c r="AC357" s="734"/>
      <c r="AD357" s="734"/>
      <c r="AE357" s="734"/>
      <c r="AF357" s="734"/>
      <c r="AG357" s="734"/>
      <c r="AH357" s="735"/>
      <c r="AI357" s="736"/>
      <c r="AJ357" s="736"/>
      <c r="AK357" s="736"/>
      <c r="AL357" s="737"/>
      <c r="AM357" s="738"/>
      <c r="AN357" s="738"/>
      <c r="AO357" s="739"/>
      <c r="AP357" s="725"/>
      <c r="AQ357" s="725"/>
      <c r="AR357" s="725"/>
      <c r="AS357" s="725"/>
      <c r="AT357" s="725"/>
      <c r="AU357" s="725"/>
      <c r="AV357" s="725"/>
      <c r="AW357" s="725"/>
      <c r="AX357" s="725"/>
      <c r="AY357">
        <f>COUNTA($C$357)</f>
        <v>0</v>
      </c>
    </row>
    <row r="358" spans="1:51" ht="24.75" hidden="1" customHeight="1" x14ac:dyDescent="0.15">
      <c r="A358" s="726">
        <v>5</v>
      </c>
      <c r="B358" s="726">
        <v>1</v>
      </c>
      <c r="C358" s="727"/>
      <c r="D358" s="727"/>
      <c r="E358" s="727"/>
      <c r="F358" s="727"/>
      <c r="G358" s="727"/>
      <c r="H358" s="727"/>
      <c r="I358" s="727"/>
      <c r="J358" s="728"/>
      <c r="K358" s="729"/>
      <c r="L358" s="729"/>
      <c r="M358" s="729"/>
      <c r="N358" s="729"/>
      <c r="O358" s="729"/>
      <c r="P358" s="730"/>
      <c r="Q358" s="730"/>
      <c r="R358" s="730"/>
      <c r="S358" s="730"/>
      <c r="T358" s="730"/>
      <c r="U358" s="730"/>
      <c r="V358" s="730"/>
      <c r="W358" s="730"/>
      <c r="X358" s="730"/>
      <c r="Y358" s="731"/>
      <c r="Z358" s="732"/>
      <c r="AA358" s="732"/>
      <c r="AB358" s="733"/>
      <c r="AC358" s="734"/>
      <c r="AD358" s="734"/>
      <c r="AE358" s="734"/>
      <c r="AF358" s="734"/>
      <c r="AG358" s="734"/>
      <c r="AH358" s="735"/>
      <c r="AI358" s="736"/>
      <c r="AJ358" s="736"/>
      <c r="AK358" s="736"/>
      <c r="AL358" s="737"/>
      <c r="AM358" s="738"/>
      <c r="AN358" s="738"/>
      <c r="AO358" s="739"/>
      <c r="AP358" s="725"/>
      <c r="AQ358" s="725"/>
      <c r="AR358" s="725"/>
      <c r="AS358" s="725"/>
      <c r="AT358" s="725"/>
      <c r="AU358" s="725"/>
      <c r="AV358" s="725"/>
      <c r="AW358" s="725"/>
      <c r="AX358" s="725"/>
      <c r="AY358">
        <f>COUNTA($C$358)</f>
        <v>0</v>
      </c>
    </row>
    <row r="359" spans="1:51" ht="24.75" hidden="1" customHeight="1" x14ac:dyDescent="0.15">
      <c r="A359" s="726">
        <v>6</v>
      </c>
      <c r="B359" s="726">
        <v>1</v>
      </c>
      <c r="C359" s="727"/>
      <c r="D359" s="727"/>
      <c r="E359" s="727"/>
      <c r="F359" s="727"/>
      <c r="G359" s="727"/>
      <c r="H359" s="727"/>
      <c r="I359" s="727"/>
      <c r="J359" s="728"/>
      <c r="K359" s="729"/>
      <c r="L359" s="729"/>
      <c r="M359" s="729"/>
      <c r="N359" s="729"/>
      <c r="O359" s="729"/>
      <c r="P359" s="730"/>
      <c r="Q359" s="730"/>
      <c r="R359" s="730"/>
      <c r="S359" s="730"/>
      <c r="T359" s="730"/>
      <c r="U359" s="730"/>
      <c r="V359" s="730"/>
      <c r="W359" s="730"/>
      <c r="X359" s="730"/>
      <c r="Y359" s="731"/>
      <c r="Z359" s="732"/>
      <c r="AA359" s="732"/>
      <c r="AB359" s="733"/>
      <c r="AC359" s="734"/>
      <c r="AD359" s="734"/>
      <c r="AE359" s="734"/>
      <c r="AF359" s="734"/>
      <c r="AG359" s="734"/>
      <c r="AH359" s="735"/>
      <c r="AI359" s="736"/>
      <c r="AJ359" s="736"/>
      <c r="AK359" s="736"/>
      <c r="AL359" s="737"/>
      <c r="AM359" s="738"/>
      <c r="AN359" s="738"/>
      <c r="AO359" s="739"/>
      <c r="AP359" s="725"/>
      <c r="AQ359" s="725"/>
      <c r="AR359" s="725"/>
      <c r="AS359" s="725"/>
      <c r="AT359" s="725"/>
      <c r="AU359" s="725"/>
      <c r="AV359" s="725"/>
      <c r="AW359" s="725"/>
      <c r="AX359" s="725"/>
      <c r="AY359">
        <f>COUNTA($C$359)</f>
        <v>0</v>
      </c>
    </row>
    <row r="360" spans="1:51" ht="24.75" hidden="1" customHeight="1" x14ac:dyDescent="0.15">
      <c r="A360" s="726">
        <v>7</v>
      </c>
      <c r="B360" s="726">
        <v>1</v>
      </c>
      <c r="C360" s="727"/>
      <c r="D360" s="727"/>
      <c r="E360" s="727"/>
      <c r="F360" s="727"/>
      <c r="G360" s="727"/>
      <c r="H360" s="727"/>
      <c r="I360" s="727"/>
      <c r="J360" s="728"/>
      <c r="K360" s="729"/>
      <c r="L360" s="729"/>
      <c r="M360" s="729"/>
      <c r="N360" s="729"/>
      <c r="O360" s="729"/>
      <c r="P360" s="730"/>
      <c r="Q360" s="730"/>
      <c r="R360" s="730"/>
      <c r="S360" s="730"/>
      <c r="T360" s="730"/>
      <c r="U360" s="730"/>
      <c r="V360" s="730"/>
      <c r="W360" s="730"/>
      <c r="X360" s="730"/>
      <c r="Y360" s="731"/>
      <c r="Z360" s="732"/>
      <c r="AA360" s="732"/>
      <c r="AB360" s="733"/>
      <c r="AC360" s="734"/>
      <c r="AD360" s="734"/>
      <c r="AE360" s="734"/>
      <c r="AF360" s="734"/>
      <c r="AG360" s="734"/>
      <c r="AH360" s="735"/>
      <c r="AI360" s="736"/>
      <c r="AJ360" s="736"/>
      <c r="AK360" s="736"/>
      <c r="AL360" s="737"/>
      <c r="AM360" s="738"/>
      <c r="AN360" s="738"/>
      <c r="AO360" s="739"/>
      <c r="AP360" s="725"/>
      <c r="AQ360" s="725"/>
      <c r="AR360" s="725"/>
      <c r="AS360" s="725"/>
      <c r="AT360" s="725"/>
      <c r="AU360" s="725"/>
      <c r="AV360" s="725"/>
      <c r="AW360" s="725"/>
      <c r="AX360" s="725"/>
      <c r="AY360">
        <f>COUNTA($C$360)</f>
        <v>0</v>
      </c>
    </row>
    <row r="361" spans="1:51" ht="24.75" hidden="1" customHeight="1" x14ac:dyDescent="0.15">
      <c r="A361" s="726">
        <v>8</v>
      </c>
      <c r="B361" s="726">
        <v>1</v>
      </c>
      <c r="C361" s="727"/>
      <c r="D361" s="727"/>
      <c r="E361" s="727"/>
      <c r="F361" s="727"/>
      <c r="G361" s="727"/>
      <c r="H361" s="727"/>
      <c r="I361" s="727"/>
      <c r="J361" s="728"/>
      <c r="K361" s="729"/>
      <c r="L361" s="729"/>
      <c r="M361" s="729"/>
      <c r="N361" s="729"/>
      <c r="O361" s="729"/>
      <c r="P361" s="730"/>
      <c r="Q361" s="730"/>
      <c r="R361" s="730"/>
      <c r="S361" s="730"/>
      <c r="T361" s="730"/>
      <c r="U361" s="730"/>
      <c r="V361" s="730"/>
      <c r="W361" s="730"/>
      <c r="X361" s="730"/>
      <c r="Y361" s="731"/>
      <c r="Z361" s="732"/>
      <c r="AA361" s="732"/>
      <c r="AB361" s="733"/>
      <c r="AC361" s="734"/>
      <c r="AD361" s="734"/>
      <c r="AE361" s="734"/>
      <c r="AF361" s="734"/>
      <c r="AG361" s="734"/>
      <c r="AH361" s="735"/>
      <c r="AI361" s="736"/>
      <c r="AJ361" s="736"/>
      <c r="AK361" s="736"/>
      <c r="AL361" s="737"/>
      <c r="AM361" s="738"/>
      <c r="AN361" s="738"/>
      <c r="AO361" s="739"/>
      <c r="AP361" s="725"/>
      <c r="AQ361" s="725"/>
      <c r="AR361" s="725"/>
      <c r="AS361" s="725"/>
      <c r="AT361" s="725"/>
      <c r="AU361" s="725"/>
      <c r="AV361" s="725"/>
      <c r="AW361" s="725"/>
      <c r="AX361" s="725"/>
      <c r="AY361">
        <f>COUNTA($C$361)</f>
        <v>0</v>
      </c>
    </row>
    <row r="362" spans="1:51" ht="24.75" hidden="1" customHeight="1" x14ac:dyDescent="0.15">
      <c r="A362" s="726">
        <v>9</v>
      </c>
      <c r="B362" s="726">
        <v>1</v>
      </c>
      <c r="C362" s="727"/>
      <c r="D362" s="727"/>
      <c r="E362" s="727"/>
      <c r="F362" s="727"/>
      <c r="G362" s="727"/>
      <c r="H362" s="727"/>
      <c r="I362" s="727"/>
      <c r="J362" s="728"/>
      <c r="K362" s="729"/>
      <c r="L362" s="729"/>
      <c r="M362" s="729"/>
      <c r="N362" s="729"/>
      <c r="O362" s="729"/>
      <c r="P362" s="730"/>
      <c r="Q362" s="730"/>
      <c r="R362" s="730"/>
      <c r="S362" s="730"/>
      <c r="T362" s="730"/>
      <c r="U362" s="730"/>
      <c r="V362" s="730"/>
      <c r="W362" s="730"/>
      <c r="X362" s="730"/>
      <c r="Y362" s="731"/>
      <c r="Z362" s="732"/>
      <c r="AA362" s="732"/>
      <c r="AB362" s="733"/>
      <c r="AC362" s="734"/>
      <c r="AD362" s="734"/>
      <c r="AE362" s="734"/>
      <c r="AF362" s="734"/>
      <c r="AG362" s="734"/>
      <c r="AH362" s="735"/>
      <c r="AI362" s="736"/>
      <c r="AJ362" s="736"/>
      <c r="AK362" s="736"/>
      <c r="AL362" s="737"/>
      <c r="AM362" s="738"/>
      <c r="AN362" s="738"/>
      <c r="AO362" s="739"/>
      <c r="AP362" s="725"/>
      <c r="AQ362" s="725"/>
      <c r="AR362" s="725"/>
      <c r="AS362" s="725"/>
      <c r="AT362" s="725"/>
      <c r="AU362" s="725"/>
      <c r="AV362" s="725"/>
      <c r="AW362" s="725"/>
      <c r="AX362" s="725"/>
      <c r="AY362">
        <f>COUNTA($C$362)</f>
        <v>0</v>
      </c>
    </row>
    <row r="363" spans="1:51" ht="24.75" hidden="1" customHeight="1" x14ac:dyDescent="0.15">
      <c r="A363" s="726">
        <v>10</v>
      </c>
      <c r="B363" s="726">
        <v>1</v>
      </c>
      <c r="C363" s="727"/>
      <c r="D363" s="727"/>
      <c r="E363" s="727"/>
      <c r="F363" s="727"/>
      <c r="G363" s="727"/>
      <c r="H363" s="727"/>
      <c r="I363" s="727"/>
      <c r="J363" s="728"/>
      <c r="K363" s="729"/>
      <c r="L363" s="729"/>
      <c r="M363" s="729"/>
      <c r="N363" s="729"/>
      <c r="O363" s="729"/>
      <c r="P363" s="730"/>
      <c r="Q363" s="730"/>
      <c r="R363" s="730"/>
      <c r="S363" s="730"/>
      <c r="T363" s="730"/>
      <c r="U363" s="730"/>
      <c r="V363" s="730"/>
      <c r="W363" s="730"/>
      <c r="X363" s="730"/>
      <c r="Y363" s="731"/>
      <c r="Z363" s="732"/>
      <c r="AA363" s="732"/>
      <c r="AB363" s="733"/>
      <c r="AC363" s="734"/>
      <c r="AD363" s="734"/>
      <c r="AE363" s="734"/>
      <c r="AF363" s="734"/>
      <c r="AG363" s="734"/>
      <c r="AH363" s="735"/>
      <c r="AI363" s="736"/>
      <c r="AJ363" s="736"/>
      <c r="AK363" s="736"/>
      <c r="AL363" s="737"/>
      <c r="AM363" s="738"/>
      <c r="AN363" s="738"/>
      <c r="AO363" s="739"/>
      <c r="AP363" s="725"/>
      <c r="AQ363" s="725"/>
      <c r="AR363" s="725"/>
      <c r="AS363" s="725"/>
      <c r="AT363" s="725"/>
      <c r="AU363" s="725"/>
      <c r="AV363" s="725"/>
      <c r="AW363" s="725"/>
      <c r="AX363" s="725"/>
      <c r="AY363">
        <f>COUNTA($C$363)</f>
        <v>0</v>
      </c>
    </row>
    <row r="364" spans="1:51" ht="24.75" hidden="1" customHeight="1" x14ac:dyDescent="0.15">
      <c r="A364" s="726">
        <v>11</v>
      </c>
      <c r="B364" s="726">
        <v>1</v>
      </c>
      <c r="C364" s="727"/>
      <c r="D364" s="727"/>
      <c r="E364" s="727"/>
      <c r="F364" s="727"/>
      <c r="G364" s="727"/>
      <c r="H364" s="727"/>
      <c r="I364" s="727"/>
      <c r="J364" s="728"/>
      <c r="K364" s="729"/>
      <c r="L364" s="729"/>
      <c r="M364" s="729"/>
      <c r="N364" s="729"/>
      <c r="O364" s="729"/>
      <c r="P364" s="730"/>
      <c r="Q364" s="730"/>
      <c r="R364" s="730"/>
      <c r="S364" s="730"/>
      <c r="T364" s="730"/>
      <c r="U364" s="730"/>
      <c r="V364" s="730"/>
      <c r="W364" s="730"/>
      <c r="X364" s="730"/>
      <c r="Y364" s="731"/>
      <c r="Z364" s="732"/>
      <c r="AA364" s="732"/>
      <c r="AB364" s="733"/>
      <c r="AC364" s="734"/>
      <c r="AD364" s="734"/>
      <c r="AE364" s="734"/>
      <c r="AF364" s="734"/>
      <c r="AG364" s="734"/>
      <c r="AH364" s="735"/>
      <c r="AI364" s="736"/>
      <c r="AJ364" s="736"/>
      <c r="AK364" s="736"/>
      <c r="AL364" s="737"/>
      <c r="AM364" s="738"/>
      <c r="AN364" s="738"/>
      <c r="AO364" s="739"/>
      <c r="AP364" s="725"/>
      <c r="AQ364" s="725"/>
      <c r="AR364" s="725"/>
      <c r="AS364" s="725"/>
      <c r="AT364" s="725"/>
      <c r="AU364" s="725"/>
      <c r="AV364" s="725"/>
      <c r="AW364" s="725"/>
      <c r="AX364" s="725"/>
      <c r="AY364">
        <f>COUNTA($C$364)</f>
        <v>0</v>
      </c>
    </row>
    <row r="365" spans="1:51" ht="24.75" hidden="1" customHeight="1" x14ac:dyDescent="0.15">
      <c r="A365" s="726">
        <v>12</v>
      </c>
      <c r="B365" s="726">
        <v>1</v>
      </c>
      <c r="C365" s="727"/>
      <c r="D365" s="727"/>
      <c r="E365" s="727"/>
      <c r="F365" s="727"/>
      <c r="G365" s="727"/>
      <c r="H365" s="727"/>
      <c r="I365" s="727"/>
      <c r="J365" s="728"/>
      <c r="K365" s="729"/>
      <c r="L365" s="729"/>
      <c r="M365" s="729"/>
      <c r="N365" s="729"/>
      <c r="O365" s="729"/>
      <c r="P365" s="730"/>
      <c r="Q365" s="730"/>
      <c r="R365" s="730"/>
      <c r="S365" s="730"/>
      <c r="T365" s="730"/>
      <c r="U365" s="730"/>
      <c r="V365" s="730"/>
      <c r="W365" s="730"/>
      <c r="X365" s="730"/>
      <c r="Y365" s="731"/>
      <c r="Z365" s="732"/>
      <c r="AA365" s="732"/>
      <c r="AB365" s="733"/>
      <c r="AC365" s="734"/>
      <c r="AD365" s="734"/>
      <c r="AE365" s="734"/>
      <c r="AF365" s="734"/>
      <c r="AG365" s="734"/>
      <c r="AH365" s="735"/>
      <c r="AI365" s="736"/>
      <c r="AJ365" s="736"/>
      <c r="AK365" s="736"/>
      <c r="AL365" s="737"/>
      <c r="AM365" s="738"/>
      <c r="AN365" s="738"/>
      <c r="AO365" s="739"/>
      <c r="AP365" s="725"/>
      <c r="AQ365" s="725"/>
      <c r="AR365" s="725"/>
      <c r="AS365" s="725"/>
      <c r="AT365" s="725"/>
      <c r="AU365" s="725"/>
      <c r="AV365" s="725"/>
      <c r="AW365" s="725"/>
      <c r="AX365" s="725"/>
      <c r="AY365">
        <f>COUNTA($C$365)</f>
        <v>0</v>
      </c>
    </row>
    <row r="366" spans="1:51" ht="24.75" hidden="1" customHeight="1" x14ac:dyDescent="0.15">
      <c r="A366" s="726">
        <v>13</v>
      </c>
      <c r="B366" s="726">
        <v>1</v>
      </c>
      <c r="C366" s="727"/>
      <c r="D366" s="727"/>
      <c r="E366" s="727"/>
      <c r="F366" s="727"/>
      <c r="G366" s="727"/>
      <c r="H366" s="727"/>
      <c r="I366" s="727"/>
      <c r="J366" s="728"/>
      <c r="K366" s="729"/>
      <c r="L366" s="729"/>
      <c r="M366" s="729"/>
      <c r="N366" s="729"/>
      <c r="O366" s="729"/>
      <c r="P366" s="730"/>
      <c r="Q366" s="730"/>
      <c r="R366" s="730"/>
      <c r="S366" s="730"/>
      <c r="T366" s="730"/>
      <c r="U366" s="730"/>
      <c r="V366" s="730"/>
      <c r="W366" s="730"/>
      <c r="X366" s="730"/>
      <c r="Y366" s="731"/>
      <c r="Z366" s="732"/>
      <c r="AA366" s="732"/>
      <c r="AB366" s="733"/>
      <c r="AC366" s="734"/>
      <c r="AD366" s="734"/>
      <c r="AE366" s="734"/>
      <c r="AF366" s="734"/>
      <c r="AG366" s="734"/>
      <c r="AH366" s="735"/>
      <c r="AI366" s="736"/>
      <c r="AJ366" s="736"/>
      <c r="AK366" s="736"/>
      <c r="AL366" s="737"/>
      <c r="AM366" s="738"/>
      <c r="AN366" s="738"/>
      <c r="AO366" s="739"/>
      <c r="AP366" s="725"/>
      <c r="AQ366" s="725"/>
      <c r="AR366" s="725"/>
      <c r="AS366" s="725"/>
      <c r="AT366" s="725"/>
      <c r="AU366" s="725"/>
      <c r="AV366" s="725"/>
      <c r="AW366" s="725"/>
      <c r="AX366" s="725"/>
      <c r="AY366">
        <f>COUNTA($C$366)</f>
        <v>0</v>
      </c>
    </row>
    <row r="367" spans="1:51" ht="24.75" hidden="1" customHeight="1" x14ac:dyDescent="0.15">
      <c r="A367" s="726">
        <v>14</v>
      </c>
      <c r="B367" s="726">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735"/>
      <c r="AI367" s="736"/>
      <c r="AJ367" s="736"/>
      <c r="AK367" s="736"/>
      <c r="AL367" s="737"/>
      <c r="AM367" s="738"/>
      <c r="AN367" s="738"/>
      <c r="AO367" s="739"/>
      <c r="AP367" s="725"/>
      <c r="AQ367" s="725"/>
      <c r="AR367" s="725"/>
      <c r="AS367" s="725"/>
      <c r="AT367" s="725"/>
      <c r="AU367" s="725"/>
      <c r="AV367" s="725"/>
      <c r="AW367" s="725"/>
      <c r="AX367" s="725"/>
      <c r="AY367">
        <f>COUNTA($C$367)</f>
        <v>0</v>
      </c>
    </row>
    <row r="368" spans="1:51" ht="24.75" hidden="1" customHeight="1" x14ac:dyDescent="0.15">
      <c r="A368" s="726">
        <v>15</v>
      </c>
      <c r="B368" s="726">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735"/>
      <c r="AI368" s="736"/>
      <c r="AJ368" s="736"/>
      <c r="AK368" s="736"/>
      <c r="AL368" s="737"/>
      <c r="AM368" s="738"/>
      <c r="AN368" s="738"/>
      <c r="AO368" s="739"/>
      <c r="AP368" s="725"/>
      <c r="AQ368" s="725"/>
      <c r="AR368" s="725"/>
      <c r="AS368" s="725"/>
      <c r="AT368" s="725"/>
      <c r="AU368" s="725"/>
      <c r="AV368" s="725"/>
      <c r="AW368" s="725"/>
      <c r="AX368" s="725"/>
      <c r="AY368">
        <f>COUNTA($C$368)</f>
        <v>0</v>
      </c>
    </row>
    <row r="369" spans="1:51" ht="24.75" hidden="1" customHeight="1" x14ac:dyDescent="0.15">
      <c r="A369" s="726">
        <v>16</v>
      </c>
      <c r="B369" s="726">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735"/>
      <c r="AI369" s="736"/>
      <c r="AJ369" s="736"/>
      <c r="AK369" s="736"/>
      <c r="AL369" s="737"/>
      <c r="AM369" s="738"/>
      <c r="AN369" s="738"/>
      <c r="AO369" s="739"/>
      <c r="AP369" s="725"/>
      <c r="AQ369" s="725"/>
      <c r="AR369" s="725"/>
      <c r="AS369" s="725"/>
      <c r="AT369" s="725"/>
      <c r="AU369" s="725"/>
      <c r="AV369" s="725"/>
      <c r="AW369" s="725"/>
      <c r="AX369" s="725"/>
      <c r="AY369">
        <f>COUNTA($C$369)</f>
        <v>0</v>
      </c>
    </row>
    <row r="370" spans="1:51" ht="24.75" hidden="1" customHeight="1" x14ac:dyDescent="0.15">
      <c r="A370" s="726">
        <v>17</v>
      </c>
      <c r="B370" s="726">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735"/>
      <c r="AI370" s="736"/>
      <c r="AJ370" s="736"/>
      <c r="AK370" s="736"/>
      <c r="AL370" s="737"/>
      <c r="AM370" s="738"/>
      <c r="AN370" s="738"/>
      <c r="AO370" s="739"/>
      <c r="AP370" s="725"/>
      <c r="AQ370" s="725"/>
      <c r="AR370" s="725"/>
      <c r="AS370" s="725"/>
      <c r="AT370" s="725"/>
      <c r="AU370" s="725"/>
      <c r="AV370" s="725"/>
      <c r="AW370" s="725"/>
      <c r="AX370" s="725"/>
      <c r="AY370">
        <f>COUNTA($C$370)</f>
        <v>0</v>
      </c>
    </row>
    <row r="371" spans="1:51" ht="24.75" hidden="1" customHeight="1" x14ac:dyDescent="0.15">
      <c r="A371" s="726">
        <v>18</v>
      </c>
      <c r="B371" s="726">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735"/>
      <c r="AI371" s="736"/>
      <c r="AJ371" s="736"/>
      <c r="AK371" s="736"/>
      <c r="AL371" s="737"/>
      <c r="AM371" s="738"/>
      <c r="AN371" s="738"/>
      <c r="AO371" s="739"/>
      <c r="AP371" s="725"/>
      <c r="AQ371" s="725"/>
      <c r="AR371" s="725"/>
      <c r="AS371" s="725"/>
      <c r="AT371" s="725"/>
      <c r="AU371" s="725"/>
      <c r="AV371" s="725"/>
      <c r="AW371" s="725"/>
      <c r="AX371" s="725"/>
      <c r="AY371">
        <f>COUNTA($C$371)</f>
        <v>0</v>
      </c>
    </row>
    <row r="372" spans="1:51" ht="24.75" hidden="1" customHeight="1" x14ac:dyDescent="0.15">
      <c r="A372" s="726">
        <v>19</v>
      </c>
      <c r="B372" s="726">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735"/>
      <c r="AI372" s="736"/>
      <c r="AJ372" s="736"/>
      <c r="AK372" s="736"/>
      <c r="AL372" s="737"/>
      <c r="AM372" s="738"/>
      <c r="AN372" s="738"/>
      <c r="AO372" s="739"/>
      <c r="AP372" s="725"/>
      <c r="AQ372" s="725"/>
      <c r="AR372" s="725"/>
      <c r="AS372" s="725"/>
      <c r="AT372" s="725"/>
      <c r="AU372" s="725"/>
      <c r="AV372" s="725"/>
      <c r="AW372" s="725"/>
      <c r="AX372" s="725"/>
      <c r="AY372">
        <f>COUNTA($C$372)</f>
        <v>0</v>
      </c>
    </row>
    <row r="373" spans="1:51" ht="24.75" hidden="1" customHeight="1" x14ac:dyDescent="0.15">
      <c r="A373" s="726">
        <v>20</v>
      </c>
      <c r="B373" s="726">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735"/>
      <c r="AI373" s="736"/>
      <c r="AJ373" s="736"/>
      <c r="AK373" s="736"/>
      <c r="AL373" s="737"/>
      <c r="AM373" s="738"/>
      <c r="AN373" s="738"/>
      <c r="AO373" s="739"/>
      <c r="AP373" s="725"/>
      <c r="AQ373" s="725"/>
      <c r="AR373" s="725"/>
      <c r="AS373" s="725"/>
      <c r="AT373" s="725"/>
      <c r="AU373" s="725"/>
      <c r="AV373" s="725"/>
      <c r="AW373" s="725"/>
      <c r="AX373" s="725"/>
      <c r="AY373">
        <f>COUNTA($C$373)</f>
        <v>0</v>
      </c>
    </row>
    <row r="374" spans="1:51" ht="24.75" hidden="1" customHeight="1" x14ac:dyDescent="0.15">
      <c r="A374" s="726">
        <v>21</v>
      </c>
      <c r="B374" s="726">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735"/>
      <c r="AI374" s="736"/>
      <c r="AJ374" s="736"/>
      <c r="AK374" s="736"/>
      <c r="AL374" s="737"/>
      <c r="AM374" s="738"/>
      <c r="AN374" s="738"/>
      <c r="AO374" s="739"/>
      <c r="AP374" s="725"/>
      <c r="AQ374" s="725"/>
      <c r="AR374" s="725"/>
      <c r="AS374" s="725"/>
      <c r="AT374" s="725"/>
      <c r="AU374" s="725"/>
      <c r="AV374" s="725"/>
      <c r="AW374" s="725"/>
      <c r="AX374" s="725"/>
      <c r="AY374">
        <f>COUNTA($C$374)</f>
        <v>0</v>
      </c>
    </row>
    <row r="375" spans="1:51" ht="24.75" hidden="1" customHeight="1" x14ac:dyDescent="0.15">
      <c r="A375" s="726">
        <v>22</v>
      </c>
      <c r="B375" s="726">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735"/>
      <c r="AI375" s="736"/>
      <c r="AJ375" s="736"/>
      <c r="AK375" s="736"/>
      <c r="AL375" s="737"/>
      <c r="AM375" s="738"/>
      <c r="AN375" s="738"/>
      <c r="AO375" s="739"/>
      <c r="AP375" s="725"/>
      <c r="AQ375" s="725"/>
      <c r="AR375" s="725"/>
      <c r="AS375" s="725"/>
      <c r="AT375" s="725"/>
      <c r="AU375" s="725"/>
      <c r="AV375" s="725"/>
      <c r="AW375" s="725"/>
      <c r="AX375" s="725"/>
      <c r="AY375">
        <f>COUNTA($C$375)</f>
        <v>0</v>
      </c>
    </row>
    <row r="376" spans="1:51" ht="24.75" hidden="1" customHeight="1" x14ac:dyDescent="0.15">
      <c r="A376" s="726">
        <v>23</v>
      </c>
      <c r="B376" s="726">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735"/>
      <c r="AI376" s="736"/>
      <c r="AJ376" s="736"/>
      <c r="AK376" s="736"/>
      <c r="AL376" s="737"/>
      <c r="AM376" s="738"/>
      <c r="AN376" s="738"/>
      <c r="AO376" s="739"/>
      <c r="AP376" s="725"/>
      <c r="AQ376" s="725"/>
      <c r="AR376" s="725"/>
      <c r="AS376" s="725"/>
      <c r="AT376" s="725"/>
      <c r="AU376" s="725"/>
      <c r="AV376" s="725"/>
      <c r="AW376" s="725"/>
      <c r="AX376" s="725"/>
      <c r="AY376">
        <f>COUNTA($C$376)</f>
        <v>0</v>
      </c>
    </row>
    <row r="377" spans="1:51" ht="24.75" hidden="1" customHeight="1" x14ac:dyDescent="0.15">
      <c r="A377" s="726">
        <v>24</v>
      </c>
      <c r="B377" s="726">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735"/>
      <c r="AI377" s="736"/>
      <c r="AJ377" s="736"/>
      <c r="AK377" s="736"/>
      <c r="AL377" s="737"/>
      <c r="AM377" s="738"/>
      <c r="AN377" s="738"/>
      <c r="AO377" s="739"/>
      <c r="AP377" s="725"/>
      <c r="AQ377" s="725"/>
      <c r="AR377" s="725"/>
      <c r="AS377" s="725"/>
      <c r="AT377" s="725"/>
      <c r="AU377" s="725"/>
      <c r="AV377" s="725"/>
      <c r="AW377" s="725"/>
      <c r="AX377" s="725"/>
      <c r="AY377">
        <f>COUNTA($C$377)</f>
        <v>0</v>
      </c>
    </row>
    <row r="378" spans="1:51" s="6" customFormat="1" ht="24.75" hidden="1" customHeight="1" x14ac:dyDescent="0.15">
      <c r="A378" s="726">
        <v>25</v>
      </c>
      <c r="B378" s="726">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735"/>
      <c r="AI378" s="736"/>
      <c r="AJ378" s="736"/>
      <c r="AK378" s="736"/>
      <c r="AL378" s="737"/>
      <c r="AM378" s="738"/>
      <c r="AN378" s="738"/>
      <c r="AO378" s="739"/>
      <c r="AP378" s="725"/>
      <c r="AQ378" s="725"/>
      <c r="AR378" s="725"/>
      <c r="AS378" s="725"/>
      <c r="AT378" s="725"/>
      <c r="AU378" s="725"/>
      <c r="AV378" s="725"/>
      <c r="AW378" s="725"/>
      <c r="AX378" s="725"/>
      <c r="AY378">
        <f>COUNTA($C$378)</f>
        <v>0</v>
      </c>
    </row>
    <row r="379" spans="1:51" ht="24.75" hidden="1" customHeight="1" x14ac:dyDescent="0.15">
      <c r="A379" s="726">
        <v>26</v>
      </c>
      <c r="B379" s="726">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735"/>
      <c r="AI379" s="736"/>
      <c r="AJ379" s="736"/>
      <c r="AK379" s="736"/>
      <c r="AL379" s="737"/>
      <c r="AM379" s="738"/>
      <c r="AN379" s="738"/>
      <c r="AO379" s="739"/>
      <c r="AP379" s="725"/>
      <c r="AQ379" s="725"/>
      <c r="AR379" s="725"/>
      <c r="AS379" s="725"/>
      <c r="AT379" s="725"/>
      <c r="AU379" s="725"/>
      <c r="AV379" s="725"/>
      <c r="AW379" s="725"/>
      <c r="AX379" s="725"/>
      <c r="AY379">
        <f>COUNTA($C$379)</f>
        <v>0</v>
      </c>
    </row>
    <row r="380" spans="1:51" ht="24.75" hidden="1" customHeight="1" x14ac:dyDescent="0.15">
      <c r="A380" s="726">
        <v>27</v>
      </c>
      <c r="B380" s="726">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735"/>
      <c r="AI380" s="736"/>
      <c r="AJ380" s="736"/>
      <c r="AK380" s="736"/>
      <c r="AL380" s="737"/>
      <c r="AM380" s="738"/>
      <c r="AN380" s="738"/>
      <c r="AO380" s="739"/>
      <c r="AP380" s="725"/>
      <c r="AQ380" s="725"/>
      <c r="AR380" s="725"/>
      <c r="AS380" s="725"/>
      <c r="AT380" s="725"/>
      <c r="AU380" s="725"/>
      <c r="AV380" s="725"/>
      <c r="AW380" s="725"/>
      <c r="AX380" s="725"/>
      <c r="AY380">
        <f>COUNTA($C$380)</f>
        <v>0</v>
      </c>
    </row>
    <row r="381" spans="1:51" ht="24.75" hidden="1" customHeight="1" x14ac:dyDescent="0.15">
      <c r="A381" s="726">
        <v>28</v>
      </c>
      <c r="B381" s="726">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735"/>
      <c r="AI381" s="736"/>
      <c r="AJ381" s="736"/>
      <c r="AK381" s="736"/>
      <c r="AL381" s="737"/>
      <c r="AM381" s="738"/>
      <c r="AN381" s="738"/>
      <c r="AO381" s="739"/>
      <c r="AP381" s="725"/>
      <c r="AQ381" s="725"/>
      <c r="AR381" s="725"/>
      <c r="AS381" s="725"/>
      <c r="AT381" s="725"/>
      <c r="AU381" s="725"/>
      <c r="AV381" s="725"/>
      <c r="AW381" s="725"/>
      <c r="AX381" s="725"/>
      <c r="AY381">
        <f>COUNTA($C$381)</f>
        <v>0</v>
      </c>
    </row>
    <row r="382" spans="1:51" ht="24.75" hidden="1" customHeight="1" x14ac:dyDescent="0.15">
      <c r="A382" s="726">
        <v>29</v>
      </c>
      <c r="B382" s="726">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735"/>
      <c r="AI382" s="736"/>
      <c r="AJ382" s="736"/>
      <c r="AK382" s="736"/>
      <c r="AL382" s="737"/>
      <c r="AM382" s="738"/>
      <c r="AN382" s="738"/>
      <c r="AO382" s="739"/>
      <c r="AP382" s="725"/>
      <c r="AQ382" s="725"/>
      <c r="AR382" s="725"/>
      <c r="AS382" s="725"/>
      <c r="AT382" s="725"/>
      <c r="AU382" s="725"/>
      <c r="AV382" s="725"/>
      <c r="AW382" s="725"/>
      <c r="AX382" s="725"/>
      <c r="AY382">
        <f>COUNTA($C$382)</f>
        <v>0</v>
      </c>
    </row>
    <row r="383" spans="1:51" ht="24.75" hidden="1" customHeight="1" x14ac:dyDescent="0.15">
      <c r="A383" s="726">
        <v>30</v>
      </c>
      <c r="B383" s="726">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735"/>
      <c r="AI383" s="736"/>
      <c r="AJ383" s="736"/>
      <c r="AK383" s="736"/>
      <c r="AL383" s="737"/>
      <c r="AM383" s="738"/>
      <c r="AN383" s="738"/>
      <c r="AO383" s="739"/>
      <c r="AP383" s="725"/>
      <c r="AQ383" s="725"/>
      <c r="AR383" s="725"/>
      <c r="AS383" s="725"/>
      <c r="AT383" s="725"/>
      <c r="AU383" s="725"/>
      <c r="AV383" s="725"/>
      <c r="AW383" s="725"/>
      <c r="AX383" s="72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7"/>
      <c r="B386" s="547"/>
      <c r="C386" s="547" t="s">
        <v>85</v>
      </c>
      <c r="D386" s="547"/>
      <c r="E386" s="547"/>
      <c r="F386" s="547"/>
      <c r="G386" s="547"/>
      <c r="H386" s="547"/>
      <c r="I386" s="547"/>
      <c r="J386" s="716" t="s">
        <v>63</v>
      </c>
      <c r="K386" s="716"/>
      <c r="L386" s="716"/>
      <c r="M386" s="716"/>
      <c r="N386" s="716"/>
      <c r="O386" s="716"/>
      <c r="P386" s="719" t="s">
        <v>86</v>
      </c>
      <c r="Q386" s="719"/>
      <c r="R386" s="719"/>
      <c r="S386" s="719"/>
      <c r="T386" s="719"/>
      <c r="U386" s="719"/>
      <c r="V386" s="719"/>
      <c r="W386" s="719"/>
      <c r="X386" s="719"/>
      <c r="Y386" s="719" t="s">
        <v>87</v>
      </c>
      <c r="Z386" s="547"/>
      <c r="AA386" s="547"/>
      <c r="AB386" s="547"/>
      <c r="AC386" s="716" t="s">
        <v>214</v>
      </c>
      <c r="AD386" s="716"/>
      <c r="AE386" s="716"/>
      <c r="AF386" s="716"/>
      <c r="AG386" s="716"/>
      <c r="AH386" s="719" t="s">
        <v>62</v>
      </c>
      <c r="AI386" s="547"/>
      <c r="AJ386" s="547"/>
      <c r="AK386" s="547"/>
      <c r="AL386" s="547" t="s">
        <v>16</v>
      </c>
      <c r="AM386" s="547"/>
      <c r="AN386" s="547"/>
      <c r="AO386" s="743"/>
      <c r="AP386" s="741" t="s">
        <v>220</v>
      </c>
      <c r="AQ386" s="741"/>
      <c r="AR386" s="741"/>
      <c r="AS386" s="741"/>
      <c r="AT386" s="741"/>
      <c r="AU386" s="741"/>
      <c r="AV386" s="741"/>
      <c r="AW386" s="741"/>
      <c r="AX386" s="741"/>
      <c r="AY386">
        <f t="shared" ref="AY386:AY387" si="21">$AY$384</f>
        <v>0</v>
      </c>
    </row>
    <row r="387" spans="1:51" ht="24.75" hidden="1" customHeight="1" x14ac:dyDescent="0.15">
      <c r="A387" s="726">
        <v>1</v>
      </c>
      <c r="B387" s="726">
        <v>1</v>
      </c>
      <c r="C387" s="727"/>
      <c r="D387" s="727"/>
      <c r="E387" s="727"/>
      <c r="F387" s="727"/>
      <c r="G387" s="727"/>
      <c r="H387" s="727"/>
      <c r="I387" s="727"/>
      <c r="J387" s="728"/>
      <c r="K387" s="729"/>
      <c r="L387" s="729"/>
      <c r="M387" s="729"/>
      <c r="N387" s="729"/>
      <c r="O387" s="729"/>
      <c r="P387" s="730"/>
      <c r="Q387" s="730"/>
      <c r="R387" s="730"/>
      <c r="S387" s="730"/>
      <c r="T387" s="730"/>
      <c r="U387" s="730"/>
      <c r="V387" s="730"/>
      <c r="W387" s="730"/>
      <c r="X387" s="730"/>
      <c r="Y387" s="731"/>
      <c r="Z387" s="732"/>
      <c r="AA387" s="732"/>
      <c r="AB387" s="733"/>
      <c r="AC387" s="734"/>
      <c r="AD387" s="734"/>
      <c r="AE387" s="734"/>
      <c r="AF387" s="734"/>
      <c r="AG387" s="734"/>
      <c r="AH387" s="735"/>
      <c r="AI387" s="736"/>
      <c r="AJ387" s="736"/>
      <c r="AK387" s="736"/>
      <c r="AL387" s="737"/>
      <c r="AM387" s="738"/>
      <c r="AN387" s="738"/>
      <c r="AO387" s="739"/>
      <c r="AP387" s="725"/>
      <c r="AQ387" s="725"/>
      <c r="AR387" s="725"/>
      <c r="AS387" s="725"/>
      <c r="AT387" s="725"/>
      <c r="AU387" s="725"/>
      <c r="AV387" s="725"/>
      <c r="AW387" s="725"/>
      <c r="AX387" s="725"/>
      <c r="AY387">
        <f t="shared" si="21"/>
        <v>0</v>
      </c>
    </row>
    <row r="388" spans="1:51" ht="24.75" hidden="1" customHeight="1" x14ac:dyDescent="0.15">
      <c r="A388" s="726">
        <v>2</v>
      </c>
      <c r="B388" s="726">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735"/>
      <c r="AI388" s="736"/>
      <c r="AJ388" s="736"/>
      <c r="AK388" s="736"/>
      <c r="AL388" s="737"/>
      <c r="AM388" s="738"/>
      <c r="AN388" s="738"/>
      <c r="AO388" s="739"/>
      <c r="AP388" s="725"/>
      <c r="AQ388" s="725"/>
      <c r="AR388" s="725"/>
      <c r="AS388" s="725"/>
      <c r="AT388" s="725"/>
      <c r="AU388" s="725"/>
      <c r="AV388" s="725"/>
      <c r="AW388" s="725"/>
      <c r="AX388" s="725"/>
      <c r="AY388">
        <f>COUNTA($C$388)</f>
        <v>0</v>
      </c>
    </row>
    <row r="389" spans="1:51" ht="24.75" hidden="1" customHeight="1" x14ac:dyDescent="0.15">
      <c r="A389" s="726">
        <v>3</v>
      </c>
      <c r="B389" s="726">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735"/>
      <c r="AI389" s="736"/>
      <c r="AJ389" s="736"/>
      <c r="AK389" s="736"/>
      <c r="AL389" s="737"/>
      <c r="AM389" s="738"/>
      <c r="AN389" s="738"/>
      <c r="AO389" s="739"/>
      <c r="AP389" s="725"/>
      <c r="AQ389" s="725"/>
      <c r="AR389" s="725"/>
      <c r="AS389" s="725"/>
      <c r="AT389" s="725"/>
      <c r="AU389" s="725"/>
      <c r="AV389" s="725"/>
      <c r="AW389" s="725"/>
      <c r="AX389" s="725"/>
      <c r="AY389">
        <f>COUNTA($C$389)</f>
        <v>0</v>
      </c>
    </row>
    <row r="390" spans="1:51" ht="24.75" hidden="1" customHeight="1" x14ac:dyDescent="0.15">
      <c r="A390" s="726">
        <v>4</v>
      </c>
      <c r="B390" s="726">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735"/>
      <c r="AI390" s="736"/>
      <c r="AJ390" s="736"/>
      <c r="AK390" s="736"/>
      <c r="AL390" s="737"/>
      <c r="AM390" s="738"/>
      <c r="AN390" s="738"/>
      <c r="AO390" s="739"/>
      <c r="AP390" s="725"/>
      <c r="AQ390" s="725"/>
      <c r="AR390" s="725"/>
      <c r="AS390" s="725"/>
      <c r="AT390" s="725"/>
      <c r="AU390" s="725"/>
      <c r="AV390" s="725"/>
      <c r="AW390" s="725"/>
      <c r="AX390" s="725"/>
      <c r="AY390">
        <f>COUNTA($C$390)</f>
        <v>0</v>
      </c>
    </row>
    <row r="391" spans="1:51" ht="24.75" hidden="1" customHeight="1" x14ac:dyDescent="0.15">
      <c r="A391" s="726">
        <v>5</v>
      </c>
      <c r="B391" s="726">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735"/>
      <c r="AI391" s="736"/>
      <c r="AJ391" s="736"/>
      <c r="AK391" s="736"/>
      <c r="AL391" s="737"/>
      <c r="AM391" s="738"/>
      <c r="AN391" s="738"/>
      <c r="AO391" s="739"/>
      <c r="AP391" s="725"/>
      <c r="AQ391" s="725"/>
      <c r="AR391" s="725"/>
      <c r="AS391" s="725"/>
      <c r="AT391" s="725"/>
      <c r="AU391" s="725"/>
      <c r="AV391" s="725"/>
      <c r="AW391" s="725"/>
      <c r="AX391" s="725"/>
      <c r="AY391">
        <f>COUNTA($C$391)</f>
        <v>0</v>
      </c>
    </row>
    <row r="392" spans="1:51" ht="24.75" hidden="1" customHeight="1" x14ac:dyDescent="0.15">
      <c r="A392" s="726">
        <v>6</v>
      </c>
      <c r="B392" s="726">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735"/>
      <c r="AI392" s="736"/>
      <c r="AJ392" s="736"/>
      <c r="AK392" s="736"/>
      <c r="AL392" s="737"/>
      <c r="AM392" s="738"/>
      <c r="AN392" s="738"/>
      <c r="AO392" s="739"/>
      <c r="AP392" s="725"/>
      <c r="AQ392" s="725"/>
      <c r="AR392" s="725"/>
      <c r="AS392" s="725"/>
      <c r="AT392" s="725"/>
      <c r="AU392" s="725"/>
      <c r="AV392" s="725"/>
      <c r="AW392" s="725"/>
      <c r="AX392" s="725"/>
      <c r="AY392">
        <f>COUNTA($C$392)</f>
        <v>0</v>
      </c>
    </row>
    <row r="393" spans="1:51" ht="24.75" hidden="1" customHeight="1" x14ac:dyDescent="0.15">
      <c r="A393" s="726">
        <v>7</v>
      </c>
      <c r="B393" s="726">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735"/>
      <c r="AI393" s="736"/>
      <c r="AJ393" s="736"/>
      <c r="AK393" s="736"/>
      <c r="AL393" s="737"/>
      <c r="AM393" s="738"/>
      <c r="AN393" s="738"/>
      <c r="AO393" s="739"/>
      <c r="AP393" s="725"/>
      <c r="AQ393" s="725"/>
      <c r="AR393" s="725"/>
      <c r="AS393" s="725"/>
      <c r="AT393" s="725"/>
      <c r="AU393" s="725"/>
      <c r="AV393" s="725"/>
      <c r="AW393" s="725"/>
      <c r="AX393" s="725"/>
      <c r="AY393">
        <f>COUNTA($C$393)</f>
        <v>0</v>
      </c>
    </row>
    <row r="394" spans="1:51" ht="24.75" hidden="1" customHeight="1" x14ac:dyDescent="0.15">
      <c r="A394" s="726">
        <v>8</v>
      </c>
      <c r="B394" s="726">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735"/>
      <c r="AI394" s="736"/>
      <c r="AJ394" s="736"/>
      <c r="AK394" s="736"/>
      <c r="AL394" s="737"/>
      <c r="AM394" s="738"/>
      <c r="AN394" s="738"/>
      <c r="AO394" s="739"/>
      <c r="AP394" s="725"/>
      <c r="AQ394" s="725"/>
      <c r="AR394" s="725"/>
      <c r="AS394" s="725"/>
      <c r="AT394" s="725"/>
      <c r="AU394" s="725"/>
      <c r="AV394" s="725"/>
      <c r="AW394" s="725"/>
      <c r="AX394" s="725"/>
      <c r="AY394">
        <f>COUNTA($C$394)</f>
        <v>0</v>
      </c>
    </row>
    <row r="395" spans="1:51" ht="24.75" hidden="1" customHeight="1" x14ac:dyDescent="0.15">
      <c r="A395" s="726">
        <v>9</v>
      </c>
      <c r="B395" s="726">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735"/>
      <c r="AI395" s="736"/>
      <c r="AJ395" s="736"/>
      <c r="AK395" s="736"/>
      <c r="AL395" s="737"/>
      <c r="AM395" s="738"/>
      <c r="AN395" s="738"/>
      <c r="AO395" s="739"/>
      <c r="AP395" s="725"/>
      <c r="AQ395" s="725"/>
      <c r="AR395" s="725"/>
      <c r="AS395" s="725"/>
      <c r="AT395" s="725"/>
      <c r="AU395" s="725"/>
      <c r="AV395" s="725"/>
      <c r="AW395" s="725"/>
      <c r="AX395" s="725"/>
      <c r="AY395">
        <f>COUNTA($C$395)</f>
        <v>0</v>
      </c>
    </row>
    <row r="396" spans="1:51" ht="24.75" hidden="1" customHeight="1" x14ac:dyDescent="0.15">
      <c r="A396" s="726">
        <v>10</v>
      </c>
      <c r="B396" s="726">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735"/>
      <c r="AI396" s="736"/>
      <c r="AJ396" s="736"/>
      <c r="AK396" s="736"/>
      <c r="AL396" s="737"/>
      <c r="AM396" s="738"/>
      <c r="AN396" s="738"/>
      <c r="AO396" s="739"/>
      <c r="AP396" s="725"/>
      <c r="AQ396" s="725"/>
      <c r="AR396" s="725"/>
      <c r="AS396" s="725"/>
      <c r="AT396" s="725"/>
      <c r="AU396" s="725"/>
      <c r="AV396" s="725"/>
      <c r="AW396" s="725"/>
      <c r="AX396" s="725"/>
      <c r="AY396">
        <f>COUNTA($C$396)</f>
        <v>0</v>
      </c>
    </row>
    <row r="397" spans="1:51" ht="24.75" hidden="1" customHeight="1" x14ac:dyDescent="0.15">
      <c r="A397" s="726">
        <v>11</v>
      </c>
      <c r="B397" s="726">
        <v>1</v>
      </c>
      <c r="C397" s="727"/>
      <c r="D397" s="727"/>
      <c r="E397" s="727"/>
      <c r="F397" s="727"/>
      <c r="G397" s="727"/>
      <c r="H397" s="727"/>
      <c r="I397" s="727"/>
      <c r="J397" s="728"/>
      <c r="K397" s="729"/>
      <c r="L397" s="729"/>
      <c r="M397" s="729"/>
      <c r="N397" s="729"/>
      <c r="O397" s="729"/>
      <c r="P397" s="730"/>
      <c r="Q397" s="730"/>
      <c r="R397" s="730"/>
      <c r="S397" s="730"/>
      <c r="T397" s="730"/>
      <c r="U397" s="730"/>
      <c r="V397" s="730"/>
      <c r="W397" s="730"/>
      <c r="X397" s="730"/>
      <c r="Y397" s="731"/>
      <c r="Z397" s="732"/>
      <c r="AA397" s="732"/>
      <c r="AB397" s="733"/>
      <c r="AC397" s="734"/>
      <c r="AD397" s="734"/>
      <c r="AE397" s="734"/>
      <c r="AF397" s="734"/>
      <c r="AG397" s="734"/>
      <c r="AH397" s="735"/>
      <c r="AI397" s="736"/>
      <c r="AJ397" s="736"/>
      <c r="AK397" s="736"/>
      <c r="AL397" s="737"/>
      <c r="AM397" s="738"/>
      <c r="AN397" s="738"/>
      <c r="AO397" s="739"/>
      <c r="AP397" s="725"/>
      <c r="AQ397" s="725"/>
      <c r="AR397" s="725"/>
      <c r="AS397" s="725"/>
      <c r="AT397" s="725"/>
      <c r="AU397" s="725"/>
      <c r="AV397" s="725"/>
      <c r="AW397" s="725"/>
      <c r="AX397" s="725"/>
      <c r="AY397">
        <f>COUNTA($C$397)</f>
        <v>0</v>
      </c>
    </row>
    <row r="398" spans="1:51" ht="24.75" hidden="1" customHeight="1" x14ac:dyDescent="0.15">
      <c r="A398" s="726">
        <v>12</v>
      </c>
      <c r="B398" s="726">
        <v>1</v>
      </c>
      <c r="C398" s="727"/>
      <c r="D398" s="727"/>
      <c r="E398" s="727"/>
      <c r="F398" s="727"/>
      <c r="G398" s="727"/>
      <c r="H398" s="727"/>
      <c r="I398" s="727"/>
      <c r="J398" s="728"/>
      <c r="K398" s="729"/>
      <c r="L398" s="729"/>
      <c r="M398" s="729"/>
      <c r="N398" s="729"/>
      <c r="O398" s="729"/>
      <c r="P398" s="730"/>
      <c r="Q398" s="730"/>
      <c r="R398" s="730"/>
      <c r="S398" s="730"/>
      <c r="T398" s="730"/>
      <c r="U398" s="730"/>
      <c r="V398" s="730"/>
      <c r="W398" s="730"/>
      <c r="X398" s="730"/>
      <c r="Y398" s="731"/>
      <c r="Z398" s="732"/>
      <c r="AA398" s="732"/>
      <c r="AB398" s="733"/>
      <c r="AC398" s="734"/>
      <c r="AD398" s="734"/>
      <c r="AE398" s="734"/>
      <c r="AF398" s="734"/>
      <c r="AG398" s="734"/>
      <c r="AH398" s="735"/>
      <c r="AI398" s="736"/>
      <c r="AJ398" s="736"/>
      <c r="AK398" s="736"/>
      <c r="AL398" s="737"/>
      <c r="AM398" s="738"/>
      <c r="AN398" s="738"/>
      <c r="AO398" s="739"/>
      <c r="AP398" s="725"/>
      <c r="AQ398" s="725"/>
      <c r="AR398" s="725"/>
      <c r="AS398" s="725"/>
      <c r="AT398" s="725"/>
      <c r="AU398" s="725"/>
      <c r="AV398" s="725"/>
      <c r="AW398" s="725"/>
      <c r="AX398" s="725"/>
      <c r="AY398">
        <f>COUNTA($C$398)</f>
        <v>0</v>
      </c>
    </row>
    <row r="399" spans="1:51" ht="24.75" hidden="1" customHeight="1" x14ac:dyDescent="0.15">
      <c r="A399" s="726">
        <v>13</v>
      </c>
      <c r="B399" s="726">
        <v>1</v>
      </c>
      <c r="C399" s="727"/>
      <c r="D399" s="727"/>
      <c r="E399" s="727"/>
      <c r="F399" s="727"/>
      <c r="G399" s="727"/>
      <c r="H399" s="727"/>
      <c r="I399" s="727"/>
      <c r="J399" s="728"/>
      <c r="K399" s="729"/>
      <c r="L399" s="729"/>
      <c r="M399" s="729"/>
      <c r="N399" s="729"/>
      <c r="O399" s="729"/>
      <c r="P399" s="730"/>
      <c r="Q399" s="730"/>
      <c r="R399" s="730"/>
      <c r="S399" s="730"/>
      <c r="T399" s="730"/>
      <c r="U399" s="730"/>
      <c r="V399" s="730"/>
      <c r="W399" s="730"/>
      <c r="X399" s="730"/>
      <c r="Y399" s="731"/>
      <c r="Z399" s="732"/>
      <c r="AA399" s="732"/>
      <c r="AB399" s="733"/>
      <c r="AC399" s="734"/>
      <c r="AD399" s="734"/>
      <c r="AE399" s="734"/>
      <c r="AF399" s="734"/>
      <c r="AG399" s="734"/>
      <c r="AH399" s="735"/>
      <c r="AI399" s="736"/>
      <c r="AJ399" s="736"/>
      <c r="AK399" s="736"/>
      <c r="AL399" s="737"/>
      <c r="AM399" s="738"/>
      <c r="AN399" s="738"/>
      <c r="AO399" s="739"/>
      <c r="AP399" s="725"/>
      <c r="AQ399" s="725"/>
      <c r="AR399" s="725"/>
      <c r="AS399" s="725"/>
      <c r="AT399" s="725"/>
      <c r="AU399" s="725"/>
      <c r="AV399" s="725"/>
      <c r="AW399" s="725"/>
      <c r="AX399" s="725"/>
      <c r="AY399">
        <f>COUNTA($C$399)</f>
        <v>0</v>
      </c>
    </row>
    <row r="400" spans="1:51" ht="24.75" hidden="1" customHeight="1" x14ac:dyDescent="0.15">
      <c r="A400" s="726">
        <v>14</v>
      </c>
      <c r="B400" s="726">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735"/>
      <c r="AI400" s="736"/>
      <c r="AJ400" s="736"/>
      <c r="AK400" s="736"/>
      <c r="AL400" s="737"/>
      <c r="AM400" s="738"/>
      <c r="AN400" s="738"/>
      <c r="AO400" s="739"/>
      <c r="AP400" s="725"/>
      <c r="AQ400" s="725"/>
      <c r="AR400" s="725"/>
      <c r="AS400" s="725"/>
      <c r="AT400" s="725"/>
      <c r="AU400" s="725"/>
      <c r="AV400" s="725"/>
      <c r="AW400" s="725"/>
      <c r="AX400" s="725"/>
      <c r="AY400">
        <f>COUNTA($C$400)</f>
        <v>0</v>
      </c>
    </row>
    <row r="401" spans="1:51" ht="24.75" hidden="1" customHeight="1" x14ac:dyDescent="0.15">
      <c r="A401" s="726">
        <v>15</v>
      </c>
      <c r="B401" s="726">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735"/>
      <c r="AI401" s="736"/>
      <c r="AJ401" s="736"/>
      <c r="AK401" s="736"/>
      <c r="AL401" s="737"/>
      <c r="AM401" s="738"/>
      <c r="AN401" s="738"/>
      <c r="AO401" s="739"/>
      <c r="AP401" s="725"/>
      <c r="AQ401" s="725"/>
      <c r="AR401" s="725"/>
      <c r="AS401" s="725"/>
      <c r="AT401" s="725"/>
      <c r="AU401" s="725"/>
      <c r="AV401" s="725"/>
      <c r="AW401" s="725"/>
      <c r="AX401" s="725"/>
      <c r="AY401">
        <f>COUNTA($C$401)</f>
        <v>0</v>
      </c>
    </row>
    <row r="402" spans="1:51" ht="24.75" hidden="1" customHeight="1" x14ac:dyDescent="0.15">
      <c r="A402" s="726">
        <v>16</v>
      </c>
      <c r="B402" s="726">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735"/>
      <c r="AI402" s="736"/>
      <c r="AJ402" s="736"/>
      <c r="AK402" s="736"/>
      <c r="AL402" s="737"/>
      <c r="AM402" s="738"/>
      <c r="AN402" s="738"/>
      <c r="AO402" s="739"/>
      <c r="AP402" s="725"/>
      <c r="AQ402" s="725"/>
      <c r="AR402" s="725"/>
      <c r="AS402" s="725"/>
      <c r="AT402" s="725"/>
      <c r="AU402" s="725"/>
      <c r="AV402" s="725"/>
      <c r="AW402" s="725"/>
      <c r="AX402" s="725"/>
      <c r="AY402">
        <f>COUNTA($C$402)</f>
        <v>0</v>
      </c>
    </row>
    <row r="403" spans="1:51" ht="24.75" hidden="1" customHeight="1" x14ac:dyDescent="0.15">
      <c r="A403" s="726">
        <v>17</v>
      </c>
      <c r="B403" s="726">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735"/>
      <c r="AI403" s="736"/>
      <c r="AJ403" s="736"/>
      <c r="AK403" s="736"/>
      <c r="AL403" s="737"/>
      <c r="AM403" s="738"/>
      <c r="AN403" s="738"/>
      <c r="AO403" s="739"/>
      <c r="AP403" s="725"/>
      <c r="AQ403" s="725"/>
      <c r="AR403" s="725"/>
      <c r="AS403" s="725"/>
      <c r="AT403" s="725"/>
      <c r="AU403" s="725"/>
      <c r="AV403" s="725"/>
      <c r="AW403" s="725"/>
      <c r="AX403" s="725"/>
      <c r="AY403">
        <f>COUNTA($C$403)</f>
        <v>0</v>
      </c>
    </row>
    <row r="404" spans="1:51" ht="24.75" hidden="1" customHeight="1" x14ac:dyDescent="0.15">
      <c r="A404" s="726">
        <v>18</v>
      </c>
      <c r="B404" s="726">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735"/>
      <c r="AI404" s="736"/>
      <c r="AJ404" s="736"/>
      <c r="AK404" s="736"/>
      <c r="AL404" s="737"/>
      <c r="AM404" s="738"/>
      <c r="AN404" s="738"/>
      <c r="AO404" s="739"/>
      <c r="AP404" s="725"/>
      <c r="AQ404" s="725"/>
      <c r="AR404" s="725"/>
      <c r="AS404" s="725"/>
      <c r="AT404" s="725"/>
      <c r="AU404" s="725"/>
      <c r="AV404" s="725"/>
      <c r="AW404" s="725"/>
      <c r="AX404" s="725"/>
      <c r="AY404">
        <f>COUNTA($C$404)</f>
        <v>0</v>
      </c>
    </row>
    <row r="405" spans="1:51" ht="24.75" hidden="1" customHeight="1" x14ac:dyDescent="0.15">
      <c r="A405" s="726">
        <v>19</v>
      </c>
      <c r="B405" s="726">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735"/>
      <c r="AI405" s="736"/>
      <c r="AJ405" s="736"/>
      <c r="AK405" s="736"/>
      <c r="AL405" s="737"/>
      <c r="AM405" s="738"/>
      <c r="AN405" s="738"/>
      <c r="AO405" s="739"/>
      <c r="AP405" s="725"/>
      <c r="AQ405" s="725"/>
      <c r="AR405" s="725"/>
      <c r="AS405" s="725"/>
      <c r="AT405" s="725"/>
      <c r="AU405" s="725"/>
      <c r="AV405" s="725"/>
      <c r="AW405" s="725"/>
      <c r="AX405" s="725"/>
      <c r="AY405">
        <f>COUNTA($C$405)</f>
        <v>0</v>
      </c>
    </row>
    <row r="406" spans="1:51" ht="24.75" hidden="1" customHeight="1" x14ac:dyDescent="0.15">
      <c r="A406" s="726">
        <v>20</v>
      </c>
      <c r="B406" s="726">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735"/>
      <c r="AI406" s="736"/>
      <c r="AJ406" s="736"/>
      <c r="AK406" s="736"/>
      <c r="AL406" s="737"/>
      <c r="AM406" s="738"/>
      <c r="AN406" s="738"/>
      <c r="AO406" s="739"/>
      <c r="AP406" s="725"/>
      <c r="AQ406" s="725"/>
      <c r="AR406" s="725"/>
      <c r="AS406" s="725"/>
      <c r="AT406" s="725"/>
      <c r="AU406" s="725"/>
      <c r="AV406" s="725"/>
      <c r="AW406" s="725"/>
      <c r="AX406" s="725"/>
      <c r="AY406">
        <f>COUNTA($C$406)</f>
        <v>0</v>
      </c>
    </row>
    <row r="407" spans="1:51" ht="24.75" hidden="1" customHeight="1" x14ac:dyDescent="0.15">
      <c r="A407" s="726">
        <v>21</v>
      </c>
      <c r="B407" s="726">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735"/>
      <c r="AI407" s="736"/>
      <c r="AJ407" s="736"/>
      <c r="AK407" s="736"/>
      <c r="AL407" s="737"/>
      <c r="AM407" s="738"/>
      <c r="AN407" s="738"/>
      <c r="AO407" s="739"/>
      <c r="AP407" s="725"/>
      <c r="AQ407" s="725"/>
      <c r="AR407" s="725"/>
      <c r="AS407" s="725"/>
      <c r="AT407" s="725"/>
      <c r="AU407" s="725"/>
      <c r="AV407" s="725"/>
      <c r="AW407" s="725"/>
      <c r="AX407" s="725"/>
      <c r="AY407">
        <f>COUNTA($C$407)</f>
        <v>0</v>
      </c>
    </row>
    <row r="408" spans="1:51" ht="24.75" hidden="1" customHeight="1" x14ac:dyDescent="0.15">
      <c r="A408" s="726">
        <v>22</v>
      </c>
      <c r="B408" s="726">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735"/>
      <c r="AI408" s="736"/>
      <c r="AJ408" s="736"/>
      <c r="AK408" s="736"/>
      <c r="AL408" s="737"/>
      <c r="AM408" s="738"/>
      <c r="AN408" s="738"/>
      <c r="AO408" s="739"/>
      <c r="AP408" s="725"/>
      <c r="AQ408" s="725"/>
      <c r="AR408" s="725"/>
      <c r="AS408" s="725"/>
      <c r="AT408" s="725"/>
      <c r="AU408" s="725"/>
      <c r="AV408" s="725"/>
      <c r="AW408" s="725"/>
      <c r="AX408" s="725"/>
      <c r="AY408">
        <f>COUNTA($C$408)</f>
        <v>0</v>
      </c>
    </row>
    <row r="409" spans="1:51" ht="24.75" hidden="1" customHeight="1" x14ac:dyDescent="0.15">
      <c r="A409" s="726">
        <v>23</v>
      </c>
      <c r="B409" s="726">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735"/>
      <c r="AI409" s="736"/>
      <c r="AJ409" s="736"/>
      <c r="AK409" s="736"/>
      <c r="AL409" s="737"/>
      <c r="AM409" s="738"/>
      <c r="AN409" s="738"/>
      <c r="AO409" s="739"/>
      <c r="AP409" s="725"/>
      <c r="AQ409" s="725"/>
      <c r="AR409" s="725"/>
      <c r="AS409" s="725"/>
      <c r="AT409" s="725"/>
      <c r="AU409" s="725"/>
      <c r="AV409" s="725"/>
      <c r="AW409" s="725"/>
      <c r="AX409" s="725"/>
      <c r="AY409">
        <f>COUNTA($C$409)</f>
        <v>0</v>
      </c>
    </row>
    <row r="410" spans="1:51" ht="24.75" hidden="1" customHeight="1" x14ac:dyDescent="0.15">
      <c r="A410" s="726">
        <v>24</v>
      </c>
      <c r="B410" s="726">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735"/>
      <c r="AI410" s="736"/>
      <c r="AJ410" s="736"/>
      <c r="AK410" s="736"/>
      <c r="AL410" s="737"/>
      <c r="AM410" s="738"/>
      <c r="AN410" s="738"/>
      <c r="AO410" s="739"/>
      <c r="AP410" s="725"/>
      <c r="AQ410" s="725"/>
      <c r="AR410" s="725"/>
      <c r="AS410" s="725"/>
      <c r="AT410" s="725"/>
      <c r="AU410" s="725"/>
      <c r="AV410" s="725"/>
      <c r="AW410" s="725"/>
      <c r="AX410" s="725"/>
      <c r="AY410">
        <f>COUNTA($C$410)</f>
        <v>0</v>
      </c>
    </row>
    <row r="411" spans="1:51" s="6" customFormat="1" ht="24.75" hidden="1" customHeight="1" x14ac:dyDescent="0.15">
      <c r="A411" s="726">
        <v>25</v>
      </c>
      <c r="B411" s="726">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735"/>
      <c r="AI411" s="736"/>
      <c r="AJ411" s="736"/>
      <c r="AK411" s="736"/>
      <c r="AL411" s="737"/>
      <c r="AM411" s="738"/>
      <c r="AN411" s="738"/>
      <c r="AO411" s="739"/>
      <c r="AP411" s="725"/>
      <c r="AQ411" s="725"/>
      <c r="AR411" s="725"/>
      <c r="AS411" s="725"/>
      <c r="AT411" s="725"/>
      <c r="AU411" s="725"/>
      <c r="AV411" s="725"/>
      <c r="AW411" s="725"/>
      <c r="AX411" s="725"/>
      <c r="AY411">
        <f>COUNTA($C$411)</f>
        <v>0</v>
      </c>
    </row>
    <row r="412" spans="1:51" ht="24.75" hidden="1" customHeight="1" x14ac:dyDescent="0.15">
      <c r="A412" s="726">
        <v>26</v>
      </c>
      <c r="B412" s="726">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735"/>
      <c r="AI412" s="736"/>
      <c r="AJ412" s="736"/>
      <c r="AK412" s="736"/>
      <c r="AL412" s="737"/>
      <c r="AM412" s="738"/>
      <c r="AN412" s="738"/>
      <c r="AO412" s="739"/>
      <c r="AP412" s="725"/>
      <c r="AQ412" s="725"/>
      <c r="AR412" s="725"/>
      <c r="AS412" s="725"/>
      <c r="AT412" s="725"/>
      <c r="AU412" s="725"/>
      <c r="AV412" s="725"/>
      <c r="AW412" s="725"/>
      <c r="AX412" s="725"/>
      <c r="AY412">
        <f>COUNTA($C$412)</f>
        <v>0</v>
      </c>
    </row>
    <row r="413" spans="1:51" ht="24.75" hidden="1" customHeight="1" x14ac:dyDescent="0.15">
      <c r="A413" s="726">
        <v>27</v>
      </c>
      <c r="B413" s="726">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735"/>
      <c r="AI413" s="736"/>
      <c r="AJ413" s="736"/>
      <c r="AK413" s="736"/>
      <c r="AL413" s="737"/>
      <c r="AM413" s="738"/>
      <c r="AN413" s="738"/>
      <c r="AO413" s="739"/>
      <c r="AP413" s="725"/>
      <c r="AQ413" s="725"/>
      <c r="AR413" s="725"/>
      <c r="AS413" s="725"/>
      <c r="AT413" s="725"/>
      <c r="AU413" s="725"/>
      <c r="AV413" s="725"/>
      <c r="AW413" s="725"/>
      <c r="AX413" s="725"/>
      <c r="AY413">
        <f>COUNTA($C$413)</f>
        <v>0</v>
      </c>
    </row>
    <row r="414" spans="1:51" ht="24.75" hidden="1" customHeight="1" x14ac:dyDescent="0.15">
      <c r="A414" s="726">
        <v>28</v>
      </c>
      <c r="B414" s="726">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735"/>
      <c r="AI414" s="736"/>
      <c r="AJ414" s="736"/>
      <c r="AK414" s="736"/>
      <c r="AL414" s="737"/>
      <c r="AM414" s="738"/>
      <c r="AN414" s="738"/>
      <c r="AO414" s="739"/>
      <c r="AP414" s="725"/>
      <c r="AQ414" s="725"/>
      <c r="AR414" s="725"/>
      <c r="AS414" s="725"/>
      <c r="AT414" s="725"/>
      <c r="AU414" s="725"/>
      <c r="AV414" s="725"/>
      <c r="AW414" s="725"/>
      <c r="AX414" s="725"/>
      <c r="AY414">
        <f>COUNTA($C$414)</f>
        <v>0</v>
      </c>
    </row>
    <row r="415" spans="1:51" ht="24.75" hidden="1" customHeight="1" x14ac:dyDescent="0.15">
      <c r="A415" s="726">
        <v>29</v>
      </c>
      <c r="B415" s="726">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735"/>
      <c r="AI415" s="736"/>
      <c r="AJ415" s="736"/>
      <c r="AK415" s="736"/>
      <c r="AL415" s="737"/>
      <c r="AM415" s="738"/>
      <c r="AN415" s="738"/>
      <c r="AO415" s="739"/>
      <c r="AP415" s="725"/>
      <c r="AQ415" s="725"/>
      <c r="AR415" s="725"/>
      <c r="AS415" s="725"/>
      <c r="AT415" s="725"/>
      <c r="AU415" s="725"/>
      <c r="AV415" s="725"/>
      <c r="AW415" s="725"/>
      <c r="AX415" s="725"/>
      <c r="AY415">
        <f>COUNTA($C$415)</f>
        <v>0</v>
      </c>
    </row>
    <row r="416" spans="1:51" ht="24.75" hidden="1" customHeight="1" x14ac:dyDescent="0.15">
      <c r="A416" s="726">
        <v>30</v>
      </c>
      <c r="B416" s="726">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735"/>
      <c r="AI416" s="736"/>
      <c r="AJ416" s="736"/>
      <c r="AK416" s="736"/>
      <c r="AL416" s="737"/>
      <c r="AM416" s="738"/>
      <c r="AN416" s="738"/>
      <c r="AO416" s="739"/>
      <c r="AP416" s="725"/>
      <c r="AQ416" s="725"/>
      <c r="AR416" s="725"/>
      <c r="AS416" s="725"/>
      <c r="AT416" s="725"/>
      <c r="AU416" s="725"/>
      <c r="AV416" s="725"/>
      <c r="AW416" s="725"/>
      <c r="AX416" s="72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7"/>
      <c r="B419" s="547"/>
      <c r="C419" s="547" t="s">
        <v>85</v>
      </c>
      <c r="D419" s="547"/>
      <c r="E419" s="547"/>
      <c r="F419" s="547"/>
      <c r="G419" s="547"/>
      <c r="H419" s="547"/>
      <c r="I419" s="547"/>
      <c r="J419" s="716" t="s">
        <v>63</v>
      </c>
      <c r="K419" s="716"/>
      <c r="L419" s="716"/>
      <c r="M419" s="716"/>
      <c r="N419" s="716"/>
      <c r="O419" s="716"/>
      <c r="P419" s="719" t="s">
        <v>86</v>
      </c>
      <c r="Q419" s="719"/>
      <c r="R419" s="719"/>
      <c r="S419" s="719"/>
      <c r="T419" s="719"/>
      <c r="U419" s="719"/>
      <c r="V419" s="719"/>
      <c r="W419" s="719"/>
      <c r="X419" s="719"/>
      <c r="Y419" s="719" t="s">
        <v>87</v>
      </c>
      <c r="Z419" s="547"/>
      <c r="AA419" s="547"/>
      <c r="AB419" s="547"/>
      <c r="AC419" s="716" t="s">
        <v>214</v>
      </c>
      <c r="AD419" s="716"/>
      <c r="AE419" s="716"/>
      <c r="AF419" s="716"/>
      <c r="AG419" s="716"/>
      <c r="AH419" s="719" t="s">
        <v>62</v>
      </c>
      <c r="AI419" s="547"/>
      <c r="AJ419" s="547"/>
      <c r="AK419" s="547"/>
      <c r="AL419" s="547" t="s">
        <v>16</v>
      </c>
      <c r="AM419" s="547"/>
      <c r="AN419" s="547"/>
      <c r="AO419" s="743"/>
      <c r="AP419" s="741" t="s">
        <v>220</v>
      </c>
      <c r="AQ419" s="741"/>
      <c r="AR419" s="741"/>
      <c r="AS419" s="741"/>
      <c r="AT419" s="741"/>
      <c r="AU419" s="741"/>
      <c r="AV419" s="741"/>
      <c r="AW419" s="741"/>
      <c r="AX419" s="741"/>
      <c r="AY419">
        <f t="shared" ref="AY419:AY420" si="22">$AY$417</f>
        <v>0</v>
      </c>
    </row>
    <row r="420" spans="1:51" ht="24.75" hidden="1" customHeight="1" x14ac:dyDescent="0.15">
      <c r="A420" s="726">
        <v>1</v>
      </c>
      <c r="B420" s="726">
        <v>1</v>
      </c>
      <c r="C420" s="742"/>
      <c r="D420" s="727"/>
      <c r="E420" s="727"/>
      <c r="F420" s="727"/>
      <c r="G420" s="727"/>
      <c r="H420" s="727"/>
      <c r="I420" s="727"/>
      <c r="J420" s="728"/>
      <c r="K420" s="729"/>
      <c r="L420" s="729"/>
      <c r="M420" s="729"/>
      <c r="N420" s="729"/>
      <c r="O420" s="729"/>
      <c r="P420" s="730"/>
      <c r="Q420" s="730"/>
      <c r="R420" s="730"/>
      <c r="S420" s="730"/>
      <c r="T420" s="730"/>
      <c r="U420" s="730"/>
      <c r="V420" s="730"/>
      <c r="W420" s="730"/>
      <c r="X420" s="730"/>
      <c r="Y420" s="731"/>
      <c r="Z420" s="732"/>
      <c r="AA420" s="732"/>
      <c r="AB420" s="733"/>
      <c r="AC420" s="734"/>
      <c r="AD420" s="734"/>
      <c r="AE420" s="734"/>
      <c r="AF420" s="734"/>
      <c r="AG420" s="734"/>
      <c r="AH420" s="735"/>
      <c r="AI420" s="736"/>
      <c r="AJ420" s="736"/>
      <c r="AK420" s="736"/>
      <c r="AL420" s="737"/>
      <c r="AM420" s="738"/>
      <c r="AN420" s="738"/>
      <c r="AO420" s="739"/>
      <c r="AP420" s="725"/>
      <c r="AQ420" s="725"/>
      <c r="AR420" s="725"/>
      <c r="AS420" s="725"/>
      <c r="AT420" s="725"/>
      <c r="AU420" s="725"/>
      <c r="AV420" s="725"/>
      <c r="AW420" s="725"/>
      <c r="AX420" s="725"/>
      <c r="AY420">
        <f t="shared" si="22"/>
        <v>0</v>
      </c>
    </row>
    <row r="421" spans="1:51" ht="24.75" hidden="1" customHeight="1" x14ac:dyDescent="0.15">
      <c r="A421" s="726">
        <v>2</v>
      </c>
      <c r="B421" s="726">
        <v>1</v>
      </c>
      <c r="C421" s="727"/>
      <c r="D421" s="727"/>
      <c r="E421" s="727"/>
      <c r="F421" s="727"/>
      <c r="G421" s="727"/>
      <c r="H421" s="727"/>
      <c r="I421" s="727"/>
      <c r="J421" s="728"/>
      <c r="K421" s="729"/>
      <c r="L421" s="729"/>
      <c r="M421" s="729"/>
      <c r="N421" s="729"/>
      <c r="O421" s="729"/>
      <c r="P421" s="730"/>
      <c r="Q421" s="730"/>
      <c r="R421" s="730"/>
      <c r="S421" s="730"/>
      <c r="T421" s="730"/>
      <c r="U421" s="730"/>
      <c r="V421" s="730"/>
      <c r="W421" s="730"/>
      <c r="X421" s="730"/>
      <c r="Y421" s="731"/>
      <c r="Z421" s="732"/>
      <c r="AA421" s="732"/>
      <c r="AB421" s="733"/>
      <c r="AC421" s="734"/>
      <c r="AD421" s="734"/>
      <c r="AE421" s="734"/>
      <c r="AF421" s="734"/>
      <c r="AG421" s="734"/>
      <c r="AH421" s="735"/>
      <c r="AI421" s="736"/>
      <c r="AJ421" s="736"/>
      <c r="AK421" s="736"/>
      <c r="AL421" s="737"/>
      <c r="AM421" s="738"/>
      <c r="AN421" s="738"/>
      <c r="AO421" s="739"/>
      <c r="AP421" s="725"/>
      <c r="AQ421" s="725"/>
      <c r="AR421" s="725"/>
      <c r="AS421" s="725"/>
      <c r="AT421" s="725"/>
      <c r="AU421" s="725"/>
      <c r="AV421" s="725"/>
      <c r="AW421" s="725"/>
      <c r="AX421" s="725"/>
      <c r="AY421">
        <f>COUNTA($C$421)</f>
        <v>0</v>
      </c>
    </row>
    <row r="422" spans="1:51" ht="24.75" hidden="1" customHeight="1" x14ac:dyDescent="0.15">
      <c r="A422" s="726">
        <v>3</v>
      </c>
      <c r="B422" s="726">
        <v>1</v>
      </c>
      <c r="C422" s="727"/>
      <c r="D422" s="727"/>
      <c r="E422" s="727"/>
      <c r="F422" s="727"/>
      <c r="G422" s="727"/>
      <c r="H422" s="727"/>
      <c r="I422" s="727"/>
      <c r="J422" s="728"/>
      <c r="K422" s="729"/>
      <c r="L422" s="729"/>
      <c r="M422" s="729"/>
      <c r="N422" s="729"/>
      <c r="O422" s="729"/>
      <c r="P422" s="730"/>
      <c r="Q422" s="730"/>
      <c r="R422" s="730"/>
      <c r="S422" s="730"/>
      <c r="T422" s="730"/>
      <c r="U422" s="730"/>
      <c r="V422" s="730"/>
      <c r="W422" s="730"/>
      <c r="X422" s="730"/>
      <c r="Y422" s="731"/>
      <c r="Z422" s="732"/>
      <c r="AA422" s="732"/>
      <c r="AB422" s="733"/>
      <c r="AC422" s="734"/>
      <c r="AD422" s="734"/>
      <c r="AE422" s="734"/>
      <c r="AF422" s="734"/>
      <c r="AG422" s="734"/>
      <c r="AH422" s="735"/>
      <c r="AI422" s="736"/>
      <c r="AJ422" s="736"/>
      <c r="AK422" s="736"/>
      <c r="AL422" s="737"/>
      <c r="AM422" s="738"/>
      <c r="AN422" s="738"/>
      <c r="AO422" s="739"/>
      <c r="AP422" s="725"/>
      <c r="AQ422" s="725"/>
      <c r="AR422" s="725"/>
      <c r="AS422" s="725"/>
      <c r="AT422" s="725"/>
      <c r="AU422" s="725"/>
      <c r="AV422" s="725"/>
      <c r="AW422" s="725"/>
      <c r="AX422" s="725"/>
      <c r="AY422">
        <f>COUNTA($C$422)</f>
        <v>0</v>
      </c>
    </row>
    <row r="423" spans="1:51" ht="24.75" hidden="1" customHeight="1" x14ac:dyDescent="0.15">
      <c r="A423" s="726">
        <v>4</v>
      </c>
      <c r="B423" s="726">
        <v>1</v>
      </c>
      <c r="C423" s="727"/>
      <c r="D423" s="727"/>
      <c r="E423" s="727"/>
      <c r="F423" s="727"/>
      <c r="G423" s="727"/>
      <c r="H423" s="727"/>
      <c r="I423" s="727"/>
      <c r="J423" s="728"/>
      <c r="K423" s="729"/>
      <c r="L423" s="729"/>
      <c r="M423" s="729"/>
      <c r="N423" s="729"/>
      <c r="O423" s="729"/>
      <c r="P423" s="730"/>
      <c r="Q423" s="730"/>
      <c r="R423" s="730"/>
      <c r="S423" s="730"/>
      <c r="T423" s="730"/>
      <c r="U423" s="730"/>
      <c r="V423" s="730"/>
      <c r="W423" s="730"/>
      <c r="X423" s="730"/>
      <c r="Y423" s="731"/>
      <c r="Z423" s="732"/>
      <c r="AA423" s="732"/>
      <c r="AB423" s="733"/>
      <c r="AC423" s="734"/>
      <c r="AD423" s="734"/>
      <c r="AE423" s="734"/>
      <c r="AF423" s="734"/>
      <c r="AG423" s="734"/>
      <c r="AH423" s="735"/>
      <c r="AI423" s="736"/>
      <c r="AJ423" s="736"/>
      <c r="AK423" s="736"/>
      <c r="AL423" s="737"/>
      <c r="AM423" s="738"/>
      <c r="AN423" s="738"/>
      <c r="AO423" s="739"/>
      <c r="AP423" s="725"/>
      <c r="AQ423" s="725"/>
      <c r="AR423" s="725"/>
      <c r="AS423" s="725"/>
      <c r="AT423" s="725"/>
      <c r="AU423" s="725"/>
      <c r="AV423" s="725"/>
      <c r="AW423" s="725"/>
      <c r="AX423" s="725"/>
      <c r="AY423">
        <f>COUNTA($C$423)</f>
        <v>0</v>
      </c>
    </row>
    <row r="424" spans="1:51" ht="24.75" hidden="1" customHeight="1" x14ac:dyDescent="0.15">
      <c r="A424" s="726">
        <v>5</v>
      </c>
      <c r="B424" s="726">
        <v>1</v>
      </c>
      <c r="C424" s="727"/>
      <c r="D424" s="727"/>
      <c r="E424" s="727"/>
      <c r="F424" s="727"/>
      <c r="G424" s="727"/>
      <c r="H424" s="727"/>
      <c r="I424" s="727"/>
      <c r="J424" s="728"/>
      <c r="K424" s="729"/>
      <c r="L424" s="729"/>
      <c r="M424" s="729"/>
      <c r="N424" s="729"/>
      <c r="O424" s="729"/>
      <c r="P424" s="730"/>
      <c r="Q424" s="730"/>
      <c r="R424" s="730"/>
      <c r="S424" s="730"/>
      <c r="T424" s="730"/>
      <c r="U424" s="730"/>
      <c r="V424" s="730"/>
      <c r="W424" s="730"/>
      <c r="X424" s="730"/>
      <c r="Y424" s="731"/>
      <c r="Z424" s="732"/>
      <c r="AA424" s="732"/>
      <c r="AB424" s="733"/>
      <c r="AC424" s="734"/>
      <c r="AD424" s="734"/>
      <c r="AE424" s="734"/>
      <c r="AF424" s="734"/>
      <c r="AG424" s="734"/>
      <c r="AH424" s="735"/>
      <c r="AI424" s="736"/>
      <c r="AJ424" s="736"/>
      <c r="AK424" s="736"/>
      <c r="AL424" s="737"/>
      <c r="AM424" s="738"/>
      <c r="AN424" s="738"/>
      <c r="AO424" s="739"/>
      <c r="AP424" s="725"/>
      <c r="AQ424" s="725"/>
      <c r="AR424" s="725"/>
      <c r="AS424" s="725"/>
      <c r="AT424" s="725"/>
      <c r="AU424" s="725"/>
      <c r="AV424" s="725"/>
      <c r="AW424" s="725"/>
      <c r="AX424" s="725"/>
      <c r="AY424">
        <f>COUNTA($C$424)</f>
        <v>0</v>
      </c>
    </row>
    <row r="425" spans="1:51" ht="24.75" hidden="1" customHeight="1" x14ac:dyDescent="0.15">
      <c r="A425" s="726">
        <v>6</v>
      </c>
      <c r="B425" s="726">
        <v>1</v>
      </c>
      <c r="C425" s="727"/>
      <c r="D425" s="727"/>
      <c r="E425" s="727"/>
      <c r="F425" s="727"/>
      <c r="G425" s="727"/>
      <c r="H425" s="727"/>
      <c r="I425" s="727"/>
      <c r="J425" s="728"/>
      <c r="K425" s="729"/>
      <c r="L425" s="729"/>
      <c r="M425" s="729"/>
      <c r="N425" s="729"/>
      <c r="O425" s="729"/>
      <c r="P425" s="730"/>
      <c r="Q425" s="730"/>
      <c r="R425" s="730"/>
      <c r="S425" s="730"/>
      <c r="T425" s="730"/>
      <c r="U425" s="730"/>
      <c r="V425" s="730"/>
      <c r="W425" s="730"/>
      <c r="X425" s="730"/>
      <c r="Y425" s="731"/>
      <c r="Z425" s="732"/>
      <c r="AA425" s="732"/>
      <c r="AB425" s="733"/>
      <c r="AC425" s="734"/>
      <c r="AD425" s="734"/>
      <c r="AE425" s="734"/>
      <c r="AF425" s="734"/>
      <c r="AG425" s="734"/>
      <c r="AH425" s="735"/>
      <c r="AI425" s="736"/>
      <c r="AJ425" s="736"/>
      <c r="AK425" s="736"/>
      <c r="AL425" s="737"/>
      <c r="AM425" s="738"/>
      <c r="AN425" s="738"/>
      <c r="AO425" s="739"/>
      <c r="AP425" s="725"/>
      <c r="AQ425" s="725"/>
      <c r="AR425" s="725"/>
      <c r="AS425" s="725"/>
      <c r="AT425" s="725"/>
      <c r="AU425" s="725"/>
      <c r="AV425" s="725"/>
      <c r="AW425" s="725"/>
      <c r="AX425" s="725"/>
      <c r="AY425">
        <f>COUNTA($C$425)</f>
        <v>0</v>
      </c>
    </row>
    <row r="426" spans="1:51" ht="24.75" hidden="1" customHeight="1" x14ac:dyDescent="0.15">
      <c r="A426" s="726">
        <v>7</v>
      </c>
      <c r="B426" s="726">
        <v>1</v>
      </c>
      <c r="C426" s="727"/>
      <c r="D426" s="727"/>
      <c r="E426" s="727"/>
      <c r="F426" s="727"/>
      <c r="G426" s="727"/>
      <c r="H426" s="727"/>
      <c r="I426" s="727"/>
      <c r="J426" s="728"/>
      <c r="K426" s="729"/>
      <c r="L426" s="729"/>
      <c r="M426" s="729"/>
      <c r="N426" s="729"/>
      <c r="O426" s="729"/>
      <c r="P426" s="730"/>
      <c r="Q426" s="730"/>
      <c r="R426" s="730"/>
      <c r="S426" s="730"/>
      <c r="T426" s="730"/>
      <c r="U426" s="730"/>
      <c r="V426" s="730"/>
      <c r="W426" s="730"/>
      <c r="X426" s="730"/>
      <c r="Y426" s="731"/>
      <c r="Z426" s="732"/>
      <c r="AA426" s="732"/>
      <c r="AB426" s="733"/>
      <c r="AC426" s="734"/>
      <c r="AD426" s="734"/>
      <c r="AE426" s="734"/>
      <c r="AF426" s="734"/>
      <c r="AG426" s="734"/>
      <c r="AH426" s="735"/>
      <c r="AI426" s="736"/>
      <c r="AJ426" s="736"/>
      <c r="AK426" s="736"/>
      <c r="AL426" s="737"/>
      <c r="AM426" s="738"/>
      <c r="AN426" s="738"/>
      <c r="AO426" s="739"/>
      <c r="AP426" s="725"/>
      <c r="AQ426" s="725"/>
      <c r="AR426" s="725"/>
      <c r="AS426" s="725"/>
      <c r="AT426" s="725"/>
      <c r="AU426" s="725"/>
      <c r="AV426" s="725"/>
      <c r="AW426" s="725"/>
      <c r="AX426" s="725"/>
      <c r="AY426">
        <f>COUNTA($C$426)</f>
        <v>0</v>
      </c>
    </row>
    <row r="427" spans="1:51" ht="24.75" hidden="1" customHeight="1" x14ac:dyDescent="0.15">
      <c r="A427" s="726">
        <v>8</v>
      </c>
      <c r="B427" s="726">
        <v>1</v>
      </c>
      <c r="C427" s="727"/>
      <c r="D427" s="727"/>
      <c r="E427" s="727"/>
      <c r="F427" s="727"/>
      <c r="G427" s="727"/>
      <c r="H427" s="727"/>
      <c r="I427" s="727"/>
      <c r="J427" s="728"/>
      <c r="K427" s="729"/>
      <c r="L427" s="729"/>
      <c r="M427" s="729"/>
      <c r="N427" s="729"/>
      <c r="O427" s="729"/>
      <c r="P427" s="730"/>
      <c r="Q427" s="730"/>
      <c r="R427" s="730"/>
      <c r="S427" s="730"/>
      <c r="T427" s="730"/>
      <c r="U427" s="730"/>
      <c r="V427" s="730"/>
      <c r="W427" s="730"/>
      <c r="X427" s="730"/>
      <c r="Y427" s="731"/>
      <c r="Z427" s="732"/>
      <c r="AA427" s="732"/>
      <c r="AB427" s="733"/>
      <c r="AC427" s="734"/>
      <c r="AD427" s="734"/>
      <c r="AE427" s="734"/>
      <c r="AF427" s="734"/>
      <c r="AG427" s="734"/>
      <c r="AH427" s="735"/>
      <c r="AI427" s="736"/>
      <c r="AJ427" s="736"/>
      <c r="AK427" s="736"/>
      <c r="AL427" s="737"/>
      <c r="AM427" s="738"/>
      <c r="AN427" s="738"/>
      <c r="AO427" s="739"/>
      <c r="AP427" s="725"/>
      <c r="AQ427" s="725"/>
      <c r="AR427" s="725"/>
      <c r="AS427" s="725"/>
      <c r="AT427" s="725"/>
      <c r="AU427" s="725"/>
      <c r="AV427" s="725"/>
      <c r="AW427" s="725"/>
      <c r="AX427" s="725"/>
      <c r="AY427">
        <f>COUNTA($C$427)</f>
        <v>0</v>
      </c>
    </row>
    <row r="428" spans="1:51" ht="24.75" hidden="1" customHeight="1" x14ac:dyDescent="0.15">
      <c r="A428" s="726">
        <v>9</v>
      </c>
      <c r="B428" s="726">
        <v>1</v>
      </c>
      <c r="C428" s="727"/>
      <c r="D428" s="727"/>
      <c r="E428" s="727"/>
      <c r="F428" s="727"/>
      <c r="G428" s="727"/>
      <c r="H428" s="727"/>
      <c r="I428" s="727"/>
      <c r="J428" s="728"/>
      <c r="K428" s="729"/>
      <c r="L428" s="729"/>
      <c r="M428" s="729"/>
      <c r="N428" s="729"/>
      <c r="O428" s="729"/>
      <c r="P428" s="730"/>
      <c r="Q428" s="730"/>
      <c r="R428" s="730"/>
      <c r="S428" s="730"/>
      <c r="T428" s="730"/>
      <c r="U428" s="730"/>
      <c r="V428" s="730"/>
      <c r="W428" s="730"/>
      <c r="X428" s="730"/>
      <c r="Y428" s="731"/>
      <c r="Z428" s="732"/>
      <c r="AA428" s="732"/>
      <c r="AB428" s="733"/>
      <c r="AC428" s="734"/>
      <c r="AD428" s="734"/>
      <c r="AE428" s="734"/>
      <c r="AF428" s="734"/>
      <c r="AG428" s="734"/>
      <c r="AH428" s="735"/>
      <c r="AI428" s="736"/>
      <c r="AJ428" s="736"/>
      <c r="AK428" s="736"/>
      <c r="AL428" s="737"/>
      <c r="AM428" s="738"/>
      <c r="AN428" s="738"/>
      <c r="AO428" s="739"/>
      <c r="AP428" s="725"/>
      <c r="AQ428" s="725"/>
      <c r="AR428" s="725"/>
      <c r="AS428" s="725"/>
      <c r="AT428" s="725"/>
      <c r="AU428" s="725"/>
      <c r="AV428" s="725"/>
      <c r="AW428" s="725"/>
      <c r="AX428" s="725"/>
      <c r="AY428">
        <f>COUNTA($C$428)</f>
        <v>0</v>
      </c>
    </row>
    <row r="429" spans="1:51" ht="24.75" hidden="1" customHeight="1" x14ac:dyDescent="0.15">
      <c r="A429" s="726">
        <v>10</v>
      </c>
      <c r="B429" s="726">
        <v>1</v>
      </c>
      <c r="C429" s="727"/>
      <c r="D429" s="727"/>
      <c r="E429" s="727"/>
      <c r="F429" s="727"/>
      <c r="G429" s="727"/>
      <c r="H429" s="727"/>
      <c r="I429" s="727"/>
      <c r="J429" s="728"/>
      <c r="K429" s="729"/>
      <c r="L429" s="729"/>
      <c r="M429" s="729"/>
      <c r="N429" s="729"/>
      <c r="O429" s="729"/>
      <c r="P429" s="730"/>
      <c r="Q429" s="730"/>
      <c r="R429" s="730"/>
      <c r="S429" s="730"/>
      <c r="T429" s="730"/>
      <c r="U429" s="730"/>
      <c r="V429" s="730"/>
      <c r="W429" s="730"/>
      <c r="X429" s="730"/>
      <c r="Y429" s="731"/>
      <c r="Z429" s="732"/>
      <c r="AA429" s="732"/>
      <c r="AB429" s="733"/>
      <c r="AC429" s="734"/>
      <c r="AD429" s="734"/>
      <c r="AE429" s="734"/>
      <c r="AF429" s="734"/>
      <c r="AG429" s="734"/>
      <c r="AH429" s="735"/>
      <c r="AI429" s="736"/>
      <c r="AJ429" s="736"/>
      <c r="AK429" s="736"/>
      <c r="AL429" s="737"/>
      <c r="AM429" s="738"/>
      <c r="AN429" s="738"/>
      <c r="AO429" s="739"/>
      <c r="AP429" s="725"/>
      <c r="AQ429" s="725"/>
      <c r="AR429" s="725"/>
      <c r="AS429" s="725"/>
      <c r="AT429" s="725"/>
      <c r="AU429" s="725"/>
      <c r="AV429" s="725"/>
      <c r="AW429" s="725"/>
      <c r="AX429" s="725"/>
      <c r="AY429">
        <f>COUNTA($C$429)</f>
        <v>0</v>
      </c>
    </row>
    <row r="430" spans="1:51" ht="24.75" hidden="1" customHeight="1" x14ac:dyDescent="0.15">
      <c r="A430" s="726">
        <v>11</v>
      </c>
      <c r="B430" s="726">
        <v>1</v>
      </c>
      <c r="C430" s="727"/>
      <c r="D430" s="727"/>
      <c r="E430" s="727"/>
      <c r="F430" s="727"/>
      <c r="G430" s="727"/>
      <c r="H430" s="727"/>
      <c r="I430" s="727"/>
      <c r="J430" s="728"/>
      <c r="K430" s="729"/>
      <c r="L430" s="729"/>
      <c r="M430" s="729"/>
      <c r="N430" s="729"/>
      <c r="O430" s="729"/>
      <c r="P430" s="730"/>
      <c r="Q430" s="730"/>
      <c r="R430" s="730"/>
      <c r="S430" s="730"/>
      <c r="T430" s="730"/>
      <c r="U430" s="730"/>
      <c r="V430" s="730"/>
      <c r="W430" s="730"/>
      <c r="X430" s="730"/>
      <c r="Y430" s="731"/>
      <c r="Z430" s="732"/>
      <c r="AA430" s="732"/>
      <c r="AB430" s="733"/>
      <c r="AC430" s="734"/>
      <c r="AD430" s="734"/>
      <c r="AE430" s="734"/>
      <c r="AF430" s="734"/>
      <c r="AG430" s="734"/>
      <c r="AH430" s="735"/>
      <c r="AI430" s="736"/>
      <c r="AJ430" s="736"/>
      <c r="AK430" s="736"/>
      <c r="AL430" s="737"/>
      <c r="AM430" s="738"/>
      <c r="AN430" s="738"/>
      <c r="AO430" s="739"/>
      <c r="AP430" s="725"/>
      <c r="AQ430" s="725"/>
      <c r="AR430" s="725"/>
      <c r="AS430" s="725"/>
      <c r="AT430" s="725"/>
      <c r="AU430" s="725"/>
      <c r="AV430" s="725"/>
      <c r="AW430" s="725"/>
      <c r="AX430" s="725"/>
      <c r="AY430">
        <f>COUNTA($C$430)</f>
        <v>0</v>
      </c>
    </row>
    <row r="431" spans="1:51" ht="24.75" hidden="1" customHeight="1" x14ac:dyDescent="0.15">
      <c r="A431" s="726">
        <v>12</v>
      </c>
      <c r="B431" s="726">
        <v>1</v>
      </c>
      <c r="C431" s="727"/>
      <c r="D431" s="727"/>
      <c r="E431" s="727"/>
      <c r="F431" s="727"/>
      <c r="G431" s="727"/>
      <c r="H431" s="727"/>
      <c r="I431" s="727"/>
      <c r="J431" s="728"/>
      <c r="K431" s="729"/>
      <c r="L431" s="729"/>
      <c r="M431" s="729"/>
      <c r="N431" s="729"/>
      <c r="O431" s="729"/>
      <c r="P431" s="730"/>
      <c r="Q431" s="730"/>
      <c r="R431" s="730"/>
      <c r="S431" s="730"/>
      <c r="T431" s="730"/>
      <c r="U431" s="730"/>
      <c r="V431" s="730"/>
      <c r="W431" s="730"/>
      <c r="X431" s="730"/>
      <c r="Y431" s="731"/>
      <c r="Z431" s="732"/>
      <c r="AA431" s="732"/>
      <c r="AB431" s="733"/>
      <c r="AC431" s="734"/>
      <c r="AD431" s="734"/>
      <c r="AE431" s="734"/>
      <c r="AF431" s="734"/>
      <c r="AG431" s="734"/>
      <c r="AH431" s="735"/>
      <c r="AI431" s="736"/>
      <c r="AJ431" s="736"/>
      <c r="AK431" s="736"/>
      <c r="AL431" s="737"/>
      <c r="AM431" s="738"/>
      <c r="AN431" s="738"/>
      <c r="AO431" s="739"/>
      <c r="AP431" s="725"/>
      <c r="AQ431" s="725"/>
      <c r="AR431" s="725"/>
      <c r="AS431" s="725"/>
      <c r="AT431" s="725"/>
      <c r="AU431" s="725"/>
      <c r="AV431" s="725"/>
      <c r="AW431" s="725"/>
      <c r="AX431" s="725"/>
      <c r="AY431">
        <f>COUNTA($C$431)</f>
        <v>0</v>
      </c>
    </row>
    <row r="432" spans="1:51" ht="24.75" hidden="1" customHeight="1" x14ac:dyDescent="0.15">
      <c r="A432" s="726">
        <v>13</v>
      </c>
      <c r="B432" s="726">
        <v>1</v>
      </c>
      <c r="C432" s="727"/>
      <c r="D432" s="727"/>
      <c r="E432" s="727"/>
      <c r="F432" s="727"/>
      <c r="G432" s="727"/>
      <c r="H432" s="727"/>
      <c r="I432" s="727"/>
      <c r="J432" s="728"/>
      <c r="K432" s="729"/>
      <c r="L432" s="729"/>
      <c r="M432" s="729"/>
      <c r="N432" s="729"/>
      <c r="O432" s="729"/>
      <c r="P432" s="730"/>
      <c r="Q432" s="730"/>
      <c r="R432" s="730"/>
      <c r="S432" s="730"/>
      <c r="T432" s="730"/>
      <c r="U432" s="730"/>
      <c r="V432" s="730"/>
      <c r="W432" s="730"/>
      <c r="X432" s="730"/>
      <c r="Y432" s="731"/>
      <c r="Z432" s="732"/>
      <c r="AA432" s="732"/>
      <c r="AB432" s="733"/>
      <c r="AC432" s="734"/>
      <c r="AD432" s="734"/>
      <c r="AE432" s="734"/>
      <c r="AF432" s="734"/>
      <c r="AG432" s="734"/>
      <c r="AH432" s="735"/>
      <c r="AI432" s="736"/>
      <c r="AJ432" s="736"/>
      <c r="AK432" s="736"/>
      <c r="AL432" s="737"/>
      <c r="AM432" s="738"/>
      <c r="AN432" s="738"/>
      <c r="AO432" s="739"/>
      <c r="AP432" s="725"/>
      <c r="AQ432" s="725"/>
      <c r="AR432" s="725"/>
      <c r="AS432" s="725"/>
      <c r="AT432" s="725"/>
      <c r="AU432" s="725"/>
      <c r="AV432" s="725"/>
      <c r="AW432" s="725"/>
      <c r="AX432" s="725"/>
      <c r="AY432">
        <f>COUNTA($C$432)</f>
        <v>0</v>
      </c>
    </row>
    <row r="433" spans="1:51" ht="24.75" hidden="1" customHeight="1" x14ac:dyDescent="0.15">
      <c r="A433" s="726">
        <v>14</v>
      </c>
      <c r="B433" s="726">
        <v>1</v>
      </c>
      <c r="C433" s="727"/>
      <c r="D433" s="727"/>
      <c r="E433" s="727"/>
      <c r="F433" s="727"/>
      <c r="G433" s="727"/>
      <c r="H433" s="727"/>
      <c r="I433" s="727"/>
      <c r="J433" s="728"/>
      <c r="K433" s="729"/>
      <c r="L433" s="729"/>
      <c r="M433" s="729"/>
      <c r="N433" s="729"/>
      <c r="O433" s="729"/>
      <c r="P433" s="730"/>
      <c r="Q433" s="730"/>
      <c r="R433" s="730"/>
      <c r="S433" s="730"/>
      <c r="T433" s="730"/>
      <c r="U433" s="730"/>
      <c r="V433" s="730"/>
      <c r="W433" s="730"/>
      <c r="X433" s="730"/>
      <c r="Y433" s="731"/>
      <c r="Z433" s="732"/>
      <c r="AA433" s="732"/>
      <c r="AB433" s="733"/>
      <c r="AC433" s="734"/>
      <c r="AD433" s="734"/>
      <c r="AE433" s="734"/>
      <c r="AF433" s="734"/>
      <c r="AG433" s="734"/>
      <c r="AH433" s="735"/>
      <c r="AI433" s="736"/>
      <c r="AJ433" s="736"/>
      <c r="AK433" s="736"/>
      <c r="AL433" s="737"/>
      <c r="AM433" s="738"/>
      <c r="AN433" s="738"/>
      <c r="AO433" s="739"/>
      <c r="AP433" s="725"/>
      <c r="AQ433" s="725"/>
      <c r="AR433" s="725"/>
      <c r="AS433" s="725"/>
      <c r="AT433" s="725"/>
      <c r="AU433" s="725"/>
      <c r="AV433" s="725"/>
      <c r="AW433" s="725"/>
      <c r="AX433" s="725"/>
      <c r="AY433">
        <f>COUNTA($C$433)</f>
        <v>0</v>
      </c>
    </row>
    <row r="434" spans="1:51" ht="24.75" hidden="1" customHeight="1" x14ac:dyDescent="0.15">
      <c r="A434" s="726">
        <v>15</v>
      </c>
      <c r="B434" s="726">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735"/>
      <c r="AI434" s="736"/>
      <c r="AJ434" s="736"/>
      <c r="AK434" s="736"/>
      <c r="AL434" s="737"/>
      <c r="AM434" s="738"/>
      <c r="AN434" s="738"/>
      <c r="AO434" s="739"/>
      <c r="AP434" s="725"/>
      <c r="AQ434" s="725"/>
      <c r="AR434" s="725"/>
      <c r="AS434" s="725"/>
      <c r="AT434" s="725"/>
      <c r="AU434" s="725"/>
      <c r="AV434" s="725"/>
      <c r="AW434" s="725"/>
      <c r="AX434" s="725"/>
      <c r="AY434">
        <f>COUNTA($C$434)</f>
        <v>0</v>
      </c>
    </row>
    <row r="435" spans="1:51" ht="24.75" hidden="1" customHeight="1" x14ac:dyDescent="0.15">
      <c r="A435" s="726">
        <v>16</v>
      </c>
      <c r="B435" s="726">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735"/>
      <c r="AI435" s="736"/>
      <c r="AJ435" s="736"/>
      <c r="AK435" s="736"/>
      <c r="AL435" s="737"/>
      <c r="AM435" s="738"/>
      <c r="AN435" s="738"/>
      <c r="AO435" s="739"/>
      <c r="AP435" s="725"/>
      <c r="AQ435" s="725"/>
      <c r="AR435" s="725"/>
      <c r="AS435" s="725"/>
      <c r="AT435" s="725"/>
      <c r="AU435" s="725"/>
      <c r="AV435" s="725"/>
      <c r="AW435" s="725"/>
      <c r="AX435" s="725"/>
      <c r="AY435">
        <f>COUNTA($C$435)</f>
        <v>0</v>
      </c>
    </row>
    <row r="436" spans="1:51" ht="24.75" hidden="1" customHeight="1" x14ac:dyDescent="0.15">
      <c r="A436" s="726">
        <v>17</v>
      </c>
      <c r="B436" s="726">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735"/>
      <c r="AI436" s="736"/>
      <c r="AJ436" s="736"/>
      <c r="AK436" s="736"/>
      <c r="AL436" s="737"/>
      <c r="AM436" s="738"/>
      <c r="AN436" s="738"/>
      <c r="AO436" s="739"/>
      <c r="AP436" s="725"/>
      <c r="AQ436" s="725"/>
      <c r="AR436" s="725"/>
      <c r="AS436" s="725"/>
      <c r="AT436" s="725"/>
      <c r="AU436" s="725"/>
      <c r="AV436" s="725"/>
      <c r="AW436" s="725"/>
      <c r="AX436" s="725"/>
      <c r="AY436">
        <f>COUNTA($C$436)</f>
        <v>0</v>
      </c>
    </row>
    <row r="437" spans="1:51" ht="24.75" hidden="1" customHeight="1" x14ac:dyDescent="0.15">
      <c r="A437" s="726">
        <v>18</v>
      </c>
      <c r="B437" s="726">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735"/>
      <c r="AI437" s="736"/>
      <c r="AJ437" s="736"/>
      <c r="AK437" s="736"/>
      <c r="AL437" s="737"/>
      <c r="AM437" s="738"/>
      <c r="AN437" s="738"/>
      <c r="AO437" s="739"/>
      <c r="AP437" s="725"/>
      <c r="AQ437" s="725"/>
      <c r="AR437" s="725"/>
      <c r="AS437" s="725"/>
      <c r="AT437" s="725"/>
      <c r="AU437" s="725"/>
      <c r="AV437" s="725"/>
      <c r="AW437" s="725"/>
      <c r="AX437" s="725"/>
      <c r="AY437">
        <f>COUNTA($C$437)</f>
        <v>0</v>
      </c>
    </row>
    <row r="438" spans="1:51" ht="24.75" hidden="1" customHeight="1" x14ac:dyDescent="0.15">
      <c r="A438" s="726">
        <v>19</v>
      </c>
      <c r="B438" s="726">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735"/>
      <c r="AI438" s="736"/>
      <c r="AJ438" s="736"/>
      <c r="AK438" s="736"/>
      <c r="AL438" s="737"/>
      <c r="AM438" s="738"/>
      <c r="AN438" s="738"/>
      <c r="AO438" s="739"/>
      <c r="AP438" s="725"/>
      <c r="AQ438" s="725"/>
      <c r="AR438" s="725"/>
      <c r="AS438" s="725"/>
      <c r="AT438" s="725"/>
      <c r="AU438" s="725"/>
      <c r="AV438" s="725"/>
      <c r="AW438" s="725"/>
      <c r="AX438" s="725"/>
      <c r="AY438">
        <f>COUNTA($C$438)</f>
        <v>0</v>
      </c>
    </row>
    <row r="439" spans="1:51" ht="24.75" hidden="1" customHeight="1" x14ac:dyDescent="0.15">
      <c r="A439" s="726">
        <v>20</v>
      </c>
      <c r="B439" s="726">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735"/>
      <c r="AI439" s="736"/>
      <c r="AJ439" s="736"/>
      <c r="AK439" s="736"/>
      <c r="AL439" s="737"/>
      <c r="AM439" s="738"/>
      <c r="AN439" s="738"/>
      <c r="AO439" s="739"/>
      <c r="AP439" s="725"/>
      <c r="AQ439" s="725"/>
      <c r="AR439" s="725"/>
      <c r="AS439" s="725"/>
      <c r="AT439" s="725"/>
      <c r="AU439" s="725"/>
      <c r="AV439" s="725"/>
      <c r="AW439" s="725"/>
      <c r="AX439" s="725"/>
      <c r="AY439">
        <f>COUNTA($C$439)</f>
        <v>0</v>
      </c>
    </row>
    <row r="440" spans="1:51" ht="24.75" hidden="1" customHeight="1" x14ac:dyDescent="0.15">
      <c r="A440" s="726">
        <v>21</v>
      </c>
      <c r="B440" s="726">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735"/>
      <c r="AI440" s="736"/>
      <c r="AJ440" s="736"/>
      <c r="AK440" s="736"/>
      <c r="AL440" s="737"/>
      <c r="AM440" s="738"/>
      <c r="AN440" s="738"/>
      <c r="AO440" s="739"/>
      <c r="AP440" s="725"/>
      <c r="AQ440" s="725"/>
      <c r="AR440" s="725"/>
      <c r="AS440" s="725"/>
      <c r="AT440" s="725"/>
      <c r="AU440" s="725"/>
      <c r="AV440" s="725"/>
      <c r="AW440" s="725"/>
      <c r="AX440" s="725"/>
      <c r="AY440">
        <f>COUNTA($C$440)</f>
        <v>0</v>
      </c>
    </row>
    <row r="441" spans="1:51" ht="24.75" hidden="1" customHeight="1" x14ac:dyDescent="0.15">
      <c r="A441" s="726">
        <v>22</v>
      </c>
      <c r="B441" s="726">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735"/>
      <c r="AI441" s="736"/>
      <c r="AJ441" s="736"/>
      <c r="AK441" s="736"/>
      <c r="AL441" s="737"/>
      <c r="AM441" s="738"/>
      <c r="AN441" s="738"/>
      <c r="AO441" s="739"/>
      <c r="AP441" s="725"/>
      <c r="AQ441" s="725"/>
      <c r="AR441" s="725"/>
      <c r="AS441" s="725"/>
      <c r="AT441" s="725"/>
      <c r="AU441" s="725"/>
      <c r="AV441" s="725"/>
      <c r="AW441" s="725"/>
      <c r="AX441" s="725"/>
      <c r="AY441">
        <f>COUNTA($C$441)</f>
        <v>0</v>
      </c>
    </row>
    <row r="442" spans="1:51" ht="24.75" hidden="1" customHeight="1" x14ac:dyDescent="0.15">
      <c r="A442" s="726">
        <v>23</v>
      </c>
      <c r="B442" s="726">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735"/>
      <c r="AI442" s="736"/>
      <c r="AJ442" s="736"/>
      <c r="AK442" s="736"/>
      <c r="AL442" s="737"/>
      <c r="AM442" s="738"/>
      <c r="AN442" s="738"/>
      <c r="AO442" s="739"/>
      <c r="AP442" s="725"/>
      <c r="AQ442" s="725"/>
      <c r="AR442" s="725"/>
      <c r="AS442" s="725"/>
      <c r="AT442" s="725"/>
      <c r="AU442" s="725"/>
      <c r="AV442" s="725"/>
      <c r="AW442" s="725"/>
      <c r="AX442" s="725"/>
      <c r="AY442">
        <f>COUNTA($C$442)</f>
        <v>0</v>
      </c>
    </row>
    <row r="443" spans="1:51" ht="24.75" hidden="1" customHeight="1" x14ac:dyDescent="0.15">
      <c r="A443" s="726">
        <v>24</v>
      </c>
      <c r="B443" s="726">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735"/>
      <c r="AI443" s="736"/>
      <c r="AJ443" s="736"/>
      <c r="AK443" s="736"/>
      <c r="AL443" s="737"/>
      <c r="AM443" s="738"/>
      <c r="AN443" s="738"/>
      <c r="AO443" s="739"/>
      <c r="AP443" s="725"/>
      <c r="AQ443" s="725"/>
      <c r="AR443" s="725"/>
      <c r="AS443" s="725"/>
      <c r="AT443" s="725"/>
      <c r="AU443" s="725"/>
      <c r="AV443" s="725"/>
      <c r="AW443" s="725"/>
      <c r="AX443" s="725"/>
      <c r="AY443">
        <f>COUNTA($C$443)</f>
        <v>0</v>
      </c>
    </row>
    <row r="444" spans="1:51" s="6" customFormat="1" ht="24.75" hidden="1" customHeight="1" x14ac:dyDescent="0.15">
      <c r="A444" s="726">
        <v>25</v>
      </c>
      <c r="B444" s="726">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735"/>
      <c r="AI444" s="736"/>
      <c r="AJ444" s="736"/>
      <c r="AK444" s="736"/>
      <c r="AL444" s="737"/>
      <c r="AM444" s="738"/>
      <c r="AN444" s="738"/>
      <c r="AO444" s="739"/>
      <c r="AP444" s="725"/>
      <c r="AQ444" s="725"/>
      <c r="AR444" s="725"/>
      <c r="AS444" s="725"/>
      <c r="AT444" s="725"/>
      <c r="AU444" s="725"/>
      <c r="AV444" s="725"/>
      <c r="AW444" s="725"/>
      <c r="AX444" s="725"/>
      <c r="AY444">
        <f>COUNTA($C$444)</f>
        <v>0</v>
      </c>
    </row>
    <row r="445" spans="1:51" ht="24.75" hidden="1" customHeight="1" x14ac:dyDescent="0.15">
      <c r="A445" s="726">
        <v>26</v>
      </c>
      <c r="B445" s="726">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735"/>
      <c r="AI445" s="736"/>
      <c r="AJ445" s="736"/>
      <c r="AK445" s="736"/>
      <c r="AL445" s="737"/>
      <c r="AM445" s="738"/>
      <c r="AN445" s="738"/>
      <c r="AO445" s="739"/>
      <c r="AP445" s="725"/>
      <c r="AQ445" s="725"/>
      <c r="AR445" s="725"/>
      <c r="AS445" s="725"/>
      <c r="AT445" s="725"/>
      <c r="AU445" s="725"/>
      <c r="AV445" s="725"/>
      <c r="AW445" s="725"/>
      <c r="AX445" s="725"/>
      <c r="AY445">
        <f>COUNTA($C$445)</f>
        <v>0</v>
      </c>
    </row>
    <row r="446" spans="1:51" ht="24.75" hidden="1" customHeight="1" x14ac:dyDescent="0.15">
      <c r="A446" s="726">
        <v>27</v>
      </c>
      <c r="B446" s="726">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735"/>
      <c r="AI446" s="736"/>
      <c r="AJ446" s="736"/>
      <c r="AK446" s="736"/>
      <c r="AL446" s="737"/>
      <c r="AM446" s="738"/>
      <c r="AN446" s="738"/>
      <c r="AO446" s="739"/>
      <c r="AP446" s="725"/>
      <c r="AQ446" s="725"/>
      <c r="AR446" s="725"/>
      <c r="AS446" s="725"/>
      <c r="AT446" s="725"/>
      <c r="AU446" s="725"/>
      <c r="AV446" s="725"/>
      <c r="AW446" s="725"/>
      <c r="AX446" s="725"/>
      <c r="AY446">
        <f>COUNTA($C$446)</f>
        <v>0</v>
      </c>
    </row>
    <row r="447" spans="1:51" ht="24.75" hidden="1" customHeight="1" x14ac:dyDescent="0.15">
      <c r="A447" s="726">
        <v>28</v>
      </c>
      <c r="B447" s="726">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735"/>
      <c r="AI447" s="736"/>
      <c r="AJ447" s="736"/>
      <c r="AK447" s="736"/>
      <c r="AL447" s="737"/>
      <c r="AM447" s="738"/>
      <c r="AN447" s="738"/>
      <c r="AO447" s="739"/>
      <c r="AP447" s="725"/>
      <c r="AQ447" s="725"/>
      <c r="AR447" s="725"/>
      <c r="AS447" s="725"/>
      <c r="AT447" s="725"/>
      <c r="AU447" s="725"/>
      <c r="AV447" s="725"/>
      <c r="AW447" s="725"/>
      <c r="AX447" s="725"/>
      <c r="AY447">
        <f>COUNTA($C$447)</f>
        <v>0</v>
      </c>
    </row>
    <row r="448" spans="1:51" ht="24.75" hidden="1" customHeight="1" x14ac:dyDescent="0.15">
      <c r="A448" s="726">
        <v>29</v>
      </c>
      <c r="B448" s="726">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735"/>
      <c r="AI448" s="736"/>
      <c r="AJ448" s="736"/>
      <c r="AK448" s="736"/>
      <c r="AL448" s="737"/>
      <c r="AM448" s="738"/>
      <c r="AN448" s="738"/>
      <c r="AO448" s="739"/>
      <c r="AP448" s="725"/>
      <c r="AQ448" s="725"/>
      <c r="AR448" s="725"/>
      <c r="AS448" s="725"/>
      <c r="AT448" s="725"/>
      <c r="AU448" s="725"/>
      <c r="AV448" s="725"/>
      <c r="AW448" s="725"/>
      <c r="AX448" s="725"/>
      <c r="AY448">
        <f>COUNTA($C$448)</f>
        <v>0</v>
      </c>
    </row>
    <row r="449" spans="1:51" ht="24.75" hidden="1" customHeight="1" x14ac:dyDescent="0.15">
      <c r="A449" s="726">
        <v>30</v>
      </c>
      <c r="B449" s="726">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735"/>
      <c r="AI449" s="736"/>
      <c r="AJ449" s="736"/>
      <c r="AK449" s="736"/>
      <c r="AL449" s="737"/>
      <c r="AM449" s="738"/>
      <c r="AN449" s="738"/>
      <c r="AO449" s="739"/>
      <c r="AP449" s="725"/>
      <c r="AQ449" s="725"/>
      <c r="AR449" s="725"/>
      <c r="AS449" s="725"/>
      <c r="AT449" s="725"/>
      <c r="AU449" s="725"/>
      <c r="AV449" s="725"/>
      <c r="AW449" s="725"/>
      <c r="AX449" s="72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7"/>
      <c r="B452" s="547"/>
      <c r="C452" s="547" t="s">
        <v>85</v>
      </c>
      <c r="D452" s="547"/>
      <c r="E452" s="547"/>
      <c r="F452" s="547"/>
      <c r="G452" s="547"/>
      <c r="H452" s="547"/>
      <c r="I452" s="547"/>
      <c r="J452" s="716" t="s">
        <v>63</v>
      </c>
      <c r="K452" s="716"/>
      <c r="L452" s="716"/>
      <c r="M452" s="716"/>
      <c r="N452" s="716"/>
      <c r="O452" s="716"/>
      <c r="P452" s="719" t="s">
        <v>86</v>
      </c>
      <c r="Q452" s="719"/>
      <c r="R452" s="719"/>
      <c r="S452" s="719"/>
      <c r="T452" s="719"/>
      <c r="U452" s="719"/>
      <c r="V452" s="719"/>
      <c r="W452" s="719"/>
      <c r="X452" s="719"/>
      <c r="Y452" s="719" t="s">
        <v>87</v>
      </c>
      <c r="Z452" s="547"/>
      <c r="AA452" s="547"/>
      <c r="AB452" s="547"/>
      <c r="AC452" s="716" t="s">
        <v>214</v>
      </c>
      <c r="AD452" s="716"/>
      <c r="AE452" s="716"/>
      <c r="AF452" s="716"/>
      <c r="AG452" s="716"/>
      <c r="AH452" s="719" t="s">
        <v>62</v>
      </c>
      <c r="AI452" s="547"/>
      <c r="AJ452" s="547"/>
      <c r="AK452" s="547"/>
      <c r="AL452" s="547" t="s">
        <v>16</v>
      </c>
      <c r="AM452" s="547"/>
      <c r="AN452" s="547"/>
      <c r="AO452" s="743"/>
      <c r="AP452" s="741" t="s">
        <v>220</v>
      </c>
      <c r="AQ452" s="741"/>
      <c r="AR452" s="741"/>
      <c r="AS452" s="741"/>
      <c r="AT452" s="741"/>
      <c r="AU452" s="741"/>
      <c r="AV452" s="741"/>
      <c r="AW452" s="741"/>
      <c r="AX452" s="741"/>
      <c r="AY452">
        <f t="shared" ref="AY452:AY453" si="23">$AY$450</f>
        <v>0</v>
      </c>
    </row>
    <row r="453" spans="1:51" ht="24.75" hidden="1" customHeight="1" x14ac:dyDescent="0.15">
      <c r="A453" s="726">
        <v>1</v>
      </c>
      <c r="B453" s="726">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735"/>
      <c r="AI453" s="736"/>
      <c r="AJ453" s="736"/>
      <c r="AK453" s="736"/>
      <c r="AL453" s="737"/>
      <c r="AM453" s="738"/>
      <c r="AN453" s="738"/>
      <c r="AO453" s="739"/>
      <c r="AP453" s="725"/>
      <c r="AQ453" s="725"/>
      <c r="AR453" s="725"/>
      <c r="AS453" s="725"/>
      <c r="AT453" s="725"/>
      <c r="AU453" s="725"/>
      <c r="AV453" s="725"/>
      <c r="AW453" s="725"/>
      <c r="AX453" s="725"/>
      <c r="AY453">
        <f t="shared" si="23"/>
        <v>0</v>
      </c>
    </row>
    <row r="454" spans="1:51" ht="24.75" hidden="1" customHeight="1" x14ac:dyDescent="0.15">
      <c r="A454" s="726">
        <v>2</v>
      </c>
      <c r="B454" s="726">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735"/>
      <c r="AI454" s="736"/>
      <c r="AJ454" s="736"/>
      <c r="AK454" s="736"/>
      <c r="AL454" s="737"/>
      <c r="AM454" s="738"/>
      <c r="AN454" s="738"/>
      <c r="AO454" s="739"/>
      <c r="AP454" s="725"/>
      <c r="AQ454" s="725"/>
      <c r="AR454" s="725"/>
      <c r="AS454" s="725"/>
      <c r="AT454" s="725"/>
      <c r="AU454" s="725"/>
      <c r="AV454" s="725"/>
      <c r="AW454" s="725"/>
      <c r="AX454" s="725"/>
      <c r="AY454">
        <f>COUNTA($C$454)</f>
        <v>0</v>
      </c>
    </row>
    <row r="455" spans="1:51" ht="24.75" hidden="1" customHeight="1" x14ac:dyDescent="0.15">
      <c r="A455" s="726">
        <v>3</v>
      </c>
      <c r="B455" s="726">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735"/>
      <c r="AI455" s="736"/>
      <c r="AJ455" s="736"/>
      <c r="AK455" s="736"/>
      <c r="AL455" s="737"/>
      <c r="AM455" s="738"/>
      <c r="AN455" s="738"/>
      <c r="AO455" s="739"/>
      <c r="AP455" s="725"/>
      <c r="AQ455" s="725"/>
      <c r="AR455" s="725"/>
      <c r="AS455" s="725"/>
      <c r="AT455" s="725"/>
      <c r="AU455" s="725"/>
      <c r="AV455" s="725"/>
      <c r="AW455" s="725"/>
      <c r="AX455" s="725"/>
      <c r="AY455">
        <f>COUNTA($C$455)</f>
        <v>0</v>
      </c>
    </row>
    <row r="456" spans="1:51" ht="24.75" hidden="1" customHeight="1" x14ac:dyDescent="0.15">
      <c r="A456" s="726">
        <v>4</v>
      </c>
      <c r="B456" s="726">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735"/>
      <c r="AI456" s="736"/>
      <c r="AJ456" s="736"/>
      <c r="AK456" s="736"/>
      <c r="AL456" s="737"/>
      <c r="AM456" s="738"/>
      <c r="AN456" s="738"/>
      <c r="AO456" s="739"/>
      <c r="AP456" s="725"/>
      <c r="AQ456" s="725"/>
      <c r="AR456" s="725"/>
      <c r="AS456" s="725"/>
      <c r="AT456" s="725"/>
      <c r="AU456" s="725"/>
      <c r="AV456" s="725"/>
      <c r="AW456" s="725"/>
      <c r="AX456" s="725"/>
      <c r="AY456">
        <f>COUNTA($C$456)</f>
        <v>0</v>
      </c>
    </row>
    <row r="457" spans="1:51" ht="24.75" hidden="1" customHeight="1" x14ac:dyDescent="0.15">
      <c r="A457" s="726">
        <v>5</v>
      </c>
      <c r="B457" s="726">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735"/>
      <c r="AI457" s="736"/>
      <c r="AJ457" s="736"/>
      <c r="AK457" s="736"/>
      <c r="AL457" s="737"/>
      <c r="AM457" s="738"/>
      <c r="AN457" s="738"/>
      <c r="AO457" s="739"/>
      <c r="AP457" s="725"/>
      <c r="AQ457" s="725"/>
      <c r="AR457" s="725"/>
      <c r="AS457" s="725"/>
      <c r="AT457" s="725"/>
      <c r="AU457" s="725"/>
      <c r="AV457" s="725"/>
      <c r="AW457" s="725"/>
      <c r="AX457" s="725"/>
      <c r="AY457">
        <f>COUNTA($C$457)</f>
        <v>0</v>
      </c>
    </row>
    <row r="458" spans="1:51" ht="24.75" hidden="1" customHeight="1" x14ac:dyDescent="0.15">
      <c r="A458" s="726">
        <v>6</v>
      </c>
      <c r="B458" s="726">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735"/>
      <c r="AI458" s="736"/>
      <c r="AJ458" s="736"/>
      <c r="AK458" s="736"/>
      <c r="AL458" s="737"/>
      <c r="AM458" s="738"/>
      <c r="AN458" s="738"/>
      <c r="AO458" s="739"/>
      <c r="AP458" s="725"/>
      <c r="AQ458" s="725"/>
      <c r="AR458" s="725"/>
      <c r="AS458" s="725"/>
      <c r="AT458" s="725"/>
      <c r="AU458" s="725"/>
      <c r="AV458" s="725"/>
      <c r="AW458" s="725"/>
      <c r="AX458" s="725"/>
      <c r="AY458">
        <f>COUNTA($C$458)</f>
        <v>0</v>
      </c>
    </row>
    <row r="459" spans="1:51" ht="24.75" hidden="1" customHeight="1" x14ac:dyDescent="0.15">
      <c r="A459" s="726">
        <v>7</v>
      </c>
      <c r="B459" s="726">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735"/>
      <c r="AI459" s="736"/>
      <c r="AJ459" s="736"/>
      <c r="AK459" s="736"/>
      <c r="AL459" s="737"/>
      <c r="AM459" s="738"/>
      <c r="AN459" s="738"/>
      <c r="AO459" s="739"/>
      <c r="AP459" s="725"/>
      <c r="AQ459" s="725"/>
      <c r="AR459" s="725"/>
      <c r="AS459" s="725"/>
      <c r="AT459" s="725"/>
      <c r="AU459" s="725"/>
      <c r="AV459" s="725"/>
      <c r="AW459" s="725"/>
      <c r="AX459" s="725"/>
      <c r="AY459">
        <f>COUNTA($C$459)</f>
        <v>0</v>
      </c>
    </row>
    <row r="460" spans="1:51" ht="24.75" hidden="1" customHeight="1" x14ac:dyDescent="0.15">
      <c r="A460" s="726">
        <v>8</v>
      </c>
      <c r="B460" s="726">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735"/>
      <c r="AI460" s="736"/>
      <c r="AJ460" s="736"/>
      <c r="AK460" s="736"/>
      <c r="AL460" s="737"/>
      <c r="AM460" s="738"/>
      <c r="AN460" s="738"/>
      <c r="AO460" s="739"/>
      <c r="AP460" s="725"/>
      <c r="AQ460" s="725"/>
      <c r="AR460" s="725"/>
      <c r="AS460" s="725"/>
      <c r="AT460" s="725"/>
      <c r="AU460" s="725"/>
      <c r="AV460" s="725"/>
      <c r="AW460" s="725"/>
      <c r="AX460" s="725"/>
      <c r="AY460">
        <f>COUNTA($C$460)</f>
        <v>0</v>
      </c>
    </row>
    <row r="461" spans="1:51" ht="24.75" hidden="1" customHeight="1" x14ac:dyDescent="0.15">
      <c r="A461" s="726">
        <v>9</v>
      </c>
      <c r="B461" s="726">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735"/>
      <c r="AI461" s="736"/>
      <c r="AJ461" s="736"/>
      <c r="AK461" s="736"/>
      <c r="AL461" s="737"/>
      <c r="AM461" s="738"/>
      <c r="AN461" s="738"/>
      <c r="AO461" s="739"/>
      <c r="AP461" s="725"/>
      <c r="AQ461" s="725"/>
      <c r="AR461" s="725"/>
      <c r="AS461" s="725"/>
      <c r="AT461" s="725"/>
      <c r="AU461" s="725"/>
      <c r="AV461" s="725"/>
      <c r="AW461" s="725"/>
      <c r="AX461" s="725"/>
      <c r="AY461">
        <f>COUNTA($C$461)</f>
        <v>0</v>
      </c>
    </row>
    <row r="462" spans="1:51" ht="24.75" hidden="1" customHeight="1" x14ac:dyDescent="0.15">
      <c r="A462" s="726">
        <v>10</v>
      </c>
      <c r="B462" s="726">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735"/>
      <c r="AI462" s="736"/>
      <c r="AJ462" s="736"/>
      <c r="AK462" s="736"/>
      <c r="AL462" s="737"/>
      <c r="AM462" s="738"/>
      <c r="AN462" s="738"/>
      <c r="AO462" s="739"/>
      <c r="AP462" s="725"/>
      <c r="AQ462" s="725"/>
      <c r="AR462" s="725"/>
      <c r="AS462" s="725"/>
      <c r="AT462" s="725"/>
      <c r="AU462" s="725"/>
      <c r="AV462" s="725"/>
      <c r="AW462" s="725"/>
      <c r="AX462" s="725"/>
      <c r="AY462">
        <f>COUNTA($C$462)</f>
        <v>0</v>
      </c>
    </row>
    <row r="463" spans="1:51" ht="24.75" hidden="1" customHeight="1" x14ac:dyDescent="0.15">
      <c r="A463" s="726">
        <v>11</v>
      </c>
      <c r="B463" s="726">
        <v>1</v>
      </c>
      <c r="C463" s="727"/>
      <c r="D463" s="727"/>
      <c r="E463" s="727"/>
      <c r="F463" s="727"/>
      <c r="G463" s="727"/>
      <c r="H463" s="727"/>
      <c r="I463" s="727"/>
      <c r="J463" s="728"/>
      <c r="K463" s="729"/>
      <c r="L463" s="729"/>
      <c r="M463" s="729"/>
      <c r="N463" s="729"/>
      <c r="O463" s="729"/>
      <c r="P463" s="730"/>
      <c r="Q463" s="730"/>
      <c r="R463" s="730"/>
      <c r="S463" s="730"/>
      <c r="T463" s="730"/>
      <c r="U463" s="730"/>
      <c r="V463" s="730"/>
      <c r="W463" s="730"/>
      <c r="X463" s="730"/>
      <c r="Y463" s="731"/>
      <c r="Z463" s="732"/>
      <c r="AA463" s="732"/>
      <c r="AB463" s="733"/>
      <c r="AC463" s="734"/>
      <c r="AD463" s="734"/>
      <c r="AE463" s="734"/>
      <c r="AF463" s="734"/>
      <c r="AG463" s="734"/>
      <c r="AH463" s="735"/>
      <c r="AI463" s="736"/>
      <c r="AJ463" s="736"/>
      <c r="AK463" s="736"/>
      <c r="AL463" s="737"/>
      <c r="AM463" s="738"/>
      <c r="AN463" s="738"/>
      <c r="AO463" s="739"/>
      <c r="AP463" s="725"/>
      <c r="AQ463" s="725"/>
      <c r="AR463" s="725"/>
      <c r="AS463" s="725"/>
      <c r="AT463" s="725"/>
      <c r="AU463" s="725"/>
      <c r="AV463" s="725"/>
      <c r="AW463" s="725"/>
      <c r="AX463" s="725"/>
      <c r="AY463">
        <f>COUNTA($C$463)</f>
        <v>0</v>
      </c>
    </row>
    <row r="464" spans="1:51" ht="24.75" hidden="1" customHeight="1" x14ac:dyDescent="0.15">
      <c r="A464" s="726">
        <v>12</v>
      </c>
      <c r="B464" s="726">
        <v>1</v>
      </c>
      <c r="C464" s="727"/>
      <c r="D464" s="727"/>
      <c r="E464" s="727"/>
      <c r="F464" s="727"/>
      <c r="G464" s="727"/>
      <c r="H464" s="727"/>
      <c r="I464" s="727"/>
      <c r="J464" s="728"/>
      <c r="K464" s="729"/>
      <c r="L464" s="729"/>
      <c r="M464" s="729"/>
      <c r="N464" s="729"/>
      <c r="O464" s="729"/>
      <c r="P464" s="730"/>
      <c r="Q464" s="730"/>
      <c r="R464" s="730"/>
      <c r="S464" s="730"/>
      <c r="T464" s="730"/>
      <c r="U464" s="730"/>
      <c r="V464" s="730"/>
      <c r="W464" s="730"/>
      <c r="X464" s="730"/>
      <c r="Y464" s="731"/>
      <c r="Z464" s="732"/>
      <c r="AA464" s="732"/>
      <c r="AB464" s="733"/>
      <c r="AC464" s="734"/>
      <c r="AD464" s="734"/>
      <c r="AE464" s="734"/>
      <c r="AF464" s="734"/>
      <c r="AG464" s="734"/>
      <c r="AH464" s="735"/>
      <c r="AI464" s="736"/>
      <c r="AJ464" s="736"/>
      <c r="AK464" s="736"/>
      <c r="AL464" s="737"/>
      <c r="AM464" s="738"/>
      <c r="AN464" s="738"/>
      <c r="AO464" s="739"/>
      <c r="AP464" s="725"/>
      <c r="AQ464" s="725"/>
      <c r="AR464" s="725"/>
      <c r="AS464" s="725"/>
      <c r="AT464" s="725"/>
      <c r="AU464" s="725"/>
      <c r="AV464" s="725"/>
      <c r="AW464" s="725"/>
      <c r="AX464" s="725"/>
      <c r="AY464">
        <f>COUNTA($C$464)</f>
        <v>0</v>
      </c>
    </row>
    <row r="465" spans="1:51" ht="24.75" hidden="1" customHeight="1" x14ac:dyDescent="0.15">
      <c r="A465" s="726">
        <v>13</v>
      </c>
      <c r="B465" s="726">
        <v>1</v>
      </c>
      <c r="C465" s="727"/>
      <c r="D465" s="727"/>
      <c r="E465" s="727"/>
      <c r="F465" s="727"/>
      <c r="G465" s="727"/>
      <c r="H465" s="727"/>
      <c r="I465" s="727"/>
      <c r="J465" s="728"/>
      <c r="K465" s="729"/>
      <c r="L465" s="729"/>
      <c r="M465" s="729"/>
      <c r="N465" s="729"/>
      <c r="O465" s="729"/>
      <c r="P465" s="730"/>
      <c r="Q465" s="730"/>
      <c r="R465" s="730"/>
      <c r="S465" s="730"/>
      <c r="T465" s="730"/>
      <c r="U465" s="730"/>
      <c r="V465" s="730"/>
      <c r="W465" s="730"/>
      <c r="X465" s="730"/>
      <c r="Y465" s="731"/>
      <c r="Z465" s="732"/>
      <c r="AA465" s="732"/>
      <c r="AB465" s="733"/>
      <c r="AC465" s="734"/>
      <c r="AD465" s="734"/>
      <c r="AE465" s="734"/>
      <c r="AF465" s="734"/>
      <c r="AG465" s="734"/>
      <c r="AH465" s="735"/>
      <c r="AI465" s="736"/>
      <c r="AJ465" s="736"/>
      <c r="AK465" s="736"/>
      <c r="AL465" s="737"/>
      <c r="AM465" s="738"/>
      <c r="AN465" s="738"/>
      <c r="AO465" s="739"/>
      <c r="AP465" s="725"/>
      <c r="AQ465" s="725"/>
      <c r="AR465" s="725"/>
      <c r="AS465" s="725"/>
      <c r="AT465" s="725"/>
      <c r="AU465" s="725"/>
      <c r="AV465" s="725"/>
      <c r="AW465" s="725"/>
      <c r="AX465" s="725"/>
      <c r="AY465">
        <f>COUNTA($C$465)</f>
        <v>0</v>
      </c>
    </row>
    <row r="466" spans="1:51" ht="24.75" hidden="1" customHeight="1" x14ac:dyDescent="0.15">
      <c r="A466" s="726">
        <v>14</v>
      </c>
      <c r="B466" s="726">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735"/>
      <c r="AI466" s="736"/>
      <c r="AJ466" s="736"/>
      <c r="AK466" s="736"/>
      <c r="AL466" s="737"/>
      <c r="AM466" s="738"/>
      <c r="AN466" s="738"/>
      <c r="AO466" s="739"/>
      <c r="AP466" s="725"/>
      <c r="AQ466" s="725"/>
      <c r="AR466" s="725"/>
      <c r="AS466" s="725"/>
      <c r="AT466" s="725"/>
      <c r="AU466" s="725"/>
      <c r="AV466" s="725"/>
      <c r="AW466" s="725"/>
      <c r="AX466" s="725"/>
      <c r="AY466">
        <f>COUNTA($C$466)</f>
        <v>0</v>
      </c>
    </row>
    <row r="467" spans="1:51" ht="24.75" hidden="1" customHeight="1" x14ac:dyDescent="0.15">
      <c r="A467" s="726">
        <v>15</v>
      </c>
      <c r="B467" s="726">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735"/>
      <c r="AI467" s="736"/>
      <c r="AJ467" s="736"/>
      <c r="AK467" s="736"/>
      <c r="AL467" s="737"/>
      <c r="AM467" s="738"/>
      <c r="AN467" s="738"/>
      <c r="AO467" s="739"/>
      <c r="AP467" s="725"/>
      <c r="AQ467" s="725"/>
      <c r="AR467" s="725"/>
      <c r="AS467" s="725"/>
      <c r="AT467" s="725"/>
      <c r="AU467" s="725"/>
      <c r="AV467" s="725"/>
      <c r="AW467" s="725"/>
      <c r="AX467" s="725"/>
      <c r="AY467">
        <f>COUNTA($C$467)</f>
        <v>0</v>
      </c>
    </row>
    <row r="468" spans="1:51" ht="24.75" hidden="1" customHeight="1" x14ac:dyDescent="0.15">
      <c r="A468" s="726">
        <v>16</v>
      </c>
      <c r="B468" s="726">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735"/>
      <c r="AI468" s="736"/>
      <c r="AJ468" s="736"/>
      <c r="AK468" s="736"/>
      <c r="AL468" s="737"/>
      <c r="AM468" s="738"/>
      <c r="AN468" s="738"/>
      <c r="AO468" s="739"/>
      <c r="AP468" s="725"/>
      <c r="AQ468" s="725"/>
      <c r="AR468" s="725"/>
      <c r="AS468" s="725"/>
      <c r="AT468" s="725"/>
      <c r="AU468" s="725"/>
      <c r="AV468" s="725"/>
      <c r="AW468" s="725"/>
      <c r="AX468" s="725"/>
      <c r="AY468">
        <f>COUNTA($C$468)</f>
        <v>0</v>
      </c>
    </row>
    <row r="469" spans="1:51" ht="24.75" hidden="1" customHeight="1" x14ac:dyDescent="0.15">
      <c r="A469" s="726">
        <v>17</v>
      </c>
      <c r="B469" s="726">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735"/>
      <c r="AI469" s="736"/>
      <c r="AJ469" s="736"/>
      <c r="AK469" s="736"/>
      <c r="AL469" s="737"/>
      <c r="AM469" s="738"/>
      <c r="AN469" s="738"/>
      <c r="AO469" s="739"/>
      <c r="AP469" s="725"/>
      <c r="AQ469" s="725"/>
      <c r="AR469" s="725"/>
      <c r="AS469" s="725"/>
      <c r="AT469" s="725"/>
      <c r="AU469" s="725"/>
      <c r="AV469" s="725"/>
      <c r="AW469" s="725"/>
      <c r="AX469" s="725"/>
      <c r="AY469">
        <f>COUNTA($C$469)</f>
        <v>0</v>
      </c>
    </row>
    <row r="470" spans="1:51" ht="24.75" hidden="1" customHeight="1" x14ac:dyDescent="0.15">
      <c r="A470" s="726">
        <v>18</v>
      </c>
      <c r="B470" s="726">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735"/>
      <c r="AI470" s="736"/>
      <c r="AJ470" s="736"/>
      <c r="AK470" s="736"/>
      <c r="AL470" s="737"/>
      <c r="AM470" s="738"/>
      <c r="AN470" s="738"/>
      <c r="AO470" s="739"/>
      <c r="AP470" s="725"/>
      <c r="AQ470" s="725"/>
      <c r="AR470" s="725"/>
      <c r="AS470" s="725"/>
      <c r="AT470" s="725"/>
      <c r="AU470" s="725"/>
      <c r="AV470" s="725"/>
      <c r="AW470" s="725"/>
      <c r="AX470" s="725"/>
      <c r="AY470">
        <f>COUNTA($C$470)</f>
        <v>0</v>
      </c>
    </row>
    <row r="471" spans="1:51" ht="24.75" hidden="1" customHeight="1" x14ac:dyDescent="0.15">
      <c r="A471" s="726">
        <v>19</v>
      </c>
      <c r="B471" s="726">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735"/>
      <c r="AI471" s="736"/>
      <c r="AJ471" s="736"/>
      <c r="AK471" s="736"/>
      <c r="AL471" s="737"/>
      <c r="AM471" s="738"/>
      <c r="AN471" s="738"/>
      <c r="AO471" s="739"/>
      <c r="AP471" s="725"/>
      <c r="AQ471" s="725"/>
      <c r="AR471" s="725"/>
      <c r="AS471" s="725"/>
      <c r="AT471" s="725"/>
      <c r="AU471" s="725"/>
      <c r="AV471" s="725"/>
      <c r="AW471" s="725"/>
      <c r="AX471" s="725"/>
      <c r="AY471">
        <f>COUNTA($C$471)</f>
        <v>0</v>
      </c>
    </row>
    <row r="472" spans="1:51" ht="24.75" hidden="1" customHeight="1" x14ac:dyDescent="0.15">
      <c r="A472" s="726">
        <v>20</v>
      </c>
      <c r="B472" s="726">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735"/>
      <c r="AI472" s="736"/>
      <c r="AJ472" s="736"/>
      <c r="AK472" s="736"/>
      <c r="AL472" s="737"/>
      <c r="AM472" s="738"/>
      <c r="AN472" s="738"/>
      <c r="AO472" s="739"/>
      <c r="AP472" s="725"/>
      <c r="AQ472" s="725"/>
      <c r="AR472" s="725"/>
      <c r="AS472" s="725"/>
      <c r="AT472" s="725"/>
      <c r="AU472" s="725"/>
      <c r="AV472" s="725"/>
      <c r="AW472" s="725"/>
      <c r="AX472" s="725"/>
      <c r="AY472">
        <f>COUNTA($C$472)</f>
        <v>0</v>
      </c>
    </row>
    <row r="473" spans="1:51" ht="24.75" hidden="1" customHeight="1" x14ac:dyDescent="0.15">
      <c r="A473" s="726">
        <v>21</v>
      </c>
      <c r="B473" s="726">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735"/>
      <c r="AI473" s="736"/>
      <c r="AJ473" s="736"/>
      <c r="AK473" s="736"/>
      <c r="AL473" s="737"/>
      <c r="AM473" s="738"/>
      <c r="AN473" s="738"/>
      <c r="AO473" s="739"/>
      <c r="AP473" s="725"/>
      <c r="AQ473" s="725"/>
      <c r="AR473" s="725"/>
      <c r="AS473" s="725"/>
      <c r="AT473" s="725"/>
      <c r="AU473" s="725"/>
      <c r="AV473" s="725"/>
      <c r="AW473" s="725"/>
      <c r="AX473" s="725"/>
      <c r="AY473">
        <f>COUNTA($C$473)</f>
        <v>0</v>
      </c>
    </row>
    <row r="474" spans="1:51" ht="24.75" hidden="1" customHeight="1" x14ac:dyDescent="0.15">
      <c r="A474" s="726">
        <v>22</v>
      </c>
      <c r="B474" s="726">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735"/>
      <c r="AI474" s="736"/>
      <c r="AJ474" s="736"/>
      <c r="AK474" s="736"/>
      <c r="AL474" s="737"/>
      <c r="AM474" s="738"/>
      <c r="AN474" s="738"/>
      <c r="AO474" s="739"/>
      <c r="AP474" s="725"/>
      <c r="AQ474" s="725"/>
      <c r="AR474" s="725"/>
      <c r="AS474" s="725"/>
      <c r="AT474" s="725"/>
      <c r="AU474" s="725"/>
      <c r="AV474" s="725"/>
      <c r="AW474" s="725"/>
      <c r="AX474" s="725"/>
      <c r="AY474">
        <f>COUNTA($C$474)</f>
        <v>0</v>
      </c>
    </row>
    <row r="475" spans="1:51" ht="24.75" hidden="1" customHeight="1" x14ac:dyDescent="0.15">
      <c r="A475" s="726">
        <v>23</v>
      </c>
      <c r="B475" s="726">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735"/>
      <c r="AI475" s="736"/>
      <c r="AJ475" s="736"/>
      <c r="AK475" s="736"/>
      <c r="AL475" s="737"/>
      <c r="AM475" s="738"/>
      <c r="AN475" s="738"/>
      <c r="AO475" s="739"/>
      <c r="AP475" s="725"/>
      <c r="AQ475" s="725"/>
      <c r="AR475" s="725"/>
      <c r="AS475" s="725"/>
      <c r="AT475" s="725"/>
      <c r="AU475" s="725"/>
      <c r="AV475" s="725"/>
      <c r="AW475" s="725"/>
      <c r="AX475" s="725"/>
      <c r="AY475">
        <f>COUNTA($C$475)</f>
        <v>0</v>
      </c>
    </row>
    <row r="476" spans="1:51" ht="24.75" hidden="1" customHeight="1" x14ac:dyDescent="0.15">
      <c r="A476" s="726">
        <v>24</v>
      </c>
      <c r="B476" s="726">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735"/>
      <c r="AI476" s="736"/>
      <c r="AJ476" s="736"/>
      <c r="AK476" s="736"/>
      <c r="AL476" s="737"/>
      <c r="AM476" s="738"/>
      <c r="AN476" s="738"/>
      <c r="AO476" s="739"/>
      <c r="AP476" s="725"/>
      <c r="AQ476" s="725"/>
      <c r="AR476" s="725"/>
      <c r="AS476" s="725"/>
      <c r="AT476" s="725"/>
      <c r="AU476" s="725"/>
      <c r="AV476" s="725"/>
      <c r="AW476" s="725"/>
      <c r="AX476" s="725"/>
      <c r="AY476">
        <f>COUNTA($C$476)</f>
        <v>0</v>
      </c>
    </row>
    <row r="477" spans="1:51" s="6" customFormat="1" ht="24.75" hidden="1" customHeight="1" x14ac:dyDescent="0.15">
      <c r="A477" s="726">
        <v>25</v>
      </c>
      <c r="B477" s="726">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735"/>
      <c r="AI477" s="736"/>
      <c r="AJ477" s="736"/>
      <c r="AK477" s="736"/>
      <c r="AL477" s="737"/>
      <c r="AM477" s="738"/>
      <c r="AN477" s="738"/>
      <c r="AO477" s="739"/>
      <c r="AP477" s="725"/>
      <c r="AQ477" s="725"/>
      <c r="AR477" s="725"/>
      <c r="AS477" s="725"/>
      <c r="AT477" s="725"/>
      <c r="AU477" s="725"/>
      <c r="AV477" s="725"/>
      <c r="AW477" s="725"/>
      <c r="AX477" s="725"/>
      <c r="AY477">
        <f>COUNTA($C$477)</f>
        <v>0</v>
      </c>
    </row>
    <row r="478" spans="1:51" ht="24.75" hidden="1" customHeight="1" x14ac:dyDescent="0.15">
      <c r="A478" s="726">
        <v>26</v>
      </c>
      <c r="B478" s="726">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735"/>
      <c r="AI478" s="736"/>
      <c r="AJ478" s="736"/>
      <c r="AK478" s="736"/>
      <c r="AL478" s="737"/>
      <c r="AM478" s="738"/>
      <c r="AN478" s="738"/>
      <c r="AO478" s="739"/>
      <c r="AP478" s="725"/>
      <c r="AQ478" s="725"/>
      <c r="AR478" s="725"/>
      <c r="AS478" s="725"/>
      <c r="AT478" s="725"/>
      <c r="AU478" s="725"/>
      <c r="AV478" s="725"/>
      <c r="AW478" s="725"/>
      <c r="AX478" s="725"/>
      <c r="AY478">
        <f>COUNTA($C$478)</f>
        <v>0</v>
      </c>
    </row>
    <row r="479" spans="1:51" ht="24.75" hidden="1" customHeight="1" x14ac:dyDescent="0.15">
      <c r="A479" s="726">
        <v>27</v>
      </c>
      <c r="B479" s="726">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735"/>
      <c r="AI479" s="736"/>
      <c r="AJ479" s="736"/>
      <c r="AK479" s="736"/>
      <c r="AL479" s="737"/>
      <c r="AM479" s="738"/>
      <c r="AN479" s="738"/>
      <c r="AO479" s="739"/>
      <c r="AP479" s="725"/>
      <c r="AQ479" s="725"/>
      <c r="AR479" s="725"/>
      <c r="AS479" s="725"/>
      <c r="AT479" s="725"/>
      <c r="AU479" s="725"/>
      <c r="AV479" s="725"/>
      <c r="AW479" s="725"/>
      <c r="AX479" s="725"/>
      <c r="AY479">
        <f>COUNTA($C$479)</f>
        <v>0</v>
      </c>
    </row>
    <row r="480" spans="1:51" ht="24.75" hidden="1" customHeight="1" x14ac:dyDescent="0.15">
      <c r="A480" s="726">
        <v>28</v>
      </c>
      <c r="B480" s="726">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735"/>
      <c r="AI480" s="736"/>
      <c r="AJ480" s="736"/>
      <c r="AK480" s="736"/>
      <c r="AL480" s="737"/>
      <c r="AM480" s="738"/>
      <c r="AN480" s="738"/>
      <c r="AO480" s="739"/>
      <c r="AP480" s="725"/>
      <c r="AQ480" s="725"/>
      <c r="AR480" s="725"/>
      <c r="AS480" s="725"/>
      <c r="AT480" s="725"/>
      <c r="AU480" s="725"/>
      <c r="AV480" s="725"/>
      <c r="AW480" s="725"/>
      <c r="AX480" s="725"/>
      <c r="AY480">
        <f>COUNTA($C$480)</f>
        <v>0</v>
      </c>
    </row>
    <row r="481" spans="1:51" ht="24.75" hidden="1" customHeight="1" x14ac:dyDescent="0.15">
      <c r="A481" s="726">
        <v>29</v>
      </c>
      <c r="B481" s="726">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735"/>
      <c r="AI481" s="736"/>
      <c r="AJ481" s="736"/>
      <c r="AK481" s="736"/>
      <c r="AL481" s="737"/>
      <c r="AM481" s="738"/>
      <c r="AN481" s="738"/>
      <c r="AO481" s="739"/>
      <c r="AP481" s="725"/>
      <c r="AQ481" s="725"/>
      <c r="AR481" s="725"/>
      <c r="AS481" s="725"/>
      <c r="AT481" s="725"/>
      <c r="AU481" s="725"/>
      <c r="AV481" s="725"/>
      <c r="AW481" s="725"/>
      <c r="AX481" s="725"/>
      <c r="AY481">
        <f>COUNTA($C$481)</f>
        <v>0</v>
      </c>
    </row>
    <row r="482" spans="1:51" ht="24.75" hidden="1" customHeight="1" x14ac:dyDescent="0.15">
      <c r="A482" s="726">
        <v>30</v>
      </c>
      <c r="B482" s="726">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735"/>
      <c r="AI482" s="736"/>
      <c r="AJ482" s="736"/>
      <c r="AK482" s="736"/>
      <c r="AL482" s="737"/>
      <c r="AM482" s="738"/>
      <c r="AN482" s="738"/>
      <c r="AO482" s="739"/>
      <c r="AP482" s="725"/>
      <c r="AQ482" s="725"/>
      <c r="AR482" s="725"/>
      <c r="AS482" s="725"/>
      <c r="AT482" s="725"/>
      <c r="AU482" s="725"/>
      <c r="AV482" s="725"/>
      <c r="AW482" s="725"/>
      <c r="AX482" s="72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7"/>
      <c r="B485" s="547"/>
      <c r="C485" s="547" t="s">
        <v>85</v>
      </c>
      <c r="D485" s="547"/>
      <c r="E485" s="547"/>
      <c r="F485" s="547"/>
      <c r="G485" s="547"/>
      <c r="H485" s="547"/>
      <c r="I485" s="547"/>
      <c r="J485" s="716" t="s">
        <v>63</v>
      </c>
      <c r="K485" s="716"/>
      <c r="L485" s="716"/>
      <c r="M485" s="716"/>
      <c r="N485" s="716"/>
      <c r="O485" s="716"/>
      <c r="P485" s="719" t="s">
        <v>86</v>
      </c>
      <c r="Q485" s="719"/>
      <c r="R485" s="719"/>
      <c r="S485" s="719"/>
      <c r="T485" s="719"/>
      <c r="U485" s="719"/>
      <c r="V485" s="719"/>
      <c r="W485" s="719"/>
      <c r="X485" s="719"/>
      <c r="Y485" s="719" t="s">
        <v>87</v>
      </c>
      <c r="Z485" s="547"/>
      <c r="AA485" s="547"/>
      <c r="AB485" s="547"/>
      <c r="AC485" s="716" t="s">
        <v>214</v>
      </c>
      <c r="AD485" s="716"/>
      <c r="AE485" s="716"/>
      <c r="AF485" s="716"/>
      <c r="AG485" s="716"/>
      <c r="AH485" s="719" t="s">
        <v>62</v>
      </c>
      <c r="AI485" s="547"/>
      <c r="AJ485" s="547"/>
      <c r="AK485" s="547"/>
      <c r="AL485" s="547" t="s">
        <v>16</v>
      </c>
      <c r="AM485" s="547"/>
      <c r="AN485" s="547"/>
      <c r="AO485" s="743"/>
      <c r="AP485" s="741" t="s">
        <v>220</v>
      </c>
      <c r="AQ485" s="741"/>
      <c r="AR485" s="741"/>
      <c r="AS485" s="741"/>
      <c r="AT485" s="741"/>
      <c r="AU485" s="741"/>
      <c r="AV485" s="741"/>
      <c r="AW485" s="741"/>
      <c r="AX485" s="741"/>
      <c r="AY485">
        <f t="shared" ref="AY485:AY486" si="24">$AY$483</f>
        <v>0</v>
      </c>
    </row>
    <row r="486" spans="1:51" ht="24.75" hidden="1" customHeight="1" x14ac:dyDescent="0.15">
      <c r="A486" s="726">
        <v>1</v>
      </c>
      <c r="B486" s="726">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735"/>
      <c r="AI486" s="736"/>
      <c r="AJ486" s="736"/>
      <c r="AK486" s="736"/>
      <c r="AL486" s="737"/>
      <c r="AM486" s="738"/>
      <c r="AN486" s="738"/>
      <c r="AO486" s="739"/>
      <c r="AP486" s="725"/>
      <c r="AQ486" s="725"/>
      <c r="AR486" s="725"/>
      <c r="AS486" s="725"/>
      <c r="AT486" s="725"/>
      <c r="AU486" s="725"/>
      <c r="AV486" s="725"/>
      <c r="AW486" s="725"/>
      <c r="AX486" s="725"/>
      <c r="AY486">
        <f t="shared" si="24"/>
        <v>0</v>
      </c>
    </row>
    <row r="487" spans="1:51" ht="24.75" hidden="1" customHeight="1" x14ac:dyDescent="0.15">
      <c r="A487" s="726">
        <v>2</v>
      </c>
      <c r="B487" s="726">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735"/>
      <c r="AI487" s="736"/>
      <c r="AJ487" s="736"/>
      <c r="AK487" s="736"/>
      <c r="AL487" s="737"/>
      <c r="AM487" s="738"/>
      <c r="AN487" s="738"/>
      <c r="AO487" s="739"/>
      <c r="AP487" s="725"/>
      <c r="AQ487" s="725"/>
      <c r="AR487" s="725"/>
      <c r="AS487" s="725"/>
      <c r="AT487" s="725"/>
      <c r="AU487" s="725"/>
      <c r="AV487" s="725"/>
      <c r="AW487" s="725"/>
      <c r="AX487" s="725"/>
      <c r="AY487">
        <f>COUNTA($C$487)</f>
        <v>0</v>
      </c>
    </row>
    <row r="488" spans="1:51" ht="24.75" hidden="1" customHeight="1" x14ac:dyDescent="0.15">
      <c r="A488" s="726">
        <v>3</v>
      </c>
      <c r="B488" s="726">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735"/>
      <c r="AI488" s="736"/>
      <c r="AJ488" s="736"/>
      <c r="AK488" s="736"/>
      <c r="AL488" s="737"/>
      <c r="AM488" s="738"/>
      <c r="AN488" s="738"/>
      <c r="AO488" s="739"/>
      <c r="AP488" s="725"/>
      <c r="AQ488" s="725"/>
      <c r="AR488" s="725"/>
      <c r="AS488" s="725"/>
      <c r="AT488" s="725"/>
      <c r="AU488" s="725"/>
      <c r="AV488" s="725"/>
      <c r="AW488" s="725"/>
      <c r="AX488" s="725"/>
      <c r="AY488">
        <f>COUNTA($C$488)</f>
        <v>0</v>
      </c>
    </row>
    <row r="489" spans="1:51" ht="24.75" hidden="1" customHeight="1" x14ac:dyDescent="0.15">
      <c r="A489" s="726">
        <v>4</v>
      </c>
      <c r="B489" s="726">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735"/>
      <c r="AI489" s="736"/>
      <c r="AJ489" s="736"/>
      <c r="AK489" s="736"/>
      <c r="AL489" s="737"/>
      <c r="AM489" s="738"/>
      <c r="AN489" s="738"/>
      <c r="AO489" s="739"/>
      <c r="AP489" s="725"/>
      <c r="AQ489" s="725"/>
      <c r="AR489" s="725"/>
      <c r="AS489" s="725"/>
      <c r="AT489" s="725"/>
      <c r="AU489" s="725"/>
      <c r="AV489" s="725"/>
      <c r="AW489" s="725"/>
      <c r="AX489" s="725"/>
      <c r="AY489">
        <f>COUNTA($C$489)</f>
        <v>0</v>
      </c>
    </row>
    <row r="490" spans="1:51" ht="24.75" hidden="1" customHeight="1" x14ac:dyDescent="0.15">
      <c r="A490" s="726">
        <v>5</v>
      </c>
      <c r="B490" s="726">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735"/>
      <c r="AI490" s="736"/>
      <c r="AJ490" s="736"/>
      <c r="AK490" s="736"/>
      <c r="AL490" s="737"/>
      <c r="AM490" s="738"/>
      <c r="AN490" s="738"/>
      <c r="AO490" s="739"/>
      <c r="AP490" s="725"/>
      <c r="AQ490" s="725"/>
      <c r="AR490" s="725"/>
      <c r="AS490" s="725"/>
      <c r="AT490" s="725"/>
      <c r="AU490" s="725"/>
      <c r="AV490" s="725"/>
      <c r="AW490" s="725"/>
      <c r="AX490" s="725"/>
      <c r="AY490">
        <f>COUNTA($C$490)</f>
        <v>0</v>
      </c>
    </row>
    <row r="491" spans="1:51" ht="24.75" hidden="1" customHeight="1" x14ac:dyDescent="0.15">
      <c r="A491" s="726">
        <v>6</v>
      </c>
      <c r="B491" s="726">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735"/>
      <c r="AI491" s="736"/>
      <c r="AJ491" s="736"/>
      <c r="AK491" s="736"/>
      <c r="AL491" s="737"/>
      <c r="AM491" s="738"/>
      <c r="AN491" s="738"/>
      <c r="AO491" s="739"/>
      <c r="AP491" s="725"/>
      <c r="AQ491" s="725"/>
      <c r="AR491" s="725"/>
      <c r="AS491" s="725"/>
      <c r="AT491" s="725"/>
      <c r="AU491" s="725"/>
      <c r="AV491" s="725"/>
      <c r="AW491" s="725"/>
      <c r="AX491" s="725"/>
      <c r="AY491">
        <f>COUNTA($C$491)</f>
        <v>0</v>
      </c>
    </row>
    <row r="492" spans="1:51" ht="24.75" hidden="1" customHeight="1" x14ac:dyDescent="0.15">
      <c r="A492" s="726">
        <v>7</v>
      </c>
      <c r="B492" s="726">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735"/>
      <c r="AI492" s="736"/>
      <c r="AJ492" s="736"/>
      <c r="AK492" s="736"/>
      <c r="AL492" s="737"/>
      <c r="AM492" s="738"/>
      <c r="AN492" s="738"/>
      <c r="AO492" s="739"/>
      <c r="AP492" s="725"/>
      <c r="AQ492" s="725"/>
      <c r="AR492" s="725"/>
      <c r="AS492" s="725"/>
      <c r="AT492" s="725"/>
      <c r="AU492" s="725"/>
      <c r="AV492" s="725"/>
      <c r="AW492" s="725"/>
      <c r="AX492" s="725"/>
      <c r="AY492">
        <f>COUNTA($C$492)</f>
        <v>0</v>
      </c>
    </row>
    <row r="493" spans="1:51" ht="24.75" hidden="1" customHeight="1" x14ac:dyDescent="0.15">
      <c r="A493" s="726">
        <v>8</v>
      </c>
      <c r="B493" s="726">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735"/>
      <c r="AI493" s="736"/>
      <c r="AJ493" s="736"/>
      <c r="AK493" s="736"/>
      <c r="AL493" s="737"/>
      <c r="AM493" s="738"/>
      <c r="AN493" s="738"/>
      <c r="AO493" s="739"/>
      <c r="AP493" s="725"/>
      <c r="AQ493" s="725"/>
      <c r="AR493" s="725"/>
      <c r="AS493" s="725"/>
      <c r="AT493" s="725"/>
      <c r="AU493" s="725"/>
      <c r="AV493" s="725"/>
      <c r="AW493" s="725"/>
      <c r="AX493" s="725"/>
      <c r="AY493">
        <f>COUNTA($C$493)</f>
        <v>0</v>
      </c>
    </row>
    <row r="494" spans="1:51" ht="24.75" hidden="1" customHeight="1" x14ac:dyDescent="0.15">
      <c r="A494" s="726">
        <v>9</v>
      </c>
      <c r="B494" s="726">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735"/>
      <c r="AI494" s="736"/>
      <c r="AJ494" s="736"/>
      <c r="AK494" s="736"/>
      <c r="AL494" s="737"/>
      <c r="AM494" s="738"/>
      <c r="AN494" s="738"/>
      <c r="AO494" s="739"/>
      <c r="AP494" s="725"/>
      <c r="AQ494" s="725"/>
      <c r="AR494" s="725"/>
      <c r="AS494" s="725"/>
      <c r="AT494" s="725"/>
      <c r="AU494" s="725"/>
      <c r="AV494" s="725"/>
      <c r="AW494" s="725"/>
      <c r="AX494" s="725"/>
      <c r="AY494">
        <f>COUNTA($C$494)</f>
        <v>0</v>
      </c>
    </row>
    <row r="495" spans="1:51" ht="24.75" hidden="1" customHeight="1" x14ac:dyDescent="0.15">
      <c r="A495" s="726">
        <v>10</v>
      </c>
      <c r="B495" s="726">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735"/>
      <c r="AI495" s="736"/>
      <c r="AJ495" s="736"/>
      <c r="AK495" s="736"/>
      <c r="AL495" s="737"/>
      <c r="AM495" s="738"/>
      <c r="AN495" s="738"/>
      <c r="AO495" s="739"/>
      <c r="AP495" s="725"/>
      <c r="AQ495" s="725"/>
      <c r="AR495" s="725"/>
      <c r="AS495" s="725"/>
      <c r="AT495" s="725"/>
      <c r="AU495" s="725"/>
      <c r="AV495" s="725"/>
      <c r="AW495" s="725"/>
      <c r="AX495" s="725"/>
      <c r="AY495">
        <f>COUNTA($C$495)</f>
        <v>0</v>
      </c>
    </row>
    <row r="496" spans="1:51" ht="24.75" hidden="1" customHeight="1" x14ac:dyDescent="0.15">
      <c r="A496" s="726">
        <v>11</v>
      </c>
      <c r="B496" s="726">
        <v>1</v>
      </c>
      <c r="C496" s="727"/>
      <c r="D496" s="727"/>
      <c r="E496" s="727"/>
      <c r="F496" s="727"/>
      <c r="G496" s="727"/>
      <c r="H496" s="727"/>
      <c r="I496" s="727"/>
      <c r="J496" s="728"/>
      <c r="K496" s="729"/>
      <c r="L496" s="729"/>
      <c r="M496" s="729"/>
      <c r="N496" s="729"/>
      <c r="O496" s="729"/>
      <c r="P496" s="730"/>
      <c r="Q496" s="730"/>
      <c r="R496" s="730"/>
      <c r="S496" s="730"/>
      <c r="T496" s="730"/>
      <c r="U496" s="730"/>
      <c r="V496" s="730"/>
      <c r="W496" s="730"/>
      <c r="X496" s="730"/>
      <c r="Y496" s="731"/>
      <c r="Z496" s="732"/>
      <c r="AA496" s="732"/>
      <c r="AB496" s="733"/>
      <c r="AC496" s="734"/>
      <c r="AD496" s="734"/>
      <c r="AE496" s="734"/>
      <c r="AF496" s="734"/>
      <c r="AG496" s="734"/>
      <c r="AH496" s="735"/>
      <c r="AI496" s="736"/>
      <c r="AJ496" s="736"/>
      <c r="AK496" s="736"/>
      <c r="AL496" s="737"/>
      <c r="AM496" s="738"/>
      <c r="AN496" s="738"/>
      <c r="AO496" s="739"/>
      <c r="AP496" s="725"/>
      <c r="AQ496" s="725"/>
      <c r="AR496" s="725"/>
      <c r="AS496" s="725"/>
      <c r="AT496" s="725"/>
      <c r="AU496" s="725"/>
      <c r="AV496" s="725"/>
      <c r="AW496" s="725"/>
      <c r="AX496" s="725"/>
      <c r="AY496">
        <f>COUNTA($C$496)</f>
        <v>0</v>
      </c>
    </row>
    <row r="497" spans="1:51" ht="24.75" hidden="1" customHeight="1" x14ac:dyDescent="0.15">
      <c r="A497" s="726">
        <v>12</v>
      </c>
      <c r="B497" s="726">
        <v>1</v>
      </c>
      <c r="C497" s="727"/>
      <c r="D497" s="727"/>
      <c r="E497" s="727"/>
      <c r="F497" s="727"/>
      <c r="G497" s="727"/>
      <c r="H497" s="727"/>
      <c r="I497" s="727"/>
      <c r="J497" s="728"/>
      <c r="K497" s="729"/>
      <c r="L497" s="729"/>
      <c r="M497" s="729"/>
      <c r="N497" s="729"/>
      <c r="O497" s="729"/>
      <c r="P497" s="730"/>
      <c r="Q497" s="730"/>
      <c r="R497" s="730"/>
      <c r="S497" s="730"/>
      <c r="T497" s="730"/>
      <c r="U497" s="730"/>
      <c r="V497" s="730"/>
      <c r="W497" s="730"/>
      <c r="X497" s="730"/>
      <c r="Y497" s="731"/>
      <c r="Z497" s="732"/>
      <c r="AA497" s="732"/>
      <c r="AB497" s="733"/>
      <c r="AC497" s="734"/>
      <c r="AD497" s="734"/>
      <c r="AE497" s="734"/>
      <c r="AF497" s="734"/>
      <c r="AG497" s="734"/>
      <c r="AH497" s="735"/>
      <c r="AI497" s="736"/>
      <c r="AJ497" s="736"/>
      <c r="AK497" s="736"/>
      <c r="AL497" s="737"/>
      <c r="AM497" s="738"/>
      <c r="AN497" s="738"/>
      <c r="AO497" s="739"/>
      <c r="AP497" s="725"/>
      <c r="AQ497" s="725"/>
      <c r="AR497" s="725"/>
      <c r="AS497" s="725"/>
      <c r="AT497" s="725"/>
      <c r="AU497" s="725"/>
      <c r="AV497" s="725"/>
      <c r="AW497" s="725"/>
      <c r="AX497" s="725"/>
      <c r="AY497">
        <f>COUNTA($C$497)</f>
        <v>0</v>
      </c>
    </row>
    <row r="498" spans="1:51" ht="24.75" hidden="1" customHeight="1" x14ac:dyDescent="0.15">
      <c r="A498" s="726">
        <v>13</v>
      </c>
      <c r="B498" s="726">
        <v>1</v>
      </c>
      <c r="C498" s="727"/>
      <c r="D498" s="727"/>
      <c r="E498" s="727"/>
      <c r="F498" s="727"/>
      <c r="G498" s="727"/>
      <c r="H498" s="727"/>
      <c r="I498" s="727"/>
      <c r="J498" s="728"/>
      <c r="K498" s="729"/>
      <c r="L498" s="729"/>
      <c r="M498" s="729"/>
      <c r="N498" s="729"/>
      <c r="O498" s="729"/>
      <c r="P498" s="730"/>
      <c r="Q498" s="730"/>
      <c r="R498" s="730"/>
      <c r="S498" s="730"/>
      <c r="T498" s="730"/>
      <c r="U498" s="730"/>
      <c r="V498" s="730"/>
      <c r="W498" s="730"/>
      <c r="X498" s="730"/>
      <c r="Y498" s="731"/>
      <c r="Z498" s="732"/>
      <c r="AA498" s="732"/>
      <c r="AB498" s="733"/>
      <c r="AC498" s="734"/>
      <c r="AD498" s="734"/>
      <c r="AE498" s="734"/>
      <c r="AF498" s="734"/>
      <c r="AG498" s="734"/>
      <c r="AH498" s="735"/>
      <c r="AI498" s="736"/>
      <c r="AJ498" s="736"/>
      <c r="AK498" s="736"/>
      <c r="AL498" s="737"/>
      <c r="AM498" s="738"/>
      <c r="AN498" s="738"/>
      <c r="AO498" s="739"/>
      <c r="AP498" s="725"/>
      <c r="AQ498" s="725"/>
      <c r="AR498" s="725"/>
      <c r="AS498" s="725"/>
      <c r="AT498" s="725"/>
      <c r="AU498" s="725"/>
      <c r="AV498" s="725"/>
      <c r="AW498" s="725"/>
      <c r="AX498" s="725"/>
      <c r="AY498">
        <f>COUNTA($C$498)</f>
        <v>0</v>
      </c>
    </row>
    <row r="499" spans="1:51" ht="24.75" hidden="1" customHeight="1" x14ac:dyDescent="0.15">
      <c r="A499" s="726">
        <v>14</v>
      </c>
      <c r="B499" s="726">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735"/>
      <c r="AI499" s="736"/>
      <c r="AJ499" s="736"/>
      <c r="AK499" s="736"/>
      <c r="AL499" s="737"/>
      <c r="AM499" s="738"/>
      <c r="AN499" s="738"/>
      <c r="AO499" s="739"/>
      <c r="AP499" s="725"/>
      <c r="AQ499" s="725"/>
      <c r="AR499" s="725"/>
      <c r="AS499" s="725"/>
      <c r="AT499" s="725"/>
      <c r="AU499" s="725"/>
      <c r="AV499" s="725"/>
      <c r="AW499" s="725"/>
      <c r="AX499" s="725"/>
      <c r="AY499">
        <f>COUNTA($C$499)</f>
        <v>0</v>
      </c>
    </row>
    <row r="500" spans="1:51" ht="24.75" hidden="1" customHeight="1" x14ac:dyDescent="0.15">
      <c r="A500" s="726">
        <v>15</v>
      </c>
      <c r="B500" s="726">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735"/>
      <c r="AI500" s="736"/>
      <c r="AJ500" s="736"/>
      <c r="AK500" s="736"/>
      <c r="AL500" s="737"/>
      <c r="AM500" s="738"/>
      <c r="AN500" s="738"/>
      <c r="AO500" s="739"/>
      <c r="AP500" s="725"/>
      <c r="AQ500" s="725"/>
      <c r="AR500" s="725"/>
      <c r="AS500" s="725"/>
      <c r="AT500" s="725"/>
      <c r="AU500" s="725"/>
      <c r="AV500" s="725"/>
      <c r="AW500" s="725"/>
      <c r="AX500" s="725"/>
      <c r="AY500">
        <f>COUNTA($C$500)</f>
        <v>0</v>
      </c>
    </row>
    <row r="501" spans="1:51" ht="24.75" hidden="1" customHeight="1" x14ac:dyDescent="0.15">
      <c r="A501" s="726">
        <v>16</v>
      </c>
      <c r="B501" s="726">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735"/>
      <c r="AI501" s="736"/>
      <c r="AJ501" s="736"/>
      <c r="AK501" s="736"/>
      <c r="AL501" s="737"/>
      <c r="AM501" s="738"/>
      <c r="AN501" s="738"/>
      <c r="AO501" s="739"/>
      <c r="AP501" s="725"/>
      <c r="AQ501" s="725"/>
      <c r="AR501" s="725"/>
      <c r="AS501" s="725"/>
      <c r="AT501" s="725"/>
      <c r="AU501" s="725"/>
      <c r="AV501" s="725"/>
      <c r="AW501" s="725"/>
      <c r="AX501" s="725"/>
      <c r="AY501">
        <f>COUNTA($C$501)</f>
        <v>0</v>
      </c>
    </row>
    <row r="502" spans="1:51" ht="24.75" hidden="1" customHeight="1" x14ac:dyDescent="0.15">
      <c r="A502" s="726">
        <v>17</v>
      </c>
      <c r="B502" s="726">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735"/>
      <c r="AI502" s="736"/>
      <c r="AJ502" s="736"/>
      <c r="AK502" s="736"/>
      <c r="AL502" s="737"/>
      <c r="AM502" s="738"/>
      <c r="AN502" s="738"/>
      <c r="AO502" s="739"/>
      <c r="AP502" s="725"/>
      <c r="AQ502" s="725"/>
      <c r="AR502" s="725"/>
      <c r="AS502" s="725"/>
      <c r="AT502" s="725"/>
      <c r="AU502" s="725"/>
      <c r="AV502" s="725"/>
      <c r="AW502" s="725"/>
      <c r="AX502" s="725"/>
      <c r="AY502">
        <f>COUNTA($C$502)</f>
        <v>0</v>
      </c>
    </row>
    <row r="503" spans="1:51" ht="24.75" hidden="1" customHeight="1" x14ac:dyDescent="0.15">
      <c r="A503" s="726">
        <v>18</v>
      </c>
      <c r="B503" s="726">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735"/>
      <c r="AI503" s="736"/>
      <c r="AJ503" s="736"/>
      <c r="AK503" s="736"/>
      <c r="AL503" s="737"/>
      <c r="AM503" s="738"/>
      <c r="AN503" s="738"/>
      <c r="AO503" s="739"/>
      <c r="AP503" s="725"/>
      <c r="AQ503" s="725"/>
      <c r="AR503" s="725"/>
      <c r="AS503" s="725"/>
      <c r="AT503" s="725"/>
      <c r="AU503" s="725"/>
      <c r="AV503" s="725"/>
      <c r="AW503" s="725"/>
      <c r="AX503" s="725"/>
      <c r="AY503">
        <f>COUNTA($C$503)</f>
        <v>0</v>
      </c>
    </row>
    <row r="504" spans="1:51" ht="24.75" hidden="1" customHeight="1" x14ac:dyDescent="0.15">
      <c r="A504" s="726">
        <v>19</v>
      </c>
      <c r="B504" s="726">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735"/>
      <c r="AI504" s="736"/>
      <c r="AJ504" s="736"/>
      <c r="AK504" s="736"/>
      <c r="AL504" s="737"/>
      <c r="AM504" s="738"/>
      <c r="AN504" s="738"/>
      <c r="AO504" s="739"/>
      <c r="AP504" s="725"/>
      <c r="AQ504" s="725"/>
      <c r="AR504" s="725"/>
      <c r="AS504" s="725"/>
      <c r="AT504" s="725"/>
      <c r="AU504" s="725"/>
      <c r="AV504" s="725"/>
      <c r="AW504" s="725"/>
      <c r="AX504" s="725"/>
      <c r="AY504">
        <f>COUNTA($C$504)</f>
        <v>0</v>
      </c>
    </row>
    <row r="505" spans="1:51" ht="24.75" hidden="1" customHeight="1" x14ac:dyDescent="0.15">
      <c r="A505" s="726">
        <v>20</v>
      </c>
      <c r="B505" s="726">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735"/>
      <c r="AI505" s="736"/>
      <c r="AJ505" s="736"/>
      <c r="AK505" s="736"/>
      <c r="AL505" s="737"/>
      <c r="AM505" s="738"/>
      <c r="AN505" s="738"/>
      <c r="AO505" s="739"/>
      <c r="AP505" s="725"/>
      <c r="AQ505" s="725"/>
      <c r="AR505" s="725"/>
      <c r="AS505" s="725"/>
      <c r="AT505" s="725"/>
      <c r="AU505" s="725"/>
      <c r="AV505" s="725"/>
      <c r="AW505" s="725"/>
      <c r="AX505" s="725"/>
      <c r="AY505">
        <f>COUNTA($C$505)</f>
        <v>0</v>
      </c>
    </row>
    <row r="506" spans="1:51" ht="24.75" hidden="1" customHeight="1" x14ac:dyDescent="0.15">
      <c r="A506" s="726">
        <v>21</v>
      </c>
      <c r="B506" s="726">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735"/>
      <c r="AI506" s="736"/>
      <c r="AJ506" s="736"/>
      <c r="AK506" s="736"/>
      <c r="AL506" s="737"/>
      <c r="AM506" s="738"/>
      <c r="AN506" s="738"/>
      <c r="AO506" s="739"/>
      <c r="AP506" s="725"/>
      <c r="AQ506" s="725"/>
      <c r="AR506" s="725"/>
      <c r="AS506" s="725"/>
      <c r="AT506" s="725"/>
      <c r="AU506" s="725"/>
      <c r="AV506" s="725"/>
      <c r="AW506" s="725"/>
      <c r="AX506" s="725"/>
      <c r="AY506">
        <f>COUNTA($C$506)</f>
        <v>0</v>
      </c>
    </row>
    <row r="507" spans="1:51" ht="24.75" hidden="1" customHeight="1" x14ac:dyDescent="0.15">
      <c r="A507" s="726">
        <v>22</v>
      </c>
      <c r="B507" s="726">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735"/>
      <c r="AI507" s="736"/>
      <c r="AJ507" s="736"/>
      <c r="AK507" s="736"/>
      <c r="AL507" s="737"/>
      <c r="AM507" s="738"/>
      <c r="AN507" s="738"/>
      <c r="AO507" s="739"/>
      <c r="AP507" s="725"/>
      <c r="AQ507" s="725"/>
      <c r="AR507" s="725"/>
      <c r="AS507" s="725"/>
      <c r="AT507" s="725"/>
      <c r="AU507" s="725"/>
      <c r="AV507" s="725"/>
      <c r="AW507" s="725"/>
      <c r="AX507" s="725"/>
      <c r="AY507">
        <f>COUNTA($C$507)</f>
        <v>0</v>
      </c>
    </row>
    <row r="508" spans="1:51" ht="24.75" hidden="1" customHeight="1" x14ac:dyDescent="0.15">
      <c r="A508" s="726">
        <v>23</v>
      </c>
      <c r="B508" s="726">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735"/>
      <c r="AI508" s="736"/>
      <c r="AJ508" s="736"/>
      <c r="AK508" s="736"/>
      <c r="AL508" s="737"/>
      <c r="AM508" s="738"/>
      <c r="AN508" s="738"/>
      <c r="AO508" s="739"/>
      <c r="AP508" s="725"/>
      <c r="AQ508" s="725"/>
      <c r="AR508" s="725"/>
      <c r="AS508" s="725"/>
      <c r="AT508" s="725"/>
      <c r="AU508" s="725"/>
      <c r="AV508" s="725"/>
      <c r="AW508" s="725"/>
      <c r="AX508" s="725"/>
      <c r="AY508">
        <f>COUNTA($C$508)</f>
        <v>0</v>
      </c>
    </row>
    <row r="509" spans="1:51" s="10" customFormat="1" ht="24.75" hidden="1" customHeight="1" x14ac:dyDescent="0.15">
      <c r="A509" s="726">
        <v>24</v>
      </c>
      <c r="B509" s="726">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735"/>
      <c r="AI509" s="736"/>
      <c r="AJ509" s="736"/>
      <c r="AK509" s="736"/>
      <c r="AL509" s="737"/>
      <c r="AM509" s="738"/>
      <c r="AN509" s="738"/>
      <c r="AO509" s="739"/>
      <c r="AP509" s="725"/>
      <c r="AQ509" s="725"/>
      <c r="AR509" s="725"/>
      <c r="AS509" s="725"/>
      <c r="AT509" s="725"/>
      <c r="AU509" s="725"/>
      <c r="AV509" s="725"/>
      <c r="AW509" s="725"/>
      <c r="AX509" s="725"/>
      <c r="AY509">
        <f>COUNTA($C$509)</f>
        <v>0</v>
      </c>
    </row>
    <row r="510" spans="1:51" s="10" customFormat="1" ht="24.75" hidden="1" customHeight="1" x14ac:dyDescent="0.15">
      <c r="A510" s="726">
        <v>25</v>
      </c>
      <c r="B510" s="726">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735"/>
      <c r="AI510" s="736"/>
      <c r="AJ510" s="736"/>
      <c r="AK510" s="736"/>
      <c r="AL510" s="737"/>
      <c r="AM510" s="738"/>
      <c r="AN510" s="738"/>
      <c r="AO510" s="739"/>
      <c r="AP510" s="725"/>
      <c r="AQ510" s="725"/>
      <c r="AR510" s="725"/>
      <c r="AS510" s="725"/>
      <c r="AT510" s="725"/>
      <c r="AU510" s="725"/>
      <c r="AV510" s="725"/>
      <c r="AW510" s="725"/>
      <c r="AX510" s="725"/>
      <c r="AY510">
        <f>COUNTA($C$510)</f>
        <v>0</v>
      </c>
    </row>
    <row r="511" spans="1:51" ht="24.75" hidden="1" customHeight="1" x14ac:dyDescent="0.15">
      <c r="A511" s="726">
        <v>26</v>
      </c>
      <c r="B511" s="726">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735"/>
      <c r="AI511" s="736"/>
      <c r="AJ511" s="736"/>
      <c r="AK511" s="736"/>
      <c r="AL511" s="737"/>
      <c r="AM511" s="738"/>
      <c r="AN511" s="738"/>
      <c r="AO511" s="739"/>
      <c r="AP511" s="725"/>
      <c r="AQ511" s="725"/>
      <c r="AR511" s="725"/>
      <c r="AS511" s="725"/>
      <c r="AT511" s="725"/>
      <c r="AU511" s="725"/>
      <c r="AV511" s="725"/>
      <c r="AW511" s="725"/>
      <c r="AX511" s="725"/>
      <c r="AY511">
        <f>COUNTA($C$511)</f>
        <v>0</v>
      </c>
    </row>
    <row r="512" spans="1:51" ht="24.75" hidden="1" customHeight="1" x14ac:dyDescent="0.15">
      <c r="A512" s="726">
        <v>27</v>
      </c>
      <c r="B512" s="726">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735"/>
      <c r="AI512" s="736"/>
      <c r="AJ512" s="736"/>
      <c r="AK512" s="736"/>
      <c r="AL512" s="737"/>
      <c r="AM512" s="738"/>
      <c r="AN512" s="738"/>
      <c r="AO512" s="739"/>
      <c r="AP512" s="725"/>
      <c r="AQ512" s="725"/>
      <c r="AR512" s="725"/>
      <c r="AS512" s="725"/>
      <c r="AT512" s="725"/>
      <c r="AU512" s="725"/>
      <c r="AV512" s="725"/>
      <c r="AW512" s="725"/>
      <c r="AX512" s="725"/>
      <c r="AY512">
        <f>COUNTA($C$512)</f>
        <v>0</v>
      </c>
    </row>
    <row r="513" spans="1:51" ht="24.75" hidden="1" customHeight="1" x14ac:dyDescent="0.15">
      <c r="A513" s="726">
        <v>28</v>
      </c>
      <c r="B513" s="726">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735"/>
      <c r="AI513" s="736"/>
      <c r="AJ513" s="736"/>
      <c r="AK513" s="736"/>
      <c r="AL513" s="737"/>
      <c r="AM513" s="738"/>
      <c r="AN513" s="738"/>
      <c r="AO513" s="739"/>
      <c r="AP513" s="725"/>
      <c r="AQ513" s="725"/>
      <c r="AR513" s="725"/>
      <c r="AS513" s="725"/>
      <c r="AT513" s="725"/>
      <c r="AU513" s="725"/>
      <c r="AV513" s="725"/>
      <c r="AW513" s="725"/>
      <c r="AX513" s="725"/>
      <c r="AY513">
        <f>COUNTA($C$513)</f>
        <v>0</v>
      </c>
    </row>
    <row r="514" spans="1:51" ht="24.75" hidden="1" customHeight="1" x14ac:dyDescent="0.15">
      <c r="A514" s="726">
        <v>29</v>
      </c>
      <c r="B514" s="726">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735"/>
      <c r="AI514" s="736"/>
      <c r="AJ514" s="736"/>
      <c r="AK514" s="736"/>
      <c r="AL514" s="737"/>
      <c r="AM514" s="738"/>
      <c r="AN514" s="738"/>
      <c r="AO514" s="739"/>
      <c r="AP514" s="725"/>
      <c r="AQ514" s="725"/>
      <c r="AR514" s="725"/>
      <c r="AS514" s="725"/>
      <c r="AT514" s="725"/>
      <c r="AU514" s="725"/>
      <c r="AV514" s="725"/>
      <c r="AW514" s="725"/>
      <c r="AX514" s="725"/>
      <c r="AY514">
        <f>COUNTA($C$514)</f>
        <v>0</v>
      </c>
    </row>
    <row r="515" spans="1:51" ht="24.75" hidden="1" customHeight="1" x14ac:dyDescent="0.15">
      <c r="A515" s="726">
        <v>30</v>
      </c>
      <c r="B515" s="726">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735"/>
      <c r="AI515" s="736"/>
      <c r="AJ515" s="736"/>
      <c r="AK515" s="736"/>
      <c r="AL515" s="737"/>
      <c r="AM515" s="738"/>
      <c r="AN515" s="738"/>
      <c r="AO515" s="739"/>
      <c r="AP515" s="725"/>
      <c r="AQ515" s="725"/>
      <c r="AR515" s="725"/>
      <c r="AS515" s="725"/>
      <c r="AT515" s="725"/>
      <c r="AU515" s="725"/>
      <c r="AV515" s="725"/>
      <c r="AW515" s="725"/>
      <c r="AX515" s="725"/>
      <c r="AY515">
        <f>COUNTA($C$515)</f>
        <v>0</v>
      </c>
    </row>
    <row r="516" spans="1:51" ht="24.75" customHeight="1" x14ac:dyDescent="0.15">
      <c r="A516" s="798" t="s">
        <v>94</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802" t="s">
        <v>221</v>
      </c>
      <c r="AM516" s="803"/>
      <c r="AN516" s="803"/>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6"/>
      <c r="B519" s="726"/>
      <c r="C519" s="716" t="s">
        <v>96</v>
      </c>
      <c r="D519" s="801"/>
      <c r="E519" s="716" t="s">
        <v>97</v>
      </c>
      <c r="F519" s="801"/>
      <c r="G519" s="801"/>
      <c r="H519" s="801"/>
      <c r="I519" s="801"/>
      <c r="J519" s="716" t="s">
        <v>63</v>
      </c>
      <c r="K519" s="716"/>
      <c r="L519" s="716"/>
      <c r="M519" s="716"/>
      <c r="N519" s="716"/>
      <c r="O519" s="716"/>
      <c r="P519" s="719" t="s">
        <v>86</v>
      </c>
      <c r="Q519" s="719"/>
      <c r="R519" s="719"/>
      <c r="S519" s="719"/>
      <c r="T519" s="719"/>
      <c r="U519" s="719"/>
      <c r="V519" s="719"/>
      <c r="W519" s="719"/>
      <c r="X519" s="719"/>
      <c r="Y519" s="716" t="s">
        <v>98</v>
      </c>
      <c r="Z519" s="801"/>
      <c r="AA519" s="801"/>
      <c r="AB519" s="801"/>
      <c r="AC519" s="716" t="s">
        <v>61</v>
      </c>
      <c r="AD519" s="716"/>
      <c r="AE519" s="716"/>
      <c r="AF519" s="716"/>
      <c r="AG519" s="716"/>
      <c r="AH519" s="719" t="s">
        <v>62</v>
      </c>
      <c r="AI519" s="547"/>
      <c r="AJ519" s="547"/>
      <c r="AK519" s="547"/>
      <c r="AL519" s="547" t="s">
        <v>16</v>
      </c>
      <c r="AM519" s="547"/>
      <c r="AN519" s="547"/>
      <c r="AO519" s="806"/>
      <c r="AP519" s="741" t="s">
        <v>220</v>
      </c>
      <c r="AQ519" s="741"/>
      <c r="AR519" s="741"/>
      <c r="AS519" s="741"/>
      <c r="AT519" s="741"/>
      <c r="AU519" s="741"/>
      <c r="AV519" s="741"/>
      <c r="AW519" s="741"/>
      <c r="AX519" s="741"/>
    </row>
    <row r="520" spans="1:51" ht="24.75" customHeight="1" x14ac:dyDescent="0.15">
      <c r="A520" s="726">
        <v>1</v>
      </c>
      <c r="B520" s="726">
        <v>1</v>
      </c>
      <c r="C520" s="804"/>
      <c r="D520" s="804"/>
      <c r="E520" s="86"/>
      <c r="F520" s="805"/>
      <c r="G520" s="805"/>
      <c r="H520" s="805"/>
      <c r="I520" s="805"/>
      <c r="J520" s="728"/>
      <c r="K520" s="729"/>
      <c r="L520" s="729"/>
      <c r="M520" s="729"/>
      <c r="N520" s="729"/>
      <c r="O520" s="729"/>
      <c r="P520" s="730"/>
      <c r="Q520" s="730"/>
      <c r="R520" s="730"/>
      <c r="S520" s="730"/>
      <c r="T520" s="730"/>
      <c r="U520" s="730"/>
      <c r="V520" s="730"/>
      <c r="W520" s="730"/>
      <c r="X520" s="730"/>
      <c r="Y520" s="731"/>
      <c r="Z520" s="732"/>
      <c r="AA520" s="732"/>
      <c r="AB520" s="733"/>
      <c r="AC520" s="734"/>
      <c r="AD520" s="734"/>
      <c r="AE520" s="734"/>
      <c r="AF520" s="734"/>
      <c r="AG520" s="734"/>
      <c r="AH520" s="735"/>
      <c r="AI520" s="736"/>
      <c r="AJ520" s="736"/>
      <c r="AK520" s="736"/>
      <c r="AL520" s="737"/>
      <c r="AM520" s="738"/>
      <c r="AN520" s="738"/>
      <c r="AO520" s="739"/>
      <c r="AP520" s="725"/>
      <c r="AQ520" s="725"/>
      <c r="AR520" s="725"/>
      <c r="AS520" s="725"/>
      <c r="AT520" s="725"/>
      <c r="AU520" s="725"/>
      <c r="AV520" s="725"/>
      <c r="AW520" s="725"/>
      <c r="AX520" s="725"/>
    </row>
    <row r="521" spans="1:51" ht="24.75" hidden="1" customHeight="1" x14ac:dyDescent="0.15">
      <c r="A521" s="726">
        <v>2</v>
      </c>
      <c r="B521" s="726">
        <v>1</v>
      </c>
      <c r="C521" s="804"/>
      <c r="D521" s="804"/>
      <c r="E521" s="86"/>
      <c r="F521" s="805"/>
      <c r="G521" s="805"/>
      <c r="H521" s="805"/>
      <c r="I521" s="805"/>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735"/>
      <c r="AI521" s="736"/>
      <c r="AJ521" s="736"/>
      <c r="AK521" s="736"/>
      <c r="AL521" s="737"/>
      <c r="AM521" s="738"/>
      <c r="AN521" s="738"/>
      <c r="AO521" s="739"/>
      <c r="AP521" s="725"/>
      <c r="AQ521" s="725"/>
      <c r="AR521" s="725"/>
      <c r="AS521" s="725"/>
      <c r="AT521" s="725"/>
      <c r="AU521" s="725"/>
      <c r="AV521" s="725"/>
      <c r="AW521" s="725"/>
      <c r="AX521" s="725"/>
      <c r="AY521">
        <f>COUNTA($E$521)</f>
        <v>0</v>
      </c>
    </row>
    <row r="522" spans="1:51" ht="24.75" hidden="1" customHeight="1" x14ac:dyDescent="0.15">
      <c r="A522" s="726">
        <v>3</v>
      </c>
      <c r="B522" s="726">
        <v>1</v>
      </c>
      <c r="C522" s="804"/>
      <c r="D522" s="804"/>
      <c r="E522" s="86"/>
      <c r="F522" s="805"/>
      <c r="G522" s="805"/>
      <c r="H522" s="805"/>
      <c r="I522" s="805"/>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735"/>
      <c r="AI522" s="736"/>
      <c r="AJ522" s="736"/>
      <c r="AK522" s="736"/>
      <c r="AL522" s="737"/>
      <c r="AM522" s="738"/>
      <c r="AN522" s="738"/>
      <c r="AO522" s="739"/>
      <c r="AP522" s="725"/>
      <c r="AQ522" s="725"/>
      <c r="AR522" s="725"/>
      <c r="AS522" s="725"/>
      <c r="AT522" s="725"/>
      <c r="AU522" s="725"/>
      <c r="AV522" s="725"/>
      <c r="AW522" s="725"/>
      <c r="AX522" s="725"/>
      <c r="AY522">
        <f>COUNTA($E$522)</f>
        <v>0</v>
      </c>
    </row>
    <row r="523" spans="1:51" ht="24.75" hidden="1" customHeight="1" x14ac:dyDescent="0.15">
      <c r="A523" s="726">
        <v>4</v>
      </c>
      <c r="B523" s="726">
        <v>1</v>
      </c>
      <c r="C523" s="804"/>
      <c r="D523" s="804"/>
      <c r="E523" s="86"/>
      <c r="F523" s="805"/>
      <c r="G523" s="805"/>
      <c r="H523" s="805"/>
      <c r="I523" s="805"/>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735"/>
      <c r="AI523" s="736"/>
      <c r="AJ523" s="736"/>
      <c r="AK523" s="736"/>
      <c r="AL523" s="737"/>
      <c r="AM523" s="738"/>
      <c r="AN523" s="738"/>
      <c r="AO523" s="739"/>
      <c r="AP523" s="725"/>
      <c r="AQ523" s="725"/>
      <c r="AR523" s="725"/>
      <c r="AS523" s="725"/>
      <c r="AT523" s="725"/>
      <c r="AU523" s="725"/>
      <c r="AV523" s="725"/>
      <c r="AW523" s="725"/>
      <c r="AX523" s="725"/>
      <c r="AY523">
        <f>COUNTA($E$523)</f>
        <v>0</v>
      </c>
    </row>
    <row r="524" spans="1:51" ht="24.75" hidden="1" customHeight="1" x14ac:dyDescent="0.15">
      <c r="A524" s="726">
        <v>5</v>
      </c>
      <c r="B524" s="726">
        <v>1</v>
      </c>
      <c r="C524" s="804"/>
      <c r="D524" s="804"/>
      <c r="E524" s="86"/>
      <c r="F524" s="805"/>
      <c r="G524" s="805"/>
      <c r="H524" s="805"/>
      <c r="I524" s="805"/>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735"/>
      <c r="AI524" s="736"/>
      <c r="AJ524" s="736"/>
      <c r="AK524" s="736"/>
      <c r="AL524" s="737"/>
      <c r="AM524" s="738"/>
      <c r="AN524" s="738"/>
      <c r="AO524" s="739"/>
      <c r="AP524" s="725"/>
      <c r="AQ524" s="725"/>
      <c r="AR524" s="725"/>
      <c r="AS524" s="725"/>
      <c r="AT524" s="725"/>
      <c r="AU524" s="725"/>
      <c r="AV524" s="725"/>
      <c r="AW524" s="725"/>
      <c r="AX524" s="725"/>
      <c r="AY524">
        <f>COUNTA($E$524)</f>
        <v>0</v>
      </c>
    </row>
    <row r="525" spans="1:51" ht="24.75" hidden="1" customHeight="1" x14ac:dyDescent="0.15">
      <c r="A525" s="726">
        <v>6</v>
      </c>
      <c r="B525" s="726">
        <v>1</v>
      </c>
      <c r="C525" s="804"/>
      <c r="D525" s="804"/>
      <c r="E525" s="86"/>
      <c r="F525" s="805"/>
      <c r="G525" s="805"/>
      <c r="H525" s="805"/>
      <c r="I525" s="805"/>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735"/>
      <c r="AI525" s="736"/>
      <c r="AJ525" s="736"/>
      <c r="AK525" s="736"/>
      <c r="AL525" s="737"/>
      <c r="AM525" s="738"/>
      <c r="AN525" s="738"/>
      <c r="AO525" s="739"/>
      <c r="AP525" s="725"/>
      <c r="AQ525" s="725"/>
      <c r="AR525" s="725"/>
      <c r="AS525" s="725"/>
      <c r="AT525" s="725"/>
      <c r="AU525" s="725"/>
      <c r="AV525" s="725"/>
      <c r="AW525" s="725"/>
      <c r="AX525" s="725"/>
      <c r="AY525">
        <f>COUNTA($E$525)</f>
        <v>0</v>
      </c>
    </row>
    <row r="526" spans="1:51" ht="24.75" hidden="1" customHeight="1" x14ac:dyDescent="0.15">
      <c r="A526" s="726">
        <v>7</v>
      </c>
      <c r="B526" s="726">
        <v>1</v>
      </c>
      <c r="C526" s="804"/>
      <c r="D526" s="804"/>
      <c r="E526" s="86"/>
      <c r="F526" s="805"/>
      <c r="G526" s="805"/>
      <c r="H526" s="805"/>
      <c r="I526" s="805"/>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735"/>
      <c r="AI526" s="736"/>
      <c r="AJ526" s="736"/>
      <c r="AK526" s="736"/>
      <c r="AL526" s="737"/>
      <c r="AM526" s="738"/>
      <c r="AN526" s="738"/>
      <c r="AO526" s="739"/>
      <c r="AP526" s="725"/>
      <c r="AQ526" s="725"/>
      <c r="AR526" s="725"/>
      <c r="AS526" s="725"/>
      <c r="AT526" s="725"/>
      <c r="AU526" s="725"/>
      <c r="AV526" s="725"/>
      <c r="AW526" s="725"/>
      <c r="AX526" s="725"/>
      <c r="AY526">
        <f>COUNTA($E$526)</f>
        <v>0</v>
      </c>
    </row>
    <row r="527" spans="1:51" ht="24.75" hidden="1" customHeight="1" x14ac:dyDescent="0.15">
      <c r="A527" s="726">
        <v>8</v>
      </c>
      <c r="B527" s="726">
        <v>1</v>
      </c>
      <c r="C527" s="804"/>
      <c r="D527" s="804"/>
      <c r="E527" s="86"/>
      <c r="F527" s="805"/>
      <c r="G527" s="805"/>
      <c r="H527" s="805"/>
      <c r="I527" s="805"/>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735"/>
      <c r="AI527" s="736"/>
      <c r="AJ527" s="736"/>
      <c r="AK527" s="736"/>
      <c r="AL527" s="737"/>
      <c r="AM527" s="738"/>
      <c r="AN527" s="738"/>
      <c r="AO527" s="739"/>
      <c r="AP527" s="725"/>
      <c r="AQ527" s="725"/>
      <c r="AR527" s="725"/>
      <c r="AS527" s="725"/>
      <c r="AT527" s="725"/>
      <c r="AU527" s="725"/>
      <c r="AV527" s="725"/>
      <c r="AW527" s="725"/>
      <c r="AX527" s="725"/>
      <c r="AY527">
        <f>COUNTA($E$527)</f>
        <v>0</v>
      </c>
    </row>
    <row r="528" spans="1:51" ht="24.75" hidden="1" customHeight="1" x14ac:dyDescent="0.15">
      <c r="A528" s="726">
        <v>9</v>
      </c>
      <c r="B528" s="726">
        <v>1</v>
      </c>
      <c r="C528" s="804"/>
      <c r="D528" s="804"/>
      <c r="E528" s="86"/>
      <c r="F528" s="805"/>
      <c r="G528" s="805"/>
      <c r="H528" s="805"/>
      <c r="I528" s="805"/>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735"/>
      <c r="AI528" s="736"/>
      <c r="AJ528" s="736"/>
      <c r="AK528" s="736"/>
      <c r="AL528" s="737"/>
      <c r="AM528" s="738"/>
      <c r="AN528" s="738"/>
      <c r="AO528" s="739"/>
      <c r="AP528" s="725"/>
      <c r="AQ528" s="725"/>
      <c r="AR528" s="725"/>
      <c r="AS528" s="725"/>
      <c r="AT528" s="725"/>
      <c r="AU528" s="725"/>
      <c r="AV528" s="725"/>
      <c r="AW528" s="725"/>
      <c r="AX528" s="725"/>
      <c r="AY528">
        <f>COUNTA($E$528)</f>
        <v>0</v>
      </c>
    </row>
    <row r="529" spans="1:51" ht="24.75" hidden="1" customHeight="1" x14ac:dyDescent="0.15">
      <c r="A529" s="726">
        <v>10</v>
      </c>
      <c r="B529" s="726">
        <v>1</v>
      </c>
      <c r="C529" s="804"/>
      <c r="D529" s="804"/>
      <c r="E529" s="86"/>
      <c r="F529" s="805"/>
      <c r="G529" s="805"/>
      <c r="H529" s="805"/>
      <c r="I529" s="805"/>
      <c r="J529" s="728"/>
      <c r="K529" s="729"/>
      <c r="L529" s="729"/>
      <c r="M529" s="729"/>
      <c r="N529" s="729"/>
      <c r="O529" s="729"/>
      <c r="P529" s="730"/>
      <c r="Q529" s="730"/>
      <c r="R529" s="730"/>
      <c r="S529" s="730"/>
      <c r="T529" s="730"/>
      <c r="U529" s="730"/>
      <c r="V529" s="730"/>
      <c r="W529" s="730"/>
      <c r="X529" s="730"/>
      <c r="Y529" s="731"/>
      <c r="Z529" s="732"/>
      <c r="AA529" s="732"/>
      <c r="AB529" s="733"/>
      <c r="AC529" s="734"/>
      <c r="AD529" s="734"/>
      <c r="AE529" s="734"/>
      <c r="AF529" s="734"/>
      <c r="AG529" s="734"/>
      <c r="AH529" s="735"/>
      <c r="AI529" s="736"/>
      <c r="AJ529" s="736"/>
      <c r="AK529" s="736"/>
      <c r="AL529" s="737"/>
      <c r="AM529" s="738"/>
      <c r="AN529" s="738"/>
      <c r="AO529" s="739"/>
      <c r="AP529" s="725"/>
      <c r="AQ529" s="725"/>
      <c r="AR529" s="725"/>
      <c r="AS529" s="725"/>
      <c r="AT529" s="725"/>
      <c r="AU529" s="725"/>
      <c r="AV529" s="725"/>
      <c r="AW529" s="725"/>
      <c r="AX529" s="725"/>
      <c r="AY529">
        <f>COUNTA($E$529)</f>
        <v>0</v>
      </c>
    </row>
    <row r="530" spans="1:51" ht="24.75" hidden="1" customHeight="1" x14ac:dyDescent="0.15">
      <c r="A530" s="726">
        <v>11</v>
      </c>
      <c r="B530" s="726">
        <v>1</v>
      </c>
      <c r="C530" s="804"/>
      <c r="D530" s="804"/>
      <c r="E530" s="86"/>
      <c r="F530" s="805"/>
      <c r="G530" s="805"/>
      <c r="H530" s="805"/>
      <c r="I530" s="805"/>
      <c r="J530" s="728"/>
      <c r="K530" s="729"/>
      <c r="L530" s="729"/>
      <c r="M530" s="729"/>
      <c r="N530" s="729"/>
      <c r="O530" s="729"/>
      <c r="P530" s="730"/>
      <c r="Q530" s="730"/>
      <c r="R530" s="730"/>
      <c r="S530" s="730"/>
      <c r="T530" s="730"/>
      <c r="U530" s="730"/>
      <c r="V530" s="730"/>
      <c r="W530" s="730"/>
      <c r="X530" s="730"/>
      <c r="Y530" s="731"/>
      <c r="Z530" s="732"/>
      <c r="AA530" s="732"/>
      <c r="AB530" s="733"/>
      <c r="AC530" s="734"/>
      <c r="AD530" s="734"/>
      <c r="AE530" s="734"/>
      <c r="AF530" s="734"/>
      <c r="AG530" s="734"/>
      <c r="AH530" s="735"/>
      <c r="AI530" s="736"/>
      <c r="AJ530" s="736"/>
      <c r="AK530" s="736"/>
      <c r="AL530" s="737"/>
      <c r="AM530" s="738"/>
      <c r="AN530" s="738"/>
      <c r="AO530" s="739"/>
      <c r="AP530" s="725"/>
      <c r="AQ530" s="725"/>
      <c r="AR530" s="725"/>
      <c r="AS530" s="725"/>
      <c r="AT530" s="725"/>
      <c r="AU530" s="725"/>
      <c r="AV530" s="725"/>
      <c r="AW530" s="725"/>
      <c r="AX530" s="725"/>
      <c r="AY530">
        <f>COUNTA($E$530)</f>
        <v>0</v>
      </c>
    </row>
    <row r="531" spans="1:51" ht="24.75" hidden="1" customHeight="1" x14ac:dyDescent="0.15">
      <c r="A531" s="726">
        <v>12</v>
      </c>
      <c r="B531" s="726">
        <v>1</v>
      </c>
      <c r="C531" s="804"/>
      <c r="D531" s="804"/>
      <c r="E531" s="86"/>
      <c r="F531" s="805"/>
      <c r="G531" s="805"/>
      <c r="H531" s="805"/>
      <c r="I531" s="805"/>
      <c r="J531" s="728"/>
      <c r="K531" s="729"/>
      <c r="L531" s="729"/>
      <c r="M531" s="729"/>
      <c r="N531" s="729"/>
      <c r="O531" s="729"/>
      <c r="P531" s="730"/>
      <c r="Q531" s="730"/>
      <c r="R531" s="730"/>
      <c r="S531" s="730"/>
      <c r="T531" s="730"/>
      <c r="U531" s="730"/>
      <c r="V531" s="730"/>
      <c r="W531" s="730"/>
      <c r="X531" s="730"/>
      <c r="Y531" s="731"/>
      <c r="Z531" s="732"/>
      <c r="AA531" s="732"/>
      <c r="AB531" s="733"/>
      <c r="AC531" s="734"/>
      <c r="AD531" s="734"/>
      <c r="AE531" s="734"/>
      <c r="AF531" s="734"/>
      <c r="AG531" s="734"/>
      <c r="AH531" s="735"/>
      <c r="AI531" s="736"/>
      <c r="AJ531" s="736"/>
      <c r="AK531" s="736"/>
      <c r="AL531" s="737"/>
      <c r="AM531" s="738"/>
      <c r="AN531" s="738"/>
      <c r="AO531" s="739"/>
      <c r="AP531" s="725"/>
      <c r="AQ531" s="725"/>
      <c r="AR531" s="725"/>
      <c r="AS531" s="725"/>
      <c r="AT531" s="725"/>
      <c r="AU531" s="725"/>
      <c r="AV531" s="725"/>
      <c r="AW531" s="725"/>
      <c r="AX531" s="725"/>
      <c r="AY531">
        <f>COUNTA($E$531)</f>
        <v>0</v>
      </c>
    </row>
    <row r="532" spans="1:51" ht="24.75" hidden="1" customHeight="1" x14ac:dyDescent="0.15">
      <c r="A532" s="726">
        <v>13</v>
      </c>
      <c r="B532" s="726">
        <v>1</v>
      </c>
      <c r="C532" s="804"/>
      <c r="D532" s="804"/>
      <c r="E532" s="86"/>
      <c r="F532" s="805"/>
      <c r="G532" s="805"/>
      <c r="H532" s="805"/>
      <c r="I532" s="805"/>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735"/>
      <c r="AI532" s="736"/>
      <c r="AJ532" s="736"/>
      <c r="AK532" s="736"/>
      <c r="AL532" s="737"/>
      <c r="AM532" s="738"/>
      <c r="AN532" s="738"/>
      <c r="AO532" s="739"/>
      <c r="AP532" s="725"/>
      <c r="AQ532" s="725"/>
      <c r="AR532" s="725"/>
      <c r="AS532" s="725"/>
      <c r="AT532" s="725"/>
      <c r="AU532" s="725"/>
      <c r="AV532" s="725"/>
      <c r="AW532" s="725"/>
      <c r="AX532" s="725"/>
      <c r="AY532">
        <f>COUNTA($E$532)</f>
        <v>0</v>
      </c>
    </row>
    <row r="533" spans="1:51" ht="24.75" hidden="1" customHeight="1" x14ac:dyDescent="0.15">
      <c r="A533" s="726">
        <v>14</v>
      </c>
      <c r="B533" s="726">
        <v>1</v>
      </c>
      <c r="C533" s="804"/>
      <c r="D533" s="804"/>
      <c r="E533" s="86"/>
      <c r="F533" s="805"/>
      <c r="G533" s="805"/>
      <c r="H533" s="805"/>
      <c r="I533" s="805"/>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735"/>
      <c r="AI533" s="736"/>
      <c r="AJ533" s="736"/>
      <c r="AK533" s="736"/>
      <c r="AL533" s="737"/>
      <c r="AM533" s="738"/>
      <c r="AN533" s="738"/>
      <c r="AO533" s="739"/>
      <c r="AP533" s="725"/>
      <c r="AQ533" s="725"/>
      <c r="AR533" s="725"/>
      <c r="AS533" s="725"/>
      <c r="AT533" s="725"/>
      <c r="AU533" s="725"/>
      <c r="AV533" s="725"/>
      <c r="AW533" s="725"/>
      <c r="AX533" s="725"/>
      <c r="AY533">
        <f>COUNTA($E$533)</f>
        <v>0</v>
      </c>
    </row>
    <row r="534" spans="1:51" ht="24.75" hidden="1" customHeight="1" x14ac:dyDescent="0.15">
      <c r="A534" s="726">
        <v>15</v>
      </c>
      <c r="B534" s="726">
        <v>1</v>
      </c>
      <c r="C534" s="804"/>
      <c r="D534" s="804"/>
      <c r="E534" s="86"/>
      <c r="F534" s="805"/>
      <c r="G534" s="805"/>
      <c r="H534" s="805"/>
      <c r="I534" s="805"/>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735"/>
      <c r="AI534" s="736"/>
      <c r="AJ534" s="736"/>
      <c r="AK534" s="736"/>
      <c r="AL534" s="737"/>
      <c r="AM534" s="738"/>
      <c r="AN534" s="738"/>
      <c r="AO534" s="739"/>
      <c r="AP534" s="725"/>
      <c r="AQ534" s="725"/>
      <c r="AR534" s="725"/>
      <c r="AS534" s="725"/>
      <c r="AT534" s="725"/>
      <c r="AU534" s="725"/>
      <c r="AV534" s="725"/>
      <c r="AW534" s="725"/>
      <c r="AX534" s="725"/>
      <c r="AY534">
        <f>COUNTA($E$534)</f>
        <v>0</v>
      </c>
    </row>
    <row r="535" spans="1:51" ht="24.75" hidden="1" customHeight="1" x14ac:dyDescent="0.15">
      <c r="A535" s="726">
        <v>16</v>
      </c>
      <c r="B535" s="726">
        <v>1</v>
      </c>
      <c r="C535" s="804"/>
      <c r="D535" s="804"/>
      <c r="E535" s="86"/>
      <c r="F535" s="805"/>
      <c r="G535" s="805"/>
      <c r="H535" s="805"/>
      <c r="I535" s="805"/>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735"/>
      <c r="AI535" s="736"/>
      <c r="AJ535" s="736"/>
      <c r="AK535" s="736"/>
      <c r="AL535" s="737"/>
      <c r="AM535" s="738"/>
      <c r="AN535" s="738"/>
      <c r="AO535" s="739"/>
      <c r="AP535" s="725"/>
      <c r="AQ535" s="725"/>
      <c r="AR535" s="725"/>
      <c r="AS535" s="725"/>
      <c r="AT535" s="725"/>
      <c r="AU535" s="725"/>
      <c r="AV535" s="725"/>
      <c r="AW535" s="725"/>
      <c r="AX535" s="725"/>
      <c r="AY535">
        <f>COUNTA($E$535)</f>
        <v>0</v>
      </c>
    </row>
    <row r="536" spans="1:51" ht="24.75" hidden="1" customHeight="1" x14ac:dyDescent="0.15">
      <c r="A536" s="726">
        <v>17</v>
      </c>
      <c r="B536" s="726">
        <v>1</v>
      </c>
      <c r="C536" s="804"/>
      <c r="D536" s="804"/>
      <c r="E536" s="86"/>
      <c r="F536" s="805"/>
      <c r="G536" s="805"/>
      <c r="H536" s="805"/>
      <c r="I536" s="805"/>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735"/>
      <c r="AI536" s="736"/>
      <c r="AJ536" s="736"/>
      <c r="AK536" s="736"/>
      <c r="AL536" s="737"/>
      <c r="AM536" s="738"/>
      <c r="AN536" s="738"/>
      <c r="AO536" s="739"/>
      <c r="AP536" s="725"/>
      <c r="AQ536" s="725"/>
      <c r="AR536" s="725"/>
      <c r="AS536" s="725"/>
      <c r="AT536" s="725"/>
      <c r="AU536" s="725"/>
      <c r="AV536" s="725"/>
      <c r="AW536" s="725"/>
      <c r="AX536" s="725"/>
      <c r="AY536">
        <f>COUNTA($E$536)</f>
        <v>0</v>
      </c>
    </row>
    <row r="537" spans="1:51" ht="24.75" hidden="1" customHeight="1" x14ac:dyDescent="0.15">
      <c r="A537" s="726">
        <v>18</v>
      </c>
      <c r="B537" s="726">
        <v>1</v>
      </c>
      <c r="C537" s="804"/>
      <c r="D537" s="804"/>
      <c r="E537" s="86"/>
      <c r="F537" s="805"/>
      <c r="G537" s="805"/>
      <c r="H537" s="805"/>
      <c r="I537" s="805"/>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735"/>
      <c r="AI537" s="736"/>
      <c r="AJ537" s="736"/>
      <c r="AK537" s="736"/>
      <c r="AL537" s="737"/>
      <c r="AM537" s="738"/>
      <c r="AN537" s="738"/>
      <c r="AO537" s="739"/>
      <c r="AP537" s="725"/>
      <c r="AQ537" s="725"/>
      <c r="AR537" s="725"/>
      <c r="AS537" s="725"/>
      <c r="AT537" s="725"/>
      <c r="AU537" s="725"/>
      <c r="AV537" s="725"/>
      <c r="AW537" s="725"/>
      <c r="AX537" s="725"/>
      <c r="AY537">
        <f>COUNTA($E$537)</f>
        <v>0</v>
      </c>
    </row>
    <row r="538" spans="1:51" ht="24.75" hidden="1" customHeight="1" x14ac:dyDescent="0.15">
      <c r="A538" s="726">
        <v>19</v>
      </c>
      <c r="B538" s="726">
        <v>1</v>
      </c>
      <c r="C538" s="804"/>
      <c r="D538" s="804"/>
      <c r="E538" s="86"/>
      <c r="F538" s="805"/>
      <c r="G538" s="805"/>
      <c r="H538" s="805"/>
      <c r="I538" s="805"/>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735"/>
      <c r="AI538" s="736"/>
      <c r="AJ538" s="736"/>
      <c r="AK538" s="736"/>
      <c r="AL538" s="737"/>
      <c r="AM538" s="738"/>
      <c r="AN538" s="738"/>
      <c r="AO538" s="739"/>
      <c r="AP538" s="725"/>
      <c r="AQ538" s="725"/>
      <c r="AR538" s="725"/>
      <c r="AS538" s="725"/>
      <c r="AT538" s="725"/>
      <c r="AU538" s="725"/>
      <c r="AV538" s="725"/>
      <c r="AW538" s="725"/>
      <c r="AX538" s="725"/>
      <c r="AY538">
        <f>COUNTA($E$538)</f>
        <v>0</v>
      </c>
    </row>
    <row r="539" spans="1:51" ht="24.75" hidden="1" customHeight="1" x14ac:dyDescent="0.15">
      <c r="A539" s="726">
        <v>20</v>
      </c>
      <c r="B539" s="726">
        <v>1</v>
      </c>
      <c r="C539" s="804"/>
      <c r="D539" s="804"/>
      <c r="E539" s="86"/>
      <c r="F539" s="805"/>
      <c r="G539" s="805"/>
      <c r="H539" s="805"/>
      <c r="I539" s="805"/>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735"/>
      <c r="AI539" s="736"/>
      <c r="AJ539" s="736"/>
      <c r="AK539" s="736"/>
      <c r="AL539" s="737"/>
      <c r="AM539" s="738"/>
      <c r="AN539" s="738"/>
      <c r="AO539" s="739"/>
      <c r="AP539" s="725"/>
      <c r="AQ539" s="725"/>
      <c r="AR539" s="725"/>
      <c r="AS539" s="725"/>
      <c r="AT539" s="725"/>
      <c r="AU539" s="725"/>
      <c r="AV539" s="725"/>
      <c r="AW539" s="725"/>
      <c r="AX539" s="725"/>
      <c r="AY539">
        <f>COUNTA($E$539)</f>
        <v>0</v>
      </c>
    </row>
    <row r="540" spans="1:51" ht="24.75" hidden="1" customHeight="1" x14ac:dyDescent="0.15">
      <c r="A540" s="726">
        <v>21</v>
      </c>
      <c r="B540" s="726">
        <v>1</v>
      </c>
      <c r="C540" s="804"/>
      <c r="D540" s="804"/>
      <c r="E540" s="86"/>
      <c r="F540" s="805"/>
      <c r="G540" s="805"/>
      <c r="H540" s="805"/>
      <c r="I540" s="805"/>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735"/>
      <c r="AI540" s="736"/>
      <c r="AJ540" s="736"/>
      <c r="AK540" s="736"/>
      <c r="AL540" s="737"/>
      <c r="AM540" s="738"/>
      <c r="AN540" s="738"/>
      <c r="AO540" s="739"/>
      <c r="AP540" s="725"/>
      <c r="AQ540" s="725"/>
      <c r="AR540" s="725"/>
      <c r="AS540" s="725"/>
      <c r="AT540" s="725"/>
      <c r="AU540" s="725"/>
      <c r="AV540" s="725"/>
      <c r="AW540" s="725"/>
      <c r="AX540" s="725"/>
      <c r="AY540">
        <f>COUNTA($E$540)</f>
        <v>0</v>
      </c>
    </row>
    <row r="541" spans="1:51" ht="24.75" hidden="1" customHeight="1" x14ac:dyDescent="0.15">
      <c r="A541" s="726">
        <v>22</v>
      </c>
      <c r="B541" s="726">
        <v>1</v>
      </c>
      <c r="C541" s="804"/>
      <c r="D541" s="804"/>
      <c r="E541" s="86"/>
      <c r="F541" s="805"/>
      <c r="G541" s="805"/>
      <c r="H541" s="805"/>
      <c r="I541" s="805"/>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735"/>
      <c r="AI541" s="736"/>
      <c r="AJ541" s="736"/>
      <c r="AK541" s="736"/>
      <c r="AL541" s="737"/>
      <c r="AM541" s="738"/>
      <c r="AN541" s="738"/>
      <c r="AO541" s="739"/>
      <c r="AP541" s="725"/>
      <c r="AQ541" s="725"/>
      <c r="AR541" s="725"/>
      <c r="AS541" s="725"/>
      <c r="AT541" s="725"/>
      <c r="AU541" s="725"/>
      <c r="AV541" s="725"/>
      <c r="AW541" s="725"/>
      <c r="AX541" s="725"/>
      <c r="AY541">
        <f>COUNTA($E$541)</f>
        <v>0</v>
      </c>
    </row>
    <row r="542" spans="1:51" ht="24.75" hidden="1" customHeight="1" x14ac:dyDescent="0.15">
      <c r="A542" s="726">
        <v>23</v>
      </c>
      <c r="B542" s="726">
        <v>1</v>
      </c>
      <c r="C542" s="804"/>
      <c r="D542" s="804"/>
      <c r="E542" s="86"/>
      <c r="F542" s="805"/>
      <c r="G542" s="805"/>
      <c r="H542" s="805"/>
      <c r="I542" s="805"/>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735"/>
      <c r="AI542" s="736"/>
      <c r="AJ542" s="736"/>
      <c r="AK542" s="736"/>
      <c r="AL542" s="737"/>
      <c r="AM542" s="738"/>
      <c r="AN542" s="738"/>
      <c r="AO542" s="739"/>
      <c r="AP542" s="725"/>
      <c r="AQ542" s="725"/>
      <c r="AR542" s="725"/>
      <c r="AS542" s="725"/>
      <c r="AT542" s="725"/>
      <c r="AU542" s="725"/>
      <c r="AV542" s="725"/>
      <c r="AW542" s="725"/>
      <c r="AX542" s="725"/>
      <c r="AY542">
        <f>COUNTA($E$542)</f>
        <v>0</v>
      </c>
    </row>
    <row r="543" spans="1:51" ht="24.75" hidden="1" customHeight="1" x14ac:dyDescent="0.15">
      <c r="A543" s="726">
        <v>24</v>
      </c>
      <c r="B543" s="726">
        <v>1</v>
      </c>
      <c r="C543" s="804"/>
      <c r="D543" s="804"/>
      <c r="E543" s="86"/>
      <c r="F543" s="805"/>
      <c r="G543" s="805"/>
      <c r="H543" s="805"/>
      <c r="I543" s="805"/>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735"/>
      <c r="AI543" s="736"/>
      <c r="AJ543" s="736"/>
      <c r="AK543" s="736"/>
      <c r="AL543" s="737"/>
      <c r="AM543" s="738"/>
      <c r="AN543" s="738"/>
      <c r="AO543" s="739"/>
      <c r="AP543" s="725"/>
      <c r="AQ543" s="725"/>
      <c r="AR543" s="725"/>
      <c r="AS543" s="725"/>
      <c r="AT543" s="725"/>
      <c r="AU543" s="725"/>
      <c r="AV543" s="725"/>
      <c r="AW543" s="725"/>
      <c r="AX543" s="725"/>
      <c r="AY543">
        <f>COUNTA($E$543)</f>
        <v>0</v>
      </c>
    </row>
    <row r="544" spans="1:51" ht="24.75" hidden="1" customHeight="1" x14ac:dyDescent="0.15">
      <c r="A544" s="726">
        <v>25</v>
      </c>
      <c r="B544" s="726">
        <v>1</v>
      </c>
      <c r="C544" s="804"/>
      <c r="D544" s="804"/>
      <c r="E544" s="805"/>
      <c r="F544" s="805"/>
      <c r="G544" s="805"/>
      <c r="H544" s="805"/>
      <c r="I544" s="805"/>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735"/>
      <c r="AI544" s="736"/>
      <c r="AJ544" s="736"/>
      <c r="AK544" s="736"/>
      <c r="AL544" s="737"/>
      <c r="AM544" s="738"/>
      <c r="AN544" s="738"/>
      <c r="AO544" s="739"/>
      <c r="AP544" s="725"/>
      <c r="AQ544" s="725"/>
      <c r="AR544" s="725"/>
      <c r="AS544" s="725"/>
      <c r="AT544" s="725"/>
      <c r="AU544" s="725"/>
      <c r="AV544" s="725"/>
      <c r="AW544" s="725"/>
      <c r="AX544" s="725"/>
      <c r="AY544">
        <f>COUNTA($E$544)</f>
        <v>0</v>
      </c>
    </row>
    <row r="545" spans="1:51" ht="24.75" hidden="1" customHeight="1" x14ac:dyDescent="0.15">
      <c r="A545" s="726">
        <v>26</v>
      </c>
      <c r="B545" s="726">
        <v>1</v>
      </c>
      <c r="C545" s="804"/>
      <c r="D545" s="804"/>
      <c r="E545" s="805"/>
      <c r="F545" s="805"/>
      <c r="G545" s="805"/>
      <c r="H545" s="805"/>
      <c r="I545" s="805"/>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735"/>
      <c r="AI545" s="736"/>
      <c r="AJ545" s="736"/>
      <c r="AK545" s="736"/>
      <c r="AL545" s="737"/>
      <c r="AM545" s="738"/>
      <c r="AN545" s="738"/>
      <c r="AO545" s="739"/>
      <c r="AP545" s="725"/>
      <c r="AQ545" s="725"/>
      <c r="AR545" s="725"/>
      <c r="AS545" s="725"/>
      <c r="AT545" s="725"/>
      <c r="AU545" s="725"/>
      <c r="AV545" s="725"/>
      <c r="AW545" s="725"/>
      <c r="AX545" s="725"/>
      <c r="AY545">
        <f>COUNTA($E$545)</f>
        <v>0</v>
      </c>
    </row>
    <row r="546" spans="1:51" ht="24.75" hidden="1" customHeight="1" x14ac:dyDescent="0.15">
      <c r="A546" s="726">
        <v>27</v>
      </c>
      <c r="B546" s="726">
        <v>1</v>
      </c>
      <c r="C546" s="804"/>
      <c r="D546" s="804"/>
      <c r="E546" s="805"/>
      <c r="F546" s="805"/>
      <c r="G546" s="805"/>
      <c r="H546" s="805"/>
      <c r="I546" s="805"/>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735"/>
      <c r="AI546" s="736"/>
      <c r="AJ546" s="736"/>
      <c r="AK546" s="736"/>
      <c r="AL546" s="737"/>
      <c r="AM546" s="738"/>
      <c r="AN546" s="738"/>
      <c r="AO546" s="739"/>
      <c r="AP546" s="725"/>
      <c r="AQ546" s="725"/>
      <c r="AR546" s="725"/>
      <c r="AS546" s="725"/>
      <c r="AT546" s="725"/>
      <c r="AU546" s="725"/>
      <c r="AV546" s="725"/>
      <c r="AW546" s="725"/>
      <c r="AX546" s="725"/>
      <c r="AY546">
        <f>COUNTA($E$546)</f>
        <v>0</v>
      </c>
    </row>
    <row r="547" spans="1:51" ht="24.75" hidden="1" customHeight="1" x14ac:dyDescent="0.15">
      <c r="A547" s="726">
        <v>28</v>
      </c>
      <c r="B547" s="726">
        <v>1</v>
      </c>
      <c r="C547" s="804"/>
      <c r="D547" s="804"/>
      <c r="E547" s="805"/>
      <c r="F547" s="805"/>
      <c r="G547" s="805"/>
      <c r="H547" s="805"/>
      <c r="I547" s="805"/>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735"/>
      <c r="AI547" s="736"/>
      <c r="AJ547" s="736"/>
      <c r="AK547" s="736"/>
      <c r="AL547" s="737"/>
      <c r="AM547" s="738"/>
      <c r="AN547" s="738"/>
      <c r="AO547" s="739"/>
      <c r="AP547" s="725"/>
      <c r="AQ547" s="725"/>
      <c r="AR547" s="725"/>
      <c r="AS547" s="725"/>
      <c r="AT547" s="725"/>
      <c r="AU547" s="725"/>
      <c r="AV547" s="725"/>
      <c r="AW547" s="725"/>
      <c r="AX547" s="725"/>
      <c r="AY547">
        <f>COUNTA($E$547)</f>
        <v>0</v>
      </c>
    </row>
    <row r="548" spans="1:51" ht="24.75" hidden="1" customHeight="1" x14ac:dyDescent="0.15">
      <c r="A548" s="726">
        <v>29</v>
      </c>
      <c r="B548" s="726">
        <v>1</v>
      </c>
      <c r="C548" s="804"/>
      <c r="D548" s="804"/>
      <c r="E548" s="805"/>
      <c r="F548" s="805"/>
      <c r="G548" s="805"/>
      <c r="H548" s="805"/>
      <c r="I548" s="805"/>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735"/>
      <c r="AI548" s="736"/>
      <c r="AJ548" s="736"/>
      <c r="AK548" s="736"/>
      <c r="AL548" s="737"/>
      <c r="AM548" s="738"/>
      <c r="AN548" s="738"/>
      <c r="AO548" s="739"/>
      <c r="AP548" s="725"/>
      <c r="AQ548" s="725"/>
      <c r="AR548" s="725"/>
      <c r="AS548" s="725"/>
      <c r="AT548" s="725"/>
      <c r="AU548" s="725"/>
      <c r="AV548" s="725"/>
      <c r="AW548" s="725"/>
      <c r="AX548" s="725"/>
      <c r="AY548">
        <f>COUNTA($E$548)</f>
        <v>0</v>
      </c>
    </row>
    <row r="549" spans="1:51" ht="24.75" hidden="1" customHeight="1" x14ac:dyDescent="0.15">
      <c r="A549" s="726">
        <v>30</v>
      </c>
      <c r="B549" s="726">
        <v>1</v>
      </c>
      <c r="C549" s="804"/>
      <c r="D549" s="804"/>
      <c r="E549" s="805"/>
      <c r="F549" s="805"/>
      <c r="G549" s="805"/>
      <c r="H549" s="805"/>
      <c r="I549" s="805"/>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735"/>
      <c r="AI549" s="736"/>
      <c r="AJ549" s="736"/>
      <c r="AK549" s="736"/>
      <c r="AL549" s="737"/>
      <c r="AM549" s="738"/>
      <c r="AN549" s="738"/>
      <c r="AO549" s="739"/>
      <c r="AP549" s="725"/>
      <c r="AQ549" s="725"/>
      <c r="AR549" s="725"/>
      <c r="AS549" s="725"/>
      <c r="AT549" s="725"/>
      <c r="AU549" s="725"/>
      <c r="AV549" s="725"/>
      <c r="AW549" s="725"/>
      <c r="AX549" s="72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I34:AI36 AM34:AM36 AQ34:AQ36 AU34:AU36 Y200:Y210 AU200:AU210 Y239:Y249 Y226:Y236 Y213:Y223 AU239:AU249 AU226:AU236 AU213:AU223 Y255:Y284 Y520:Y549 Y309:Y317 Y321:Y350 Y354:Y383 Y387:Y416 Y420:Y449 Y453:Y482 Y486:Y515 P14:AX18 P22:AJ22 P21:AX21 L25:L31 R25:R31 AE89:AE90 AI89:AI90 AM89:AM90 AQ89:AQ90 AU89:AU90 AE118:AE119 AM118:AM119 AQ119">
    <cfRule type="expression" dxfId="247" priority="795">
      <formula>IF(RIGHT(TEXT(L14,"0.#"),1)=".",FALSE,TRUE)</formula>
    </cfRule>
    <cfRule type="expression" dxfId="246" priority="796">
      <formula>IF(RIGHT(TEXT(L14,"0.#"),1)=".",TRUE,FALSE)</formula>
    </cfRule>
  </conditionalFormatting>
  <conditionalFormatting sqref="AL255:AO284 AL309:AO317 AL321:AO350 AL354:AO383 AL387:AO416 AL420:AO449 AL453:AO482 AL486:AO515 AL520:AO549">
    <cfRule type="expression" dxfId="245" priority="679">
      <formula>IF(AND(AL255&gt;=0, RIGHT(TEXT(AL255,"0.#"),1)&lt;&gt;"."),TRUE,FALSE)</formula>
    </cfRule>
    <cfRule type="expression" dxfId="244" priority="680">
      <formula>IF(AND(AL255&gt;=0, RIGHT(TEXT(AL255,"0.#"),1)="."),TRUE,FALSE)</formula>
    </cfRule>
    <cfRule type="expression" dxfId="243" priority="681">
      <formula>IF(AND(AL255&lt;0, RIGHT(TEXT(AL255,"0.#"),1)&lt;&gt;"."),TRUE,FALSE)</formula>
    </cfRule>
    <cfRule type="expression" dxfId="242" priority="682">
      <formula>IF(AND(AL255&lt;0, RIGHT(TEXT(AL255,"0.#"),1)="."),TRUE,FALSE)</formula>
    </cfRule>
  </conditionalFormatting>
  <conditionalFormatting sqref="AE130:AE131 AM130:AM131 AI130:AI131 AQ130:AQ131">
    <cfRule type="expression" dxfId="241" priority="237">
      <formula>IF(RIGHT(TEXT(AE130,"0.#"),1)=".",FALSE,TRUE)</formula>
    </cfRule>
    <cfRule type="expression" dxfId="240" priority="238">
      <formula>IF(RIGHT(TEXT(AE130,"0.#"),1)=".",TRUE,FALSE)</formula>
    </cfRule>
  </conditionalFormatting>
  <conditionalFormatting sqref="AE41:AE43 AI41:AI43 AM41:AM43 AQ41:AQ43 AU41:AU43">
    <cfRule type="expression" dxfId="239" priority="263">
      <formula>IF(RIGHT(TEXT(AE41,"0.#"),1)=".",FALSE,TRUE)</formula>
    </cfRule>
    <cfRule type="expression" dxfId="238" priority="264">
      <formula>IF(RIGHT(TEXT(AE41,"0.#"),1)=".",TRUE,FALSE)</formula>
    </cfRule>
  </conditionalFormatting>
  <conditionalFormatting sqref="AE48:AE50 AI48:AI50 AM48:AM50 AQ48:AQ50 AU48:AU50">
    <cfRule type="expression" dxfId="237" priority="261">
      <formula>IF(RIGHT(TEXT(AE48,"0.#"),1)=".",FALSE,TRUE)</formula>
    </cfRule>
    <cfRule type="expression" dxfId="236" priority="262">
      <formula>IF(RIGHT(TEXT(AE48,"0.#"),1)=".",TRUE,FALSE)</formula>
    </cfRule>
  </conditionalFormatting>
  <conditionalFormatting sqref="AE55:AE57 AI55:AI57 AM55:AM57 AQ55:AQ57 AU55:AU57">
    <cfRule type="expression" dxfId="235" priority="259">
      <formula>IF(RIGHT(TEXT(AE55,"0.#"),1)=".",FALSE,TRUE)</formula>
    </cfRule>
    <cfRule type="expression" dxfId="234" priority="260">
      <formula>IF(RIGHT(TEXT(AE55,"0.#"),1)=".",TRUE,FALSE)</formula>
    </cfRule>
  </conditionalFormatting>
  <conditionalFormatting sqref="AE62:AE64 AI62:AI64 AM62:AM64 AQ62:AQ64 AU62:AU64">
    <cfRule type="expression" dxfId="233" priority="257">
      <formula>IF(RIGHT(TEXT(AE62,"0.#"),1)=".",FALSE,TRUE)</formula>
    </cfRule>
    <cfRule type="expression" dxfId="232" priority="258">
      <formula>IF(RIGHT(TEXT(AE62,"0.#"),1)=".",TRUE,FALSE)</formula>
    </cfRule>
  </conditionalFormatting>
  <conditionalFormatting sqref="AE94:AE96 AI94:AI96 AM94:AM96 AQ94:AQ96 AU94:AU96">
    <cfRule type="expression" dxfId="231" priority="255">
      <formula>IF(RIGHT(TEXT(AE94,"0.#"),1)=".",FALSE,TRUE)</formula>
    </cfRule>
    <cfRule type="expression" dxfId="230" priority="256">
      <formula>IF(RIGHT(TEXT(AE94,"0.#"),1)=".",TRUE,FALSE)</formula>
    </cfRule>
  </conditionalFormatting>
  <conditionalFormatting sqref="AE99:AE101 AI99:AI101 AM99:AM101 AQ99:AQ101 AU99:AU101">
    <cfRule type="expression" dxfId="229" priority="253">
      <formula>IF(RIGHT(TEXT(AE99,"0.#"),1)=".",FALSE,TRUE)</formula>
    </cfRule>
    <cfRule type="expression" dxfId="228" priority="254">
      <formula>IF(RIGHT(TEXT(AE99,"0.#"),1)=".",TRUE,FALSE)</formula>
    </cfRule>
  </conditionalFormatting>
  <conditionalFormatting sqref="AE121:AE122 AM121:AM122 AQ122">
    <cfRule type="expression" dxfId="227" priority="243">
      <formula>IF(RIGHT(TEXT(AE121,"0.#"),1)=".",FALSE,TRUE)</formula>
    </cfRule>
    <cfRule type="expression" dxfId="226" priority="244">
      <formula>IF(RIGHT(TEXT(AE121,"0.#"),1)=".",TRUE,FALSE)</formula>
    </cfRule>
  </conditionalFormatting>
  <conditionalFormatting sqref="AE124:AE125 AM124:AM125 AI124:AI125 AQ124:AQ125">
    <cfRule type="expression" dxfId="225" priority="241">
      <formula>IF(RIGHT(TEXT(AE124,"0.#"),1)=".",FALSE,TRUE)</formula>
    </cfRule>
    <cfRule type="expression" dxfId="224" priority="242">
      <formula>IF(RIGHT(TEXT(AE124,"0.#"),1)=".",TRUE,FALSE)</formula>
    </cfRule>
  </conditionalFormatting>
  <conditionalFormatting sqref="AE127:AE128 AM127:AM128 AI127:AI128 AQ127:AQ128">
    <cfRule type="expression" dxfId="223" priority="239">
      <formula>IF(RIGHT(TEXT(AE127,"0.#"),1)=".",FALSE,TRUE)</formula>
    </cfRule>
    <cfRule type="expression" dxfId="222" priority="240">
      <formula>IF(RIGHT(TEXT(AE127,"0.#"),1)=".",TRUE,FALSE)</formula>
    </cfRule>
  </conditionalFormatting>
  <conditionalFormatting sqref="AE103 AQ103">
    <cfRule type="expression" dxfId="221" priority="235">
      <formula>IF(RIGHT(TEXT(AE103,"0.#"),1)=".",FALSE,TRUE)</formula>
    </cfRule>
    <cfRule type="expression" dxfId="220" priority="236">
      <formula>IF(RIGHT(TEXT(AE103,"0.#"),1)=".",TRUE,FALSE)</formula>
    </cfRule>
  </conditionalFormatting>
  <conditionalFormatting sqref="AI103">
    <cfRule type="expression" dxfId="219" priority="233">
      <formula>IF(RIGHT(TEXT(AI103,"0.#"),1)=".",FALSE,TRUE)</formula>
    </cfRule>
    <cfRule type="expression" dxfId="218" priority="234">
      <formula>IF(RIGHT(TEXT(AI103,"0.#"),1)=".",TRUE,FALSE)</formula>
    </cfRule>
  </conditionalFormatting>
  <conditionalFormatting sqref="AM103">
    <cfRule type="expression" dxfId="217" priority="231">
      <formula>IF(RIGHT(TEXT(AM103,"0.#"),1)=".",FALSE,TRUE)</formula>
    </cfRule>
    <cfRule type="expression" dxfId="216" priority="232">
      <formula>IF(RIGHT(TEXT(AM103,"0.#"),1)=".",TRUE,FALSE)</formula>
    </cfRule>
  </conditionalFormatting>
  <conditionalFormatting sqref="AE104">
    <cfRule type="expression" dxfId="215" priority="229">
      <formula>IF(RIGHT(TEXT(AE104,"0.#"),1)=".",FALSE,TRUE)</formula>
    </cfRule>
    <cfRule type="expression" dxfId="214" priority="230">
      <formula>IF(RIGHT(TEXT(AE104,"0.#"),1)=".",TRUE,FALSE)</formula>
    </cfRule>
  </conditionalFormatting>
  <conditionalFormatting sqref="AI104">
    <cfRule type="expression" dxfId="213" priority="227">
      <formula>IF(RIGHT(TEXT(AI104,"0.#"),1)=".",FALSE,TRUE)</formula>
    </cfRule>
    <cfRule type="expression" dxfId="212" priority="228">
      <formula>IF(RIGHT(TEXT(AI104,"0.#"),1)=".",TRUE,FALSE)</formula>
    </cfRule>
  </conditionalFormatting>
  <conditionalFormatting sqref="AM104">
    <cfRule type="expression" dxfId="211" priority="225">
      <formula>IF(RIGHT(TEXT(AM104,"0.#"),1)=".",FALSE,TRUE)</formula>
    </cfRule>
    <cfRule type="expression" dxfId="210" priority="226">
      <formula>IF(RIGHT(TEXT(AM104,"0.#"),1)=".",TRUE,FALSE)</formula>
    </cfRule>
  </conditionalFormatting>
  <conditionalFormatting sqref="AQ104">
    <cfRule type="expression" dxfId="209" priority="223">
      <formula>IF(RIGHT(TEXT(AQ104,"0.#"),1)=".",FALSE,TRUE)</formula>
    </cfRule>
    <cfRule type="expression" dxfId="208" priority="224">
      <formula>IF(RIGHT(TEXT(AQ104,"0.#"),1)=".",TRUE,FALSE)</formula>
    </cfRule>
  </conditionalFormatting>
  <conditionalFormatting sqref="AE106">
    <cfRule type="expression" dxfId="207" priority="221">
      <formula>IF(RIGHT(TEXT(AE106,"0.#"),1)=".",FALSE,TRUE)</formula>
    </cfRule>
    <cfRule type="expression" dxfId="206" priority="222">
      <formula>IF(RIGHT(TEXT(AE106,"0.#"),1)=".",TRUE,FALSE)</formula>
    </cfRule>
  </conditionalFormatting>
  <conditionalFormatting sqref="AI106">
    <cfRule type="expression" dxfId="205" priority="219">
      <formula>IF(RIGHT(TEXT(AI106,"0.#"),1)=".",FALSE,TRUE)</formula>
    </cfRule>
    <cfRule type="expression" dxfId="204" priority="220">
      <formula>IF(RIGHT(TEXT(AI106,"0.#"),1)=".",TRUE,FALSE)</formula>
    </cfRule>
  </conditionalFormatting>
  <conditionalFormatting sqref="AM106">
    <cfRule type="expression" dxfId="203" priority="217">
      <formula>IF(RIGHT(TEXT(AM106,"0.#"),1)=".",FALSE,TRUE)</formula>
    </cfRule>
    <cfRule type="expression" dxfId="202" priority="218">
      <formula>IF(RIGHT(TEXT(AM106,"0.#"),1)=".",TRUE,FALSE)</formula>
    </cfRule>
  </conditionalFormatting>
  <conditionalFormatting sqref="AE107">
    <cfRule type="expression" dxfId="201" priority="215">
      <formula>IF(RIGHT(TEXT(AE107,"0.#"),1)=".",FALSE,TRUE)</formula>
    </cfRule>
    <cfRule type="expression" dxfId="200" priority="216">
      <formula>IF(RIGHT(TEXT(AE107,"0.#"),1)=".",TRUE,FALSE)</formula>
    </cfRule>
  </conditionalFormatting>
  <conditionalFormatting sqref="AI107">
    <cfRule type="expression" dxfId="199" priority="213">
      <formula>IF(RIGHT(TEXT(AI107,"0.#"),1)=".",FALSE,TRUE)</formula>
    </cfRule>
    <cfRule type="expression" dxfId="198" priority="214">
      <formula>IF(RIGHT(TEXT(AI107,"0.#"),1)=".",TRUE,FALSE)</formula>
    </cfRule>
  </conditionalFormatting>
  <conditionalFormatting sqref="AM107">
    <cfRule type="expression" dxfId="197" priority="211">
      <formula>IF(RIGHT(TEXT(AM107,"0.#"),1)=".",FALSE,TRUE)</formula>
    </cfRule>
    <cfRule type="expression" dxfId="196" priority="212">
      <formula>IF(RIGHT(TEXT(AM107,"0.#"),1)=".",TRUE,FALSE)</formula>
    </cfRule>
  </conditionalFormatting>
  <conditionalFormatting sqref="AE109">
    <cfRule type="expression" dxfId="195" priority="209">
      <formula>IF(RIGHT(TEXT(AE109,"0.#"),1)=".",FALSE,TRUE)</formula>
    </cfRule>
    <cfRule type="expression" dxfId="194" priority="210">
      <formula>IF(RIGHT(TEXT(AE109,"0.#"),1)=".",TRUE,FALSE)</formula>
    </cfRule>
  </conditionalFormatting>
  <conditionalFormatting sqref="AI109">
    <cfRule type="expression" dxfId="193" priority="207">
      <formula>IF(RIGHT(TEXT(AI109,"0.#"),1)=".",FALSE,TRUE)</formula>
    </cfRule>
    <cfRule type="expression" dxfId="192" priority="208">
      <formula>IF(RIGHT(TEXT(AI109,"0.#"),1)=".",TRUE,FALSE)</formula>
    </cfRule>
  </conditionalFormatting>
  <conditionalFormatting sqref="AM109">
    <cfRule type="expression" dxfId="191" priority="205">
      <formula>IF(RIGHT(TEXT(AM109,"0.#"),1)=".",FALSE,TRUE)</formula>
    </cfRule>
    <cfRule type="expression" dxfId="190" priority="206">
      <formula>IF(RIGHT(TEXT(AM109,"0.#"),1)=".",TRUE,FALSE)</formula>
    </cfRule>
  </conditionalFormatting>
  <conditionalFormatting sqref="AE110">
    <cfRule type="expression" dxfId="189" priority="203">
      <formula>IF(RIGHT(TEXT(AE110,"0.#"),1)=".",FALSE,TRUE)</formula>
    </cfRule>
    <cfRule type="expression" dxfId="188" priority="204">
      <formula>IF(RIGHT(TEXT(AE110,"0.#"),1)=".",TRUE,FALSE)</formula>
    </cfRule>
  </conditionalFormatting>
  <conditionalFormatting sqref="AI110">
    <cfRule type="expression" dxfId="187" priority="201">
      <formula>IF(RIGHT(TEXT(AI110,"0.#"),1)=".",FALSE,TRUE)</formula>
    </cfRule>
    <cfRule type="expression" dxfId="186" priority="202">
      <formula>IF(RIGHT(TEXT(AI110,"0.#"),1)=".",TRUE,FALSE)</formula>
    </cfRule>
  </conditionalFormatting>
  <conditionalFormatting sqref="AM110">
    <cfRule type="expression" dxfId="185" priority="199">
      <formula>IF(RIGHT(TEXT(AM110,"0.#"),1)=".",FALSE,TRUE)</formula>
    </cfRule>
    <cfRule type="expression" dxfId="184" priority="200">
      <formula>IF(RIGHT(TEXT(AM110,"0.#"),1)=".",TRUE,FALSE)</formula>
    </cfRule>
  </conditionalFormatting>
  <conditionalFormatting sqref="AE112">
    <cfRule type="expression" dxfId="183" priority="197">
      <formula>IF(RIGHT(TEXT(AE112,"0.#"),1)=".",FALSE,TRUE)</formula>
    </cfRule>
    <cfRule type="expression" dxfId="182" priority="198">
      <formula>IF(RIGHT(TEXT(AE112,"0.#"),1)=".",TRUE,FALSE)</formula>
    </cfRule>
  </conditionalFormatting>
  <conditionalFormatting sqref="AI112">
    <cfRule type="expression" dxfId="181" priority="195">
      <formula>IF(RIGHT(TEXT(AI112,"0.#"),1)=".",FALSE,TRUE)</formula>
    </cfRule>
    <cfRule type="expression" dxfId="180" priority="196">
      <formula>IF(RIGHT(TEXT(AI112,"0.#"),1)=".",TRUE,FALSE)</formula>
    </cfRule>
  </conditionalFormatting>
  <conditionalFormatting sqref="AM112">
    <cfRule type="expression" dxfId="179" priority="193">
      <formula>IF(RIGHT(TEXT(AM112,"0.#"),1)=".",FALSE,TRUE)</formula>
    </cfRule>
    <cfRule type="expression" dxfId="178" priority="194">
      <formula>IF(RIGHT(TEXT(AM112,"0.#"),1)=".",TRUE,FALSE)</formula>
    </cfRule>
  </conditionalFormatting>
  <conditionalFormatting sqref="AE113">
    <cfRule type="expression" dxfId="177" priority="191">
      <formula>IF(RIGHT(TEXT(AE113,"0.#"),1)=".",FALSE,TRUE)</formula>
    </cfRule>
    <cfRule type="expression" dxfId="176" priority="192">
      <formula>IF(RIGHT(TEXT(AE113,"0.#"),1)=".",TRUE,FALSE)</formula>
    </cfRule>
  </conditionalFormatting>
  <conditionalFormatting sqref="AI113">
    <cfRule type="expression" dxfId="175" priority="189">
      <formula>IF(RIGHT(TEXT(AI113,"0.#"),1)=".",FALSE,TRUE)</formula>
    </cfRule>
    <cfRule type="expression" dxfId="174" priority="190">
      <formula>IF(RIGHT(TEXT(AI113,"0.#"),1)=".",TRUE,FALSE)</formula>
    </cfRule>
  </conditionalFormatting>
  <conditionalFormatting sqref="AM113">
    <cfRule type="expression" dxfId="173" priority="187">
      <formula>IF(RIGHT(TEXT(AM113,"0.#"),1)=".",FALSE,TRUE)</formula>
    </cfRule>
    <cfRule type="expression" dxfId="172" priority="188">
      <formula>IF(RIGHT(TEXT(AM113,"0.#"),1)=".",TRUE,FALSE)</formula>
    </cfRule>
  </conditionalFormatting>
  <conditionalFormatting sqref="AE115">
    <cfRule type="expression" dxfId="171" priority="185">
      <formula>IF(RIGHT(TEXT(AE115,"0.#"),1)=".",FALSE,TRUE)</formula>
    </cfRule>
    <cfRule type="expression" dxfId="170" priority="186">
      <formula>IF(RIGHT(TEXT(AE115,"0.#"),1)=".",TRUE,FALSE)</formula>
    </cfRule>
  </conditionalFormatting>
  <conditionalFormatting sqref="AI115">
    <cfRule type="expression" dxfId="169" priority="183">
      <formula>IF(RIGHT(TEXT(AI115,"0.#"),1)=".",FALSE,TRUE)</formula>
    </cfRule>
    <cfRule type="expression" dxfId="168" priority="184">
      <formula>IF(RIGHT(TEXT(AI115,"0.#"),1)=".",TRUE,FALSE)</formula>
    </cfRule>
  </conditionalFormatting>
  <conditionalFormatting sqref="AM115">
    <cfRule type="expression" dxfId="167" priority="181">
      <formula>IF(RIGHT(TEXT(AM115,"0.#"),1)=".",FALSE,TRUE)</formula>
    </cfRule>
    <cfRule type="expression" dxfId="166" priority="182">
      <formula>IF(RIGHT(TEXT(AM115,"0.#"),1)=".",TRUE,FALSE)</formula>
    </cfRule>
  </conditionalFormatting>
  <conditionalFormatting sqref="AE116">
    <cfRule type="expression" dxfId="165" priority="179">
      <formula>IF(RIGHT(TEXT(AE116,"0.#"),1)=".",FALSE,TRUE)</formula>
    </cfRule>
    <cfRule type="expression" dxfId="164" priority="180">
      <formula>IF(RIGHT(TEXT(AE116,"0.#"),1)=".",TRUE,FALSE)</formula>
    </cfRule>
  </conditionalFormatting>
  <conditionalFormatting sqref="AI116">
    <cfRule type="expression" dxfId="163" priority="177">
      <formula>IF(RIGHT(TEXT(AI116,"0.#"),1)=".",FALSE,TRUE)</formula>
    </cfRule>
    <cfRule type="expression" dxfId="162" priority="178">
      <formula>IF(RIGHT(TEXT(AI116,"0.#"),1)=".",TRUE,FALSE)</formula>
    </cfRule>
  </conditionalFormatting>
  <conditionalFormatting sqref="AM116">
    <cfRule type="expression" dxfId="161" priority="175">
      <formula>IF(RIGHT(TEXT(AM116,"0.#"),1)=".",FALSE,TRUE)</formula>
    </cfRule>
    <cfRule type="expression" dxfId="160" priority="176">
      <formula>IF(RIGHT(TEXT(AM116,"0.#"),1)=".",TRUE,FALSE)</formula>
    </cfRule>
  </conditionalFormatting>
  <conditionalFormatting sqref="AQ116">
    <cfRule type="expression" dxfId="159" priority="159">
      <formula>IF(RIGHT(TEXT(AQ116,"0.#"),1)=".",FALSE,TRUE)</formula>
    </cfRule>
    <cfRule type="expression" dxfId="158" priority="160">
      <formula>IF(RIGHT(TEXT(AQ116,"0.#"),1)=".",TRUE,FALSE)</formula>
    </cfRule>
  </conditionalFormatting>
  <conditionalFormatting sqref="AQ106">
    <cfRule type="expression" dxfId="157" priority="173">
      <formula>IF(RIGHT(TEXT(AQ106,"0.#"),1)=".",FALSE,TRUE)</formula>
    </cfRule>
    <cfRule type="expression" dxfId="156" priority="174">
      <formula>IF(RIGHT(TEXT(AQ106,"0.#"),1)=".",TRUE,FALSE)</formula>
    </cfRule>
  </conditionalFormatting>
  <conditionalFormatting sqref="AQ107">
    <cfRule type="expression" dxfId="155" priority="171">
      <formula>IF(RIGHT(TEXT(AQ107,"0.#"),1)=".",FALSE,TRUE)</formula>
    </cfRule>
    <cfRule type="expression" dxfId="154" priority="172">
      <formula>IF(RIGHT(TEXT(AQ107,"0.#"),1)=".",TRUE,FALSE)</formula>
    </cfRule>
  </conditionalFormatting>
  <conditionalFormatting sqref="AQ109">
    <cfRule type="expression" dxfId="153" priority="169">
      <formula>IF(RIGHT(TEXT(AQ109,"0.#"),1)=".",FALSE,TRUE)</formula>
    </cfRule>
    <cfRule type="expression" dxfId="152" priority="170">
      <formula>IF(RIGHT(TEXT(AQ109,"0.#"),1)=".",TRUE,FALSE)</formula>
    </cfRule>
  </conditionalFormatting>
  <conditionalFormatting sqref="AQ110">
    <cfRule type="expression" dxfId="151" priority="167">
      <formula>IF(RIGHT(TEXT(AQ110,"0.#"),1)=".",FALSE,TRUE)</formula>
    </cfRule>
    <cfRule type="expression" dxfId="150" priority="168">
      <formula>IF(RIGHT(TEXT(AQ110,"0.#"),1)=".",TRUE,FALSE)</formula>
    </cfRule>
  </conditionalFormatting>
  <conditionalFormatting sqref="AQ112">
    <cfRule type="expression" dxfId="149" priority="165">
      <formula>IF(RIGHT(TEXT(AQ112,"0.#"),1)=".",FALSE,TRUE)</formula>
    </cfRule>
    <cfRule type="expression" dxfId="148" priority="166">
      <formula>IF(RIGHT(TEXT(AQ112,"0.#"),1)=".",TRUE,FALSE)</formula>
    </cfRule>
  </conditionalFormatting>
  <conditionalFormatting sqref="AQ113">
    <cfRule type="expression" dxfId="147" priority="163">
      <formula>IF(RIGHT(TEXT(AQ113,"0.#"),1)=".",FALSE,TRUE)</formula>
    </cfRule>
    <cfRule type="expression" dxfId="146" priority="164">
      <formula>IF(RIGHT(TEXT(AQ113,"0.#"),1)=".",TRUE,FALSE)</formula>
    </cfRule>
  </conditionalFormatting>
  <conditionalFormatting sqref="AQ115">
    <cfRule type="expression" dxfId="145" priority="161">
      <formula>IF(RIGHT(TEXT(AQ115,"0.#"),1)=".",FALSE,TRUE)</formula>
    </cfRule>
    <cfRule type="expression" dxfId="144" priority="162">
      <formula>IF(RIGHT(TEXT(AQ115,"0.#"),1)=".",TRUE,FALSE)</formula>
    </cfRule>
  </conditionalFormatting>
  <conditionalFormatting sqref="AE77">
    <cfRule type="expression" dxfId="143" priority="157">
      <formula>IF(RIGHT(TEXT(AE77,"0.#"),1)=".",FALSE,TRUE)</formula>
    </cfRule>
    <cfRule type="expression" dxfId="142" priority="158">
      <formula>IF(RIGHT(TEXT(AE77,"0.#"),1)=".",TRUE,FALSE)</formula>
    </cfRule>
  </conditionalFormatting>
  <conditionalFormatting sqref="AE78">
    <cfRule type="expression" dxfId="141" priority="155">
      <formula>IF(RIGHT(TEXT(AE78,"0.#"),1)=".",FALSE,TRUE)</formula>
    </cfRule>
    <cfRule type="expression" dxfId="140" priority="156">
      <formula>IF(RIGHT(TEXT(AE78,"0.#"),1)=".",TRUE,FALSE)</formula>
    </cfRule>
  </conditionalFormatting>
  <conditionalFormatting sqref="AE79">
    <cfRule type="expression" dxfId="139" priority="153">
      <formula>IF(RIGHT(TEXT(AE79,"0.#"),1)=".",FALSE,TRUE)</formula>
    </cfRule>
    <cfRule type="expression" dxfId="138" priority="154">
      <formula>IF(RIGHT(TEXT(AE79,"0.#"),1)=".",TRUE,FALSE)</formula>
    </cfRule>
  </conditionalFormatting>
  <conditionalFormatting sqref="AI79">
    <cfRule type="expression" dxfId="137" priority="151">
      <formula>IF(RIGHT(TEXT(AI79,"0.#"),1)=".",FALSE,TRUE)</formula>
    </cfRule>
    <cfRule type="expression" dxfId="136" priority="152">
      <formula>IF(RIGHT(TEXT(AI79,"0.#"),1)=".",TRUE,FALSE)</formula>
    </cfRule>
  </conditionalFormatting>
  <conditionalFormatting sqref="AI78">
    <cfRule type="expression" dxfId="135" priority="149">
      <formula>IF(RIGHT(TEXT(AI78,"0.#"),1)=".",FALSE,TRUE)</formula>
    </cfRule>
    <cfRule type="expression" dxfId="134" priority="150">
      <formula>IF(RIGHT(TEXT(AI78,"0.#"),1)=".",TRUE,FALSE)</formula>
    </cfRule>
  </conditionalFormatting>
  <conditionalFormatting sqref="AI77">
    <cfRule type="expression" dxfId="133" priority="147">
      <formula>IF(RIGHT(TEXT(AI77,"0.#"),1)=".",FALSE,TRUE)</formula>
    </cfRule>
    <cfRule type="expression" dxfId="132" priority="148">
      <formula>IF(RIGHT(TEXT(AI77,"0.#"),1)=".",TRUE,FALSE)</formula>
    </cfRule>
  </conditionalFormatting>
  <conditionalFormatting sqref="AM77">
    <cfRule type="expression" dxfId="131" priority="145">
      <formula>IF(RIGHT(TEXT(AM77,"0.#"),1)=".",FALSE,TRUE)</formula>
    </cfRule>
    <cfRule type="expression" dxfId="130" priority="146">
      <formula>IF(RIGHT(TEXT(AM77,"0.#"),1)=".",TRUE,FALSE)</formula>
    </cfRule>
  </conditionalFormatting>
  <conditionalFormatting sqref="AM78">
    <cfRule type="expression" dxfId="129" priority="143">
      <formula>IF(RIGHT(TEXT(AM78,"0.#"),1)=".",FALSE,TRUE)</formula>
    </cfRule>
    <cfRule type="expression" dxfId="128" priority="144">
      <formula>IF(RIGHT(TEXT(AM78,"0.#"),1)=".",TRUE,FALSE)</formula>
    </cfRule>
  </conditionalFormatting>
  <conditionalFormatting sqref="AM79">
    <cfRule type="expression" dxfId="127" priority="141">
      <formula>IF(RIGHT(TEXT(AM79,"0.#"),1)=".",FALSE,TRUE)</formula>
    </cfRule>
    <cfRule type="expression" dxfId="126" priority="142">
      <formula>IF(RIGHT(TEXT(AM79,"0.#"),1)=".",TRUE,FALSE)</formula>
    </cfRule>
  </conditionalFormatting>
  <conditionalFormatting sqref="AQ77:AQ79">
    <cfRule type="expression" dxfId="125" priority="139">
      <formula>IF(RIGHT(TEXT(AQ77,"0.#"),1)=".",FALSE,TRUE)</formula>
    </cfRule>
    <cfRule type="expression" dxfId="124" priority="140">
      <formula>IF(RIGHT(TEXT(AQ77,"0.#"),1)=".",TRUE,FALSE)</formula>
    </cfRule>
  </conditionalFormatting>
  <conditionalFormatting sqref="AU77:AU79">
    <cfRule type="expression" dxfId="123" priority="137">
      <formula>IF(RIGHT(TEXT(AU77,"0.#"),1)=".",FALSE,TRUE)</formula>
    </cfRule>
    <cfRule type="expression" dxfId="122" priority="138">
      <formula>IF(RIGHT(TEXT(AU77,"0.#"),1)=".",TRUE,FALSE)</formula>
    </cfRule>
  </conditionalFormatting>
  <conditionalFormatting sqref="AE69">
    <cfRule type="expression" dxfId="121" priority="135">
      <formula>IF(RIGHT(TEXT(AE69,"0.#"),1)=".",FALSE,TRUE)</formula>
    </cfRule>
    <cfRule type="expression" dxfId="120" priority="136">
      <formula>IF(RIGHT(TEXT(AE69,"0.#"),1)=".",TRUE,FALSE)</formula>
    </cfRule>
  </conditionalFormatting>
  <conditionalFormatting sqref="AE70">
    <cfRule type="expression" dxfId="119" priority="133">
      <formula>IF(RIGHT(TEXT(AE70,"0.#"),1)=".",FALSE,TRUE)</formula>
    </cfRule>
    <cfRule type="expression" dxfId="118" priority="134">
      <formula>IF(RIGHT(TEXT(AE70,"0.#"),1)=".",TRUE,FALSE)</formula>
    </cfRule>
  </conditionalFormatting>
  <conditionalFormatting sqref="AE71">
    <cfRule type="expression" dxfId="117" priority="131">
      <formula>IF(RIGHT(TEXT(AE71,"0.#"),1)=".",FALSE,TRUE)</formula>
    </cfRule>
    <cfRule type="expression" dxfId="116" priority="132">
      <formula>IF(RIGHT(TEXT(AE71,"0.#"),1)=".",TRUE,FALSE)</formula>
    </cfRule>
  </conditionalFormatting>
  <conditionalFormatting sqref="AI71">
    <cfRule type="expression" dxfId="115" priority="129">
      <formula>IF(RIGHT(TEXT(AI71,"0.#"),1)=".",FALSE,TRUE)</formula>
    </cfRule>
    <cfRule type="expression" dxfId="114" priority="130">
      <formula>IF(RIGHT(TEXT(AI71,"0.#"),1)=".",TRUE,FALSE)</formula>
    </cfRule>
  </conditionalFormatting>
  <conditionalFormatting sqref="AI70">
    <cfRule type="expression" dxfId="113" priority="127">
      <formula>IF(RIGHT(TEXT(AI70,"0.#"),1)=".",FALSE,TRUE)</formula>
    </cfRule>
    <cfRule type="expression" dxfId="112" priority="128">
      <formula>IF(RIGHT(TEXT(AI70,"0.#"),1)=".",TRUE,FALSE)</formula>
    </cfRule>
  </conditionalFormatting>
  <conditionalFormatting sqref="AI69">
    <cfRule type="expression" dxfId="111" priority="125">
      <formula>IF(RIGHT(TEXT(AI69,"0.#"),1)=".",FALSE,TRUE)</formula>
    </cfRule>
    <cfRule type="expression" dxfId="110" priority="126">
      <formula>IF(RIGHT(TEXT(AI69,"0.#"),1)=".",TRUE,FALSE)</formula>
    </cfRule>
  </conditionalFormatting>
  <conditionalFormatting sqref="AM69">
    <cfRule type="expression" dxfId="109" priority="123">
      <formula>IF(RIGHT(TEXT(AM69,"0.#"),1)=".",FALSE,TRUE)</formula>
    </cfRule>
    <cfRule type="expression" dxfId="108" priority="124">
      <formula>IF(RIGHT(TEXT(AM69,"0.#"),1)=".",TRUE,FALSE)</formula>
    </cfRule>
  </conditionalFormatting>
  <conditionalFormatting sqref="AM70">
    <cfRule type="expression" dxfId="107" priority="121">
      <formula>IF(RIGHT(TEXT(AM70,"0.#"),1)=".",FALSE,TRUE)</formula>
    </cfRule>
    <cfRule type="expression" dxfId="106" priority="122">
      <formula>IF(RIGHT(TEXT(AM70,"0.#"),1)=".",TRUE,FALSE)</formula>
    </cfRule>
  </conditionalFormatting>
  <conditionalFormatting sqref="AM71">
    <cfRule type="expression" dxfId="105" priority="119">
      <formula>IF(RIGHT(TEXT(AM71,"0.#"),1)=".",FALSE,TRUE)</formula>
    </cfRule>
    <cfRule type="expression" dxfId="104" priority="120">
      <formula>IF(RIGHT(TEXT(AM71,"0.#"),1)=".",TRUE,FALSE)</formula>
    </cfRule>
  </conditionalFormatting>
  <conditionalFormatting sqref="AQ69:AQ71">
    <cfRule type="expression" dxfId="103" priority="117">
      <formula>IF(RIGHT(TEXT(AQ69,"0.#"),1)=".",FALSE,TRUE)</formula>
    </cfRule>
    <cfRule type="expression" dxfId="102" priority="118">
      <formula>IF(RIGHT(TEXT(AQ69,"0.#"),1)=".",TRUE,FALSE)</formula>
    </cfRule>
  </conditionalFormatting>
  <conditionalFormatting sqref="AU69:AU71">
    <cfRule type="expression" dxfId="101" priority="115">
      <formula>IF(RIGHT(TEXT(AU69,"0.#"),1)=".",FALSE,TRUE)</formula>
    </cfRule>
    <cfRule type="expression" dxfId="100" priority="116">
      <formula>IF(RIGHT(TEXT(AU69,"0.#"),1)=".",TRUE,FALSE)</formula>
    </cfRule>
  </conditionalFormatting>
  <conditionalFormatting sqref="AE72">
    <cfRule type="expression" dxfId="99" priority="113">
      <formula>IF(RIGHT(TEXT(AE72,"0.#"),1)=".",FALSE,TRUE)</formula>
    </cfRule>
    <cfRule type="expression" dxfId="98" priority="114">
      <formula>IF(RIGHT(TEXT(AE72,"0.#"),1)=".",TRUE,FALSE)</formula>
    </cfRule>
  </conditionalFormatting>
  <conditionalFormatting sqref="AE73">
    <cfRule type="expression" dxfId="97" priority="111">
      <formula>IF(RIGHT(TEXT(AE73,"0.#"),1)=".",FALSE,TRUE)</formula>
    </cfRule>
    <cfRule type="expression" dxfId="96" priority="112">
      <formula>IF(RIGHT(TEXT(AE73,"0.#"),1)=".",TRUE,FALSE)</formula>
    </cfRule>
  </conditionalFormatting>
  <conditionalFormatting sqref="AE74">
    <cfRule type="expression" dxfId="95" priority="109">
      <formula>IF(RIGHT(TEXT(AE74,"0.#"),1)=".",FALSE,TRUE)</formula>
    </cfRule>
    <cfRule type="expression" dxfId="94" priority="110">
      <formula>IF(RIGHT(TEXT(AE74,"0.#"),1)=".",TRUE,FALSE)</formula>
    </cfRule>
  </conditionalFormatting>
  <conditionalFormatting sqref="AI74">
    <cfRule type="expression" dxfId="93" priority="107">
      <formula>IF(RIGHT(TEXT(AI74,"0.#"),1)=".",FALSE,TRUE)</formula>
    </cfRule>
    <cfRule type="expression" dxfId="92" priority="108">
      <formula>IF(RIGHT(TEXT(AI74,"0.#"),1)=".",TRUE,FALSE)</formula>
    </cfRule>
  </conditionalFormatting>
  <conditionalFormatting sqref="AI73">
    <cfRule type="expression" dxfId="91" priority="105">
      <formula>IF(RIGHT(TEXT(AI73,"0.#"),1)=".",FALSE,TRUE)</formula>
    </cfRule>
    <cfRule type="expression" dxfId="90" priority="106">
      <formula>IF(RIGHT(TEXT(AI73,"0.#"),1)=".",TRUE,FALSE)</formula>
    </cfRule>
  </conditionalFormatting>
  <conditionalFormatting sqref="AI72">
    <cfRule type="expression" dxfId="89" priority="103">
      <formula>IF(RIGHT(TEXT(AI72,"0.#"),1)=".",FALSE,TRUE)</formula>
    </cfRule>
    <cfRule type="expression" dxfId="88" priority="104">
      <formula>IF(RIGHT(TEXT(AI72,"0.#"),1)=".",TRUE,FALSE)</formula>
    </cfRule>
  </conditionalFormatting>
  <conditionalFormatting sqref="AM72">
    <cfRule type="expression" dxfId="87" priority="101">
      <formula>IF(RIGHT(TEXT(AM72,"0.#"),1)=".",FALSE,TRUE)</formula>
    </cfRule>
    <cfRule type="expression" dxfId="86" priority="102">
      <formula>IF(RIGHT(TEXT(AM72,"0.#"),1)=".",TRUE,FALSE)</formula>
    </cfRule>
  </conditionalFormatting>
  <conditionalFormatting sqref="AM73">
    <cfRule type="expression" dxfId="85" priority="99">
      <formula>IF(RIGHT(TEXT(AM73,"0.#"),1)=".",FALSE,TRUE)</formula>
    </cfRule>
    <cfRule type="expression" dxfId="84" priority="100">
      <formula>IF(RIGHT(TEXT(AM73,"0.#"),1)=".",TRUE,FALSE)</formula>
    </cfRule>
  </conditionalFormatting>
  <conditionalFormatting sqref="AM74">
    <cfRule type="expression" dxfId="83" priority="97">
      <formula>IF(RIGHT(TEXT(AM74,"0.#"),1)=".",FALSE,TRUE)</formula>
    </cfRule>
    <cfRule type="expression" dxfId="82" priority="98">
      <formula>IF(RIGHT(TEXT(AM74,"0.#"),1)=".",TRUE,FALSE)</formula>
    </cfRule>
  </conditionalFormatting>
  <conditionalFormatting sqref="AQ72:AQ74">
    <cfRule type="expression" dxfId="81" priority="95">
      <formula>IF(RIGHT(TEXT(AQ72,"0.#"),1)=".",FALSE,TRUE)</formula>
    </cfRule>
    <cfRule type="expression" dxfId="80" priority="96">
      <formula>IF(RIGHT(TEXT(AQ72,"0.#"),1)=".",TRUE,FALSE)</formula>
    </cfRule>
  </conditionalFormatting>
  <conditionalFormatting sqref="AU72:AU74">
    <cfRule type="expression" dxfId="79" priority="93">
      <formula>IF(RIGHT(TEXT(AU72,"0.#"),1)=".",FALSE,TRUE)</formula>
    </cfRule>
    <cfRule type="expression" dxfId="78" priority="94">
      <formula>IF(RIGHT(TEXT(AU72,"0.#"),1)=".",TRUE,FALSE)</formula>
    </cfRule>
  </conditionalFormatting>
  <conditionalFormatting sqref="AU103">
    <cfRule type="expression" dxfId="77" priority="91">
      <formula>IF(RIGHT(TEXT(AU103,"0.#"),1)=".",FALSE,TRUE)</formula>
    </cfRule>
    <cfRule type="expression" dxfId="76" priority="92">
      <formula>IF(RIGHT(TEXT(AU103,"0.#"),1)=".",TRUE,FALSE)</formula>
    </cfRule>
  </conditionalFormatting>
  <conditionalFormatting sqref="AU104">
    <cfRule type="expression" dxfId="75" priority="89">
      <formula>IF(RIGHT(TEXT(AU104,"0.#"),1)=".",FALSE,TRUE)</formula>
    </cfRule>
    <cfRule type="expression" dxfId="74" priority="90">
      <formula>IF(RIGHT(TEXT(AU104,"0.#"),1)=".",TRUE,FALSE)</formula>
    </cfRule>
  </conditionalFormatting>
  <conditionalFormatting sqref="AU106">
    <cfRule type="expression" dxfId="73" priority="85">
      <formula>IF(RIGHT(TEXT(AU106,"0.#"),1)=".",FALSE,TRUE)</formula>
    </cfRule>
    <cfRule type="expression" dxfId="72" priority="86">
      <formula>IF(RIGHT(TEXT(AU106,"0.#"),1)=".",TRUE,FALSE)</formula>
    </cfRule>
  </conditionalFormatting>
  <conditionalFormatting sqref="AU107">
    <cfRule type="expression" dxfId="71" priority="83">
      <formula>IF(RIGHT(TEXT(AU107,"0.#"),1)=".",FALSE,TRUE)</formula>
    </cfRule>
    <cfRule type="expression" dxfId="70" priority="84">
      <formula>IF(RIGHT(TEXT(AU107,"0.#"),1)=".",TRUE,FALSE)</formula>
    </cfRule>
  </conditionalFormatting>
  <conditionalFormatting sqref="AU109">
    <cfRule type="expression" dxfId="69" priority="79">
      <formula>IF(RIGHT(TEXT(AU109,"0.#"),1)=".",FALSE,TRUE)</formula>
    </cfRule>
    <cfRule type="expression" dxfId="68" priority="80">
      <formula>IF(RIGHT(TEXT(AU109,"0.#"),1)=".",TRUE,FALSE)</formula>
    </cfRule>
  </conditionalFormatting>
  <conditionalFormatting sqref="AU110">
    <cfRule type="expression" dxfId="67" priority="77">
      <formula>IF(RIGHT(TEXT(AU110,"0.#"),1)=".",FALSE,TRUE)</formula>
    </cfRule>
    <cfRule type="expression" dxfId="66" priority="78">
      <formula>IF(RIGHT(TEXT(AU110,"0.#"),1)=".",TRUE,FALSE)</formula>
    </cfRule>
  </conditionalFormatting>
  <conditionalFormatting sqref="AU112">
    <cfRule type="expression" dxfId="65" priority="75">
      <formula>IF(RIGHT(TEXT(AU112,"0.#"),1)=".",FALSE,TRUE)</formula>
    </cfRule>
    <cfRule type="expression" dxfId="64" priority="76">
      <formula>IF(RIGHT(TEXT(AU112,"0.#"),1)=".",TRUE,FALSE)</formula>
    </cfRule>
  </conditionalFormatting>
  <conditionalFormatting sqref="AU113">
    <cfRule type="expression" dxfId="63" priority="73">
      <formula>IF(RIGHT(TEXT(AU113,"0.#"),1)=".",FALSE,TRUE)</formula>
    </cfRule>
    <cfRule type="expression" dxfId="62" priority="74">
      <formula>IF(RIGHT(TEXT(AU113,"0.#"),1)=".",TRUE,FALSE)</formula>
    </cfRule>
  </conditionalFormatting>
  <conditionalFormatting sqref="AU115">
    <cfRule type="expression" dxfId="61" priority="71">
      <formula>IF(RIGHT(TEXT(AU115,"0.#"),1)=".",FALSE,TRUE)</formula>
    </cfRule>
    <cfRule type="expression" dxfId="60" priority="72">
      <formula>IF(RIGHT(TEXT(AU115,"0.#"),1)=".",TRUE,FALSE)</formula>
    </cfRule>
  </conditionalFormatting>
  <conditionalFormatting sqref="AU116">
    <cfRule type="expression" dxfId="59" priority="69">
      <formula>IF(RIGHT(TEXT(AU116,"0.#"),1)=".",FALSE,TRUE)</formula>
    </cfRule>
    <cfRule type="expression" dxfId="58" priority="70">
      <formula>IF(RIGHT(TEXT(AU116,"0.#"),1)=".",TRUE,FALSE)</formula>
    </cfRule>
  </conditionalFormatting>
  <conditionalFormatting sqref="AE91">
    <cfRule type="expression" dxfId="57" priority="57">
      <formula>IF(RIGHT(TEXT(AE91,"0.#"),1)=".",FALSE,TRUE)</formula>
    </cfRule>
    <cfRule type="expression" dxfId="56" priority="58">
      <formula>IF(RIGHT(TEXT(AE91,"0.#"),1)=".",TRUE,FALSE)</formula>
    </cfRule>
  </conditionalFormatting>
  <conditionalFormatting sqref="AI91">
    <cfRule type="expression" dxfId="55" priority="55">
      <formula>IF(RIGHT(TEXT(AI91,"0.#"),1)=".",FALSE,TRUE)</formula>
    </cfRule>
    <cfRule type="expression" dxfId="54" priority="56">
      <formula>IF(RIGHT(TEXT(AI91,"0.#"),1)=".",TRUE,FALSE)</formula>
    </cfRule>
  </conditionalFormatting>
  <conditionalFormatting sqref="AM91">
    <cfRule type="expression" dxfId="53" priority="53">
      <formula>IF(RIGHT(TEXT(AM91,"0.#"),1)=".",FALSE,TRUE)</formula>
    </cfRule>
    <cfRule type="expression" dxfId="52" priority="54">
      <formula>IF(RIGHT(TEXT(AM91,"0.#"),1)=".",TRUE,FALSE)</formula>
    </cfRule>
  </conditionalFormatting>
  <conditionalFormatting sqref="AQ91">
    <cfRule type="expression" dxfId="51" priority="51">
      <formula>IF(RIGHT(TEXT(AQ91,"0.#"),1)=".",FALSE,TRUE)</formula>
    </cfRule>
    <cfRule type="expression" dxfId="50" priority="52">
      <formula>IF(RIGHT(TEXT(AQ91,"0.#"),1)=".",TRUE,FALSE)</formula>
    </cfRule>
  </conditionalFormatting>
  <conditionalFormatting sqref="AU91">
    <cfRule type="expression" dxfId="49" priority="49">
      <formula>IF(RIGHT(TEXT(AU91,"0.#"),1)=".",FALSE,TRUE)</formula>
    </cfRule>
    <cfRule type="expression" dxfId="48" priority="50">
      <formula>IF(RIGHT(TEXT(AU91,"0.#"),1)=".",TRUE,FALSE)</formula>
    </cfRule>
  </conditionalFormatting>
  <conditionalFormatting sqref="Y289:Y290">
    <cfRule type="expression" dxfId="47" priority="47">
      <formula>IF(RIGHT(TEXT(Y289,"0.#"),1)=".",FALSE,TRUE)</formula>
    </cfRule>
    <cfRule type="expression" dxfId="46" priority="48">
      <formula>IF(RIGHT(TEXT(Y289,"0.#"),1)=".",TRUE,FALSE)</formula>
    </cfRule>
  </conditionalFormatting>
  <conditionalFormatting sqref="Y288">
    <cfRule type="expression" dxfId="45" priority="45">
      <formula>IF(RIGHT(TEXT(Y288,"0.#"),1)=".",FALSE,TRUE)</formula>
    </cfRule>
    <cfRule type="expression" dxfId="44" priority="46">
      <formula>IF(RIGHT(TEXT(Y288,"0.#"),1)=".",TRUE,FALSE)</formula>
    </cfRule>
  </conditionalFormatting>
  <conditionalFormatting sqref="Y293">
    <cfRule type="expression" dxfId="43" priority="43">
      <formula>IF(RIGHT(TEXT(Y293,"0.#"),1)=".",FALSE,TRUE)</formula>
    </cfRule>
    <cfRule type="expression" dxfId="42" priority="44">
      <formula>IF(RIGHT(TEXT(Y293,"0.#"),1)=".",TRUE,FALSE)</formula>
    </cfRule>
  </conditionalFormatting>
  <conditionalFormatting sqref="Y298">
    <cfRule type="expression" dxfId="41" priority="41">
      <formula>IF(RIGHT(TEXT(Y298,"0.#"),1)=".",FALSE,TRUE)</formula>
    </cfRule>
    <cfRule type="expression" dxfId="40" priority="42">
      <formula>IF(RIGHT(TEXT(Y298,"0.#"),1)=".",TRUE,FALSE)</formula>
    </cfRule>
  </conditionalFormatting>
  <conditionalFormatting sqref="Y299">
    <cfRule type="expression" dxfId="39" priority="39">
      <formula>IF(RIGHT(TEXT(Y299,"0.#"),1)=".",FALSE,TRUE)</formula>
    </cfRule>
    <cfRule type="expression" dxfId="38" priority="40">
      <formula>IF(RIGHT(TEXT(Y299,"0.#"),1)=".",TRUE,FALSE)</formula>
    </cfRule>
  </conditionalFormatting>
  <conditionalFormatting sqref="Y297">
    <cfRule type="expression" dxfId="37" priority="37">
      <formula>IF(RIGHT(TEXT(Y297,"0.#"),1)=".",FALSE,TRUE)</formula>
    </cfRule>
    <cfRule type="expression" dxfId="36" priority="38">
      <formula>IF(RIGHT(TEXT(Y297,"0.#"),1)=".",TRUE,FALSE)</formula>
    </cfRule>
  </conditionalFormatting>
  <conditionalFormatting sqref="Y291">
    <cfRule type="expression" dxfId="35" priority="35">
      <formula>IF(RIGHT(TEXT(Y291,"0.#"),1)=".",FALSE,TRUE)</formula>
    </cfRule>
    <cfRule type="expression" dxfId="34" priority="36">
      <formula>IF(RIGHT(TEXT(Y291,"0.#"),1)=".",TRUE,FALSE)</formula>
    </cfRule>
  </conditionalFormatting>
  <conditionalFormatting sqref="Y292">
    <cfRule type="expression" dxfId="33" priority="33">
      <formula>IF(RIGHT(TEXT(Y292,"0.#"),1)=".",FALSE,TRUE)</formula>
    </cfRule>
    <cfRule type="expression" dxfId="32" priority="34">
      <formula>IF(RIGHT(TEXT(Y292,"0.#"),1)=".",TRUE,FALSE)</formula>
    </cfRule>
  </conditionalFormatting>
  <conditionalFormatting sqref="Y294">
    <cfRule type="expression" dxfId="31" priority="31">
      <formula>IF(RIGHT(TEXT(Y294,"0.#"),1)=".",FALSE,TRUE)</formula>
    </cfRule>
    <cfRule type="expression" dxfId="30" priority="32">
      <formula>IF(RIGHT(TEXT(Y294,"0.#"),1)=".",TRUE,FALSE)</formula>
    </cfRule>
  </conditionalFormatting>
  <conditionalFormatting sqref="Y296">
    <cfRule type="expression" dxfId="29" priority="29">
      <formula>IF(RIGHT(TEXT(Y296,"0.#"),1)=".",FALSE,TRUE)</formula>
    </cfRule>
    <cfRule type="expression" dxfId="28" priority="30">
      <formula>IF(RIGHT(TEXT(Y296,"0.#"),1)=".",TRUE,FALSE)</formula>
    </cfRule>
  </conditionalFormatting>
  <conditionalFormatting sqref="Y295">
    <cfRule type="expression" dxfId="27" priority="27">
      <formula>IF(RIGHT(TEXT(Y295,"0.#"),1)=".",FALSE,TRUE)</formula>
    </cfRule>
    <cfRule type="expression" dxfId="26" priority="28">
      <formula>IF(RIGHT(TEXT(Y295,"0.#"),1)=".",TRUE,FALSE)</formula>
    </cfRule>
  </conditionalFormatting>
  <conditionalFormatting sqref="Y303">
    <cfRule type="expression" dxfId="25" priority="25">
      <formula>IF(RIGHT(TEXT(Y303,"0.#"),1)=".",FALSE,TRUE)</formula>
    </cfRule>
    <cfRule type="expression" dxfId="24" priority="26">
      <formula>IF(RIGHT(TEXT(Y303,"0.#"),1)=".",TRUE,FALSE)</formula>
    </cfRule>
  </conditionalFormatting>
  <conditionalFormatting sqref="Y304">
    <cfRule type="expression" dxfId="23" priority="23">
      <formula>IF(RIGHT(TEXT(Y304,"0.#"),1)=".",FALSE,TRUE)</formula>
    </cfRule>
    <cfRule type="expression" dxfId="22" priority="24">
      <formula>IF(RIGHT(TEXT(Y304,"0.#"),1)=".",TRUE,FALSE)</formula>
    </cfRule>
  </conditionalFormatting>
  <conditionalFormatting sqref="Y300">
    <cfRule type="expression" dxfId="21" priority="21">
      <formula>IF(RIGHT(TEXT(Y300,"0.#"),1)=".",FALSE,TRUE)</formula>
    </cfRule>
    <cfRule type="expression" dxfId="20" priority="22">
      <formula>IF(RIGHT(TEXT(Y300,"0.#"),1)=".",TRUE,FALSE)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Y302">
    <cfRule type="expression" dxfId="17" priority="17">
      <formula>IF(RIGHT(TEXT(Y302,"0.#"),1)=".",FALSE,TRUE)</formula>
    </cfRule>
    <cfRule type="expression" dxfId="16" priority="18">
      <formula>IF(RIGHT(TEXT(Y302,"0.#"),1)=".",TRUE,FALSE)</formula>
    </cfRule>
  </conditionalFormatting>
  <conditionalFormatting sqref="Y308">
    <cfRule type="expression" dxfId="15" priority="15">
      <formula>IF(RIGHT(TEXT(Y308,"0.#"),1)=".",FALSE,TRUE)</formula>
    </cfRule>
    <cfRule type="expression" dxfId="14" priority="16">
      <formula>IF(RIGHT(TEXT(Y308,"0.#"),1)=".",TRUE,FALSE)</formula>
    </cfRule>
  </conditionalFormatting>
  <conditionalFormatting sqref="Y307">
    <cfRule type="expression" dxfId="13" priority="13">
      <formula>IF(RIGHT(TEXT(Y307,"0.#"),1)=".",FALSE,TRUE)</formula>
    </cfRule>
    <cfRule type="expression" dxfId="12" priority="14">
      <formula>IF(RIGHT(TEXT(Y307,"0.#"),1)=".",TRUE,FALSE)</formula>
    </cfRule>
  </conditionalFormatting>
  <conditionalFormatting sqref="Y306">
    <cfRule type="expression" dxfId="11" priority="11">
      <formula>IF(RIGHT(TEXT(Y306,"0.#"),1)=".",FALSE,TRUE)</formula>
    </cfRule>
    <cfRule type="expression" dxfId="10" priority="12">
      <formula>IF(RIGHT(TEXT(Y306,"0.#"),1)=".",TRUE,FALSE)</formula>
    </cfRule>
  </conditionalFormatting>
  <conditionalFormatting sqref="Y305">
    <cfRule type="expression" dxfId="9" priority="9">
      <formula>IF(RIGHT(TEXT(Y305,"0.#"),1)=".",FALSE,TRUE)</formula>
    </cfRule>
    <cfRule type="expression" dxfId="8" priority="10">
      <formula>IF(RIGHT(TEXT(Y305,"0.#"),1)=".",TRUE,FALSE)</formula>
    </cfRule>
  </conditionalFormatting>
  <conditionalFormatting sqref="AI118:AI119">
    <cfRule type="expression" dxfId="7" priority="7">
      <formula>IF(RIGHT(TEXT(AI118,"0.#"),1)=".",FALSE,TRUE)</formula>
    </cfRule>
    <cfRule type="expression" dxfId="6" priority="8">
      <formula>IF(RIGHT(TEXT(AI118,"0.#"),1)=".",TRUE,FALSE)</formula>
    </cfRule>
  </conditionalFormatting>
  <conditionalFormatting sqref="AI121:AI122">
    <cfRule type="expression" dxfId="5" priority="5">
      <formula>IF(RIGHT(TEXT(AI121,"0.#"),1)=".",FALSE,TRUE)</formula>
    </cfRule>
    <cfRule type="expression" dxfId="4" priority="6">
      <formula>IF(RIGHT(TEXT(AI121,"0.#"),1)=".",TRUE,FALSE)</formula>
    </cfRule>
  </conditionalFormatting>
  <conditionalFormatting sqref="AQ118">
    <cfRule type="expression" dxfId="3" priority="3">
      <formula>IF(RIGHT(TEXT(AQ118,"0.#"),1)=".",FALSE,TRUE)</formula>
    </cfRule>
    <cfRule type="expression" dxfId="2" priority="4">
      <formula>IF(RIGHT(TEXT(AQ118,"0.#"),1)=".",TRUE,FALSE)</formula>
    </cfRule>
  </conditionalFormatting>
  <conditionalFormatting sqref="AQ121">
    <cfRule type="expression" dxfId="1" priority="1">
      <formula>IF(RIGHT(TEXT(AQ121,"0.#"),1)=".",FALSE,TRUE)</formula>
    </cfRule>
    <cfRule type="expression" dxfId="0" priority="2">
      <formula>IF(RIGHT(TEXT(AQ121,"0.#"),1)=".",TRUE,FALSE)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4" max="49" man="1"/>
    <brk id="197" max="49" man="1"/>
    <brk id="5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260</v>
      </c>
      <c r="Y1" s="46" t="s">
        <v>117</v>
      </c>
      <c r="Z1" s="46" t="s">
        <v>437</v>
      </c>
      <c r="AA1" s="46" t="s">
        <v>118</v>
      </c>
      <c r="AB1" s="46" t="s">
        <v>438</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706</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563</v>
      </c>
      <c r="W2" s="55" t="s">
        <v>127</v>
      </c>
      <c r="Y2" s="55" t="s">
        <v>128</v>
      </c>
      <c r="Z2" s="55" t="s">
        <v>128</v>
      </c>
      <c r="AA2" s="55" t="s">
        <v>302</v>
      </c>
      <c r="AB2" s="55" t="s">
        <v>439</v>
      </c>
      <c r="AC2" s="56" t="s">
        <v>129</v>
      </c>
      <c r="AD2" s="47"/>
      <c r="AE2" s="57" t="s">
        <v>130</v>
      </c>
      <c r="AF2" s="48"/>
      <c r="AG2" s="59" t="s">
        <v>249</v>
      </c>
      <c r="AI2" s="50" t="s">
        <v>295</v>
      </c>
      <c r="AK2" s="50" t="s">
        <v>132</v>
      </c>
      <c r="AM2" s="71"/>
      <c r="AN2" s="71"/>
      <c r="AP2" s="59" t="s">
        <v>249</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304</v>
      </c>
      <c r="W3" s="55" t="s">
        <v>588</v>
      </c>
      <c r="Y3" s="55" t="s">
        <v>137</v>
      </c>
      <c r="Z3" s="55" t="s">
        <v>435</v>
      </c>
      <c r="AA3" s="55" t="s">
        <v>402</v>
      </c>
      <c r="AB3" s="55" t="s">
        <v>440</v>
      </c>
      <c r="AC3" s="56" t="s">
        <v>138</v>
      </c>
      <c r="AD3" s="47"/>
      <c r="AE3" s="57" t="s">
        <v>139</v>
      </c>
      <c r="AF3" s="48"/>
      <c r="AG3" s="59" t="s">
        <v>250</v>
      </c>
      <c r="AI3" s="50" t="s">
        <v>131</v>
      </c>
      <c r="AK3" s="50" t="str">
        <f>CHAR(CODE(AK2)+1)</f>
        <v>B</v>
      </c>
      <c r="AM3" s="71"/>
      <c r="AN3" s="71"/>
      <c r="AP3" s="59" t="s">
        <v>250</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305</v>
      </c>
      <c r="W4" s="55" t="s">
        <v>589</v>
      </c>
      <c r="Y4" s="55" t="s">
        <v>309</v>
      </c>
      <c r="Z4" s="55" t="s">
        <v>436</v>
      </c>
      <c r="AA4" s="55" t="s">
        <v>403</v>
      </c>
      <c r="AB4" s="55" t="s">
        <v>441</v>
      </c>
      <c r="AC4" s="55" t="s">
        <v>144</v>
      </c>
      <c r="AD4" s="47"/>
      <c r="AE4" s="57" t="s">
        <v>145</v>
      </c>
      <c r="AF4" s="48"/>
      <c r="AG4" s="59" t="s">
        <v>251</v>
      </c>
      <c r="AI4" s="50" t="s">
        <v>296</v>
      </c>
      <c r="AK4" s="50" t="str">
        <f t="shared" ref="AK4:AK49" si="7">CHAR(CODE(AK3)+1)</f>
        <v>C</v>
      </c>
      <c r="AM4" s="71"/>
      <c r="AN4" s="71"/>
      <c r="AP4" s="59" t="s">
        <v>251</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590</v>
      </c>
      <c r="Y5" s="55" t="s">
        <v>310</v>
      </c>
      <c r="Z5" s="55" t="s">
        <v>469</v>
      </c>
      <c r="AA5" s="55" t="s">
        <v>404</v>
      </c>
      <c r="AB5" s="55" t="s">
        <v>442</v>
      </c>
      <c r="AC5" s="55" t="s">
        <v>150</v>
      </c>
      <c r="AD5" s="49"/>
      <c r="AE5" s="57" t="s">
        <v>151</v>
      </c>
      <c r="AF5" s="48"/>
      <c r="AG5" s="59" t="s">
        <v>252</v>
      </c>
      <c r="AI5" s="50" t="s">
        <v>306</v>
      </c>
      <c r="AK5" s="50" t="str">
        <f t="shared" si="7"/>
        <v>D</v>
      </c>
      <c r="AP5" s="59" t="s">
        <v>252</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706</v>
      </c>
      <c r="R6" s="43" t="str">
        <f t="shared" si="3"/>
        <v>交付</v>
      </c>
      <c r="S6" s="43" t="str">
        <f t="shared" si="4"/>
        <v>交付</v>
      </c>
      <c r="T6" s="43"/>
      <c r="W6" s="55" t="s">
        <v>591</v>
      </c>
      <c r="Y6" s="55" t="s">
        <v>311</v>
      </c>
      <c r="Z6" s="55" t="s">
        <v>470</v>
      </c>
      <c r="AA6" s="55" t="s">
        <v>405</v>
      </c>
      <c r="AB6" s="55" t="s">
        <v>443</v>
      </c>
      <c r="AC6" s="55" t="s">
        <v>156</v>
      </c>
      <c r="AD6" s="49"/>
      <c r="AE6" s="57" t="s">
        <v>157</v>
      </c>
      <c r="AF6" s="48"/>
      <c r="AG6" s="59" t="s">
        <v>253</v>
      </c>
      <c r="AI6" s="50" t="s">
        <v>307</v>
      </c>
      <c r="AK6" s="50" t="str">
        <f t="shared" si="7"/>
        <v>E</v>
      </c>
      <c r="AP6" s="59" t="s">
        <v>253</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592</v>
      </c>
      <c r="Y7" s="55" t="s">
        <v>312</v>
      </c>
      <c r="Z7" s="55" t="s">
        <v>471</v>
      </c>
      <c r="AA7" s="55" t="s">
        <v>406</v>
      </c>
      <c r="AB7" s="55" t="s">
        <v>444</v>
      </c>
      <c r="AC7" s="49"/>
      <c r="AD7" s="49"/>
      <c r="AE7" s="49"/>
      <c r="AF7" s="48"/>
      <c r="AG7" s="59" t="s">
        <v>254</v>
      </c>
      <c r="AI7" s="59" t="s">
        <v>297</v>
      </c>
      <c r="AK7" s="50" t="str">
        <f t="shared" si="7"/>
        <v>F</v>
      </c>
      <c r="AP7" s="59" t="s">
        <v>254</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593</v>
      </c>
      <c r="Y8" s="55" t="s">
        <v>313</v>
      </c>
      <c r="Z8" s="55" t="s">
        <v>472</v>
      </c>
      <c r="AA8" s="55" t="s">
        <v>407</v>
      </c>
      <c r="AB8" s="55" t="s">
        <v>445</v>
      </c>
      <c r="AC8" s="49"/>
      <c r="AD8" s="49"/>
      <c r="AE8" s="49"/>
      <c r="AF8" s="48"/>
      <c r="AG8" s="59" t="s">
        <v>255</v>
      </c>
      <c r="AI8" s="50" t="s">
        <v>298</v>
      </c>
      <c r="AK8" s="50" t="str">
        <f t="shared" si="7"/>
        <v>G</v>
      </c>
      <c r="AP8" s="59" t="s">
        <v>255</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564</v>
      </c>
      <c r="W9" s="55" t="s">
        <v>594</v>
      </c>
      <c r="Y9" s="55" t="s">
        <v>314</v>
      </c>
      <c r="Z9" s="55" t="s">
        <v>473</v>
      </c>
      <c r="AA9" s="55" t="s">
        <v>408</v>
      </c>
      <c r="AB9" s="55" t="s">
        <v>446</v>
      </c>
      <c r="AC9" s="49"/>
      <c r="AD9" s="49"/>
      <c r="AE9" s="49"/>
      <c r="AF9" s="48"/>
      <c r="AG9" s="59" t="s">
        <v>256</v>
      </c>
      <c r="AK9" s="50" t="str">
        <f t="shared" si="7"/>
        <v>H</v>
      </c>
      <c r="AP9" s="59" t="s">
        <v>256</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565</v>
      </c>
      <c r="W10" s="55" t="s">
        <v>595</v>
      </c>
      <c r="Y10" s="55" t="s">
        <v>315</v>
      </c>
      <c r="Z10" s="55" t="s">
        <v>474</v>
      </c>
      <c r="AA10" s="55" t="s">
        <v>409</v>
      </c>
      <c r="AB10" s="55" t="s">
        <v>447</v>
      </c>
      <c r="AC10" s="49"/>
      <c r="AD10" s="49"/>
      <c r="AE10" s="49"/>
      <c r="AF10" s="48"/>
      <c r="AG10" s="59" t="s">
        <v>243</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c r="M11" s="43" t="str">
        <f t="shared" si="2"/>
        <v/>
      </c>
      <c r="N11" s="43" t="str">
        <f t="shared" si="6"/>
        <v/>
      </c>
      <c r="O11" s="43"/>
      <c r="P11" s="43"/>
      <c r="Q11" s="60"/>
      <c r="T11" s="43"/>
      <c r="W11" s="55" t="s">
        <v>596</v>
      </c>
      <c r="Y11" s="55" t="s">
        <v>316</v>
      </c>
      <c r="Z11" s="55" t="s">
        <v>475</v>
      </c>
      <c r="AA11" s="55" t="s">
        <v>410</v>
      </c>
      <c r="AB11" s="55" t="s">
        <v>448</v>
      </c>
      <c r="AC11" s="49"/>
      <c r="AD11" s="49"/>
      <c r="AE11" s="49"/>
      <c r="AF11" s="48"/>
      <c r="AG11" s="50" t="s">
        <v>244</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597</v>
      </c>
      <c r="Y12" s="55" t="s">
        <v>317</v>
      </c>
      <c r="Z12" s="55" t="s">
        <v>476</v>
      </c>
      <c r="AA12" s="55" t="s">
        <v>411</v>
      </c>
      <c r="AB12" s="55" t="s">
        <v>449</v>
      </c>
      <c r="AC12" s="49"/>
      <c r="AD12" s="49"/>
      <c r="AE12" s="49"/>
      <c r="AF12" s="48"/>
      <c r="AG12" s="50" t="s">
        <v>245</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
      </c>
      <c r="L13" s="43"/>
      <c r="O13" s="43"/>
      <c r="P13" s="43"/>
      <c r="Q13" s="60"/>
      <c r="T13" s="43"/>
      <c r="W13" s="55" t="s">
        <v>598</v>
      </c>
      <c r="Y13" s="55" t="s">
        <v>318</v>
      </c>
      <c r="Z13" s="55" t="s">
        <v>477</v>
      </c>
      <c r="AA13" s="55" t="s">
        <v>412</v>
      </c>
      <c r="AB13" s="55" t="s">
        <v>450</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566</v>
      </c>
      <c r="W14" s="55" t="s">
        <v>599</v>
      </c>
      <c r="Y14" s="55" t="s">
        <v>319</v>
      </c>
      <c r="Z14" s="55" t="s">
        <v>478</v>
      </c>
      <c r="AA14" s="55" t="s">
        <v>413</v>
      </c>
      <c r="AB14" s="55" t="s">
        <v>451</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261</v>
      </c>
      <c r="Y15" s="55" t="s">
        <v>320</v>
      </c>
      <c r="Z15" s="55" t="s">
        <v>479</v>
      </c>
      <c r="AA15" s="55" t="s">
        <v>414</v>
      </c>
      <c r="AB15" s="55" t="s">
        <v>452</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567</v>
      </c>
      <c r="W16" s="55" t="s">
        <v>262</v>
      </c>
      <c r="Y16" s="55" t="s">
        <v>321</v>
      </c>
      <c r="Z16" s="55" t="s">
        <v>480</v>
      </c>
      <c r="AA16" s="55" t="s">
        <v>415</v>
      </c>
      <c r="AB16" s="55" t="s">
        <v>453</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568</v>
      </c>
      <c r="W17" s="55" t="s">
        <v>263</v>
      </c>
      <c r="Y17" s="55" t="s">
        <v>322</v>
      </c>
      <c r="Z17" s="55" t="s">
        <v>481</v>
      </c>
      <c r="AA17" s="55" t="s">
        <v>416</v>
      </c>
      <c r="AB17" s="55" t="s">
        <v>454</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569</v>
      </c>
      <c r="W18" s="55" t="s">
        <v>264</v>
      </c>
      <c r="Y18" s="55" t="s">
        <v>323</v>
      </c>
      <c r="Z18" s="55" t="s">
        <v>482</v>
      </c>
      <c r="AA18" s="55" t="s">
        <v>417</v>
      </c>
      <c r="AB18" s="55" t="s">
        <v>455</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570</v>
      </c>
      <c r="W19" s="55" t="s">
        <v>265</v>
      </c>
      <c r="Y19" s="55" t="s">
        <v>324</v>
      </c>
      <c r="Z19" s="55" t="s">
        <v>483</v>
      </c>
      <c r="AA19" s="55" t="s">
        <v>418</v>
      </c>
      <c r="AB19" s="55" t="s">
        <v>456</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571</v>
      </c>
      <c r="W20" s="55" t="s">
        <v>266</v>
      </c>
      <c r="Y20" s="55" t="s">
        <v>325</v>
      </c>
      <c r="Z20" s="55" t="s">
        <v>484</v>
      </c>
      <c r="AA20" s="55" t="s">
        <v>419</v>
      </c>
      <c r="AB20" s="55" t="s">
        <v>457</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572</v>
      </c>
      <c r="W21" s="55" t="s">
        <v>267</v>
      </c>
      <c r="Y21" s="55" t="s">
        <v>326</v>
      </c>
      <c r="Z21" s="55" t="s">
        <v>485</v>
      </c>
      <c r="AA21" s="55" t="s">
        <v>420</v>
      </c>
      <c r="AB21" s="55" t="s">
        <v>458</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573</v>
      </c>
      <c r="W22" s="55" t="s">
        <v>268</v>
      </c>
      <c r="Y22" s="55" t="s">
        <v>327</v>
      </c>
      <c r="Z22" s="55" t="s">
        <v>486</v>
      </c>
      <c r="AA22" s="55" t="s">
        <v>421</v>
      </c>
      <c r="AB22" s="55" t="s">
        <v>459</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574</v>
      </c>
      <c r="W23" s="55" t="s">
        <v>269</v>
      </c>
      <c r="Y23" s="55" t="s">
        <v>328</v>
      </c>
      <c r="Z23" s="55" t="s">
        <v>487</v>
      </c>
      <c r="AA23" s="55" t="s">
        <v>422</v>
      </c>
      <c r="AB23" s="55" t="s">
        <v>460</v>
      </c>
      <c r="AC23" s="49"/>
      <c r="AD23" s="49"/>
      <c r="AE23" s="49"/>
      <c r="AF23" s="48"/>
      <c r="AK23" s="50" t="str">
        <f t="shared" si="7"/>
        <v>V</v>
      </c>
    </row>
    <row r="24" spans="1:37" ht="13.5" customHeight="1" x14ac:dyDescent="0.15">
      <c r="A24" s="53" t="s">
        <v>294</v>
      </c>
      <c r="B24" s="52"/>
      <c r="C24" s="43" t="str">
        <f t="shared" si="0"/>
        <v/>
      </c>
      <c r="D24" s="43" t="str">
        <f t="shared" si="8"/>
        <v/>
      </c>
      <c r="F24" s="58" t="s">
        <v>299</v>
      </c>
      <c r="G24" s="54"/>
      <c r="H24" s="43" t="str">
        <f t="shared" si="1"/>
        <v/>
      </c>
      <c r="I24" s="43" t="str">
        <f t="shared" si="5"/>
        <v>一般会計</v>
      </c>
      <c r="K24" s="43"/>
      <c r="L24" s="43"/>
      <c r="O24" s="43"/>
      <c r="P24" s="43"/>
      <c r="Q24" s="60"/>
      <c r="T24" s="43"/>
      <c r="U24" s="55" t="s">
        <v>575</v>
      </c>
      <c r="W24" s="55" t="s">
        <v>270</v>
      </c>
      <c r="Y24" s="55" t="s">
        <v>329</v>
      </c>
      <c r="Z24" s="55" t="s">
        <v>488</v>
      </c>
      <c r="AA24" s="55" t="s">
        <v>423</v>
      </c>
      <c r="AB24" s="55" t="s">
        <v>461</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576</v>
      </c>
      <c r="W25" s="55" t="s">
        <v>600</v>
      </c>
      <c r="Y25" s="55" t="s">
        <v>330</v>
      </c>
      <c r="Z25" s="55" t="s">
        <v>489</v>
      </c>
      <c r="AA25" s="55" t="s">
        <v>424</v>
      </c>
      <c r="AB25" s="55" t="s">
        <v>462</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577</v>
      </c>
      <c r="W26" s="55" t="s">
        <v>271</v>
      </c>
      <c r="Y26" s="55" t="s">
        <v>331</v>
      </c>
      <c r="Z26" s="55" t="s">
        <v>490</v>
      </c>
      <c r="AA26" s="55" t="s">
        <v>425</v>
      </c>
      <c r="AB26" s="55" t="s">
        <v>463</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578</v>
      </c>
      <c r="W27" s="55" t="s">
        <v>272</v>
      </c>
      <c r="Y27" s="55" t="s">
        <v>332</v>
      </c>
      <c r="Z27" s="55" t="s">
        <v>491</v>
      </c>
      <c r="AA27" s="55" t="s">
        <v>426</v>
      </c>
      <c r="AB27" s="55" t="s">
        <v>464</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579</v>
      </c>
      <c r="W28" s="55" t="s">
        <v>273</v>
      </c>
      <c r="Y28" s="55" t="s">
        <v>333</v>
      </c>
      <c r="Z28" s="55" t="s">
        <v>492</v>
      </c>
      <c r="AA28" s="55" t="s">
        <v>427</v>
      </c>
      <c r="AB28" s="55" t="s">
        <v>465</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580</v>
      </c>
      <c r="W29" s="55" t="s">
        <v>274</v>
      </c>
      <c r="Y29" s="55" t="s">
        <v>334</v>
      </c>
      <c r="Z29" s="55" t="s">
        <v>493</v>
      </c>
      <c r="AA29" s="55" t="s">
        <v>428</v>
      </c>
      <c r="AB29" s="55" t="s">
        <v>466</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581</v>
      </c>
      <c r="W30" s="55" t="s">
        <v>275</v>
      </c>
      <c r="Y30" s="55" t="s">
        <v>335</v>
      </c>
      <c r="Z30" s="55" t="s">
        <v>494</v>
      </c>
      <c r="AA30" s="55" t="s">
        <v>429</v>
      </c>
      <c r="AB30" s="55" t="s">
        <v>467</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582</v>
      </c>
      <c r="W31" s="55" t="s">
        <v>276</v>
      </c>
      <c r="Y31" s="55" t="s">
        <v>336</v>
      </c>
      <c r="Z31" s="55" t="s">
        <v>495</v>
      </c>
      <c r="AA31" s="55" t="s">
        <v>430</v>
      </c>
      <c r="AB31" s="55" t="s">
        <v>468</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583</v>
      </c>
      <c r="W32" s="55" t="s">
        <v>277</v>
      </c>
      <c r="Y32" s="55" t="s">
        <v>337</v>
      </c>
      <c r="Z32" s="55" t="s">
        <v>496</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584</v>
      </c>
      <c r="W33" s="55" t="s">
        <v>278</v>
      </c>
      <c r="Y33" s="55" t="s">
        <v>338</v>
      </c>
      <c r="Z33" s="55" t="s">
        <v>497</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585</v>
      </c>
      <c r="W34" s="55" t="s">
        <v>279</v>
      </c>
      <c r="Y34" s="55" t="s">
        <v>339</v>
      </c>
      <c r="Z34" s="55" t="s">
        <v>498</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586</v>
      </c>
      <c r="W35" s="55" t="s">
        <v>280</v>
      </c>
      <c r="Y35" s="55" t="s">
        <v>340</v>
      </c>
      <c r="Z35" s="55" t="s">
        <v>499</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587</v>
      </c>
      <c r="W36" s="55" t="s">
        <v>281</v>
      </c>
      <c r="Y36" s="55" t="s">
        <v>341</v>
      </c>
      <c r="Z36" s="55" t="s">
        <v>500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601</v>
      </c>
      <c r="Y37" s="55" t="s">
        <v>342</v>
      </c>
      <c r="Z37" s="55" t="s">
        <v>501</v>
      </c>
      <c r="AF37" s="48"/>
      <c r="AK37" s="50" t="str">
        <f t="shared" si="7"/>
        <v>j</v>
      </c>
    </row>
    <row r="38" spans="1:37" x14ac:dyDescent="0.15">
      <c r="A38" s="43"/>
      <c r="B38" s="43"/>
      <c r="F38" s="43"/>
      <c r="G38" s="60"/>
      <c r="K38" s="43"/>
      <c r="L38" s="43"/>
      <c r="O38" s="43"/>
      <c r="P38" s="43"/>
      <c r="Q38" s="60"/>
      <c r="T38" s="43"/>
      <c r="W38" s="55" t="s">
        <v>282</v>
      </c>
      <c r="Y38" s="55" t="s">
        <v>343</v>
      </c>
      <c r="Z38" s="55" t="s">
        <v>502</v>
      </c>
      <c r="AF38" s="48"/>
      <c r="AK38" s="50" t="str">
        <f t="shared" si="7"/>
        <v>k</v>
      </c>
    </row>
    <row r="39" spans="1:37" x14ac:dyDescent="0.15">
      <c r="A39" s="43"/>
      <c r="B39" s="43"/>
      <c r="F39" s="43" t="str">
        <f>I37</f>
        <v>一般会計</v>
      </c>
      <c r="G39" s="60"/>
      <c r="K39" s="43"/>
      <c r="L39" s="43"/>
      <c r="O39" s="43"/>
      <c r="P39" s="43"/>
      <c r="Q39" s="60"/>
      <c r="T39" s="43"/>
      <c r="W39" s="55" t="s">
        <v>283</v>
      </c>
      <c r="Y39" s="55" t="s">
        <v>344</v>
      </c>
      <c r="Z39" s="55" t="s">
        <v>503</v>
      </c>
      <c r="AF39" s="48"/>
      <c r="AK39" s="50" t="str">
        <f t="shared" si="7"/>
        <v>l</v>
      </c>
    </row>
    <row r="40" spans="1:37" x14ac:dyDescent="0.15">
      <c r="A40" s="43"/>
      <c r="B40" s="43"/>
      <c r="F40" s="43"/>
      <c r="G40" s="60"/>
      <c r="K40" s="43"/>
      <c r="L40" s="43"/>
      <c r="O40" s="43"/>
      <c r="P40" s="43"/>
      <c r="Q40" s="60"/>
      <c r="T40" s="43"/>
      <c r="W40" s="55" t="s">
        <v>602</v>
      </c>
      <c r="Y40" s="55" t="s">
        <v>345</v>
      </c>
      <c r="Z40" s="55" t="s">
        <v>504</v>
      </c>
      <c r="AF40" s="48"/>
      <c r="AK40" s="50" t="str">
        <f t="shared" si="7"/>
        <v>m</v>
      </c>
    </row>
    <row r="41" spans="1:37" x14ac:dyDescent="0.15">
      <c r="A41" s="43"/>
      <c r="B41" s="43"/>
      <c r="F41" s="43"/>
      <c r="G41" s="60"/>
      <c r="K41" s="43"/>
      <c r="L41" s="43"/>
      <c r="O41" s="43"/>
      <c r="P41" s="43"/>
      <c r="Q41" s="60"/>
      <c r="T41" s="43"/>
      <c r="W41" s="55" t="s">
        <v>284</v>
      </c>
      <c r="Y41" s="55" t="s">
        <v>346</v>
      </c>
      <c r="Z41" s="55" t="s">
        <v>505</v>
      </c>
      <c r="AF41" s="48"/>
      <c r="AK41" s="50" t="str">
        <f t="shared" si="7"/>
        <v>n</v>
      </c>
    </row>
    <row r="42" spans="1:37" x14ac:dyDescent="0.15">
      <c r="A42" s="43"/>
      <c r="B42" s="43"/>
      <c r="F42" s="43"/>
      <c r="G42" s="60"/>
      <c r="K42" s="43"/>
      <c r="L42" s="43"/>
      <c r="O42" s="43"/>
      <c r="P42" s="43"/>
      <c r="Q42" s="60"/>
      <c r="T42" s="43"/>
      <c r="W42" s="55" t="s">
        <v>603</v>
      </c>
      <c r="Y42" s="55" t="s">
        <v>347</v>
      </c>
      <c r="Z42" s="55" t="s">
        <v>506</v>
      </c>
      <c r="AF42" s="48"/>
      <c r="AK42" s="50" t="str">
        <f t="shared" si="7"/>
        <v>o</v>
      </c>
    </row>
    <row r="43" spans="1:37" x14ac:dyDescent="0.15">
      <c r="A43" s="43"/>
      <c r="B43" s="43"/>
      <c r="F43" s="43"/>
      <c r="G43" s="60"/>
      <c r="K43" s="43"/>
      <c r="L43" s="43"/>
      <c r="O43" s="43"/>
      <c r="P43" s="43"/>
      <c r="Q43" s="60"/>
      <c r="T43" s="43"/>
      <c r="W43" s="55" t="s">
        <v>285</v>
      </c>
      <c r="Y43" s="55" t="s">
        <v>348</v>
      </c>
      <c r="Z43" s="55" t="s">
        <v>507</v>
      </c>
      <c r="AF43" s="48"/>
      <c r="AK43" s="50" t="str">
        <f t="shared" si="7"/>
        <v>p</v>
      </c>
    </row>
    <row r="44" spans="1:37" x14ac:dyDescent="0.15">
      <c r="A44" s="43"/>
      <c r="B44" s="43"/>
      <c r="F44" s="43"/>
      <c r="G44" s="60"/>
      <c r="K44" s="43"/>
      <c r="L44" s="43"/>
      <c r="O44" s="43"/>
      <c r="P44" s="43"/>
      <c r="Q44" s="60"/>
      <c r="T44" s="43"/>
      <c r="W44" s="55" t="s">
        <v>604</v>
      </c>
      <c r="Y44" s="55" t="s">
        <v>349</v>
      </c>
      <c r="Z44" s="55" t="s">
        <v>508</v>
      </c>
      <c r="AF44" s="48"/>
      <c r="AK44" s="50" t="str">
        <f t="shared" si="7"/>
        <v>q</v>
      </c>
    </row>
    <row r="45" spans="1:37" x14ac:dyDescent="0.15">
      <c r="A45" s="43"/>
      <c r="B45" s="43"/>
      <c r="F45" s="43"/>
      <c r="G45" s="60"/>
      <c r="K45" s="43"/>
      <c r="L45" s="43"/>
      <c r="O45" s="43"/>
      <c r="P45" s="43"/>
      <c r="Q45" s="60"/>
      <c r="T45" s="43"/>
      <c r="W45" s="55" t="s">
        <v>605</v>
      </c>
      <c r="Y45" s="55" t="s">
        <v>350</v>
      </c>
      <c r="Z45" s="55" t="s">
        <v>509</v>
      </c>
      <c r="AF45" s="48"/>
      <c r="AK45" s="50" t="str">
        <f t="shared" si="7"/>
        <v>r</v>
      </c>
    </row>
    <row r="46" spans="1:37" x14ac:dyDescent="0.15">
      <c r="A46" s="43"/>
      <c r="B46" s="43"/>
      <c r="F46" s="43"/>
      <c r="G46" s="60"/>
      <c r="K46" s="43"/>
      <c r="L46" s="43"/>
      <c r="O46" s="43"/>
      <c r="P46" s="43"/>
      <c r="Q46" s="60"/>
      <c r="T46" s="43"/>
      <c r="W46" s="55" t="s">
        <v>292</v>
      </c>
      <c r="Y46" s="55" t="s">
        <v>351</v>
      </c>
      <c r="Z46" s="55" t="s">
        <v>510</v>
      </c>
      <c r="AF46" s="48"/>
      <c r="AK46" s="50" t="str">
        <f t="shared" si="7"/>
        <v>s</v>
      </c>
    </row>
    <row r="47" spans="1:37" x14ac:dyDescent="0.15">
      <c r="A47" s="43"/>
      <c r="B47" s="43"/>
      <c r="F47" s="43"/>
      <c r="G47" s="60"/>
      <c r="K47" s="43"/>
      <c r="L47" s="43"/>
      <c r="O47" s="43"/>
      <c r="P47" s="43"/>
      <c r="Q47" s="60"/>
      <c r="T47" s="43"/>
      <c r="W47" s="55" t="s">
        <v>606</v>
      </c>
      <c r="Y47" s="55" t="s">
        <v>352</v>
      </c>
      <c r="Z47" s="55" t="s">
        <v>511</v>
      </c>
      <c r="AF47" s="48"/>
      <c r="AK47" s="50" t="str">
        <f t="shared" si="7"/>
        <v>t</v>
      </c>
    </row>
    <row r="48" spans="1:37" x14ac:dyDescent="0.15">
      <c r="A48" s="43"/>
      <c r="B48" s="43"/>
      <c r="F48" s="43"/>
      <c r="G48" s="60"/>
      <c r="K48" s="43"/>
      <c r="L48" s="43"/>
      <c r="O48" s="43"/>
      <c r="P48" s="43"/>
      <c r="Q48" s="60"/>
      <c r="T48" s="43"/>
      <c r="W48" s="55" t="s">
        <v>293</v>
      </c>
      <c r="Y48" s="55" t="s">
        <v>353</v>
      </c>
      <c r="Z48" s="55" t="s">
        <v>512</v>
      </c>
      <c r="AF48" s="48"/>
      <c r="AK48" s="50" t="str">
        <f t="shared" si="7"/>
        <v>u</v>
      </c>
    </row>
    <row r="49" spans="1:37" x14ac:dyDescent="0.15">
      <c r="A49" s="43"/>
      <c r="B49" s="43"/>
      <c r="F49" s="43"/>
      <c r="G49" s="60"/>
      <c r="K49" s="43"/>
      <c r="L49" s="43"/>
      <c r="O49" s="43"/>
      <c r="P49" s="43"/>
      <c r="Q49" s="60"/>
      <c r="T49" s="43"/>
      <c r="W49" s="55" t="s">
        <v>607</v>
      </c>
      <c r="Y49" s="55" t="s">
        <v>354</v>
      </c>
      <c r="Z49" s="55" t="s">
        <v>513</v>
      </c>
      <c r="AF49" s="48"/>
      <c r="AK49" s="50" t="str">
        <f t="shared" si="7"/>
        <v>v</v>
      </c>
    </row>
    <row r="50" spans="1:37" x14ac:dyDescent="0.15">
      <c r="A50" s="43"/>
      <c r="B50" s="43"/>
      <c r="F50" s="43"/>
      <c r="G50" s="60"/>
      <c r="K50" s="43"/>
      <c r="L50" s="43"/>
      <c r="O50" s="43"/>
      <c r="P50" s="43"/>
      <c r="Q50" s="60"/>
      <c r="T50" s="43"/>
      <c r="W50" s="55" t="s">
        <v>608</v>
      </c>
      <c r="Y50" s="55" t="s">
        <v>355</v>
      </c>
      <c r="Z50" s="55" t="s">
        <v>514</v>
      </c>
      <c r="AF50" s="48"/>
    </row>
    <row r="51" spans="1:37" x14ac:dyDescent="0.15">
      <c r="A51" s="43"/>
      <c r="B51" s="43"/>
      <c r="F51" s="43"/>
      <c r="G51" s="60"/>
      <c r="K51" s="43"/>
      <c r="L51" s="43"/>
      <c r="O51" s="43"/>
      <c r="P51" s="43"/>
      <c r="Q51" s="60"/>
      <c r="T51" s="43"/>
      <c r="W51" s="55" t="s">
        <v>609</v>
      </c>
      <c r="Y51" s="55" t="s">
        <v>356</v>
      </c>
      <c r="Z51" s="55" t="s">
        <v>515</v>
      </c>
      <c r="AF51" s="48"/>
    </row>
    <row r="52" spans="1:37" x14ac:dyDescent="0.15">
      <c r="A52" s="43"/>
      <c r="B52" s="43"/>
      <c r="F52" s="43"/>
      <c r="G52" s="60"/>
      <c r="K52" s="43"/>
      <c r="L52" s="43"/>
      <c r="O52" s="43"/>
      <c r="P52" s="43"/>
      <c r="Q52" s="60"/>
      <c r="T52" s="43"/>
      <c r="W52" s="55" t="s">
        <v>610</v>
      </c>
      <c r="Y52" s="55" t="s">
        <v>357</v>
      </c>
      <c r="Z52" s="55" t="s">
        <v>516</v>
      </c>
      <c r="AF52" s="48"/>
    </row>
    <row r="53" spans="1:37" x14ac:dyDescent="0.15">
      <c r="A53" s="43"/>
      <c r="B53" s="43"/>
      <c r="F53" s="43"/>
      <c r="G53" s="60"/>
      <c r="K53" s="43"/>
      <c r="L53" s="43"/>
      <c r="O53" s="43"/>
      <c r="P53" s="43"/>
      <c r="Q53" s="60"/>
      <c r="T53" s="43"/>
      <c r="W53" s="55" t="s">
        <v>611</v>
      </c>
      <c r="Y53" s="55" t="s">
        <v>358</v>
      </c>
      <c r="Z53" s="55" t="s">
        <v>517</v>
      </c>
      <c r="AF53" s="48"/>
    </row>
    <row r="54" spans="1:37" x14ac:dyDescent="0.15">
      <c r="A54" s="43"/>
      <c r="B54" s="43"/>
      <c r="F54" s="43"/>
      <c r="G54" s="60"/>
      <c r="K54" s="43"/>
      <c r="L54" s="43"/>
      <c r="O54" s="43"/>
      <c r="P54" s="62"/>
      <c r="Q54" s="60"/>
      <c r="T54" s="43"/>
      <c r="W54" s="55" t="s">
        <v>612</v>
      </c>
      <c r="Y54" s="55" t="s">
        <v>359</v>
      </c>
      <c r="Z54" s="55" t="s">
        <v>518</v>
      </c>
      <c r="AF54" s="48"/>
    </row>
    <row r="55" spans="1:37" x14ac:dyDescent="0.15">
      <c r="A55" s="43"/>
      <c r="B55" s="43"/>
      <c r="F55" s="43"/>
      <c r="G55" s="60"/>
      <c r="K55" s="43"/>
      <c r="L55" s="43"/>
      <c r="O55" s="43"/>
      <c r="P55" s="43"/>
      <c r="Q55" s="60"/>
      <c r="T55" s="43"/>
      <c r="W55" s="55" t="s">
        <v>613</v>
      </c>
      <c r="Y55" s="55" t="s">
        <v>360</v>
      </c>
      <c r="Z55" s="55" t="s">
        <v>519</v>
      </c>
      <c r="AF55" s="48"/>
    </row>
    <row r="56" spans="1:37" x14ac:dyDescent="0.15">
      <c r="A56" s="43"/>
      <c r="B56" s="43"/>
      <c r="F56" s="43"/>
      <c r="G56" s="60"/>
      <c r="K56" s="43"/>
      <c r="L56" s="43"/>
      <c r="O56" s="43"/>
      <c r="P56" s="43"/>
      <c r="Q56" s="60"/>
      <c r="T56" s="43"/>
      <c r="W56" s="55" t="s">
        <v>286</v>
      </c>
      <c r="Y56" s="55" t="s">
        <v>361</v>
      </c>
      <c r="Z56" s="55" t="s">
        <v>520</v>
      </c>
      <c r="AF56" s="48"/>
    </row>
    <row r="57" spans="1:37" x14ac:dyDescent="0.15">
      <c r="A57" s="43"/>
      <c r="B57" s="43"/>
      <c r="F57" s="43"/>
      <c r="G57" s="60"/>
      <c r="K57" s="43"/>
      <c r="L57" s="43"/>
      <c r="O57" s="43"/>
      <c r="P57" s="43"/>
      <c r="Q57" s="60"/>
      <c r="T57" s="43"/>
      <c r="W57" s="55" t="s">
        <v>614</v>
      </c>
      <c r="Y57" s="55" t="s">
        <v>362</v>
      </c>
      <c r="Z57" s="55" t="s">
        <v>521</v>
      </c>
      <c r="AF57" s="48"/>
    </row>
    <row r="58" spans="1:37" x14ac:dyDescent="0.15">
      <c r="A58" s="43"/>
      <c r="B58" s="43"/>
      <c r="F58" s="43"/>
      <c r="G58" s="60"/>
      <c r="K58" s="43"/>
      <c r="L58" s="43"/>
      <c r="O58" s="43"/>
      <c r="P58" s="43"/>
      <c r="Q58" s="60"/>
      <c r="T58" s="43"/>
      <c r="W58" s="55" t="s">
        <v>615</v>
      </c>
      <c r="Y58" s="55" t="s">
        <v>363</v>
      </c>
      <c r="Z58" s="55" t="s">
        <v>522</v>
      </c>
      <c r="AF58" s="48"/>
    </row>
    <row r="59" spans="1:37" x14ac:dyDescent="0.15">
      <c r="A59" s="43"/>
      <c r="B59" s="43"/>
      <c r="F59" s="43"/>
      <c r="G59" s="60"/>
      <c r="K59" s="43"/>
      <c r="L59" s="43"/>
      <c r="O59" s="43"/>
      <c r="P59" s="43"/>
      <c r="Q59" s="60"/>
      <c r="T59" s="43"/>
      <c r="W59" s="55" t="s">
        <v>616</v>
      </c>
      <c r="Y59" s="55" t="s">
        <v>364</v>
      </c>
      <c r="Z59" s="55" t="s">
        <v>523</v>
      </c>
      <c r="AF59" s="48"/>
    </row>
    <row r="60" spans="1:37" x14ac:dyDescent="0.15">
      <c r="A60" s="43"/>
      <c r="B60" s="43"/>
      <c r="F60" s="43"/>
      <c r="G60" s="60"/>
      <c r="K60" s="43"/>
      <c r="L60" s="43"/>
      <c r="O60" s="43"/>
      <c r="P60" s="43"/>
      <c r="Q60" s="60"/>
      <c r="T60" s="43"/>
      <c r="W60" s="55" t="s">
        <v>617</v>
      </c>
      <c r="Y60" s="55" t="s">
        <v>365</v>
      </c>
      <c r="Z60" s="55" t="s">
        <v>524</v>
      </c>
      <c r="AF60" s="48"/>
    </row>
    <row r="61" spans="1:37" x14ac:dyDescent="0.15">
      <c r="A61" s="43"/>
      <c r="B61" s="43"/>
      <c r="F61" s="43"/>
      <c r="G61" s="60"/>
      <c r="K61" s="43"/>
      <c r="L61" s="43"/>
      <c r="O61" s="43"/>
      <c r="P61" s="43"/>
      <c r="Q61" s="60"/>
      <c r="T61" s="43"/>
      <c r="W61" s="55" t="s">
        <v>618</v>
      </c>
      <c r="Y61" s="55" t="s">
        <v>366</v>
      </c>
      <c r="Z61" s="55" t="s">
        <v>525</v>
      </c>
      <c r="AF61" s="48"/>
    </row>
    <row r="62" spans="1:37" x14ac:dyDescent="0.15">
      <c r="A62" s="43"/>
      <c r="B62" s="43"/>
      <c r="F62" s="43"/>
      <c r="G62" s="60"/>
      <c r="K62" s="43"/>
      <c r="L62" s="43"/>
      <c r="O62" s="43"/>
      <c r="P62" s="43"/>
      <c r="Q62" s="60"/>
      <c r="T62" s="43"/>
      <c r="W62" s="55" t="s">
        <v>619</v>
      </c>
      <c r="Y62" s="55" t="s">
        <v>367</v>
      </c>
      <c r="Z62" s="55" t="s">
        <v>526</v>
      </c>
      <c r="AF62" s="48"/>
    </row>
    <row r="63" spans="1:37" x14ac:dyDescent="0.15">
      <c r="A63" s="43"/>
      <c r="B63" s="43"/>
      <c r="F63" s="43"/>
      <c r="G63" s="60"/>
      <c r="K63" s="43"/>
      <c r="L63" s="43"/>
      <c r="O63" s="43"/>
      <c r="P63" s="43"/>
      <c r="Q63" s="60"/>
      <c r="T63" s="43"/>
      <c r="W63" s="55" t="s">
        <v>620</v>
      </c>
      <c r="Y63" s="55" t="s">
        <v>368</v>
      </c>
      <c r="Z63" s="55" t="s">
        <v>527</v>
      </c>
      <c r="AF63" s="48"/>
    </row>
    <row r="64" spans="1:37" x14ac:dyDescent="0.15">
      <c r="A64" s="43"/>
      <c r="B64" s="43"/>
      <c r="F64" s="43"/>
      <c r="G64" s="60"/>
      <c r="K64" s="43"/>
      <c r="L64" s="43"/>
      <c r="O64" s="43"/>
      <c r="P64" s="43"/>
      <c r="Q64" s="60"/>
      <c r="T64" s="43"/>
      <c r="W64" s="55" t="s">
        <v>621</v>
      </c>
      <c r="Y64" s="55" t="s">
        <v>369</v>
      </c>
      <c r="Z64" s="55" t="s">
        <v>528</v>
      </c>
      <c r="AF64" s="48"/>
    </row>
    <row r="65" spans="1:32" x14ac:dyDescent="0.15">
      <c r="A65" s="43"/>
      <c r="B65" s="43"/>
      <c r="F65" s="43"/>
      <c r="G65" s="60"/>
      <c r="K65" s="43"/>
      <c r="L65" s="43"/>
      <c r="O65" s="43"/>
      <c r="P65" s="43"/>
      <c r="Q65" s="60"/>
      <c r="T65" s="43"/>
      <c r="W65" s="55" t="s">
        <v>622</v>
      </c>
      <c r="Y65" s="55" t="s">
        <v>370</v>
      </c>
      <c r="Z65" s="55" t="s">
        <v>529</v>
      </c>
      <c r="AF65" s="48"/>
    </row>
    <row r="66" spans="1:32" x14ac:dyDescent="0.15">
      <c r="A66" s="43"/>
      <c r="B66" s="43"/>
      <c r="F66" s="43"/>
      <c r="G66" s="60"/>
      <c r="K66" s="43"/>
      <c r="L66" s="43"/>
      <c r="O66" s="43"/>
      <c r="P66" s="43"/>
      <c r="Q66" s="60"/>
      <c r="T66" s="43"/>
      <c r="W66" s="55" t="s">
        <v>623</v>
      </c>
      <c r="Y66" s="55" t="s">
        <v>213</v>
      </c>
      <c r="Z66" s="55" t="s">
        <v>530</v>
      </c>
      <c r="AF66" s="48"/>
    </row>
    <row r="67" spans="1:32" x14ac:dyDescent="0.15">
      <c r="A67" s="43"/>
      <c r="B67" s="43"/>
      <c r="F67" s="43"/>
      <c r="G67" s="60"/>
      <c r="K67" s="43"/>
      <c r="L67" s="43"/>
      <c r="O67" s="43"/>
      <c r="P67" s="43"/>
      <c r="Q67" s="60"/>
      <c r="T67" s="43"/>
      <c r="W67" s="55" t="s">
        <v>624</v>
      </c>
      <c r="Y67" s="55" t="s">
        <v>371</v>
      </c>
      <c r="Z67" s="55" t="s">
        <v>531</v>
      </c>
      <c r="AF67" s="48"/>
    </row>
    <row r="68" spans="1:32" x14ac:dyDescent="0.15">
      <c r="A68" s="43"/>
      <c r="B68" s="43"/>
      <c r="F68" s="43"/>
      <c r="G68" s="60"/>
      <c r="K68" s="43"/>
      <c r="L68" s="43"/>
      <c r="O68" s="43"/>
      <c r="P68" s="43"/>
      <c r="Q68" s="60"/>
      <c r="T68" s="43"/>
      <c r="W68" s="55" t="s">
        <v>625</v>
      </c>
      <c r="Y68" s="55" t="s">
        <v>372</v>
      </c>
      <c r="Z68" s="55" t="s">
        <v>532</v>
      </c>
      <c r="AF68" s="48"/>
    </row>
    <row r="69" spans="1:32" x14ac:dyDescent="0.15">
      <c r="F69" s="43"/>
      <c r="G69" s="60"/>
      <c r="K69" s="43"/>
      <c r="L69" s="43"/>
      <c r="O69" s="43"/>
      <c r="P69" s="43"/>
      <c r="Q69" s="60"/>
      <c r="T69" s="43"/>
      <c r="W69" s="55" t="s">
        <v>626</v>
      </c>
      <c r="Y69" s="55" t="s">
        <v>373</v>
      </c>
      <c r="Z69" s="55" t="s">
        <v>533</v>
      </c>
      <c r="AF69" s="48"/>
    </row>
    <row r="70" spans="1:32" x14ac:dyDescent="0.15">
      <c r="W70" s="55" t="s">
        <v>627</v>
      </c>
      <c r="Y70" s="55" t="s">
        <v>374</v>
      </c>
      <c r="Z70" s="55" t="s">
        <v>534</v>
      </c>
    </row>
    <row r="71" spans="1:32" x14ac:dyDescent="0.15">
      <c r="W71" s="55" t="s">
        <v>628</v>
      </c>
      <c r="Y71" s="55" t="s">
        <v>375</v>
      </c>
      <c r="Z71" s="55" t="s">
        <v>535</v>
      </c>
    </row>
    <row r="72" spans="1:32" x14ac:dyDescent="0.15">
      <c r="W72" s="55" t="s">
        <v>629</v>
      </c>
      <c r="Y72" s="55" t="s">
        <v>376</v>
      </c>
      <c r="Z72" s="55" t="s">
        <v>536</v>
      </c>
    </row>
    <row r="73" spans="1:32" x14ac:dyDescent="0.15">
      <c r="W73" s="55" t="s">
        <v>630</v>
      </c>
      <c r="Y73" s="55" t="s">
        <v>377</v>
      </c>
      <c r="Z73" s="55" t="s">
        <v>537</v>
      </c>
    </row>
    <row r="74" spans="1:32" x14ac:dyDescent="0.15">
      <c r="W74" s="55" t="s">
        <v>631</v>
      </c>
      <c r="Y74" s="55" t="s">
        <v>378</v>
      </c>
      <c r="Z74" s="55" t="s">
        <v>538</v>
      </c>
    </row>
    <row r="75" spans="1:32" x14ac:dyDescent="0.15">
      <c r="W75" s="55" t="s">
        <v>632</v>
      </c>
      <c r="Y75" s="55" t="s">
        <v>379</v>
      </c>
      <c r="Z75" s="55" t="s">
        <v>539</v>
      </c>
    </row>
    <row r="76" spans="1:32" x14ac:dyDescent="0.15">
      <c r="W76" s="55" t="s">
        <v>287</v>
      </c>
      <c r="Y76" s="55" t="s">
        <v>380</v>
      </c>
      <c r="Z76" s="55" t="s">
        <v>540</v>
      </c>
    </row>
    <row r="77" spans="1:32" x14ac:dyDescent="0.15">
      <c r="W77" s="55" t="s">
        <v>633</v>
      </c>
      <c r="Y77" s="55" t="s">
        <v>381</v>
      </c>
      <c r="Z77" s="55" t="s">
        <v>541</v>
      </c>
    </row>
    <row r="78" spans="1:32" x14ac:dyDescent="0.15">
      <c r="W78" s="55" t="s">
        <v>288</v>
      </c>
      <c r="Y78" s="55" t="s">
        <v>382</v>
      </c>
      <c r="Z78" s="55" t="s">
        <v>542</v>
      </c>
    </row>
    <row r="79" spans="1:32" x14ac:dyDescent="0.15">
      <c r="W79" s="55" t="s">
        <v>634</v>
      </c>
      <c r="Y79" s="55" t="s">
        <v>383</v>
      </c>
      <c r="Z79" s="55" t="s">
        <v>543</v>
      </c>
    </row>
    <row r="80" spans="1:32" x14ac:dyDescent="0.15">
      <c r="W80" s="55" t="s">
        <v>289</v>
      </c>
      <c r="Y80" s="55" t="s">
        <v>384</v>
      </c>
      <c r="Z80" s="55" t="s">
        <v>544</v>
      </c>
    </row>
    <row r="81" spans="23:26" x14ac:dyDescent="0.15">
      <c r="W81" s="55" t="s">
        <v>635</v>
      </c>
      <c r="Y81" s="55" t="s">
        <v>385</v>
      </c>
      <c r="Z81" s="55" t="s">
        <v>545</v>
      </c>
    </row>
    <row r="82" spans="23:26" x14ac:dyDescent="0.15">
      <c r="W82" s="55" t="s">
        <v>636</v>
      </c>
      <c r="Y82" s="55" t="s">
        <v>386</v>
      </c>
      <c r="Z82" s="55" t="s">
        <v>546</v>
      </c>
    </row>
    <row r="83" spans="23:26" x14ac:dyDescent="0.15">
      <c r="W83" s="55" t="s">
        <v>290</v>
      </c>
      <c r="Y83" s="55" t="s">
        <v>387</v>
      </c>
      <c r="Z83" s="55" t="s">
        <v>547</v>
      </c>
    </row>
    <row r="84" spans="23:26" x14ac:dyDescent="0.15">
      <c r="W84" s="55" t="s">
        <v>637</v>
      </c>
      <c r="Y84" s="55" t="s">
        <v>388</v>
      </c>
      <c r="Z84" s="55" t="s">
        <v>548</v>
      </c>
    </row>
    <row r="85" spans="23:26" x14ac:dyDescent="0.15">
      <c r="W85" s="55" t="s">
        <v>638</v>
      </c>
      <c r="Y85" s="55" t="s">
        <v>389</v>
      </c>
      <c r="Z85" s="55" t="s">
        <v>549</v>
      </c>
    </row>
    <row r="86" spans="23:26" x14ac:dyDescent="0.15">
      <c r="W86" s="55" t="s">
        <v>291</v>
      </c>
      <c r="Y86" s="55" t="s">
        <v>390</v>
      </c>
      <c r="Z86" s="55" t="s">
        <v>550</v>
      </c>
    </row>
    <row r="87" spans="23:26" x14ac:dyDescent="0.15">
      <c r="W87" s="55" t="s">
        <v>639</v>
      </c>
      <c r="Y87" s="55" t="s">
        <v>391</v>
      </c>
      <c r="Z87" s="55" t="s">
        <v>551</v>
      </c>
    </row>
    <row r="88" spans="23:26" x14ac:dyDescent="0.15">
      <c r="W88" s="55" t="s">
        <v>640</v>
      </c>
      <c r="Y88" s="55" t="s">
        <v>392</v>
      </c>
      <c r="Z88" s="55" t="s">
        <v>552</v>
      </c>
    </row>
    <row r="89" spans="23:26" x14ac:dyDescent="0.15">
      <c r="W89" s="55" t="s">
        <v>641</v>
      </c>
      <c r="Y89" s="55" t="s">
        <v>393</v>
      </c>
      <c r="Z89" s="55" t="s">
        <v>553</v>
      </c>
    </row>
    <row r="90" spans="23:26" x14ac:dyDescent="0.15">
      <c r="W90" s="55" t="s">
        <v>642</v>
      </c>
      <c r="Y90" s="55" t="s">
        <v>394</v>
      </c>
      <c r="Z90" s="55" t="s">
        <v>554</v>
      </c>
    </row>
    <row r="91" spans="23:26" x14ac:dyDescent="0.15">
      <c r="Y91" s="55" t="s">
        <v>395</v>
      </c>
      <c r="Z91" s="55" t="s">
        <v>555</v>
      </c>
    </row>
    <row r="92" spans="23:26" x14ac:dyDescent="0.15">
      <c r="W92" s="55" t="s">
        <v>300</v>
      </c>
      <c r="Y92" s="55" t="s">
        <v>396</v>
      </c>
      <c r="Z92" s="55" t="s">
        <v>556</v>
      </c>
    </row>
    <row r="93" spans="23:26" x14ac:dyDescent="0.15">
      <c r="W93" s="55" t="s">
        <v>301</v>
      </c>
      <c r="Y93" s="55" t="s">
        <v>397</v>
      </c>
      <c r="Z93" s="55" t="s">
        <v>557</v>
      </c>
    </row>
    <row r="94" spans="23:26" x14ac:dyDescent="0.15">
      <c r="W94" s="55" t="s">
        <v>643</v>
      </c>
      <c r="Y94" s="55" t="s">
        <v>398</v>
      </c>
      <c r="Z94" s="55" t="s">
        <v>558</v>
      </c>
    </row>
    <row r="95" spans="23:26" x14ac:dyDescent="0.15">
      <c r="W95" s="55" t="s">
        <v>644</v>
      </c>
      <c r="Y95" s="55" t="s">
        <v>399</v>
      </c>
      <c r="Z95" s="55" t="s">
        <v>559</v>
      </c>
    </row>
    <row r="96" spans="23:26" x14ac:dyDescent="0.15">
      <c r="W96" s="55" t="s">
        <v>645</v>
      </c>
      <c r="Y96" s="55" t="s">
        <v>302</v>
      </c>
      <c r="Z96" s="55" t="s">
        <v>439</v>
      </c>
    </row>
    <row r="97" spans="23:26" x14ac:dyDescent="0.15">
      <c r="W97" s="55" t="s">
        <v>646</v>
      </c>
      <c r="Y97" s="55" t="s">
        <v>400</v>
      </c>
      <c r="Z97" s="55" t="s">
        <v>440</v>
      </c>
    </row>
    <row r="98" spans="23:26" x14ac:dyDescent="0.15">
      <c r="W98" s="55" t="s">
        <v>647</v>
      </c>
      <c r="Y98" s="55" t="s">
        <v>401</v>
      </c>
      <c r="Z98" s="55" t="s">
        <v>441</v>
      </c>
    </row>
    <row r="99" spans="23:26" x14ac:dyDescent="0.15">
      <c r="W99" s="55" t="s">
        <v>648</v>
      </c>
      <c r="Y99" s="55" t="s">
        <v>431</v>
      </c>
      <c r="Z99" s="55" t="s">
        <v>442</v>
      </c>
    </row>
    <row r="100" spans="23:26" x14ac:dyDescent="0.15">
      <c r="W100" s="55" t="s">
        <v>649</v>
      </c>
    </row>
    <row r="101" spans="23:26" x14ac:dyDescent="0.15">
      <c r="W101" s="55" t="s">
        <v>650</v>
      </c>
    </row>
    <row r="102" spans="23:26" x14ac:dyDescent="0.15">
      <c r="W102" s="55" t="s">
        <v>651</v>
      </c>
    </row>
    <row r="103" spans="23:26" x14ac:dyDescent="0.15">
      <c r="W103" s="55" t="s">
        <v>652</v>
      </c>
    </row>
    <row r="104" spans="23:26" x14ac:dyDescent="0.15">
      <c r="W104" s="55" t="s">
        <v>653</v>
      </c>
    </row>
    <row r="105" spans="23:26" x14ac:dyDescent="0.15">
      <c r="W105" s="55" t="s">
        <v>654</v>
      </c>
    </row>
    <row r="106" spans="23:26" x14ac:dyDescent="0.15">
      <c r="W106" s="55" t="s">
        <v>655</v>
      </c>
    </row>
    <row r="107" spans="23:26" x14ac:dyDescent="0.15">
      <c r="W107" s="55" t="s">
        <v>656</v>
      </c>
    </row>
    <row r="108" spans="23:26" x14ac:dyDescent="0.15">
      <c r="W108" s="55" t="s">
        <v>657</v>
      </c>
    </row>
    <row r="109" spans="23:26" x14ac:dyDescent="0.15">
      <c r="W109" s="55" t="s">
        <v>658</v>
      </c>
    </row>
    <row r="110" spans="23:26" x14ac:dyDescent="0.15">
      <c r="W110" s="55" t="s">
        <v>659</v>
      </c>
    </row>
    <row r="111" spans="23:26" x14ac:dyDescent="0.15">
      <c r="W111" s="55" t="s">
        <v>660</v>
      </c>
    </row>
    <row r="112" spans="23:26" x14ac:dyDescent="0.15">
      <c r="W112" s="55" t="s">
        <v>663</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2021-08-30T08:45:23Z</cp:lastPrinted>
  <dcterms:created xsi:type="dcterms:W3CDTF">2012-03-13T00:50:25Z</dcterms:created>
  <dcterms:modified xsi:type="dcterms:W3CDTF">2021-08-30T08:45:32Z</dcterms:modified>
</cp:coreProperties>
</file>