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66925"/>
  <mc:AlternateContent xmlns:mc="http://schemas.openxmlformats.org/markup-compatibility/2006">
    <mc:Choice Requires="x15">
      <x15ac:absPath xmlns:x15ac="http://schemas.microsoft.com/office/spreadsheetml/2010/11/ac" url="D:\Users\mt3286\Desktop\統計企画　作業用\CMS用\"/>
    </mc:Choice>
  </mc:AlternateContent>
  <bookViews>
    <workbookView xWindow="0" yWindow="0" windowWidth="28800" windowHeight="11370"/>
  </bookViews>
  <sheets>
    <sheet name="１．２．１．１ 就学前教育・初等教育" sheetId="1" r:id="rId1"/>
  </sheets>
  <externalReferences>
    <externalReference r:id="rId2"/>
  </externalReferences>
  <definedNames>
    <definedName name="_xlnm.Print_Area" localSheetId="0">'１．２．１．１ 就学前教育・初等教育'!$A$1:$W$47</definedName>
    <definedName name="Z_C91F12B7_002B_4A66_8787_22F5E7B5AF3F_.wvu.PrintArea" localSheetId="0" hidden="1">'１．２．１．１ 就学前教育・初等教育'!$A$1:$W$47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 l="1"/>
  <c r="D35" i="1"/>
  <c r="D33" i="1" s="1"/>
  <c r="D34" i="1"/>
  <c r="D30" i="1"/>
  <c r="D28" i="1" s="1"/>
  <c r="D29" i="1"/>
  <c r="D25" i="1"/>
  <c r="D24" i="1"/>
  <c r="D26" i="1" s="1"/>
  <c r="D18" i="1"/>
  <c r="D23" i="1" l="1"/>
  <c r="D19" i="1"/>
  <c r="D20" i="1" l="1"/>
  <c r="D17" i="1" s="1"/>
</calcChain>
</file>

<file path=xl/sharedStrings.xml><?xml version="1.0" encoding="utf-8"?>
<sst xmlns="http://schemas.openxmlformats.org/spreadsheetml/2006/main" count="268" uniqueCount="93">
  <si>
    <t>１．　全教育段階</t>
    <rPh sb="3" eb="4">
      <t>ゼン</t>
    </rPh>
    <rPh sb="6" eb="8">
      <t>ダンカイ</t>
    </rPh>
    <phoneticPr fontId="2"/>
  </si>
  <si>
    <t>１．２　私立学校の割合</t>
    <rPh sb="4" eb="6">
      <t>シリツ</t>
    </rPh>
    <rPh sb="6" eb="8">
      <t>ガッコウ</t>
    </rPh>
    <rPh sb="9" eb="11">
      <t>ワリアイ</t>
    </rPh>
    <phoneticPr fontId="2"/>
  </si>
  <si>
    <t>１．２．１　児童・生徒・学生数</t>
    <rPh sb="6" eb="8">
      <t>ジドウ</t>
    </rPh>
    <rPh sb="9" eb="11">
      <t>セイト</t>
    </rPh>
    <rPh sb="12" eb="15">
      <t>ガクセイスウ</t>
    </rPh>
    <phoneticPr fontId="2"/>
  </si>
  <si>
    <t>１．２．１．１　就学前教育・初等中等教育</t>
    <rPh sb="8" eb="11">
      <t>シュウガクゼン</t>
    </rPh>
    <rPh sb="11" eb="13">
      <t>キョウイク</t>
    </rPh>
    <rPh sb="14" eb="16">
      <t>ショトウ</t>
    </rPh>
    <rPh sb="16" eb="18">
      <t>チュウトウ</t>
    </rPh>
    <rPh sb="18" eb="20">
      <t>キョウイク</t>
    </rPh>
    <phoneticPr fontId="2"/>
  </si>
  <si>
    <r>
      <rPr>
        <sz val="10"/>
        <rFont val="ＭＳ Ｐゴシック"/>
        <family val="2"/>
        <charset val="128"/>
      </rPr>
      <t>日本</t>
    </r>
    <rPh sb="0" eb="2">
      <t>ニホン</t>
    </rPh>
    <phoneticPr fontId="2"/>
  </si>
  <si>
    <r>
      <rPr>
        <sz val="10"/>
        <rFont val="ＭＳ Ｐゴシック"/>
        <family val="2"/>
        <charset val="128"/>
      </rPr>
      <t>アメリカ合衆国</t>
    </r>
    <rPh sb="4" eb="7">
      <t>ガッシュウコク</t>
    </rPh>
    <phoneticPr fontId="2"/>
  </si>
  <si>
    <r>
      <rPr>
        <sz val="10"/>
        <color theme="1"/>
        <rFont val="ＭＳ Ｐゴシック"/>
        <family val="2"/>
        <charset val="128"/>
      </rPr>
      <t>イギリス</t>
    </r>
    <phoneticPr fontId="2"/>
  </si>
  <si>
    <r>
      <rPr>
        <sz val="10"/>
        <rFont val="ＭＳ Ｐゴシック"/>
        <family val="2"/>
        <charset val="128"/>
      </rPr>
      <t>フランス</t>
    </r>
    <phoneticPr fontId="2"/>
  </si>
  <si>
    <r>
      <rPr>
        <sz val="10"/>
        <rFont val="ＭＳ Ｐゴシック"/>
        <family val="2"/>
        <charset val="128"/>
      </rPr>
      <t>ドイツ</t>
    </r>
    <phoneticPr fontId="2"/>
  </si>
  <si>
    <t>中国</t>
    <rPh sb="0" eb="2">
      <t>チュウゴク</t>
    </rPh>
    <phoneticPr fontId="2"/>
  </si>
  <si>
    <t>韓国</t>
    <rPh sb="0" eb="2">
      <t>カンコク</t>
    </rPh>
    <phoneticPr fontId="2"/>
  </si>
  <si>
    <r>
      <t>2018</t>
    </r>
    <r>
      <rPr>
        <sz val="10"/>
        <rFont val="ＭＳ Ｐゴシック"/>
        <family val="3"/>
        <charset val="128"/>
      </rPr>
      <t>年度</t>
    </r>
    <rPh sb="4" eb="6">
      <t>ネンド</t>
    </rPh>
    <phoneticPr fontId="2"/>
  </si>
  <si>
    <r>
      <t>2015</t>
    </r>
    <r>
      <rPr>
        <sz val="10"/>
        <rFont val="ＭＳ Ｐゴシック"/>
        <family val="3"/>
        <charset val="128"/>
      </rPr>
      <t>年度</t>
    </r>
    <rPh sb="4" eb="6">
      <t>ネンド</t>
    </rPh>
    <phoneticPr fontId="2"/>
  </si>
  <si>
    <r>
      <t>2016</t>
    </r>
    <r>
      <rPr>
        <sz val="10"/>
        <color theme="1"/>
        <rFont val="ＭＳ Ｐゴシック"/>
        <family val="3"/>
        <charset val="128"/>
      </rPr>
      <t>年度</t>
    </r>
    <rPh sb="4" eb="6">
      <t>ネンド</t>
    </rPh>
    <phoneticPr fontId="2"/>
  </si>
  <si>
    <r>
      <t>2016</t>
    </r>
    <r>
      <rPr>
        <sz val="10"/>
        <rFont val="ＭＳ Ｐゴシック"/>
        <family val="3"/>
        <charset val="128"/>
      </rPr>
      <t>年度</t>
    </r>
    <rPh sb="4" eb="6">
      <t>ネンド</t>
    </rPh>
    <phoneticPr fontId="2"/>
  </si>
  <si>
    <r>
      <t>2017</t>
    </r>
    <r>
      <rPr>
        <sz val="10"/>
        <rFont val="ＭＳ Ｐゴシック"/>
        <family val="3"/>
        <charset val="128"/>
      </rPr>
      <t>年度</t>
    </r>
    <rPh sb="4" eb="6">
      <t>ネンド</t>
    </rPh>
    <phoneticPr fontId="2"/>
  </si>
  <si>
    <t>就学前教育</t>
    <rPh sb="0" eb="3">
      <t>シュウガクゼン</t>
    </rPh>
    <rPh sb="3" eb="5">
      <t>キョウイク</t>
    </rPh>
    <phoneticPr fontId="2"/>
  </si>
  <si>
    <t>幼稚園・幼保連携型認定こども園・保育所</t>
    <rPh sb="0" eb="3">
      <t>ヨウチエン</t>
    </rPh>
    <rPh sb="4" eb="6">
      <t>ヨウホ</t>
    </rPh>
    <rPh sb="6" eb="8">
      <t>レンケイ</t>
    </rPh>
    <rPh sb="8" eb="9">
      <t>ガタ</t>
    </rPh>
    <rPh sb="9" eb="11">
      <t>ニンテイ</t>
    </rPh>
    <rPh sb="14" eb="15">
      <t>エン</t>
    </rPh>
    <rPh sb="16" eb="19">
      <t>ホイクショ</t>
    </rPh>
    <phoneticPr fontId="2"/>
  </si>
  <si>
    <t>幼稚園・保育学校</t>
    <rPh sb="0" eb="3">
      <t>ヨウチエン</t>
    </rPh>
    <rPh sb="4" eb="6">
      <t>ホイク</t>
    </rPh>
    <rPh sb="6" eb="8">
      <t>ガッコウ</t>
    </rPh>
    <phoneticPr fontId="2"/>
  </si>
  <si>
    <t>幼稚園</t>
    <rPh sb="0" eb="3">
      <t>ヨウチエン</t>
    </rPh>
    <phoneticPr fontId="2"/>
  </si>
  <si>
    <t>幼稚園・学校幼稚園等</t>
    <rPh sb="0" eb="3">
      <t>ヨウチエン</t>
    </rPh>
    <rPh sb="4" eb="6">
      <t>ガッコウ</t>
    </rPh>
    <rPh sb="6" eb="9">
      <t>ヨウチエン</t>
    </rPh>
    <rPh sb="9" eb="10">
      <t>トウ</t>
    </rPh>
    <phoneticPr fontId="2"/>
  </si>
  <si>
    <r>
      <rPr>
        <b/>
        <sz val="10"/>
        <rFont val="ＭＳ Ｐゴシック"/>
        <family val="2"/>
        <charset val="128"/>
      </rPr>
      <t>幼稚園・保育所</t>
    </r>
    <rPh sb="0" eb="3">
      <t>ヨウチエン</t>
    </rPh>
    <rPh sb="4" eb="7">
      <t>ホイクショ</t>
    </rPh>
    <phoneticPr fontId="2"/>
  </si>
  <si>
    <r>
      <rPr>
        <b/>
        <sz val="10"/>
        <rFont val="ＭＳ Ｐゴシック"/>
        <family val="2"/>
        <charset val="128"/>
      </rPr>
      <t>％</t>
    </r>
    <phoneticPr fontId="2"/>
  </si>
  <si>
    <r>
      <rPr>
        <b/>
        <sz val="10"/>
        <rFont val="ＭＳ Ｐゴシック"/>
        <family val="2"/>
        <charset val="128"/>
      </rPr>
      <t>％</t>
    </r>
  </si>
  <si>
    <r>
      <rPr>
        <b/>
        <sz val="10"/>
        <rFont val="ＭＳ Ｐゴシック"/>
        <family val="2"/>
        <charset val="128"/>
      </rPr>
      <t>％</t>
    </r>
    <phoneticPr fontId="2"/>
  </si>
  <si>
    <r>
      <rPr>
        <b/>
        <sz val="10"/>
        <rFont val="ＭＳ Ｐゴシック"/>
        <family val="2"/>
        <charset val="128"/>
      </rPr>
      <t>％</t>
    </r>
    <phoneticPr fontId="2"/>
  </si>
  <si>
    <r>
      <rPr>
        <b/>
        <sz val="10"/>
        <color theme="1"/>
        <rFont val="ＭＳ Ｐゴシック"/>
        <family val="2"/>
        <charset val="128"/>
      </rPr>
      <t>％</t>
    </r>
    <phoneticPr fontId="2"/>
  </si>
  <si>
    <r>
      <rPr>
        <b/>
        <sz val="10"/>
        <rFont val="ＭＳ Ｐゴシック"/>
        <family val="2"/>
        <charset val="128"/>
      </rPr>
      <t>国公：</t>
    </r>
    <rPh sb="0" eb="2">
      <t>コッコウ</t>
    </rPh>
    <phoneticPr fontId="2"/>
  </si>
  <si>
    <r>
      <rPr>
        <b/>
        <sz val="10"/>
        <rFont val="ＭＳ Ｐゴシック"/>
        <family val="2"/>
        <charset val="128"/>
      </rPr>
      <t>千人</t>
    </r>
    <rPh sb="0" eb="2">
      <t>センニン</t>
    </rPh>
    <phoneticPr fontId="2"/>
  </si>
  <si>
    <t>公：</t>
    <rPh sb="0" eb="1">
      <t>コウ</t>
    </rPh>
    <phoneticPr fontId="2"/>
  </si>
  <si>
    <r>
      <rPr>
        <b/>
        <sz val="10"/>
        <color theme="1"/>
        <rFont val="ＭＳ Ｐゴシック"/>
        <family val="2"/>
        <charset val="128"/>
      </rPr>
      <t>千人</t>
    </r>
    <rPh sb="0" eb="2">
      <t>センニン</t>
    </rPh>
    <phoneticPr fontId="2"/>
  </si>
  <si>
    <r>
      <rPr>
        <b/>
        <sz val="10"/>
        <rFont val="ＭＳ Ｐゴシック"/>
        <family val="2"/>
        <charset val="128"/>
      </rPr>
      <t>私：</t>
    </r>
    <rPh sb="0" eb="1">
      <t>シ</t>
    </rPh>
    <phoneticPr fontId="2"/>
  </si>
  <si>
    <r>
      <rPr>
        <b/>
        <sz val="10"/>
        <color theme="1"/>
        <rFont val="ＭＳ Ｐゴシック"/>
        <family val="2"/>
        <charset val="128"/>
      </rPr>
      <t>私：</t>
    </r>
    <rPh sb="0" eb="1">
      <t>シ</t>
    </rPh>
    <phoneticPr fontId="2"/>
  </si>
  <si>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（平成</t>
    </r>
    <r>
      <rPr>
        <sz val="10"/>
        <rFont val="Arial"/>
        <family val="2"/>
      </rPr>
      <t>24</t>
    </r>
    <r>
      <rPr>
        <sz val="10"/>
        <rFont val="ＭＳ Ｐゴシック"/>
        <family val="2"/>
        <charset val="128"/>
      </rPr>
      <t>）</t>
    </r>
    <r>
      <rPr>
        <sz val="10"/>
        <rFont val="Arial"/>
        <family val="2"/>
      </rPr>
      <t xml:space="preserve"> </t>
    </r>
    <phoneticPr fontId="2"/>
  </si>
  <si>
    <r>
      <rPr>
        <b/>
        <sz val="10"/>
        <rFont val="ＭＳ Ｐゴシック"/>
        <family val="2"/>
        <charset val="128"/>
      </rPr>
      <t>計：</t>
    </r>
    <rPh sb="0" eb="1">
      <t>ケイ</t>
    </rPh>
    <phoneticPr fontId="2"/>
  </si>
  <si>
    <r>
      <rPr>
        <b/>
        <sz val="10"/>
        <color theme="1"/>
        <rFont val="ＭＳ Ｐゴシック"/>
        <family val="2"/>
        <charset val="128"/>
      </rPr>
      <t>計：</t>
    </r>
    <rPh sb="0" eb="1">
      <t>ケイ</t>
    </rPh>
    <phoneticPr fontId="2"/>
  </si>
  <si>
    <t>初　等　中　等　教　育</t>
    <rPh sb="0" eb="1">
      <t>ハツ</t>
    </rPh>
    <rPh sb="2" eb="3">
      <t>トウ</t>
    </rPh>
    <rPh sb="4" eb="5">
      <t>ナカ</t>
    </rPh>
    <rPh sb="6" eb="7">
      <t>トウ</t>
    </rPh>
    <rPh sb="8" eb="9">
      <t>キョウ</t>
    </rPh>
    <rPh sb="10" eb="11">
      <t>イク</t>
    </rPh>
    <phoneticPr fontId="2"/>
  </si>
  <si>
    <r>
      <t>小学校・義務教育学校・中学校・高等学校・</t>
    </r>
    <r>
      <rPr>
        <b/>
        <sz val="10"/>
        <rFont val="ＭＳ Ｐゴシック"/>
        <family val="3"/>
        <charset val="128"/>
      </rPr>
      <t>中等教育学校</t>
    </r>
    <rPh sb="0" eb="3">
      <t>ショウガッコウ</t>
    </rPh>
    <rPh sb="4" eb="6">
      <t>ギム</t>
    </rPh>
    <rPh sb="6" eb="8">
      <t>キョウイク</t>
    </rPh>
    <rPh sb="8" eb="10">
      <t>ガッコウ</t>
    </rPh>
    <rPh sb="11" eb="14">
      <t>チュウガッコウ</t>
    </rPh>
    <rPh sb="15" eb="17">
      <t>コウトウ</t>
    </rPh>
    <rPh sb="17" eb="19">
      <t>ガッコウ</t>
    </rPh>
    <rPh sb="20" eb="24">
      <t>チュウトウキョウイク</t>
    </rPh>
    <rPh sb="24" eb="26">
      <t>ガッコウ</t>
    </rPh>
    <phoneticPr fontId="2"/>
  </si>
  <si>
    <t>初等段階・中等段階</t>
    <rPh sb="0" eb="2">
      <t>ショトウ</t>
    </rPh>
    <rPh sb="2" eb="4">
      <t>ダンカイ</t>
    </rPh>
    <rPh sb="5" eb="7">
      <t>チュウトウ</t>
    </rPh>
    <rPh sb="7" eb="9">
      <t>ダンカイ</t>
    </rPh>
    <phoneticPr fontId="2"/>
  </si>
  <si>
    <t>小学校・コレージュ・リセ</t>
    <rPh sb="0" eb="3">
      <t>ショウガッコウ</t>
    </rPh>
    <phoneticPr fontId="2"/>
  </si>
  <si>
    <t>基礎学校・中等教育機関</t>
    <rPh sb="0" eb="2">
      <t>キソ</t>
    </rPh>
    <rPh sb="2" eb="4">
      <t>ガッコウ</t>
    </rPh>
    <rPh sb="5" eb="7">
      <t>チュウトウ</t>
    </rPh>
    <rPh sb="7" eb="9">
      <t>キョウイク</t>
    </rPh>
    <rPh sb="9" eb="11">
      <t>キカン</t>
    </rPh>
    <phoneticPr fontId="2"/>
  </si>
  <si>
    <t>小学校・初級中学・高級中学</t>
    <rPh sb="0" eb="3">
      <t>ショウガッコウ</t>
    </rPh>
    <rPh sb="4" eb="6">
      <t>ショキュウ</t>
    </rPh>
    <rPh sb="6" eb="8">
      <t>チュウガク</t>
    </rPh>
    <rPh sb="9" eb="11">
      <t>コウキュウ</t>
    </rPh>
    <rPh sb="11" eb="13">
      <t>チュウガク</t>
    </rPh>
    <phoneticPr fontId="2"/>
  </si>
  <si>
    <t>初等学校・中学校・普通高等学校・職業高等学校</t>
    <rPh sb="0" eb="2">
      <t>ショトウ</t>
    </rPh>
    <rPh sb="2" eb="4">
      <t>ガッコウ</t>
    </rPh>
    <rPh sb="5" eb="8">
      <t>チュウガッコウ</t>
    </rPh>
    <rPh sb="9" eb="11">
      <t>フツウ</t>
    </rPh>
    <rPh sb="11" eb="13">
      <t>コウトウ</t>
    </rPh>
    <rPh sb="13" eb="15">
      <t>ガッコウ</t>
    </rPh>
    <rPh sb="16" eb="18">
      <t>ショクギョウ</t>
    </rPh>
    <rPh sb="18" eb="20">
      <t>コウトウ</t>
    </rPh>
    <rPh sb="20" eb="22">
      <t>ガッコウ</t>
    </rPh>
    <phoneticPr fontId="2"/>
  </si>
  <si>
    <r>
      <rPr>
        <b/>
        <sz val="10"/>
        <rFont val="ＭＳ Ｐゴシック"/>
        <family val="2"/>
        <charset val="128"/>
      </rPr>
      <t>％</t>
    </r>
    <phoneticPr fontId="2"/>
  </si>
  <si>
    <t>保育学校・初等中等学校（特殊教育学校を含む）</t>
    <rPh sb="0" eb="2">
      <t>ホイク</t>
    </rPh>
    <rPh sb="2" eb="4">
      <t>ガッコウ</t>
    </rPh>
    <rPh sb="5" eb="7">
      <t>ショトウ</t>
    </rPh>
    <rPh sb="7" eb="9">
      <t>チュウトウ</t>
    </rPh>
    <rPh sb="9" eb="11">
      <t>ガッコウ</t>
    </rPh>
    <rPh sb="12" eb="14">
      <t>トクシュ</t>
    </rPh>
    <rPh sb="14" eb="16">
      <t>キョウイク</t>
    </rPh>
    <rPh sb="16" eb="18">
      <t>ガッコウ</t>
    </rPh>
    <rPh sb="19" eb="20">
      <t>フク</t>
    </rPh>
    <phoneticPr fontId="2"/>
  </si>
  <si>
    <r>
      <rPr>
        <b/>
        <sz val="10"/>
        <rFont val="ＭＳ Ｐゴシック"/>
        <family val="2"/>
        <charset val="128"/>
      </rPr>
      <t>％</t>
    </r>
    <phoneticPr fontId="2"/>
  </si>
  <si>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（平成</t>
    </r>
    <r>
      <rPr>
        <sz val="10"/>
        <rFont val="Arial"/>
        <family val="2"/>
      </rPr>
      <t>24</t>
    </r>
    <r>
      <rPr>
        <sz val="10"/>
        <rFont val="ＭＳ Ｐゴシック"/>
        <family val="2"/>
        <charset val="128"/>
      </rPr>
      <t>）</t>
    </r>
    <r>
      <rPr>
        <sz val="10"/>
        <rFont val="Arial"/>
        <family val="2"/>
      </rPr>
      <t xml:space="preserve"> </t>
    </r>
    <phoneticPr fontId="2"/>
  </si>
  <si>
    <t>小学校・義務教育学校(1～6年)</t>
    <rPh sb="0" eb="3">
      <t>ショウガッコウ</t>
    </rPh>
    <rPh sb="4" eb="6">
      <t>ギム</t>
    </rPh>
    <rPh sb="6" eb="8">
      <t>キョウイク</t>
    </rPh>
    <rPh sb="8" eb="10">
      <t>ガッコウ</t>
    </rPh>
    <rPh sb="14" eb="15">
      <t>ネン</t>
    </rPh>
    <phoneticPr fontId="2"/>
  </si>
  <si>
    <t>初等段階</t>
    <rPh sb="0" eb="2">
      <t>ショトウ</t>
    </rPh>
    <rPh sb="2" eb="4">
      <t>ダンカイ</t>
    </rPh>
    <phoneticPr fontId="2"/>
  </si>
  <si>
    <r>
      <rPr>
        <b/>
        <sz val="10"/>
        <color theme="1"/>
        <rFont val="ＭＳ Ｐゴシック"/>
        <family val="2"/>
        <charset val="128"/>
      </rPr>
      <t>％</t>
    </r>
  </si>
  <si>
    <r>
      <rPr>
        <sz val="10"/>
        <rFont val="ＭＳ Ｐゴシック"/>
        <family val="3"/>
        <charset val="128"/>
      </rPr>
      <t>小学校</t>
    </r>
    <rPh sb="0" eb="3">
      <t>ショウガッコウ</t>
    </rPh>
    <phoneticPr fontId="2"/>
  </si>
  <si>
    <t>基礎学校</t>
    <rPh sb="0" eb="2">
      <t>キソ</t>
    </rPh>
    <rPh sb="2" eb="4">
      <t>ガッコウ</t>
    </rPh>
    <phoneticPr fontId="2"/>
  </si>
  <si>
    <r>
      <rPr>
        <sz val="10"/>
        <color theme="1"/>
        <rFont val="ＭＳ Ｐゴシック"/>
        <family val="3"/>
        <charset val="128"/>
      </rPr>
      <t>小学校</t>
    </r>
    <rPh sb="0" eb="3">
      <t>ショウガッコウ</t>
    </rPh>
    <phoneticPr fontId="2"/>
  </si>
  <si>
    <t>初等学校</t>
    <rPh sb="0" eb="2">
      <t>ショトウ</t>
    </rPh>
    <rPh sb="2" eb="4">
      <t>ガッコウ</t>
    </rPh>
    <phoneticPr fontId="2"/>
  </si>
  <si>
    <r>
      <rPr>
        <sz val="10"/>
        <rFont val="ＭＳ Ｐゴシック"/>
        <family val="2"/>
        <charset val="128"/>
      </rPr>
      <t>％</t>
    </r>
    <phoneticPr fontId="2"/>
  </si>
  <si>
    <r>
      <rPr>
        <sz val="10"/>
        <rFont val="ＭＳ Ｐゴシック"/>
        <family val="2"/>
        <charset val="128"/>
      </rPr>
      <t>％</t>
    </r>
  </si>
  <si>
    <r>
      <rPr>
        <sz val="10"/>
        <rFont val="ＭＳ Ｐゴシック"/>
        <family val="2"/>
        <charset val="128"/>
      </rPr>
      <t>％</t>
    </r>
    <phoneticPr fontId="2"/>
  </si>
  <si>
    <r>
      <rPr>
        <sz val="10"/>
        <color theme="1"/>
        <rFont val="ＭＳ Ｐゴシック"/>
        <family val="2"/>
        <charset val="128"/>
      </rPr>
      <t>％</t>
    </r>
    <phoneticPr fontId="2"/>
  </si>
  <si>
    <r>
      <rPr>
        <sz val="10"/>
        <rFont val="ＭＳ Ｐゴシック"/>
        <family val="2"/>
        <charset val="128"/>
      </rPr>
      <t>国公：</t>
    </r>
    <rPh sb="0" eb="2">
      <t>コッコウ</t>
    </rPh>
    <phoneticPr fontId="2"/>
  </si>
  <si>
    <r>
      <rPr>
        <sz val="10"/>
        <rFont val="ＭＳ Ｐゴシック"/>
        <family val="2"/>
        <charset val="128"/>
      </rPr>
      <t>千人</t>
    </r>
    <rPh sb="0" eb="2">
      <t>センニン</t>
    </rPh>
    <phoneticPr fontId="2"/>
  </si>
  <si>
    <r>
      <rPr>
        <sz val="10"/>
        <color theme="1"/>
        <rFont val="ＭＳ Ｐゴシック"/>
        <family val="2"/>
        <charset val="128"/>
      </rPr>
      <t>千人</t>
    </r>
    <rPh sb="0" eb="2">
      <t>センニン</t>
    </rPh>
    <phoneticPr fontId="2"/>
  </si>
  <si>
    <r>
      <rPr>
        <sz val="10"/>
        <rFont val="ＭＳ Ｐゴシック"/>
        <family val="2"/>
        <charset val="128"/>
      </rPr>
      <t>私：</t>
    </r>
    <rPh sb="0" eb="1">
      <t>シ</t>
    </rPh>
    <phoneticPr fontId="2"/>
  </si>
  <si>
    <r>
      <rPr>
        <sz val="10"/>
        <color theme="1"/>
        <rFont val="ＭＳ Ｐゴシック"/>
        <family val="2"/>
        <charset val="128"/>
      </rPr>
      <t>私：</t>
    </r>
    <rPh sb="0" eb="1">
      <t>シ</t>
    </rPh>
    <phoneticPr fontId="2"/>
  </si>
  <si>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（平成</t>
    </r>
    <r>
      <rPr>
        <sz val="10"/>
        <rFont val="Arial"/>
        <family val="2"/>
      </rPr>
      <t>24</t>
    </r>
    <r>
      <rPr>
        <sz val="10"/>
        <rFont val="ＭＳ Ｐゴシック"/>
        <family val="2"/>
        <charset val="128"/>
      </rPr>
      <t>）</t>
    </r>
    <r>
      <rPr>
        <sz val="10"/>
        <rFont val="Arial"/>
        <family val="2"/>
      </rPr>
      <t xml:space="preserve"> </t>
    </r>
    <phoneticPr fontId="2"/>
  </si>
  <si>
    <r>
      <rPr>
        <sz val="10"/>
        <rFont val="ＭＳ Ｐゴシック"/>
        <family val="2"/>
        <charset val="128"/>
      </rPr>
      <t>計：</t>
    </r>
    <rPh sb="0" eb="1">
      <t>ケイ</t>
    </rPh>
    <phoneticPr fontId="2"/>
  </si>
  <si>
    <r>
      <rPr>
        <sz val="10"/>
        <color theme="1"/>
        <rFont val="ＭＳ Ｐゴシック"/>
        <family val="2"/>
        <charset val="128"/>
      </rPr>
      <t>計：</t>
    </r>
    <rPh sb="0" eb="1">
      <t>ケイ</t>
    </rPh>
    <phoneticPr fontId="2"/>
  </si>
  <si>
    <t>義務教育学校(7～9年)・中学校・中等教育学校（前期課程）</t>
    <rPh sb="13" eb="16">
      <t>チュウガッコウ</t>
    </rPh>
    <rPh sb="17" eb="21">
      <t>チュウトウキョウイク</t>
    </rPh>
    <rPh sb="21" eb="23">
      <t>ガッコウ</t>
    </rPh>
    <rPh sb="24" eb="26">
      <t>ゼンキ</t>
    </rPh>
    <rPh sb="26" eb="28">
      <t>カテイ</t>
    </rPh>
    <phoneticPr fontId="2"/>
  </si>
  <si>
    <t>中等段階</t>
    <rPh sb="0" eb="2">
      <t>チュウトウ</t>
    </rPh>
    <rPh sb="2" eb="4">
      <t>ダンカイ</t>
    </rPh>
    <phoneticPr fontId="2"/>
  </si>
  <si>
    <t>コレージュ</t>
    <phoneticPr fontId="2"/>
  </si>
  <si>
    <t>中等教育機関</t>
    <rPh sb="0" eb="2">
      <t>チュウトウ</t>
    </rPh>
    <rPh sb="2" eb="4">
      <t>キョウイク</t>
    </rPh>
    <rPh sb="4" eb="6">
      <t>キカン</t>
    </rPh>
    <phoneticPr fontId="2"/>
  </si>
  <si>
    <t>初級中学</t>
    <rPh sb="0" eb="2">
      <t>ショキュウ</t>
    </rPh>
    <rPh sb="2" eb="4">
      <t>チュウガク</t>
    </rPh>
    <phoneticPr fontId="2"/>
  </si>
  <si>
    <r>
      <rPr>
        <sz val="10"/>
        <rFont val="ＭＳ Ｐゴシック"/>
        <family val="3"/>
        <charset val="128"/>
      </rPr>
      <t>中学校</t>
    </r>
    <rPh sb="0" eb="3">
      <t>チュウガッコウ</t>
    </rPh>
    <phoneticPr fontId="2"/>
  </si>
  <si>
    <r>
      <rPr>
        <sz val="10"/>
        <rFont val="ＭＳ Ｐゴシック"/>
        <family val="2"/>
        <charset val="128"/>
      </rPr>
      <t>％</t>
    </r>
    <phoneticPr fontId="2"/>
  </si>
  <si>
    <r>
      <rPr>
        <sz val="10"/>
        <rFont val="ＭＳ Ｐゴシック"/>
        <family val="2"/>
        <charset val="128"/>
      </rPr>
      <t>％</t>
    </r>
    <phoneticPr fontId="2"/>
  </si>
  <si>
    <r>
      <rPr>
        <sz val="10"/>
        <color theme="1"/>
        <rFont val="ＭＳ Ｐゴシック"/>
        <family val="2"/>
        <charset val="128"/>
      </rPr>
      <t>％</t>
    </r>
    <phoneticPr fontId="2"/>
  </si>
  <si>
    <t>高等学校・中等教育学校（後期課程）</t>
    <rPh sb="0" eb="2">
      <t>コウトウ</t>
    </rPh>
    <rPh sb="2" eb="4">
      <t>ガッコウ</t>
    </rPh>
    <rPh sb="5" eb="9">
      <t>チュウトウキョウイク</t>
    </rPh>
    <rPh sb="9" eb="11">
      <t>ガッコウ</t>
    </rPh>
    <rPh sb="12" eb="14">
      <t>コウキ</t>
    </rPh>
    <rPh sb="14" eb="16">
      <t>カテイ</t>
    </rPh>
    <phoneticPr fontId="2"/>
  </si>
  <si>
    <t>リセ・職業リセ</t>
    <rPh sb="3" eb="5">
      <t>ショクギョウ</t>
    </rPh>
    <phoneticPr fontId="2"/>
  </si>
  <si>
    <t>高級中学</t>
    <rPh sb="0" eb="2">
      <t>コウキュウ</t>
    </rPh>
    <rPh sb="2" eb="4">
      <t>チュウガク</t>
    </rPh>
    <phoneticPr fontId="2"/>
  </si>
  <si>
    <t>普通・職業高等学校</t>
    <rPh sb="0" eb="2">
      <t>フツウ</t>
    </rPh>
    <rPh sb="3" eb="5">
      <t>ショクギョウ</t>
    </rPh>
    <rPh sb="5" eb="7">
      <t>コウトウ</t>
    </rPh>
    <rPh sb="7" eb="9">
      <t>ガッコウ</t>
    </rPh>
    <phoneticPr fontId="2"/>
  </si>
  <si>
    <r>
      <rPr>
        <sz val="10"/>
        <color theme="1"/>
        <rFont val="ＭＳ Ｐゴシック"/>
        <family val="2"/>
        <charset val="128"/>
      </rPr>
      <t>％</t>
    </r>
    <phoneticPr fontId="2"/>
  </si>
  <si>
    <r>
      <rPr>
        <sz val="10"/>
        <color theme="1"/>
        <rFont val="ＭＳ Ｐゴシック"/>
        <family val="2"/>
        <charset val="128"/>
      </rPr>
      <t>国公：</t>
    </r>
    <rPh sb="0" eb="2">
      <t>コッコウ</t>
    </rPh>
    <phoneticPr fontId="2"/>
  </si>
  <si>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（平成</t>
    </r>
    <r>
      <rPr>
        <sz val="10"/>
        <rFont val="Arial"/>
        <family val="2"/>
      </rPr>
      <t>24</t>
    </r>
    <r>
      <rPr>
        <sz val="10"/>
        <rFont val="ＭＳ Ｐゴシック"/>
        <family val="2"/>
        <charset val="128"/>
      </rPr>
      <t>）</t>
    </r>
    <r>
      <rPr>
        <sz val="10"/>
        <rFont val="Arial"/>
        <family val="2"/>
      </rPr>
      <t xml:space="preserve"> </t>
    </r>
    <phoneticPr fontId="2"/>
  </si>
  <si>
    <r>
      <rPr>
        <sz val="10"/>
        <rFont val="ＭＳ Ｐゴシック"/>
        <family val="2"/>
        <charset val="128"/>
      </rPr>
      <t>（注）</t>
    </r>
    <rPh sb="1" eb="2">
      <t>チュウ</t>
    </rPh>
    <phoneticPr fontId="2"/>
  </si>
  <si>
    <t>１．シート「１．１．２　学校統計」の数値を基に算出した。</t>
    <rPh sb="21" eb="22">
      <t>モト</t>
    </rPh>
    <phoneticPr fontId="2"/>
  </si>
  <si>
    <r>
      <t>２．日本の就学前教育には</t>
    </r>
    <r>
      <rPr>
        <sz val="10"/>
        <color theme="1"/>
        <rFont val="Arial"/>
        <family val="2"/>
      </rPr>
      <t>2015</t>
    </r>
    <r>
      <rPr>
        <sz val="10"/>
        <color theme="1"/>
        <rFont val="ＭＳ Ｐゴシック"/>
        <family val="2"/>
        <charset val="128"/>
      </rPr>
      <t>年度より幼保連携型認定こども園の数値を加えた。なお，保育所は，平成</t>
    </r>
    <r>
      <rPr>
        <sz val="10"/>
        <color theme="1"/>
        <rFont val="Arial"/>
        <family val="2"/>
      </rPr>
      <t>29</t>
    </r>
    <r>
      <rPr>
        <sz val="10"/>
        <color theme="1"/>
        <rFont val="ＭＳ Ｐゴシック"/>
        <family val="2"/>
        <charset val="128"/>
      </rPr>
      <t>年（</t>
    </r>
    <r>
      <rPr>
        <sz val="10"/>
        <color theme="1"/>
        <rFont val="Arial"/>
        <family val="2"/>
      </rPr>
      <t>2017</t>
    </r>
    <r>
      <rPr>
        <sz val="10"/>
        <color theme="1"/>
        <rFont val="ＭＳ Ｐゴシック"/>
        <family val="2"/>
        <charset val="128"/>
      </rPr>
      <t>年）</t>
    </r>
    <r>
      <rPr>
        <sz val="10"/>
        <color theme="1"/>
        <rFont val="Arial"/>
        <family val="2"/>
      </rPr>
      <t>10</t>
    </r>
    <r>
      <rPr>
        <sz val="10"/>
        <color theme="1"/>
        <rFont val="ＭＳ Ｐゴシック"/>
        <family val="2"/>
        <charset val="128"/>
      </rPr>
      <t>月</t>
    </r>
    <r>
      <rPr>
        <sz val="10"/>
        <color theme="1"/>
        <rFont val="Arial"/>
        <family val="2"/>
      </rPr>
      <t>1</t>
    </r>
    <r>
      <rPr>
        <sz val="10"/>
        <color theme="1"/>
        <rFont val="ＭＳ Ｐゴシック"/>
        <family val="2"/>
        <charset val="128"/>
      </rPr>
      <t>日現在の数値。</t>
    </r>
    <rPh sb="2" eb="4">
      <t>ニホン</t>
    </rPh>
    <rPh sb="5" eb="8">
      <t>シュウガクゼン</t>
    </rPh>
    <rPh sb="8" eb="10">
      <t>キョウイク</t>
    </rPh>
    <phoneticPr fontId="2"/>
  </si>
  <si>
    <t>３．アメリカの「初等段階・中等段階」の「計」は政府公表数値。</t>
    <rPh sb="8" eb="10">
      <t>ショトウ</t>
    </rPh>
    <rPh sb="10" eb="12">
      <t>ダンカイ</t>
    </rPh>
    <rPh sb="13" eb="15">
      <t>チュウトウ</t>
    </rPh>
    <rPh sb="15" eb="17">
      <t>ダンカイ</t>
    </rPh>
    <rPh sb="20" eb="21">
      <t>ケイ</t>
    </rPh>
    <rPh sb="23" eb="25">
      <t>セイフ</t>
    </rPh>
    <rPh sb="25" eb="27">
      <t>コウヒョウ</t>
    </rPh>
    <rPh sb="27" eb="29">
      <t>スウチ</t>
    </rPh>
    <phoneticPr fontId="2"/>
  </si>
  <si>
    <r>
      <rPr>
        <sz val="10"/>
        <color theme="1"/>
        <rFont val="ＭＳ Ｐゴシック"/>
        <family val="3"/>
        <charset val="128"/>
      </rPr>
      <t>４．イギリスの「公」は，教会等が設立した公営学校，アカデミー・フリースクール（公営独立学校）のほか，特別指導施設（</t>
    </r>
    <r>
      <rPr>
        <sz val="10"/>
        <color theme="1"/>
        <rFont val="Arial"/>
        <family val="2"/>
      </rPr>
      <t>PRU</t>
    </r>
    <r>
      <rPr>
        <sz val="10"/>
        <color theme="1"/>
        <rFont val="ＭＳ Ｐゴシック"/>
        <family val="3"/>
        <charset val="128"/>
      </rPr>
      <t>）の在籍者</t>
    </r>
    <r>
      <rPr>
        <sz val="10"/>
        <color theme="1"/>
        <rFont val="Arial"/>
        <family val="2"/>
      </rPr>
      <t>15,700</t>
    </r>
    <r>
      <rPr>
        <sz val="10"/>
        <color theme="1"/>
        <rFont val="ＭＳ Ｐゴシック"/>
        <family val="3"/>
        <charset val="128"/>
      </rPr>
      <t>人を含む。「私」はパブリックスクールを含む独立（私立）学校。なお，「私」の数値は公表値である。</t>
    </r>
    <rPh sb="39" eb="41">
      <t>コウエイ</t>
    </rPh>
    <rPh sb="41" eb="43">
      <t>ドクリツ</t>
    </rPh>
    <rPh sb="43" eb="45">
      <t>ガッコウ</t>
    </rPh>
    <rPh sb="95" eb="97">
      <t>シリツ</t>
    </rPh>
    <rPh sb="105" eb="106">
      <t>シ</t>
    </rPh>
    <rPh sb="108" eb="110">
      <t>スウチ</t>
    </rPh>
    <rPh sb="111" eb="113">
      <t>コウヒョウ</t>
    </rPh>
    <rPh sb="113" eb="114">
      <t>チ</t>
    </rPh>
    <phoneticPr fontId="2"/>
  </si>
  <si>
    <t>５．フランスの「幼稚園」には小学校付設幼児学級・幼児部の在籍者を含む。公立コレージュ，リセ及び職業リセには特別支援の生徒が一部含まれる。本土及び海外県の数値。</t>
    <rPh sb="8" eb="11">
      <t>ヨウチエン</t>
    </rPh>
    <rPh sb="14" eb="17">
      <t>ショウガッコウ</t>
    </rPh>
    <rPh sb="17" eb="19">
      <t>フセツ</t>
    </rPh>
    <rPh sb="28" eb="31">
      <t>ザイセキシャ</t>
    </rPh>
    <rPh sb="32" eb="33">
      <t>フク</t>
    </rPh>
    <rPh sb="35" eb="37">
      <t>コウリツ</t>
    </rPh>
    <rPh sb="45" eb="46">
      <t>オヨ</t>
    </rPh>
    <rPh sb="47" eb="49">
      <t>ショクギョウ</t>
    </rPh>
    <rPh sb="53" eb="55">
      <t>トクベツ</t>
    </rPh>
    <rPh sb="55" eb="57">
      <t>シエン</t>
    </rPh>
    <rPh sb="58" eb="60">
      <t>セイト</t>
    </rPh>
    <rPh sb="61" eb="63">
      <t>イチブ</t>
    </rPh>
    <rPh sb="63" eb="64">
      <t>フク</t>
    </rPh>
    <rPh sb="68" eb="70">
      <t>ホンド</t>
    </rPh>
    <rPh sb="70" eb="71">
      <t>オヨ</t>
    </rPh>
    <rPh sb="72" eb="74">
      <t>カイガイ</t>
    </rPh>
    <rPh sb="74" eb="75">
      <t>ケン</t>
    </rPh>
    <rPh sb="76" eb="78">
      <t>スウチ</t>
    </rPh>
    <phoneticPr fontId="2"/>
  </si>
  <si>
    <t>６．ドイツの「幼稚園」には保育所を含む。「学校幼稚園等」は就学義務年齢に達しているが心身上の理由から就学が不適切とみなされる子供のための機関，及び就学義務年齢には達していないが就学が適切とみなされる子供のための早期教育機関の数値。</t>
    <rPh sb="62" eb="64">
      <t>コドモ</t>
    </rPh>
    <rPh sb="99" eb="101">
      <t>コドモ</t>
    </rPh>
    <phoneticPr fontId="2"/>
  </si>
  <si>
    <r>
      <t xml:space="preserve">               </t>
    </r>
    <r>
      <rPr>
        <sz val="10"/>
        <rFont val="ＭＳ Ｐゴシック"/>
        <family val="2"/>
        <charset val="128"/>
      </rPr>
      <t>　　　　　　　　　　　　　　　　　　　　　　　　　　　　　　　　　　　　　　　　　　　　　　　　</t>
    </r>
    <r>
      <rPr>
        <sz val="10"/>
        <rFont val="Arial"/>
        <family val="2"/>
      </rPr>
      <t xml:space="preserve">   </t>
    </r>
    <r>
      <rPr>
        <sz val="10"/>
        <rFont val="ＭＳ Ｐゴシック"/>
        <family val="2"/>
        <charset val="128"/>
      </rPr>
      <t>　</t>
    </r>
  </si>
  <si>
    <r>
      <t>7．韓国の「幼稚園・保育所」の数値は</t>
    </r>
    <r>
      <rPr>
        <sz val="10"/>
        <rFont val="Arial"/>
        <family val="2"/>
      </rPr>
      <t>3</t>
    </r>
    <r>
      <rPr>
        <sz val="10"/>
        <rFont val="ＭＳ Ｐゴシック"/>
        <family val="3"/>
        <charset val="128"/>
      </rPr>
      <t>～</t>
    </r>
    <r>
      <rPr>
        <sz val="10"/>
        <rFont val="Arial"/>
        <family val="2"/>
      </rPr>
      <t>5</t>
    </r>
    <r>
      <rPr>
        <sz val="10"/>
        <rFont val="ＭＳ Ｐゴシック"/>
        <family val="3"/>
        <charset val="128"/>
      </rPr>
      <t>歳児のみ。</t>
    </r>
    <rPh sb="2" eb="4">
      <t>カンコク</t>
    </rPh>
    <rPh sb="6" eb="9">
      <t>ヨウチエン</t>
    </rPh>
    <rPh sb="10" eb="12">
      <t>ホイク</t>
    </rPh>
    <rPh sb="12" eb="13">
      <t>ジョ</t>
    </rPh>
    <rPh sb="15" eb="17">
      <t>スウチ</t>
    </rPh>
    <rPh sb="21" eb="23">
      <t>サイジ</t>
    </rPh>
    <phoneticPr fontId="2"/>
  </si>
  <si>
    <t>（資料）</t>
    <rPh sb="1" eb="3">
      <t>シリョウ</t>
    </rPh>
    <phoneticPr fontId="2"/>
  </si>
  <si>
    <t>日－①，②／米－①／英－①／仏－①／独－②，③，④，⑤／中－①，②／韓－①，③</t>
    <rPh sb="0" eb="1">
      <t>ニチ</t>
    </rPh>
    <rPh sb="6" eb="7">
      <t>コメ</t>
    </rPh>
    <rPh sb="10" eb="11">
      <t>エイ</t>
    </rPh>
    <rPh sb="14" eb="15">
      <t>フツ</t>
    </rPh>
    <rPh sb="18" eb="19">
      <t>ドク</t>
    </rPh>
    <rPh sb="28" eb="29">
      <t>チュウ</t>
    </rPh>
    <rPh sb="34" eb="35">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</si>
</sst>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_);[Red]\(#,##0.0\)"/>
    <numFmt numFmtId="178" formatCode="#,##0_ "/>
    <numFmt numFmtId="179" formatCode="#,##0.0_ "/>
    <numFmt numFmtId="180" formatCode="0.0%"/>
    <numFmt numFmtId="181" formatCode="0.0_);[Red]\(0.0\)"/>
  </numFmts>
  <fonts count="21" x14ac:knownFonts="1">
    <font>
      <sz val="11"/>
      <color theme="1"/>
      <name val="游ゴシック"/>
      <family val="2"/>
      <charset val="128"/>
      <scheme val="minor"/>
    </font>
    <font>
      <b/>
      <sz val="11"/>
      <name val="游ゴシック"/>
      <family val="3"/>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sz val="10"/>
      <name val="Arial"/>
      <family val="2"/>
    </font>
    <font>
      <sz val="10"/>
      <name val="ＭＳ Ｐゴシック"/>
      <family val="2"/>
      <charset val="128"/>
    </font>
    <font>
      <sz val="10"/>
      <color theme="1"/>
      <name val="Arial"/>
      <family val="2"/>
    </font>
    <font>
      <sz val="10"/>
      <color theme="1"/>
      <name val="ＭＳ Ｐゴシック"/>
      <family val="2"/>
      <charset val="128"/>
    </font>
    <font>
      <sz val="10"/>
      <color theme="1"/>
      <name val="游ゴシック"/>
      <family val="2"/>
      <charset val="128"/>
      <scheme val="minor"/>
    </font>
    <font>
      <sz val="10"/>
      <name val="游ゴシック"/>
      <family val="2"/>
      <charset val="128"/>
      <scheme val="minor"/>
    </font>
    <font>
      <sz val="10"/>
      <name val="ＭＳ Ｐゴシック"/>
      <family val="3"/>
      <charset val="128"/>
    </font>
    <font>
      <sz val="10"/>
      <color theme="1"/>
      <name val="ＭＳ Ｐゴシック"/>
      <family val="3"/>
      <charset val="128"/>
    </font>
    <font>
      <b/>
      <sz val="10"/>
      <name val="ＭＳ Ｐゴシック"/>
      <family val="2"/>
      <charset val="128"/>
    </font>
    <font>
      <b/>
      <sz val="10"/>
      <name val="Arial"/>
      <family val="2"/>
    </font>
    <font>
      <b/>
      <sz val="10"/>
      <color theme="1"/>
      <name val="ＭＳ Ｐゴシック"/>
      <family val="2"/>
      <charset val="128"/>
    </font>
    <font>
      <b/>
      <sz val="10"/>
      <color theme="1"/>
      <name val="Arial"/>
      <family val="2"/>
    </font>
    <font>
      <b/>
      <sz val="10"/>
      <name val="ＭＳ Ｐゴシック"/>
      <family val="3"/>
      <charset val="128"/>
    </font>
    <font>
      <sz val="9"/>
      <name val="Arial"/>
      <family val="2"/>
    </font>
    <font>
      <sz val="10"/>
      <name val="游ゴシック"/>
      <family val="3"/>
      <charset val="128"/>
      <scheme val="minor"/>
    </font>
    <font>
      <sz val="10"/>
      <color theme="1"/>
      <name val="Arial"/>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172">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4" fillId="0" borderId="0" xfId="0" applyFont="1" applyFill="1" applyAlignment="1">
      <alignment horizontal="left" vertical="center" indent="1"/>
    </xf>
    <xf numFmtId="0" fontId="4" fillId="0" borderId="0" xfId="0" applyFont="1" applyFill="1">
      <alignment vertical="center"/>
    </xf>
    <xf numFmtId="49" fontId="4" fillId="0" borderId="0" xfId="0" applyNumberFormat="1" applyFont="1" applyFill="1" applyAlignment="1">
      <alignment horizontal="center" vertical="center"/>
    </xf>
    <xf numFmtId="0" fontId="5" fillId="0" borderId="0" xfId="0" applyFont="1" applyFill="1" applyAlignment="1">
      <alignment horizontal="center" vertical="center" shrinkToFit="1"/>
    </xf>
    <xf numFmtId="0" fontId="5" fillId="0" borderId="1" xfId="0" applyFont="1" applyFill="1" applyBorder="1" applyAlignment="1" applyProtection="1">
      <alignment horizontal="left" vertical="center" indent="1" shrinkToFit="1"/>
    </xf>
    <xf numFmtId="0" fontId="9" fillId="0" borderId="2"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10" fillId="0" borderId="0" xfId="0" applyFont="1" applyFill="1" applyAlignment="1">
      <alignment horizontal="center" vertical="center" shrinkToFit="1"/>
    </xf>
    <xf numFmtId="0" fontId="5" fillId="0" borderId="3" xfId="0" applyFont="1" applyFill="1" applyBorder="1" applyAlignment="1" applyProtection="1">
      <alignment horizontal="center" vertical="center" shrinkToFit="1"/>
    </xf>
    <xf numFmtId="0" fontId="5" fillId="0" borderId="0" xfId="0" applyFont="1" applyFill="1">
      <alignment vertical="center"/>
    </xf>
    <xf numFmtId="0" fontId="5" fillId="0" borderId="0" xfId="0" applyFont="1" applyFill="1" applyBorder="1" applyAlignment="1" applyProtection="1">
      <alignment horizontal="left" vertical="center" indent="1"/>
    </xf>
    <xf numFmtId="0" fontId="5" fillId="0" borderId="5" xfId="0" applyFont="1" applyFill="1" applyBorder="1" applyAlignment="1" applyProtection="1">
      <alignment horizontal="left" vertical="center"/>
    </xf>
    <xf numFmtId="0" fontId="5" fillId="0" borderId="6" xfId="0" applyFont="1" applyFill="1" applyBorder="1" applyAlignment="1" applyProtection="1">
      <alignment horizontal="center" vertical="center"/>
    </xf>
    <xf numFmtId="38" fontId="5" fillId="0" borderId="7" xfId="0" applyNumberFormat="1" applyFont="1" applyFill="1" applyBorder="1" applyAlignment="1" applyProtection="1">
      <alignment horizontal="right" vertical="center"/>
    </xf>
    <xf numFmtId="38" fontId="5" fillId="0" borderId="8" xfId="0" applyNumberFormat="1" applyFont="1" applyFill="1" applyBorder="1" applyAlignment="1" applyProtection="1">
      <alignment horizontal="right" vertical="center"/>
    </xf>
    <xf numFmtId="38" fontId="5" fillId="0" borderId="6" xfId="0" applyNumberFormat="1" applyFont="1" applyFill="1" applyBorder="1" applyAlignment="1" applyProtection="1">
      <alignment horizontal="right" vertical="center"/>
    </xf>
    <xf numFmtId="38" fontId="5" fillId="0" borderId="0" xfId="0" applyNumberFormat="1" applyFont="1" applyFill="1" applyBorder="1" applyAlignment="1" applyProtection="1">
      <alignment horizontal="right" vertical="center"/>
    </xf>
    <xf numFmtId="38" fontId="7" fillId="0" borderId="5" xfId="0" applyNumberFormat="1" applyFont="1" applyBorder="1" applyAlignment="1" applyProtection="1">
      <alignment horizontal="right" vertical="center"/>
    </xf>
    <xf numFmtId="38" fontId="7" fillId="0" borderId="6" xfId="0" applyNumberFormat="1" applyFont="1" applyBorder="1" applyAlignment="1" applyProtection="1">
      <alignment horizontal="right" vertical="center"/>
    </xf>
    <xf numFmtId="38" fontId="7" fillId="0" borderId="7" xfId="0" applyNumberFormat="1" applyFont="1" applyBorder="1" applyAlignment="1" applyProtection="1">
      <alignment horizontal="right" vertical="center"/>
    </xf>
    <xf numFmtId="38" fontId="5" fillId="0" borderId="5" xfId="0" applyNumberFormat="1" applyFont="1" applyFill="1" applyBorder="1" applyAlignment="1" applyProtection="1">
      <alignment horizontal="right" vertical="center"/>
    </xf>
    <xf numFmtId="38" fontId="7" fillId="0" borderId="7" xfId="0" applyNumberFormat="1" applyFont="1" applyBorder="1" applyAlignment="1" applyProtection="1">
      <alignment horizontal="right" vertical="center" wrapText="1"/>
    </xf>
    <xf numFmtId="38" fontId="5" fillId="0" borderId="6" xfId="0" applyNumberFormat="1" applyFont="1" applyFill="1" applyBorder="1" applyAlignment="1" applyProtection="1">
      <alignment horizontal="right" vertical="center" wrapText="1"/>
    </xf>
    <xf numFmtId="0" fontId="10" fillId="0" borderId="0" xfId="0" applyFont="1" applyFill="1">
      <alignment vertical="center"/>
    </xf>
    <xf numFmtId="0" fontId="9" fillId="0" borderId="0" xfId="0" applyFont="1">
      <alignment vertical="center"/>
    </xf>
    <xf numFmtId="0" fontId="15" fillId="0" borderId="8"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9" xfId="0" applyFont="1" applyBorder="1" applyAlignment="1" applyProtection="1">
      <alignment horizontal="left" vertical="center"/>
    </xf>
    <xf numFmtId="0" fontId="5" fillId="0" borderId="8" xfId="0" applyFont="1" applyFill="1" applyBorder="1" applyAlignment="1" applyProtection="1">
      <alignment vertical="center"/>
    </xf>
    <xf numFmtId="176" fontId="14" fillId="2" borderId="0" xfId="0" applyNumberFormat="1" applyFont="1" applyFill="1" applyBorder="1" applyAlignment="1" applyProtection="1">
      <alignment vertical="center"/>
    </xf>
    <xf numFmtId="0" fontId="14" fillId="0" borderId="9" xfId="0" applyFont="1" applyFill="1" applyBorder="1" applyAlignment="1" applyProtection="1">
      <alignment horizontal="center" vertical="center"/>
    </xf>
    <xf numFmtId="176" fontId="14" fillId="0" borderId="0" xfId="0" applyNumberFormat="1" applyFont="1" applyFill="1" applyBorder="1" applyAlignment="1" applyProtection="1">
      <alignment vertical="center"/>
    </xf>
    <xf numFmtId="0" fontId="7" fillId="0" borderId="8" xfId="0" applyFont="1" applyBorder="1" applyAlignment="1" applyProtection="1">
      <alignment vertical="center"/>
    </xf>
    <xf numFmtId="176" fontId="16" fillId="0" borderId="0" xfId="0" applyNumberFormat="1" applyFont="1" applyBorder="1" applyAlignment="1" applyProtection="1">
      <alignment vertical="center"/>
    </xf>
    <xf numFmtId="0" fontId="16" fillId="0" borderId="9" xfId="0" applyFont="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8" xfId="0" applyFont="1" applyFill="1" applyBorder="1" applyAlignment="1" applyProtection="1">
      <alignment horizontal="right" vertical="center"/>
    </xf>
    <xf numFmtId="177" fontId="14" fillId="2" borderId="0" xfId="0" applyNumberFormat="1" applyFont="1" applyFill="1" applyAlignment="1">
      <alignment horizontal="right" vertical="center"/>
    </xf>
    <xf numFmtId="0" fontId="13" fillId="0" borderId="8" xfId="0" applyFont="1" applyFill="1" applyBorder="1" applyAlignment="1" applyProtection="1">
      <alignment horizontal="right" vertical="center"/>
    </xf>
    <xf numFmtId="178" fontId="14" fillId="0" borderId="0" xfId="0" applyNumberFormat="1" applyFont="1" applyFill="1" applyBorder="1" applyAlignment="1" applyProtection="1">
      <alignment vertical="center"/>
    </xf>
    <xf numFmtId="179" fontId="14" fillId="0" borderId="0" xfId="0" applyNumberFormat="1" applyFont="1" applyFill="1" applyBorder="1" applyAlignment="1" applyProtection="1">
      <alignment vertical="center"/>
    </xf>
    <xf numFmtId="0" fontId="15" fillId="0" borderId="8" xfId="0" applyFont="1" applyBorder="1" applyAlignment="1" applyProtection="1">
      <alignment horizontal="right" vertical="center"/>
    </xf>
    <xf numFmtId="178" fontId="16" fillId="0" borderId="0" xfId="0" applyNumberFormat="1" applyFont="1" applyBorder="1" applyAlignment="1" applyProtection="1">
      <alignment vertical="center"/>
    </xf>
    <xf numFmtId="179" fontId="14" fillId="2" borderId="0" xfId="0" applyNumberFormat="1" applyFont="1" applyFill="1" applyAlignment="1">
      <alignment horizontal="right" vertical="center"/>
    </xf>
    <xf numFmtId="178" fontId="14" fillId="0" borderId="0" xfId="0" applyNumberFormat="1" applyFont="1" applyFill="1" applyBorder="1" applyAlignment="1" applyProtection="1">
      <alignment horizontal="right" vertical="center"/>
    </xf>
    <xf numFmtId="179" fontId="14" fillId="0" borderId="0" xfId="0" applyNumberFormat="1" applyFont="1" applyFill="1" applyBorder="1" applyAlignment="1" applyProtection="1">
      <alignment horizontal="right" vertical="center"/>
    </xf>
    <xf numFmtId="0" fontId="16" fillId="0" borderId="8" xfId="0" applyFont="1" applyBorder="1" applyAlignment="1" applyProtection="1">
      <alignment horizontal="right" vertical="center"/>
    </xf>
    <xf numFmtId="177" fontId="14" fillId="2" borderId="0" xfId="0" applyNumberFormat="1" applyFont="1" applyFill="1" applyBorder="1" applyAlignment="1" applyProtection="1">
      <alignment vertical="center"/>
    </xf>
    <xf numFmtId="38" fontId="14" fillId="0" borderId="9" xfId="0" applyNumberFormat="1" applyFont="1" applyFill="1" applyBorder="1" applyAlignment="1" applyProtection="1">
      <alignment horizontal="center" vertical="center"/>
    </xf>
    <xf numFmtId="178" fontId="16" fillId="0" borderId="0" xfId="0" applyNumberFormat="1" applyFont="1" applyBorder="1" applyAlignment="1" applyProtection="1">
      <alignment horizontal="right" vertical="center"/>
    </xf>
    <xf numFmtId="38" fontId="16" fillId="0" borderId="9" xfId="0" applyNumberFormat="1" applyFont="1" applyBorder="1" applyAlignment="1" applyProtection="1">
      <alignment horizontal="center" vertical="center"/>
    </xf>
    <xf numFmtId="38" fontId="14" fillId="0" borderId="0" xfId="0" applyNumberFormat="1" applyFont="1" applyFill="1" applyBorder="1" applyAlignment="1" applyProtection="1">
      <alignment horizontal="center" vertical="center"/>
    </xf>
    <xf numFmtId="0" fontId="5" fillId="0" borderId="10" xfId="0" applyFont="1" applyFill="1" applyBorder="1" applyAlignment="1" applyProtection="1">
      <alignment horizontal="left" vertical="center" indent="1"/>
    </xf>
    <xf numFmtId="0" fontId="5" fillId="0" borderId="11"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38" fontId="5" fillId="0" borderId="12" xfId="0" applyNumberFormat="1" applyFont="1" applyFill="1" applyBorder="1" applyAlignment="1" applyProtection="1">
      <alignment horizontal="right" vertical="center"/>
    </xf>
    <xf numFmtId="38" fontId="5" fillId="0" borderId="11" xfId="0" applyNumberFormat="1" applyFont="1" applyFill="1" applyBorder="1" applyAlignment="1" applyProtection="1">
      <alignment horizontal="right" vertical="center"/>
    </xf>
    <xf numFmtId="38" fontId="5" fillId="0" borderId="10" xfId="0" applyNumberFormat="1" applyFont="1" applyFill="1" applyBorder="1" applyAlignment="1" applyProtection="1">
      <alignment horizontal="right" vertical="center"/>
    </xf>
    <xf numFmtId="38" fontId="7" fillId="0" borderId="11" xfId="0" applyNumberFormat="1" applyFont="1" applyBorder="1" applyAlignment="1" applyProtection="1">
      <alignment horizontal="right" vertical="center"/>
    </xf>
    <xf numFmtId="38" fontId="7" fillId="0" borderId="10" xfId="0" applyNumberFormat="1" applyFont="1" applyBorder="1" applyAlignment="1" applyProtection="1">
      <alignment horizontal="right" vertical="center"/>
    </xf>
    <xf numFmtId="38" fontId="7" fillId="0" borderId="12" xfId="0" applyNumberFormat="1" applyFont="1" applyBorder="1" applyAlignment="1" applyProtection="1">
      <alignment horizontal="right" vertical="center"/>
    </xf>
    <xf numFmtId="0" fontId="5" fillId="0" borderId="6" xfId="0" applyFont="1" applyFill="1" applyBorder="1" applyAlignment="1" applyProtection="1">
      <alignment horizontal="left" vertical="center" indent="1"/>
    </xf>
    <xf numFmtId="180" fontId="5" fillId="0" borderId="8" xfId="0" applyNumberFormat="1" applyFont="1" applyFill="1" applyBorder="1" applyAlignment="1" applyProtection="1">
      <alignment vertical="center"/>
    </xf>
    <xf numFmtId="176" fontId="14" fillId="0" borderId="0" xfId="0" applyNumberFormat="1" applyFont="1" applyFill="1" applyBorder="1" applyAlignment="1" applyProtection="1">
      <alignment horizontal="right" vertical="center"/>
    </xf>
    <xf numFmtId="176" fontId="16" fillId="0" borderId="0" xfId="0" applyNumberFormat="1" applyFont="1" applyBorder="1" applyAlignment="1" applyProtection="1">
      <alignment horizontal="right" vertical="center"/>
    </xf>
    <xf numFmtId="179" fontId="14" fillId="0" borderId="0" xfId="0" applyNumberFormat="1" applyFont="1" applyBorder="1" applyAlignment="1" applyProtection="1">
      <alignment vertical="center"/>
    </xf>
    <xf numFmtId="0" fontId="5" fillId="0" borderId="8"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38" fontId="5" fillId="0" borderId="9" xfId="0" applyNumberFormat="1" applyFont="1" applyFill="1" applyBorder="1" applyAlignment="1" applyProtection="1">
      <alignment horizontal="right" vertical="center"/>
    </xf>
    <xf numFmtId="0" fontId="7" fillId="0" borderId="8" xfId="0" applyFont="1" applyBorder="1" applyAlignment="1" applyProtection="1">
      <alignment horizontal="center" vertical="center"/>
    </xf>
    <xf numFmtId="0" fontId="7" fillId="0" borderId="0" xfId="0" applyFont="1" applyBorder="1" applyAlignment="1" applyProtection="1">
      <alignment horizontal="center" vertical="center"/>
    </xf>
    <xf numFmtId="38" fontId="7" fillId="0" borderId="9" xfId="0" applyNumberFormat="1" applyFont="1" applyBorder="1" applyAlignment="1" applyProtection="1">
      <alignment horizontal="right" vertical="center"/>
    </xf>
    <xf numFmtId="0" fontId="12" fillId="0" borderId="13" xfId="0" applyFont="1" applyFill="1" applyBorder="1" applyAlignment="1" applyProtection="1">
      <alignment horizontal="left" vertical="center"/>
    </xf>
    <xf numFmtId="0" fontId="16" fillId="0" borderId="14" xfId="0" applyFont="1" applyFill="1" applyBorder="1" applyAlignment="1" applyProtection="1">
      <alignment vertical="center"/>
    </xf>
    <xf numFmtId="0" fontId="5" fillId="0" borderId="14" xfId="0" applyFont="1" applyFill="1" applyBorder="1">
      <alignment vertical="center"/>
    </xf>
    <xf numFmtId="0" fontId="11" fillId="0" borderId="13" xfId="0" applyFont="1" applyFill="1" applyBorder="1" applyAlignment="1" applyProtection="1">
      <alignment horizontal="left" vertical="center"/>
    </xf>
    <xf numFmtId="0" fontId="14" fillId="0" borderId="14" xfId="0" applyFont="1" applyFill="1" applyBorder="1" applyAlignment="1" applyProtection="1">
      <alignment vertical="center"/>
    </xf>
    <xf numFmtId="0" fontId="5" fillId="0" borderId="15" xfId="0" applyFont="1" applyFill="1" applyBorder="1">
      <alignment vertical="center"/>
    </xf>
    <xf numFmtId="0" fontId="5" fillId="0" borderId="13" xfId="0" applyFont="1" applyFill="1" applyBorder="1" applyAlignment="1" applyProtection="1">
      <alignment horizontal="left" vertical="center"/>
    </xf>
    <xf numFmtId="0" fontId="7" fillId="0" borderId="13" xfId="0" applyFont="1" applyBorder="1" applyAlignment="1" applyProtection="1">
      <alignment horizontal="left" vertical="center"/>
    </xf>
    <xf numFmtId="0" fontId="16" fillId="0" borderId="14" xfId="0" applyFont="1" applyBorder="1" applyAlignment="1" applyProtection="1">
      <alignment vertical="center"/>
    </xf>
    <xf numFmtId="0" fontId="7" fillId="0" borderId="15" xfId="0" applyFont="1" applyBorder="1">
      <alignment vertical="center"/>
    </xf>
    <xf numFmtId="180" fontId="5" fillId="0" borderId="8" xfId="0" applyNumberFormat="1" applyFont="1" applyFill="1" applyBorder="1" applyAlignment="1" applyProtection="1">
      <alignment horizontal="left" vertical="center"/>
    </xf>
    <xf numFmtId="176" fontId="5" fillId="0" borderId="0" xfId="0" applyNumberFormat="1" applyFont="1" applyFill="1" applyBorder="1" applyAlignment="1" applyProtection="1">
      <alignment horizontal="right" vertical="center"/>
    </xf>
    <xf numFmtId="0" fontId="5" fillId="0" borderId="9" xfId="0" applyFont="1" applyFill="1" applyBorder="1" applyAlignment="1" applyProtection="1">
      <alignment horizontal="center" vertical="center"/>
    </xf>
    <xf numFmtId="0" fontId="5" fillId="0" borderId="8" xfId="0" applyFont="1" applyFill="1" applyBorder="1" applyAlignment="1" applyProtection="1">
      <alignment horizontal="left" vertical="center"/>
    </xf>
    <xf numFmtId="179" fontId="16" fillId="0" borderId="0" xfId="0" applyNumberFormat="1" applyFont="1" applyBorder="1" applyAlignment="1" applyProtection="1">
      <alignment vertical="center"/>
    </xf>
    <xf numFmtId="0" fontId="7" fillId="0" borderId="8" xfId="0" applyFont="1" applyBorder="1" applyAlignment="1" applyProtection="1">
      <alignment horizontal="left" vertical="center"/>
    </xf>
    <xf numFmtId="176" fontId="7" fillId="0" borderId="0" xfId="0" applyNumberFormat="1" applyFont="1" applyBorder="1" applyAlignment="1" applyProtection="1">
      <alignment horizontal="right" vertical="center"/>
    </xf>
    <xf numFmtId="0" fontId="7" fillId="0" borderId="9" xfId="0" applyFont="1" applyBorder="1" applyAlignment="1" applyProtection="1">
      <alignment horizontal="center" vertical="center"/>
    </xf>
    <xf numFmtId="0" fontId="5" fillId="0" borderId="8" xfId="0" applyFont="1" applyFill="1" applyBorder="1" applyAlignment="1" applyProtection="1">
      <alignment horizontal="right" vertical="center"/>
    </xf>
    <xf numFmtId="179" fontId="5" fillId="0" borderId="0" xfId="0" applyNumberFormat="1" applyFont="1" applyFill="1" applyBorder="1" applyAlignment="1" applyProtection="1">
      <alignment horizontal="right" vertical="center"/>
    </xf>
    <xf numFmtId="0" fontId="6" fillId="0" borderId="8" xfId="0" applyFont="1" applyFill="1" applyBorder="1" applyAlignment="1" applyProtection="1">
      <alignment horizontal="right" vertical="center"/>
    </xf>
    <xf numFmtId="178" fontId="5" fillId="0" borderId="0" xfId="0" applyNumberFormat="1" applyFont="1" applyFill="1" applyBorder="1" applyAlignment="1" applyProtection="1">
      <alignment horizontal="right" vertical="center"/>
    </xf>
    <xf numFmtId="0" fontId="8" fillId="0" borderId="8" xfId="0" applyFont="1" applyBorder="1" applyAlignment="1" applyProtection="1">
      <alignment horizontal="right" vertical="center"/>
    </xf>
    <xf numFmtId="178" fontId="7" fillId="0" borderId="0" xfId="0" applyNumberFormat="1" applyFont="1" applyBorder="1" applyAlignment="1" applyProtection="1">
      <alignment horizontal="right" vertical="center"/>
    </xf>
    <xf numFmtId="179" fontId="16" fillId="0" borderId="0" xfId="0" applyNumberFormat="1" applyFont="1" applyBorder="1" applyAlignment="1" applyProtection="1">
      <alignment horizontal="right" vertical="center"/>
    </xf>
    <xf numFmtId="0" fontId="7" fillId="0" borderId="8" xfId="0" applyFont="1" applyBorder="1" applyAlignment="1" applyProtection="1">
      <alignment horizontal="right" vertical="center"/>
    </xf>
    <xf numFmtId="38" fontId="5" fillId="0" borderId="9" xfId="0" applyNumberFormat="1" applyFont="1" applyFill="1" applyBorder="1" applyAlignment="1" applyProtection="1">
      <alignment horizontal="center" vertical="center"/>
    </xf>
    <xf numFmtId="38" fontId="7" fillId="0" borderId="8" xfId="0" applyNumberFormat="1" applyFont="1" applyFill="1" applyBorder="1" applyAlignment="1" applyProtection="1">
      <alignment horizontal="right" vertical="center"/>
    </xf>
    <xf numFmtId="38" fontId="7" fillId="0" borderId="0" xfId="0" applyNumberFormat="1" applyFont="1" applyFill="1" applyBorder="1" applyAlignment="1" applyProtection="1">
      <alignment horizontal="right" vertical="center"/>
    </xf>
    <xf numFmtId="38" fontId="7" fillId="0" borderId="9" xfId="0" applyNumberFormat="1" applyFont="1" applyFill="1" applyBorder="1" applyAlignment="1" applyProtection="1">
      <alignment horizontal="right" vertical="center"/>
    </xf>
    <xf numFmtId="38" fontId="7" fillId="0" borderId="9" xfId="0" applyNumberFormat="1" applyFont="1" applyBorder="1" applyAlignment="1" applyProtection="1">
      <alignment horizontal="center" vertical="center"/>
    </xf>
    <xf numFmtId="38" fontId="5" fillId="0" borderId="0" xfId="0" applyNumberFormat="1" applyFont="1" applyFill="1" applyBorder="1" applyAlignment="1" applyProtection="1">
      <alignment horizontal="center" vertical="center"/>
    </xf>
    <xf numFmtId="0" fontId="12" fillId="0" borderId="13" xfId="0" applyFont="1" applyBorder="1" applyAlignment="1" applyProtection="1">
      <alignment horizontal="left" vertical="center"/>
    </xf>
    <xf numFmtId="0" fontId="7" fillId="0" borderId="14" xfId="0" applyFont="1" applyBorder="1" applyAlignment="1" applyProtection="1">
      <alignment horizontal="left" vertical="center"/>
    </xf>
    <xf numFmtId="176" fontId="5" fillId="0" borderId="0" xfId="0" applyNumberFormat="1" applyFont="1" applyBorder="1" applyAlignment="1" applyProtection="1">
      <alignment horizontal="right" vertical="center"/>
    </xf>
    <xf numFmtId="179" fontId="5" fillId="0" borderId="0" xfId="0" applyNumberFormat="1" applyFont="1" applyBorder="1" applyAlignment="1" applyProtection="1">
      <alignment horizontal="right" vertical="center"/>
    </xf>
    <xf numFmtId="0" fontId="18" fillId="0" borderId="0" xfId="0" applyFont="1" applyFill="1" applyAlignment="1">
      <alignment horizontal="left" vertical="center" indent="1"/>
    </xf>
    <xf numFmtId="0" fontId="18" fillId="0" borderId="0" xfId="0" applyFont="1" applyFill="1">
      <alignment vertical="center"/>
    </xf>
    <xf numFmtId="181" fontId="18" fillId="0" borderId="0" xfId="0" applyNumberFormat="1" applyFont="1" applyFill="1">
      <alignment vertical="center"/>
    </xf>
    <xf numFmtId="49" fontId="18" fillId="0" borderId="0" xfId="0" applyNumberFormat="1" applyFont="1" applyFill="1" applyAlignment="1">
      <alignment horizontal="center" vertical="center"/>
    </xf>
    <xf numFmtId="0" fontId="5" fillId="0" borderId="0" xfId="0" applyFont="1" applyFill="1" applyAlignment="1">
      <alignment vertical="center" wrapText="1"/>
    </xf>
    <xf numFmtId="0" fontId="4" fillId="0" borderId="0" xfId="0" applyFont="1" applyFill="1" applyAlignment="1">
      <alignment horizontal="left" vertical="center" indent="4"/>
    </xf>
    <xf numFmtId="0" fontId="9" fillId="0" borderId="0" xfId="0" applyFont="1" applyFill="1">
      <alignment vertical="center"/>
    </xf>
    <xf numFmtId="0" fontId="19" fillId="0" borderId="0" xfId="0" applyFont="1" applyFill="1">
      <alignment vertical="center"/>
    </xf>
    <xf numFmtId="0" fontId="19" fillId="0" borderId="0" xfId="0" applyFont="1" applyFill="1" applyAlignment="1">
      <alignment horizontal="left" vertical="center" indent="1"/>
    </xf>
    <xf numFmtId="49" fontId="19" fillId="0" borderId="0" xfId="0" applyNumberFormat="1" applyFont="1" applyFill="1" applyAlignment="1">
      <alignment horizontal="center" vertical="center"/>
    </xf>
    <xf numFmtId="0" fontId="19" fillId="0" borderId="0" xfId="0" applyFont="1" applyFill="1" applyAlignment="1">
      <alignment horizontal="left" vertical="center" indent="2"/>
    </xf>
    <xf numFmtId="0" fontId="11" fillId="0" borderId="13" xfId="0" applyFont="1" applyFill="1" applyBorder="1" applyAlignment="1" applyProtection="1">
      <alignment horizontal="left" vertical="center"/>
    </xf>
    <xf numFmtId="0" fontId="11" fillId="0" borderId="14" xfId="0" applyFont="1" applyFill="1" applyBorder="1" applyAlignment="1" applyProtection="1">
      <alignment horizontal="left" vertical="center"/>
    </xf>
    <xf numFmtId="0" fontId="10" fillId="0" borderId="0" xfId="0" applyFont="1" applyFill="1">
      <alignment vertical="center"/>
    </xf>
    <xf numFmtId="0" fontId="20" fillId="0" borderId="0" xfId="0" applyFont="1" applyAlignment="1">
      <alignment horizontal="left" vertical="center" wrapText="1"/>
    </xf>
    <xf numFmtId="0" fontId="7" fillId="0" borderId="0" xfId="0" applyFont="1" applyAlignment="1">
      <alignment horizontal="left" vertical="center" wrapText="1"/>
    </xf>
    <xf numFmtId="0" fontId="11" fillId="0" borderId="0" xfId="0" applyFont="1" applyFill="1" applyAlignment="1">
      <alignment horizontal="left" vertical="center" wrapText="1"/>
    </xf>
    <xf numFmtId="0" fontId="5" fillId="0" borderId="0" xfId="0" applyFont="1" applyFill="1" applyAlignment="1">
      <alignment horizontal="left" vertical="center" wrapText="1"/>
    </xf>
    <xf numFmtId="0" fontId="4" fillId="0" borderId="0" xfId="0" applyFont="1" applyAlignment="1">
      <alignment horizontal="left" vertical="center" wrapText="1"/>
    </xf>
    <xf numFmtId="0" fontId="13" fillId="0" borderId="8" xfId="0" applyFont="1" applyFill="1" applyBorder="1" applyAlignment="1" applyProtection="1">
      <alignment horizontal="left" vertical="top" wrapText="1"/>
    </xf>
    <xf numFmtId="0" fontId="14" fillId="0" borderId="0" xfId="0" applyFont="1" applyFill="1" applyBorder="1" applyAlignment="1" applyProtection="1">
      <alignment horizontal="left" vertical="top" wrapText="1"/>
    </xf>
    <xf numFmtId="0" fontId="15" fillId="0" borderId="8" xfId="0" applyFont="1" applyBorder="1" applyAlignment="1" applyProtection="1">
      <alignment horizontal="left" wrapText="1"/>
    </xf>
    <xf numFmtId="0" fontId="15" fillId="0" borderId="0" xfId="0" applyFont="1" applyBorder="1" applyAlignment="1" applyProtection="1">
      <alignment horizontal="left" wrapText="1"/>
    </xf>
    <xf numFmtId="0" fontId="15" fillId="0" borderId="9" xfId="0" applyFont="1" applyBorder="1" applyAlignment="1" applyProtection="1">
      <alignment horizontal="left" wrapText="1"/>
    </xf>
    <xf numFmtId="0" fontId="11" fillId="0" borderId="13"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4" fillId="0" borderId="15" xfId="0" applyFont="1" applyFill="1" applyBorder="1" applyAlignment="1">
      <alignment vertical="center" wrapText="1"/>
    </xf>
    <xf numFmtId="0" fontId="5" fillId="0" borderId="14"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11" fillId="0" borderId="9" xfId="0" applyFont="1" applyFill="1" applyBorder="1" applyAlignment="1" applyProtection="1">
      <alignment horizontal="center" vertical="center" textRotation="255"/>
    </xf>
    <xf numFmtId="0" fontId="5" fillId="0" borderId="9" xfId="0" applyFont="1" applyFill="1" applyBorder="1" applyAlignment="1" applyProtection="1">
      <alignment horizontal="center" vertical="center" textRotation="255"/>
    </xf>
    <xf numFmtId="0" fontId="14" fillId="0" borderId="9" xfId="0" applyFont="1" applyFill="1" applyBorder="1" applyAlignment="1" applyProtection="1">
      <alignment horizontal="left" vertical="top" wrapText="1"/>
    </xf>
    <xf numFmtId="0" fontId="15" fillId="0" borderId="8" xfId="0" applyFont="1" applyBorder="1" applyAlignment="1" applyProtection="1">
      <alignment horizontal="left" vertical="top" wrapText="1"/>
    </xf>
    <xf numFmtId="0" fontId="0" fillId="0" borderId="0" xfId="0" applyFont="1" applyAlignment="1">
      <alignment horizontal="left" vertical="top" wrapText="1"/>
    </xf>
    <xf numFmtId="0" fontId="0" fillId="0" borderId="9" xfId="0" applyFont="1" applyBorder="1" applyAlignment="1">
      <alignment horizontal="left" vertical="top" wrapText="1"/>
    </xf>
    <xf numFmtId="0" fontId="5" fillId="0" borderId="8"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2"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0" fontId="13" fillId="0" borderId="8"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9" xfId="0" applyFont="1" applyFill="1" applyBorder="1" applyAlignment="1" applyProtection="1">
      <alignment horizontal="left" vertical="center" wrapText="1"/>
    </xf>
    <xf numFmtId="0" fontId="13" fillId="0" borderId="8"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9" xfId="0" applyFont="1" applyFill="1" applyBorder="1" applyAlignment="1" applyProtection="1">
      <alignment horizontal="left" vertical="center"/>
    </xf>
    <xf numFmtId="0" fontId="13" fillId="0" borderId="8" xfId="0" applyFont="1" applyFill="1" applyBorder="1" applyAlignment="1" applyProtection="1">
      <alignment horizontal="left" vertical="center" shrinkToFit="1"/>
    </xf>
    <xf numFmtId="0" fontId="14" fillId="0" borderId="0" xfId="0" applyFont="1" applyFill="1" applyBorder="1" applyAlignment="1" applyProtection="1">
      <alignment horizontal="left" vertical="center" shrinkToFit="1"/>
    </xf>
    <xf numFmtId="0" fontId="14" fillId="0" borderId="9" xfId="0" applyFont="1" applyFill="1" applyBorder="1" applyAlignment="1" applyProtection="1">
      <alignment horizontal="left" vertical="center" shrinkToFit="1"/>
    </xf>
    <xf numFmtId="0" fontId="14" fillId="0" borderId="8" xfId="0" applyFont="1" applyFill="1" applyBorder="1" applyAlignment="1" applyProtection="1">
      <alignment horizontal="left" vertical="center"/>
    </xf>
    <xf numFmtId="0" fontId="5" fillId="0" borderId="4"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7" fillId="0" borderId="2" xfId="0"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6368;&#32066;&#29256;&#12305;&#12302;&#35576;&#22806;&#22269;&#12398;&#25945;&#32946;&#32113;&#35336;&#24179;&#25104;31&#65288;2019&#65289;&#24180;&#29256;&#123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利用に当たって"/>
      <sheetName val="出典一覧"/>
      <sheetName val="１．１ 学校系統図と学校統計"/>
      <sheetName val="１．１．１．１ 日本"/>
      <sheetName val="１．１．１．２ アメリカ"/>
      <sheetName val="１．１．１．３ イギリス"/>
      <sheetName val="１．１．１．４ フランス"/>
      <sheetName val="１．１．１．５ ドイツ"/>
      <sheetName val="１．１．１．６ 中国"/>
      <sheetName val="１．１．１．７ 韓国 "/>
      <sheetName val="１．１．２．１ 日本"/>
      <sheetName val="１．１．２．２ アメリカ"/>
      <sheetName val="１．１．２．３ イギリス"/>
      <sheetName val="１．１．２．４ フランス"/>
      <sheetName val="１．１．２．５ ドイツ"/>
      <sheetName val="１．１．２．６ 中国"/>
      <sheetName val="１．１．２．７ 韓国"/>
      <sheetName val="１．２ 私立学校の割合"/>
      <sheetName val="１．２．１．１ 就学前教育・初等教育"/>
      <sheetName val="１．２．１．２ 高等教育"/>
      <sheetName val="１．２．２．１ 就学前教育・初等教育"/>
      <sheetName val="１．２．２．２ 高等教育"/>
      <sheetName val="１．３ 全人口"/>
      <sheetName val="２．１　学級編制基準"/>
      <sheetName val="３．１ 高等教育在学者の人口千人当たり人数"/>
      <sheetName val="３．１．１．１ 日本"/>
      <sheetName val="３．１．１．１ 日本（参考）"/>
      <sheetName val="３．１．１．２ アメリカ"/>
      <sheetName val="３．１．１．２ アメリカ（参考１）"/>
      <sheetName val="３．１．１．２ アメリカ（参考２）"/>
      <sheetName val="３．１．１．３ イギリス"/>
      <sheetName val="３．１．１．３ イギリス（参考）"/>
      <sheetName val="３．１．１．４ フランス"/>
      <sheetName val="３．１．１．５ ドイツ"/>
      <sheetName val="３．１．１．５ ドイツ（参考１）"/>
      <sheetName val="３．１．１．５ ドイツ（参考２）"/>
      <sheetName val="３．１．１．６ 中国"/>
      <sheetName val="３．１．１．７ 韓国"/>
      <sheetName val="３．１．２．１ 日本"/>
      <sheetName val="３．１．２．２ アメリカ"/>
      <sheetName val="３．１．２．３ イギリス"/>
      <sheetName val="３．１．２．４ フランス"/>
      <sheetName val="３．１．２．５ ドイツ"/>
      <sheetName val="３．１．２．６ 中国"/>
      <sheetName val="３．１．２．７ 韓国"/>
      <sheetName val="３．２ 学部学生に対する大学院生の比率"/>
      <sheetName val="３．２．１ 日本"/>
      <sheetName val="３．２．２ アメリカ"/>
      <sheetName val="３．２．３ イギリス"/>
      <sheetName val="３．２．４ フランス"/>
      <sheetName val="３．２．５ ドイツ"/>
      <sheetName val="３．２．６ 中国"/>
      <sheetName val="３．２．７ 韓国"/>
      <sheetName val="３．３ 高等教育在学者の専攻分野別構成"/>
      <sheetName val="３．３．１．１ 実数"/>
      <sheetName val="３．３．１．２ 構成比"/>
      <sheetName val="３．３．２．１ 実数"/>
      <sheetName val="３．３．２．２ 構成比"/>
      <sheetName val="３．４ 学位取得者の専攻分野別構成"/>
      <sheetName val="３．４．１．１ 実数"/>
      <sheetName val="３．４．１．２ 構成比"/>
      <sheetName val="３．４．２．１ 実数"/>
      <sheetName val="３．４．２．２ 構成比"/>
      <sheetName val="３．５ 大学の学生納付金"/>
      <sheetName val="３．５．１ 日本"/>
      <sheetName val="３．５．２ アメリカ"/>
      <sheetName val="３．５．２ アメリカ（参考）"/>
      <sheetName val="３．５．３ イギリス"/>
      <sheetName val="３．５．４ フランス"/>
      <sheetName val="３．５．５ ドイツ"/>
      <sheetName val="３．５．６ 韓国"/>
      <sheetName val="３．６ 政府機関等奨学金制度"/>
      <sheetName val="３．６．１ 日本"/>
      <sheetName val="３．６．２ アメリカ"/>
      <sheetName val="３．６．３ イギリス"/>
      <sheetName val="３．６．４ フランス"/>
      <sheetName val="３．６．５ ドイツ"/>
      <sheetName val="３．６．６ 韓国"/>
      <sheetName val="３．７ 大学の収入の構成"/>
      <sheetName val="３．７．１ 日本"/>
      <sheetName val="３．７．２ アメリカ"/>
      <sheetName val="３．７．3 イギリス"/>
      <sheetName val="３．７．４ フランス"/>
      <sheetName val="３．７．５ ドイツ"/>
      <sheetName val="３．７．６ 中国"/>
      <sheetName val="３．７．7 韓国"/>
      <sheetName val="３．８ 高等教育教職員の構成"/>
      <sheetName val="３．８．１ 日本"/>
      <sheetName val="３．８．２ アメリカ"/>
      <sheetName val="３．８．３ イギリス"/>
      <sheetName val="３．８．４ フランス"/>
      <sheetName val="３．８．５ ドイツ"/>
      <sheetName val="３．８．６ 中国"/>
      <sheetName val="３．８．７ 韓国"/>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7">
          <cell r="G17">
            <v>6350.0879999999997</v>
          </cell>
        </row>
        <row r="18">
          <cell r="G18">
            <v>77.778999999999996</v>
          </cell>
        </row>
        <row r="21">
          <cell r="G21">
            <v>3013.3440000000001</v>
          </cell>
        </row>
        <row r="22">
          <cell r="G22">
            <v>238.32599999999999</v>
          </cell>
        </row>
        <row r="23">
          <cell r="G23">
            <v>2193.4989999999998</v>
          </cell>
        </row>
        <row r="24">
          <cell r="G24">
            <v>1042.162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E2F11B"/>
  </sheetPr>
  <dimension ref="A1:X47"/>
  <sheetViews>
    <sheetView showGridLines="0" tabSelected="1" view="pageBreakPreview" zoomScale="85" zoomScaleNormal="100" zoomScaleSheetLayoutView="85" workbookViewId="0">
      <selection activeCell="H4" sqref="H4"/>
    </sheetView>
  </sheetViews>
  <sheetFormatPr defaultRowHeight="18.75" x14ac:dyDescent="0.4"/>
  <cols>
    <col min="1" max="1" width="3" style="4" customWidth="1"/>
    <col min="2" max="2" width="4.625" style="3" customWidth="1"/>
    <col min="3" max="3" width="8" style="3" customWidth="1"/>
    <col min="4" max="4" width="8.75" style="4" customWidth="1"/>
    <col min="5" max="5" width="8.625" style="4" customWidth="1"/>
    <col min="6" max="6" width="7.375" style="4" customWidth="1"/>
    <col min="7" max="8" width="7.375" style="5" customWidth="1"/>
    <col min="9" max="9" width="5.75" style="5" customWidth="1"/>
    <col min="10" max="10" width="8.75" style="5" customWidth="1"/>
    <col min="11" max="11" width="5.25" style="5" customWidth="1"/>
    <col min="12" max="12" width="5.75" style="5" customWidth="1"/>
    <col min="13" max="13" width="9.5" style="5" customWidth="1"/>
    <col min="14" max="14" width="5.25" style="5" customWidth="1"/>
    <col min="15" max="15" width="5.75" style="5" customWidth="1"/>
    <col min="16" max="16" width="9.875" style="5" customWidth="1"/>
    <col min="17" max="17" width="4.75" style="5" customWidth="1"/>
    <col min="18" max="18" width="7.125" style="5" customWidth="1"/>
    <col min="19" max="19" width="9" style="4" customWidth="1"/>
    <col min="20" max="20" width="7.125" style="4" customWidth="1"/>
    <col min="21" max="21" width="5.75" style="5" customWidth="1"/>
    <col min="22" max="22" width="9.75" style="4" customWidth="1"/>
    <col min="23" max="23" width="5.375" style="4" customWidth="1"/>
    <col min="24" max="24" width="2.625" style="4" customWidth="1"/>
    <col min="25" max="26" width="9" style="4"/>
    <col min="27" max="28" width="13.625" style="4" customWidth="1"/>
    <col min="29" max="16384" width="9" style="4"/>
  </cols>
  <sheetData>
    <row r="1" spans="1:24" s="2" customFormat="1" ht="13.5" customHeight="1" x14ac:dyDescent="0.4">
      <c r="A1" s="1" t="s">
        <v>0</v>
      </c>
    </row>
    <row r="2" spans="1:24" s="2" customFormat="1" ht="13.5" customHeight="1" x14ac:dyDescent="0.4">
      <c r="A2" s="1" t="s">
        <v>1</v>
      </c>
    </row>
    <row r="3" spans="1:24" x14ac:dyDescent="0.4">
      <c r="A3" s="1" t="s">
        <v>2</v>
      </c>
    </row>
    <row r="4" spans="1:24" x14ac:dyDescent="0.4">
      <c r="A4" s="1" t="s">
        <v>3</v>
      </c>
    </row>
    <row r="5" spans="1:24" ht="6" customHeight="1" x14ac:dyDescent="0.4"/>
    <row r="6" spans="1:24" s="12" customFormat="1" ht="16.5" customHeight="1" x14ac:dyDescent="0.4">
      <c r="A6" s="6"/>
      <c r="B6" s="7"/>
      <c r="C6" s="150" t="s">
        <v>4</v>
      </c>
      <c r="D6" s="151"/>
      <c r="E6" s="163"/>
      <c r="F6" s="150" t="s">
        <v>5</v>
      </c>
      <c r="G6" s="151"/>
      <c r="H6" s="163"/>
      <c r="I6" s="167" t="s">
        <v>6</v>
      </c>
      <c r="J6" s="168"/>
      <c r="K6" s="169"/>
      <c r="L6" s="162" t="s">
        <v>7</v>
      </c>
      <c r="M6" s="162"/>
      <c r="N6" s="162"/>
      <c r="O6" s="162" t="s">
        <v>8</v>
      </c>
      <c r="P6" s="162"/>
      <c r="Q6" s="162"/>
      <c r="R6" s="8"/>
      <c r="S6" s="9" t="s">
        <v>9</v>
      </c>
      <c r="T6" s="10"/>
      <c r="U6" s="170" t="s">
        <v>10</v>
      </c>
      <c r="V6" s="170"/>
      <c r="W6" s="171"/>
      <c r="X6" s="11"/>
    </row>
    <row r="7" spans="1:24" s="12" customFormat="1" ht="16.5" customHeight="1" x14ac:dyDescent="0.4">
      <c r="A7" s="11"/>
      <c r="B7" s="13"/>
      <c r="C7" s="162" t="s">
        <v>11</v>
      </c>
      <c r="D7" s="162"/>
      <c r="E7" s="162"/>
      <c r="F7" s="150" t="s">
        <v>12</v>
      </c>
      <c r="G7" s="151"/>
      <c r="H7" s="163"/>
      <c r="I7" s="164" t="s">
        <v>13</v>
      </c>
      <c r="J7" s="165"/>
      <c r="K7" s="166"/>
      <c r="L7" s="150" t="s">
        <v>14</v>
      </c>
      <c r="M7" s="151"/>
      <c r="N7" s="163"/>
      <c r="O7" s="150" t="s">
        <v>14</v>
      </c>
      <c r="P7" s="151"/>
      <c r="Q7" s="163"/>
      <c r="R7" s="164" t="s">
        <v>13</v>
      </c>
      <c r="S7" s="165"/>
      <c r="T7" s="166"/>
      <c r="U7" s="150" t="s">
        <v>15</v>
      </c>
      <c r="V7" s="151"/>
      <c r="W7" s="151"/>
      <c r="X7" s="11"/>
    </row>
    <row r="8" spans="1:24" s="28" customFormat="1" ht="3.75" customHeight="1" x14ac:dyDescent="0.4">
      <c r="A8" s="14"/>
      <c r="B8" s="15"/>
      <c r="C8" s="16"/>
      <c r="D8" s="17"/>
      <c r="E8" s="18"/>
      <c r="F8" s="19"/>
      <c r="G8" s="20"/>
      <c r="H8" s="21"/>
      <c r="I8" s="22"/>
      <c r="J8" s="23"/>
      <c r="K8" s="24"/>
      <c r="L8" s="25"/>
      <c r="M8" s="20"/>
      <c r="N8" s="20"/>
      <c r="O8" s="25"/>
      <c r="P8" s="20"/>
      <c r="Q8" s="20"/>
      <c r="R8" s="22"/>
      <c r="S8" s="23"/>
      <c r="T8" s="26"/>
      <c r="U8" s="25"/>
      <c r="V8" s="20"/>
      <c r="W8" s="27"/>
      <c r="X8" s="14"/>
    </row>
    <row r="9" spans="1:24" s="28" customFormat="1" ht="26.25" customHeight="1" x14ac:dyDescent="0.4">
      <c r="A9" s="14"/>
      <c r="B9" s="142" t="s">
        <v>16</v>
      </c>
      <c r="C9" s="152" t="s">
        <v>17</v>
      </c>
      <c r="D9" s="153"/>
      <c r="E9" s="154"/>
      <c r="F9" s="155" t="s">
        <v>18</v>
      </c>
      <c r="G9" s="156"/>
      <c r="H9" s="157"/>
      <c r="I9" s="29"/>
      <c r="J9" s="29"/>
      <c r="K9" s="29"/>
      <c r="L9" s="155" t="s">
        <v>19</v>
      </c>
      <c r="M9" s="156"/>
      <c r="N9" s="157"/>
      <c r="O9" s="158" t="s">
        <v>20</v>
      </c>
      <c r="P9" s="159"/>
      <c r="Q9" s="160"/>
      <c r="R9" s="30" t="s">
        <v>19</v>
      </c>
      <c r="S9" s="31"/>
      <c r="T9" s="32"/>
      <c r="U9" s="161" t="s">
        <v>21</v>
      </c>
      <c r="V9" s="156"/>
      <c r="W9" s="156"/>
      <c r="X9" s="14"/>
    </row>
    <row r="10" spans="1:24" s="28" customFormat="1" ht="16.5" x14ac:dyDescent="0.4">
      <c r="A10" s="14"/>
      <c r="B10" s="143"/>
      <c r="C10" s="33"/>
      <c r="D10" s="34">
        <v>76.013208533282651</v>
      </c>
      <c r="E10" s="35" t="s">
        <v>22</v>
      </c>
      <c r="F10" s="33"/>
      <c r="G10" s="36">
        <v>29.4</v>
      </c>
      <c r="H10" s="35" t="s">
        <v>23</v>
      </c>
      <c r="I10" s="29"/>
      <c r="J10" s="29"/>
      <c r="K10" s="29"/>
      <c r="L10" s="33"/>
      <c r="M10" s="36">
        <v>12.7</v>
      </c>
      <c r="N10" s="35" t="s">
        <v>24</v>
      </c>
      <c r="O10" s="33"/>
      <c r="P10" s="36">
        <v>64.7</v>
      </c>
      <c r="Q10" s="35" t="s">
        <v>25</v>
      </c>
      <c r="R10" s="37"/>
      <c r="S10" s="38">
        <v>55.2</v>
      </c>
      <c r="T10" s="39" t="s">
        <v>26</v>
      </c>
      <c r="U10" s="33"/>
      <c r="V10" s="36">
        <v>77.866603965828034</v>
      </c>
      <c r="W10" s="40" t="s">
        <v>24</v>
      </c>
      <c r="X10" s="14"/>
    </row>
    <row r="11" spans="1:24" s="28" customFormat="1" ht="16.5" x14ac:dyDescent="0.4">
      <c r="A11" s="14"/>
      <c r="B11" s="143"/>
      <c r="C11" s="41" t="s">
        <v>27</v>
      </c>
      <c r="D11" s="42">
        <v>1009.7</v>
      </c>
      <c r="E11" s="35" t="s">
        <v>28</v>
      </c>
      <c r="F11" s="43" t="s">
        <v>29</v>
      </c>
      <c r="G11" s="44">
        <v>5426.4214599999996</v>
      </c>
      <c r="H11" s="35" t="s">
        <v>28</v>
      </c>
      <c r="I11" s="29"/>
      <c r="J11" s="29"/>
      <c r="K11" s="29"/>
      <c r="L11" s="43" t="s">
        <v>29</v>
      </c>
      <c r="M11" s="45">
        <v>2216.8000000000002</v>
      </c>
      <c r="N11" s="35" t="s">
        <v>28</v>
      </c>
      <c r="O11" s="43" t="s">
        <v>29</v>
      </c>
      <c r="P11" s="45">
        <v>708</v>
      </c>
      <c r="Q11" s="35" t="s">
        <v>28</v>
      </c>
      <c r="R11" s="46" t="s">
        <v>29</v>
      </c>
      <c r="S11" s="47">
        <v>19762</v>
      </c>
      <c r="T11" s="39" t="s">
        <v>30</v>
      </c>
      <c r="U11" s="41" t="s">
        <v>27</v>
      </c>
      <c r="V11" s="45">
        <v>282.39999999999998</v>
      </c>
      <c r="W11" s="40" t="s">
        <v>28</v>
      </c>
      <c r="X11" s="14"/>
    </row>
    <row r="12" spans="1:24" s="28" customFormat="1" ht="12.75" customHeight="1" x14ac:dyDescent="0.4">
      <c r="A12" s="14"/>
      <c r="B12" s="143"/>
      <c r="C12" s="41" t="s">
        <v>31</v>
      </c>
      <c r="D12" s="48">
        <v>3199.7</v>
      </c>
      <c r="E12" s="35" t="s">
        <v>28</v>
      </c>
      <c r="F12" s="41" t="s">
        <v>31</v>
      </c>
      <c r="G12" s="49">
        <v>2255.0587999999998</v>
      </c>
      <c r="H12" s="35" t="s">
        <v>28</v>
      </c>
      <c r="I12" s="29"/>
      <c r="J12" s="29"/>
      <c r="K12" s="29"/>
      <c r="L12" s="41" t="s">
        <v>31</v>
      </c>
      <c r="M12" s="45">
        <v>322.60000000000002</v>
      </c>
      <c r="N12" s="35" t="s">
        <v>28</v>
      </c>
      <c r="O12" s="41" t="s">
        <v>31</v>
      </c>
      <c r="P12" s="50">
        <v>1298.8</v>
      </c>
      <c r="Q12" s="35" t="s">
        <v>28</v>
      </c>
      <c r="R12" s="51" t="s">
        <v>32</v>
      </c>
      <c r="S12" s="47">
        <v>24377</v>
      </c>
      <c r="T12" s="39" t="s">
        <v>30</v>
      </c>
      <c r="U12" s="41" t="s">
        <v>31</v>
      </c>
      <c r="V12" s="50">
        <v>993.5</v>
      </c>
      <c r="W12" s="40" t="s">
        <v>28</v>
      </c>
      <c r="X12" s="14"/>
    </row>
    <row r="13" spans="1:24" s="28" customFormat="1" ht="16.5" x14ac:dyDescent="0.4">
      <c r="A13" s="14" t="s">
        <v>33</v>
      </c>
      <c r="B13" s="143"/>
      <c r="C13" s="41" t="s">
        <v>34</v>
      </c>
      <c r="D13" s="52">
        <v>4209.3999999999996</v>
      </c>
      <c r="E13" s="53" t="s">
        <v>28</v>
      </c>
      <c r="F13" s="41" t="s">
        <v>34</v>
      </c>
      <c r="G13" s="49">
        <v>7681.4802599999994</v>
      </c>
      <c r="H13" s="53" t="s">
        <v>28</v>
      </c>
      <c r="I13" s="29"/>
      <c r="J13" s="29"/>
      <c r="K13" s="29"/>
      <c r="L13" s="41" t="s">
        <v>34</v>
      </c>
      <c r="M13" s="50">
        <v>2539.4</v>
      </c>
      <c r="N13" s="53" t="s">
        <v>28</v>
      </c>
      <c r="O13" s="41" t="s">
        <v>34</v>
      </c>
      <c r="P13" s="50">
        <v>2006.8</v>
      </c>
      <c r="Q13" s="53" t="s">
        <v>28</v>
      </c>
      <c r="R13" s="51" t="s">
        <v>35</v>
      </c>
      <c r="S13" s="54">
        <v>44139</v>
      </c>
      <c r="T13" s="55" t="s">
        <v>30</v>
      </c>
      <c r="U13" s="41" t="s">
        <v>34</v>
      </c>
      <c r="V13" s="50">
        <v>1275.9000000000001</v>
      </c>
      <c r="W13" s="56" t="s">
        <v>28</v>
      </c>
      <c r="X13" s="14"/>
    </row>
    <row r="14" spans="1:24" s="28" customFormat="1" ht="3.75" customHeight="1" x14ac:dyDescent="0.4">
      <c r="A14" s="14"/>
      <c r="B14" s="57"/>
      <c r="C14" s="58"/>
      <c r="D14" s="59"/>
      <c r="E14" s="60"/>
      <c r="F14" s="61"/>
      <c r="G14" s="62"/>
      <c r="H14" s="60"/>
      <c r="I14" s="29"/>
      <c r="J14" s="29"/>
      <c r="K14" s="29"/>
      <c r="L14" s="61"/>
      <c r="M14" s="62"/>
      <c r="N14" s="62"/>
      <c r="O14" s="61"/>
      <c r="P14" s="62"/>
      <c r="Q14" s="62"/>
      <c r="R14" s="63"/>
      <c r="S14" s="64"/>
      <c r="T14" s="65"/>
      <c r="U14" s="61"/>
      <c r="V14" s="62"/>
      <c r="W14" s="62"/>
      <c r="X14" s="14"/>
    </row>
    <row r="15" spans="1:24" s="28" customFormat="1" ht="3.75" customHeight="1" x14ac:dyDescent="0.4">
      <c r="A15" s="14"/>
      <c r="B15" s="66"/>
      <c r="C15" s="16"/>
      <c r="D15" s="17"/>
      <c r="E15" s="18"/>
      <c r="F15" s="25"/>
      <c r="G15" s="20"/>
      <c r="H15" s="18"/>
      <c r="I15" s="29"/>
      <c r="J15" s="29"/>
      <c r="K15" s="29"/>
      <c r="L15" s="25"/>
      <c r="M15" s="20"/>
      <c r="N15" s="20"/>
      <c r="O15" s="25"/>
      <c r="P15" s="20"/>
      <c r="Q15" s="20"/>
      <c r="R15" s="22"/>
      <c r="S15" s="23"/>
      <c r="T15" s="26"/>
      <c r="U15" s="25"/>
      <c r="V15" s="20"/>
      <c r="W15" s="27"/>
      <c r="X15" s="14"/>
    </row>
    <row r="16" spans="1:24" s="28" customFormat="1" ht="24.75" customHeight="1" x14ac:dyDescent="0.4">
      <c r="A16" s="14"/>
      <c r="B16" s="142" t="s">
        <v>36</v>
      </c>
      <c r="C16" s="132" t="s">
        <v>37</v>
      </c>
      <c r="D16" s="133"/>
      <c r="E16" s="144"/>
      <c r="F16" s="132" t="s">
        <v>38</v>
      </c>
      <c r="G16" s="133"/>
      <c r="H16" s="144"/>
      <c r="I16" s="29"/>
      <c r="J16" s="29"/>
      <c r="K16" s="29"/>
      <c r="L16" s="132" t="s">
        <v>39</v>
      </c>
      <c r="M16" s="133"/>
      <c r="N16" s="144"/>
      <c r="O16" s="132" t="s">
        <v>40</v>
      </c>
      <c r="P16" s="133"/>
      <c r="Q16" s="144"/>
      <c r="R16" s="145" t="s">
        <v>41</v>
      </c>
      <c r="S16" s="146"/>
      <c r="T16" s="147"/>
      <c r="U16" s="132" t="s">
        <v>42</v>
      </c>
      <c r="V16" s="133"/>
      <c r="W16" s="133"/>
      <c r="X16" s="14"/>
    </row>
    <row r="17" spans="1:24" s="28" customFormat="1" ht="12.75" customHeight="1" x14ac:dyDescent="0.4">
      <c r="A17" s="14"/>
      <c r="B17" s="143"/>
      <c r="C17" s="67"/>
      <c r="D17" s="68">
        <f>D19/D20*100</f>
        <v>10.516454917726566</v>
      </c>
      <c r="E17" s="35" t="s">
        <v>43</v>
      </c>
      <c r="F17" s="33"/>
      <c r="G17" s="36">
        <v>10.199999999999999</v>
      </c>
      <c r="H17" s="40" t="s">
        <v>23</v>
      </c>
      <c r="I17" s="134" t="s">
        <v>44</v>
      </c>
      <c r="J17" s="135"/>
      <c r="K17" s="136"/>
      <c r="L17" s="33"/>
      <c r="M17" s="68">
        <v>18.399999999999999</v>
      </c>
      <c r="N17" s="35" t="s">
        <v>45</v>
      </c>
      <c r="O17" s="33"/>
      <c r="P17" s="68">
        <v>8.1</v>
      </c>
      <c r="Q17" s="35" t="s">
        <v>45</v>
      </c>
      <c r="R17" s="37"/>
      <c r="S17" s="69">
        <v>9.4</v>
      </c>
      <c r="T17" s="39" t="s">
        <v>26</v>
      </c>
      <c r="U17" s="33"/>
      <c r="V17" s="68">
        <v>17.236204365996706</v>
      </c>
      <c r="W17" s="40" t="s">
        <v>45</v>
      </c>
      <c r="X17" s="14"/>
    </row>
    <row r="18" spans="1:24" s="28" customFormat="1" ht="16.5" x14ac:dyDescent="0.4">
      <c r="A18" s="14"/>
      <c r="B18" s="143"/>
      <c r="C18" s="41" t="s">
        <v>27</v>
      </c>
      <c r="D18" s="45">
        <f>D24+D29+D34</f>
        <v>11616.931</v>
      </c>
      <c r="E18" s="35" t="s">
        <v>28</v>
      </c>
      <c r="F18" s="43" t="s">
        <v>29</v>
      </c>
      <c r="G18" s="44">
        <v>50438.042999999998</v>
      </c>
      <c r="H18" s="40" t="s">
        <v>28</v>
      </c>
      <c r="I18" s="134"/>
      <c r="J18" s="135"/>
      <c r="K18" s="136"/>
      <c r="L18" s="43" t="s">
        <v>29</v>
      </c>
      <c r="M18" s="45">
        <v>7926.7</v>
      </c>
      <c r="N18" s="35" t="s">
        <v>28</v>
      </c>
      <c r="O18" s="43" t="s">
        <v>29</v>
      </c>
      <c r="P18" s="70">
        <v>9444.6970000000001</v>
      </c>
      <c r="Q18" s="35" t="s">
        <v>28</v>
      </c>
      <c r="R18" s="46" t="s">
        <v>29</v>
      </c>
      <c r="S18" s="47">
        <v>150404</v>
      </c>
      <c r="T18" s="39" t="s">
        <v>30</v>
      </c>
      <c r="U18" s="41" t="s">
        <v>27</v>
      </c>
      <c r="V18" s="45">
        <v>4738.3920000000007</v>
      </c>
      <c r="W18" s="40" t="s">
        <v>28</v>
      </c>
      <c r="X18" s="14"/>
    </row>
    <row r="19" spans="1:24" s="28" customFormat="1" ht="16.5" x14ac:dyDescent="0.4">
      <c r="A19" s="14"/>
      <c r="B19" s="143"/>
      <c r="C19" s="41" t="s">
        <v>31</v>
      </c>
      <c r="D19" s="45">
        <f>D25+D30+D35</f>
        <v>1365.2670000000001</v>
      </c>
      <c r="E19" s="35" t="s">
        <v>28</v>
      </c>
      <c r="F19" s="41" t="s">
        <v>31</v>
      </c>
      <c r="G19" s="44">
        <v>5750.5208110000003</v>
      </c>
      <c r="H19" s="40" t="s">
        <v>28</v>
      </c>
      <c r="I19" s="134"/>
      <c r="J19" s="135"/>
      <c r="K19" s="136"/>
      <c r="L19" s="41" t="s">
        <v>31</v>
      </c>
      <c r="M19" s="45">
        <v>1783.9</v>
      </c>
      <c r="N19" s="35" t="s">
        <v>28</v>
      </c>
      <c r="O19" s="41" t="s">
        <v>31</v>
      </c>
      <c r="P19" s="70">
        <v>836.85400000000004</v>
      </c>
      <c r="Q19" s="35" t="s">
        <v>28</v>
      </c>
      <c r="R19" s="51" t="s">
        <v>32</v>
      </c>
      <c r="S19" s="47">
        <v>15682</v>
      </c>
      <c r="T19" s="39" t="s">
        <v>30</v>
      </c>
      <c r="U19" s="41" t="s">
        <v>31</v>
      </c>
      <c r="V19" s="45">
        <v>986.8069999999999</v>
      </c>
      <c r="W19" s="40" t="s">
        <v>28</v>
      </c>
      <c r="X19" s="14"/>
    </row>
    <row r="20" spans="1:24" s="28" customFormat="1" ht="16.5" x14ac:dyDescent="0.4">
      <c r="A20" s="14" t="s">
        <v>46</v>
      </c>
      <c r="B20" s="143"/>
      <c r="C20" s="41" t="s">
        <v>34</v>
      </c>
      <c r="D20" s="50">
        <f>SUM(D18:D19)</f>
        <v>12982.198</v>
      </c>
      <c r="E20" s="56" t="s">
        <v>28</v>
      </c>
      <c r="F20" s="41" t="s">
        <v>34</v>
      </c>
      <c r="G20" s="49">
        <v>56188.563811</v>
      </c>
      <c r="H20" s="56" t="s">
        <v>28</v>
      </c>
      <c r="I20" s="134"/>
      <c r="J20" s="135"/>
      <c r="K20" s="136"/>
      <c r="L20" s="41" t="s">
        <v>34</v>
      </c>
      <c r="M20" s="50">
        <v>9710.6</v>
      </c>
      <c r="N20" s="56" t="s">
        <v>28</v>
      </c>
      <c r="O20" s="41" t="s">
        <v>34</v>
      </c>
      <c r="P20" s="45">
        <v>10281.550999999999</v>
      </c>
      <c r="Q20" s="56" t="s">
        <v>28</v>
      </c>
      <c r="R20" s="51" t="s">
        <v>35</v>
      </c>
      <c r="S20" s="54">
        <v>166087</v>
      </c>
      <c r="T20" s="55" t="s">
        <v>30</v>
      </c>
      <c r="U20" s="41" t="s">
        <v>34</v>
      </c>
      <c r="V20" s="50">
        <v>5725.1990000000005</v>
      </c>
      <c r="W20" s="56" t="s">
        <v>28</v>
      </c>
      <c r="X20" s="14"/>
    </row>
    <row r="21" spans="1:24" s="28" customFormat="1" ht="4.5" customHeight="1" x14ac:dyDescent="0.4">
      <c r="A21" s="14"/>
      <c r="B21" s="143"/>
      <c r="C21" s="71"/>
      <c r="D21" s="72"/>
      <c r="E21" s="73"/>
      <c r="F21" s="71"/>
      <c r="G21" s="72"/>
      <c r="H21" s="21"/>
      <c r="I21" s="134"/>
      <c r="J21" s="135"/>
      <c r="K21" s="136"/>
      <c r="L21" s="71"/>
      <c r="M21" s="72"/>
      <c r="N21" s="73"/>
      <c r="O21" s="71"/>
      <c r="P21" s="72"/>
      <c r="Q21" s="73"/>
      <c r="R21" s="74"/>
      <c r="S21" s="75"/>
      <c r="T21" s="76"/>
      <c r="U21" s="71"/>
      <c r="V21" s="72"/>
      <c r="W21" s="21"/>
      <c r="X21" s="14"/>
    </row>
    <row r="22" spans="1:24" s="28" customFormat="1" ht="16.5" x14ac:dyDescent="0.4">
      <c r="A22" s="14"/>
      <c r="B22" s="143"/>
      <c r="C22" s="77" t="s">
        <v>47</v>
      </c>
      <c r="D22" s="78"/>
      <c r="E22" s="79"/>
      <c r="F22" s="80" t="s">
        <v>48</v>
      </c>
      <c r="G22" s="81"/>
      <c r="H22" s="82"/>
      <c r="I22" s="37"/>
      <c r="J22" s="38">
        <v>5.7411406071383206</v>
      </c>
      <c r="K22" s="39" t="s">
        <v>49</v>
      </c>
      <c r="L22" s="83" t="s">
        <v>50</v>
      </c>
      <c r="M22" s="81"/>
      <c r="N22" s="79"/>
      <c r="O22" s="80" t="s">
        <v>51</v>
      </c>
      <c r="P22" s="81"/>
      <c r="Q22" s="79"/>
      <c r="R22" s="84" t="s">
        <v>52</v>
      </c>
      <c r="S22" s="85"/>
      <c r="T22" s="86"/>
      <c r="U22" s="80" t="s">
        <v>53</v>
      </c>
      <c r="V22" s="81"/>
      <c r="W22" s="79"/>
      <c r="X22" s="14"/>
    </row>
    <row r="23" spans="1:24" s="28" customFormat="1" ht="16.5" x14ac:dyDescent="0.4">
      <c r="A23" s="14"/>
      <c r="B23" s="143"/>
      <c r="C23" s="87"/>
      <c r="D23" s="88">
        <f>D25/D26*100</f>
        <v>1.2056578290408542</v>
      </c>
      <c r="E23" s="89" t="s">
        <v>54</v>
      </c>
      <c r="F23" s="90"/>
      <c r="G23" s="88">
        <v>10.8</v>
      </c>
      <c r="H23" s="89" t="s">
        <v>55</v>
      </c>
      <c r="I23" s="46" t="s">
        <v>29</v>
      </c>
      <c r="J23" s="91">
        <v>9647.2999999999993</v>
      </c>
      <c r="K23" s="39" t="s">
        <v>30</v>
      </c>
      <c r="L23" s="90"/>
      <c r="M23" s="88">
        <v>14.4</v>
      </c>
      <c r="N23" s="89" t="s">
        <v>56</v>
      </c>
      <c r="O23" s="90"/>
      <c r="P23" s="88">
        <v>3.5</v>
      </c>
      <c r="Q23" s="89" t="s">
        <v>54</v>
      </c>
      <c r="R23" s="92"/>
      <c r="S23" s="93">
        <v>7.6</v>
      </c>
      <c r="T23" s="94" t="s">
        <v>57</v>
      </c>
      <c r="U23" s="90"/>
      <c r="V23" s="88">
        <v>1.4509012040984217</v>
      </c>
      <c r="W23" s="72" t="s">
        <v>56</v>
      </c>
      <c r="X23" s="14"/>
    </row>
    <row r="24" spans="1:24" s="28" customFormat="1" ht="16.5" x14ac:dyDescent="0.4">
      <c r="A24" s="14"/>
      <c r="B24" s="143"/>
      <c r="C24" s="95" t="s">
        <v>58</v>
      </c>
      <c r="D24" s="96">
        <f>'[1]１．１．２．１ 日本'!G17+23.3</f>
        <v>6373.3879999999999</v>
      </c>
      <c r="E24" s="89" t="s">
        <v>59</v>
      </c>
      <c r="F24" s="97" t="s">
        <v>29</v>
      </c>
      <c r="G24" s="98">
        <v>35387.985999999997</v>
      </c>
      <c r="H24" s="89" t="s">
        <v>59</v>
      </c>
      <c r="I24" s="51" t="s">
        <v>32</v>
      </c>
      <c r="J24" s="91">
        <v>587.6</v>
      </c>
      <c r="K24" s="39" t="s">
        <v>30</v>
      </c>
      <c r="L24" s="97" t="s">
        <v>29</v>
      </c>
      <c r="M24" s="96">
        <v>3609.8</v>
      </c>
      <c r="N24" s="89" t="s">
        <v>59</v>
      </c>
      <c r="O24" s="97" t="s">
        <v>29</v>
      </c>
      <c r="P24" s="96">
        <v>2672.4369999999999</v>
      </c>
      <c r="Q24" s="89" t="s">
        <v>59</v>
      </c>
      <c r="R24" s="99" t="s">
        <v>29</v>
      </c>
      <c r="S24" s="100">
        <v>91567</v>
      </c>
      <c r="T24" s="94" t="s">
        <v>60</v>
      </c>
      <c r="U24" s="95" t="s">
        <v>58</v>
      </c>
      <c r="V24" s="96">
        <v>2635.4</v>
      </c>
      <c r="W24" s="72" t="s">
        <v>59</v>
      </c>
      <c r="X24" s="14"/>
    </row>
    <row r="25" spans="1:24" s="28" customFormat="1" ht="16.5" x14ac:dyDescent="0.4">
      <c r="A25" s="14"/>
      <c r="B25" s="143"/>
      <c r="C25" s="95" t="s">
        <v>61</v>
      </c>
      <c r="D25" s="96">
        <f>'[1]１．１．２．１ 日本'!G18</f>
        <v>77.778999999999996</v>
      </c>
      <c r="E25" s="89" t="s">
        <v>59</v>
      </c>
      <c r="F25" s="95" t="s">
        <v>61</v>
      </c>
      <c r="G25" s="98">
        <v>4304.4654470000005</v>
      </c>
      <c r="H25" s="89" t="s">
        <v>59</v>
      </c>
      <c r="I25" s="51" t="s">
        <v>35</v>
      </c>
      <c r="J25" s="101">
        <v>10234.9</v>
      </c>
      <c r="K25" s="55" t="s">
        <v>30</v>
      </c>
      <c r="L25" s="95" t="s">
        <v>61</v>
      </c>
      <c r="M25" s="96">
        <v>607.70000000000005</v>
      </c>
      <c r="N25" s="89" t="s">
        <v>59</v>
      </c>
      <c r="O25" s="95" t="s">
        <v>61</v>
      </c>
      <c r="P25" s="96">
        <v>96.462000000000003</v>
      </c>
      <c r="Q25" s="89" t="s">
        <v>59</v>
      </c>
      <c r="R25" s="102" t="s">
        <v>62</v>
      </c>
      <c r="S25" s="100">
        <v>7563</v>
      </c>
      <c r="T25" s="94" t="s">
        <v>60</v>
      </c>
      <c r="U25" s="95" t="s">
        <v>61</v>
      </c>
      <c r="V25" s="96">
        <v>38.799999999999997</v>
      </c>
      <c r="W25" s="72" t="s">
        <v>59</v>
      </c>
      <c r="X25" s="14"/>
    </row>
    <row r="26" spans="1:24" s="28" customFormat="1" ht="16.5" x14ac:dyDescent="0.4">
      <c r="A26" s="14" t="s">
        <v>63</v>
      </c>
      <c r="B26" s="143"/>
      <c r="C26" s="95" t="s">
        <v>64</v>
      </c>
      <c r="D26" s="96">
        <f>SUM(D24:D25)</f>
        <v>6451.1669999999995</v>
      </c>
      <c r="E26" s="103" t="s">
        <v>59</v>
      </c>
      <c r="F26" s="95" t="s">
        <v>64</v>
      </c>
      <c r="G26" s="98">
        <v>39692.451446999999</v>
      </c>
      <c r="H26" s="103" t="s">
        <v>59</v>
      </c>
      <c r="I26" s="104"/>
      <c r="J26" s="105"/>
      <c r="K26" s="106"/>
      <c r="L26" s="95" t="s">
        <v>64</v>
      </c>
      <c r="M26" s="96">
        <v>4217.5</v>
      </c>
      <c r="N26" s="103" t="s">
        <v>59</v>
      </c>
      <c r="O26" s="95" t="s">
        <v>64</v>
      </c>
      <c r="P26" s="96">
        <v>2768.8989999999999</v>
      </c>
      <c r="Q26" s="103" t="s">
        <v>59</v>
      </c>
      <c r="R26" s="102" t="s">
        <v>65</v>
      </c>
      <c r="S26" s="100">
        <v>99130</v>
      </c>
      <c r="T26" s="107" t="s">
        <v>60</v>
      </c>
      <c r="U26" s="95" t="s">
        <v>64</v>
      </c>
      <c r="V26" s="96">
        <v>2674.2000000000003</v>
      </c>
      <c r="W26" s="108" t="s">
        <v>59</v>
      </c>
      <c r="X26" s="14"/>
    </row>
    <row r="27" spans="1:24" s="28" customFormat="1" ht="26.25" customHeight="1" x14ac:dyDescent="0.4">
      <c r="A27" s="14"/>
      <c r="B27" s="143"/>
      <c r="C27" s="137" t="s">
        <v>66</v>
      </c>
      <c r="D27" s="138"/>
      <c r="E27" s="139"/>
      <c r="F27" s="124" t="s">
        <v>67</v>
      </c>
      <c r="G27" s="140"/>
      <c r="H27" s="82"/>
      <c r="I27" s="104"/>
      <c r="J27" s="105"/>
      <c r="K27" s="106"/>
      <c r="L27" s="124" t="s">
        <v>68</v>
      </c>
      <c r="M27" s="140"/>
      <c r="N27" s="79"/>
      <c r="O27" s="124" t="s">
        <v>69</v>
      </c>
      <c r="P27" s="140"/>
      <c r="Q27" s="79"/>
      <c r="R27" s="109" t="s">
        <v>70</v>
      </c>
      <c r="S27" s="110"/>
      <c r="T27" s="86"/>
      <c r="U27" s="141" t="s">
        <v>71</v>
      </c>
      <c r="V27" s="140"/>
      <c r="W27" s="79"/>
      <c r="X27" s="14"/>
    </row>
    <row r="28" spans="1:24" s="28" customFormat="1" ht="16.5" x14ac:dyDescent="0.4">
      <c r="A28" s="14"/>
      <c r="B28" s="143"/>
      <c r="C28" s="87"/>
      <c r="D28" s="88">
        <f>D30/D31*100</f>
        <v>7.3745425713588677</v>
      </c>
      <c r="E28" s="89" t="s">
        <v>54</v>
      </c>
      <c r="F28" s="90"/>
      <c r="G28" s="88">
        <v>8.8000000000000007</v>
      </c>
      <c r="H28" s="89" t="s">
        <v>55</v>
      </c>
      <c r="I28" s="104"/>
      <c r="J28" s="105"/>
      <c r="K28" s="106"/>
      <c r="L28" s="90"/>
      <c r="M28" s="88">
        <v>21.8</v>
      </c>
      <c r="N28" s="89" t="s">
        <v>72</v>
      </c>
      <c r="O28" s="90"/>
      <c r="P28" s="111">
        <v>9.9</v>
      </c>
      <c r="Q28" s="89" t="s">
        <v>73</v>
      </c>
      <c r="R28" s="92"/>
      <c r="S28" s="93">
        <v>12.3</v>
      </c>
      <c r="T28" s="94" t="s">
        <v>74</v>
      </c>
      <c r="U28" s="90"/>
      <c r="V28" s="88">
        <v>17.237385072033593</v>
      </c>
      <c r="W28" s="72" t="s">
        <v>73</v>
      </c>
      <c r="X28" s="14"/>
    </row>
    <row r="29" spans="1:24" s="28" customFormat="1" ht="16.5" x14ac:dyDescent="0.4">
      <c r="A29" s="14"/>
      <c r="B29" s="143"/>
      <c r="C29" s="95" t="s">
        <v>58</v>
      </c>
      <c r="D29" s="96">
        <f>'[1]１．１．２．１ 日本'!G21+12.8+11.3</f>
        <v>3037.4440000000004</v>
      </c>
      <c r="E29" s="89" t="s">
        <v>59</v>
      </c>
      <c r="F29" s="97" t="s">
        <v>29</v>
      </c>
      <c r="G29" s="98">
        <v>15050.057000000001</v>
      </c>
      <c r="H29" s="89" t="s">
        <v>59</v>
      </c>
      <c r="I29" s="104"/>
      <c r="J29" s="105"/>
      <c r="K29" s="106"/>
      <c r="L29" s="97" t="s">
        <v>29</v>
      </c>
      <c r="M29" s="96">
        <v>2523.3000000000002</v>
      </c>
      <c r="N29" s="89" t="s">
        <v>59</v>
      </c>
      <c r="O29" s="97" t="s">
        <v>29</v>
      </c>
      <c r="P29" s="112">
        <v>6772.26</v>
      </c>
      <c r="Q29" s="89" t="s">
        <v>59</v>
      </c>
      <c r="R29" s="99" t="s">
        <v>29</v>
      </c>
      <c r="S29" s="100">
        <v>37962</v>
      </c>
      <c r="T29" s="94" t="s">
        <v>60</v>
      </c>
      <c r="U29" s="95" t="s">
        <v>58</v>
      </c>
      <c r="V29" s="96">
        <v>1143.2</v>
      </c>
      <c r="W29" s="72" t="s">
        <v>59</v>
      </c>
      <c r="X29" s="14"/>
    </row>
    <row r="30" spans="1:24" s="28" customFormat="1" ht="16.5" x14ac:dyDescent="0.4">
      <c r="A30" s="14"/>
      <c r="B30" s="143"/>
      <c r="C30" s="95" t="s">
        <v>61</v>
      </c>
      <c r="D30" s="96">
        <f>'[1]１．１．２．１ 日本'!G22+3.5</f>
        <v>241.82599999999999</v>
      </c>
      <c r="E30" s="89" t="s">
        <v>59</v>
      </c>
      <c r="F30" s="95" t="s">
        <v>61</v>
      </c>
      <c r="G30" s="98">
        <v>1446.0553639999998</v>
      </c>
      <c r="H30" s="89" t="s">
        <v>59</v>
      </c>
      <c r="I30" s="104"/>
      <c r="J30" s="105"/>
      <c r="K30" s="106"/>
      <c r="L30" s="95" t="s">
        <v>61</v>
      </c>
      <c r="M30" s="96">
        <v>705.4</v>
      </c>
      <c r="N30" s="89" t="s">
        <v>59</v>
      </c>
      <c r="O30" s="95" t="s">
        <v>61</v>
      </c>
      <c r="P30" s="112">
        <v>740.39200000000005</v>
      </c>
      <c r="Q30" s="89" t="s">
        <v>59</v>
      </c>
      <c r="R30" s="102" t="s">
        <v>62</v>
      </c>
      <c r="S30" s="100">
        <v>5328</v>
      </c>
      <c r="T30" s="94" t="s">
        <v>60</v>
      </c>
      <c r="U30" s="95" t="s">
        <v>61</v>
      </c>
      <c r="V30" s="96">
        <v>238.1</v>
      </c>
      <c r="W30" s="72" t="s">
        <v>59</v>
      </c>
      <c r="X30" s="14"/>
    </row>
    <row r="31" spans="1:24" s="28" customFormat="1" ht="16.5" x14ac:dyDescent="0.4">
      <c r="A31" s="14" t="s">
        <v>63</v>
      </c>
      <c r="B31" s="143"/>
      <c r="C31" s="95" t="s">
        <v>64</v>
      </c>
      <c r="D31" s="96">
        <v>3279.2</v>
      </c>
      <c r="E31" s="103" t="s">
        <v>59</v>
      </c>
      <c r="F31" s="95" t="s">
        <v>64</v>
      </c>
      <c r="G31" s="98">
        <v>16496.112364000001</v>
      </c>
      <c r="H31" s="103" t="s">
        <v>59</v>
      </c>
      <c r="I31" s="104"/>
      <c r="J31" s="105"/>
      <c r="K31" s="106"/>
      <c r="L31" s="95" t="s">
        <v>64</v>
      </c>
      <c r="M31" s="96">
        <v>3228.7</v>
      </c>
      <c r="N31" s="103" t="s">
        <v>59</v>
      </c>
      <c r="O31" s="95" t="s">
        <v>64</v>
      </c>
      <c r="P31" s="96">
        <v>7512.652</v>
      </c>
      <c r="Q31" s="103" t="s">
        <v>59</v>
      </c>
      <c r="R31" s="102" t="s">
        <v>65</v>
      </c>
      <c r="S31" s="100">
        <v>43290</v>
      </c>
      <c r="T31" s="107" t="s">
        <v>60</v>
      </c>
      <c r="U31" s="95" t="s">
        <v>64</v>
      </c>
      <c r="V31" s="96">
        <v>1381.3</v>
      </c>
      <c r="W31" s="108" t="s">
        <v>59</v>
      </c>
      <c r="X31" s="14"/>
    </row>
    <row r="32" spans="1:24" s="28" customFormat="1" ht="26.25" customHeight="1" x14ac:dyDescent="0.4">
      <c r="A32" s="14"/>
      <c r="B32" s="143"/>
      <c r="C32" s="137" t="s">
        <v>75</v>
      </c>
      <c r="D32" s="138"/>
      <c r="E32" s="139"/>
      <c r="F32" s="148"/>
      <c r="G32" s="149"/>
      <c r="H32" s="14"/>
      <c r="I32" s="104"/>
      <c r="J32" s="105"/>
      <c r="K32" s="106"/>
      <c r="L32" s="124" t="s">
        <v>76</v>
      </c>
      <c r="M32" s="140"/>
      <c r="N32" s="82"/>
      <c r="O32" s="19"/>
      <c r="P32" s="21"/>
      <c r="Q32" s="21"/>
      <c r="R32" s="109" t="s">
        <v>77</v>
      </c>
      <c r="S32" s="110"/>
      <c r="T32" s="86"/>
      <c r="U32" s="124" t="s">
        <v>78</v>
      </c>
      <c r="V32" s="125"/>
      <c r="W32" s="125"/>
      <c r="X32" s="14"/>
    </row>
    <row r="33" spans="1:24" s="28" customFormat="1" ht="16.5" x14ac:dyDescent="0.4">
      <c r="A33" s="14"/>
      <c r="B33" s="143"/>
      <c r="C33" s="87"/>
      <c r="D33" s="88">
        <f>D35/D36*100</f>
        <v>32.156791350901869</v>
      </c>
      <c r="E33" s="89" t="s">
        <v>54</v>
      </c>
      <c r="F33" s="90"/>
      <c r="G33" s="88"/>
      <c r="H33" s="89"/>
      <c r="I33" s="104"/>
      <c r="J33" s="105"/>
      <c r="K33" s="106"/>
      <c r="L33" s="90"/>
      <c r="M33" s="88">
        <v>20.8</v>
      </c>
      <c r="N33" s="89" t="s">
        <v>54</v>
      </c>
      <c r="O33" s="19"/>
      <c r="P33" s="21"/>
      <c r="Q33" s="21"/>
      <c r="R33" s="92"/>
      <c r="S33" s="93">
        <v>11.8</v>
      </c>
      <c r="T33" s="94" t="s">
        <v>79</v>
      </c>
      <c r="U33" s="90"/>
      <c r="V33" s="88">
        <v>42.517064452934328</v>
      </c>
      <c r="W33" s="72" t="s">
        <v>54</v>
      </c>
      <c r="X33" s="14"/>
    </row>
    <row r="34" spans="1:24" s="28" customFormat="1" ht="16.5" x14ac:dyDescent="0.4">
      <c r="A34" s="14"/>
      <c r="B34" s="143"/>
      <c r="C34" s="95" t="s">
        <v>58</v>
      </c>
      <c r="D34" s="96">
        <f>'[1]１．１．２．１ 日本'!G23+12.6</f>
        <v>2206.0989999999997</v>
      </c>
      <c r="E34" s="89" t="s">
        <v>59</v>
      </c>
      <c r="F34" s="97"/>
      <c r="G34" s="96"/>
      <c r="H34" s="89"/>
      <c r="I34" s="104"/>
      <c r="J34" s="105"/>
      <c r="K34" s="106"/>
      <c r="L34" s="97" t="s">
        <v>29</v>
      </c>
      <c r="M34" s="96">
        <v>1793.6</v>
      </c>
      <c r="N34" s="89" t="s">
        <v>59</v>
      </c>
      <c r="O34" s="19"/>
      <c r="P34" s="21"/>
      <c r="Q34" s="21"/>
      <c r="R34" s="102" t="s">
        <v>80</v>
      </c>
      <c r="S34" s="100">
        <v>20876</v>
      </c>
      <c r="T34" s="94" t="s">
        <v>60</v>
      </c>
      <c r="U34" s="95" t="s">
        <v>58</v>
      </c>
      <c r="V34" s="96">
        <v>959.79200000000003</v>
      </c>
      <c r="W34" s="72" t="s">
        <v>59</v>
      </c>
      <c r="X34" s="14"/>
    </row>
    <row r="35" spans="1:24" s="28" customFormat="1" ht="16.5" x14ac:dyDescent="0.4">
      <c r="A35" s="14"/>
      <c r="B35" s="143"/>
      <c r="C35" s="95" t="s">
        <v>61</v>
      </c>
      <c r="D35" s="96">
        <f>'[1]１．１．２．１ 日本'!G24+3.5</f>
        <v>1045.662</v>
      </c>
      <c r="E35" s="89" t="s">
        <v>59</v>
      </c>
      <c r="F35" s="95"/>
      <c r="G35" s="96"/>
      <c r="H35" s="89"/>
      <c r="I35" s="104"/>
      <c r="J35" s="105"/>
      <c r="K35" s="106"/>
      <c r="L35" s="95" t="s">
        <v>61</v>
      </c>
      <c r="M35" s="96">
        <v>470.8</v>
      </c>
      <c r="N35" s="89" t="s">
        <v>59</v>
      </c>
      <c r="O35" s="19"/>
      <c r="P35" s="21"/>
      <c r="Q35" s="21"/>
      <c r="R35" s="102" t="s">
        <v>62</v>
      </c>
      <c r="S35" s="100">
        <v>2791</v>
      </c>
      <c r="T35" s="94" t="s">
        <v>60</v>
      </c>
      <c r="U35" s="95" t="s">
        <v>61</v>
      </c>
      <c r="V35" s="96">
        <v>709.90699999999993</v>
      </c>
      <c r="W35" s="72" t="s">
        <v>59</v>
      </c>
      <c r="X35" s="14"/>
    </row>
    <row r="36" spans="1:24" s="28" customFormat="1" ht="16.5" x14ac:dyDescent="0.4">
      <c r="A36" s="14" t="s">
        <v>81</v>
      </c>
      <c r="B36" s="143"/>
      <c r="C36" s="95" t="s">
        <v>64</v>
      </c>
      <c r="D36" s="96">
        <f>SUM(D34:D35)</f>
        <v>3251.7609999999995</v>
      </c>
      <c r="E36" s="103" t="s">
        <v>59</v>
      </c>
      <c r="F36" s="95"/>
      <c r="G36" s="96"/>
      <c r="H36" s="103"/>
      <c r="I36" s="104"/>
      <c r="J36" s="105"/>
      <c r="K36" s="106"/>
      <c r="L36" s="95" t="s">
        <v>64</v>
      </c>
      <c r="M36" s="96">
        <v>2264.4</v>
      </c>
      <c r="N36" s="103" t="s">
        <v>59</v>
      </c>
      <c r="O36" s="19"/>
      <c r="P36" s="21"/>
      <c r="Q36" s="21"/>
      <c r="R36" s="102" t="s">
        <v>65</v>
      </c>
      <c r="S36" s="100">
        <v>23666</v>
      </c>
      <c r="T36" s="107" t="s">
        <v>60</v>
      </c>
      <c r="U36" s="95" t="s">
        <v>64</v>
      </c>
      <c r="V36" s="96">
        <v>1669.6990000000001</v>
      </c>
      <c r="W36" s="108" t="s">
        <v>59</v>
      </c>
      <c r="X36" s="14"/>
    </row>
    <row r="37" spans="1:24" s="28" customFormat="1" ht="1.5" customHeight="1" x14ac:dyDescent="0.4">
      <c r="A37" s="14"/>
      <c r="B37" s="57"/>
      <c r="C37" s="58"/>
      <c r="D37" s="59"/>
      <c r="E37" s="60"/>
      <c r="F37" s="61"/>
      <c r="G37" s="62"/>
      <c r="H37" s="62"/>
      <c r="I37" s="61"/>
      <c r="J37" s="62"/>
      <c r="K37" s="60"/>
      <c r="L37" s="61"/>
      <c r="M37" s="62"/>
      <c r="N37" s="62"/>
      <c r="O37" s="61"/>
      <c r="P37" s="62"/>
      <c r="Q37" s="62"/>
      <c r="R37" s="61"/>
      <c r="S37" s="62"/>
      <c r="T37" s="60"/>
      <c r="U37" s="61"/>
      <c r="V37" s="62"/>
      <c r="W37" s="62"/>
      <c r="X37" s="14"/>
    </row>
    <row r="38" spans="1:24" x14ac:dyDescent="0.4">
      <c r="A38" s="14" t="s">
        <v>82</v>
      </c>
      <c r="B38" s="113"/>
      <c r="C38" s="113"/>
      <c r="D38" s="114"/>
      <c r="E38" s="115"/>
      <c r="F38" s="115"/>
      <c r="G38" s="116"/>
      <c r="H38" s="116"/>
      <c r="I38" s="116"/>
      <c r="J38" s="116"/>
      <c r="K38" s="116"/>
      <c r="L38" s="116"/>
      <c r="M38" s="116"/>
      <c r="N38" s="116"/>
      <c r="O38" s="116"/>
      <c r="P38" s="116"/>
      <c r="Q38" s="116"/>
      <c r="R38" s="116"/>
      <c r="S38" s="115"/>
      <c r="T38" s="115"/>
      <c r="U38" s="116"/>
      <c r="V38" s="115"/>
      <c r="W38" s="115"/>
      <c r="X38" s="114"/>
    </row>
    <row r="39" spans="1:24" s="118" customFormat="1" x14ac:dyDescent="0.4">
      <c r="A39" s="117"/>
      <c r="B39" s="126" t="s">
        <v>83</v>
      </c>
      <c r="C39" s="126"/>
      <c r="D39" s="126"/>
      <c r="E39" s="126"/>
      <c r="F39" s="126"/>
      <c r="G39" s="126"/>
      <c r="H39" s="126"/>
      <c r="I39" s="126"/>
      <c r="J39" s="126"/>
      <c r="K39" s="126"/>
      <c r="L39" s="126"/>
      <c r="M39" s="126"/>
      <c r="N39" s="126"/>
      <c r="O39" s="126"/>
      <c r="P39" s="126"/>
      <c r="Q39" s="126"/>
      <c r="R39" s="126"/>
      <c r="S39" s="126"/>
      <c r="T39" s="126"/>
      <c r="U39" s="126"/>
      <c r="V39" s="126"/>
      <c r="W39" s="126"/>
      <c r="X39" s="117"/>
    </row>
    <row r="40" spans="1:24" s="118" customFormat="1" x14ac:dyDescent="0.4">
      <c r="A40" s="117"/>
      <c r="B40" s="119" t="s">
        <v>84</v>
      </c>
      <c r="C40" s="28"/>
      <c r="D40" s="28"/>
      <c r="E40" s="28"/>
      <c r="F40" s="28"/>
      <c r="G40" s="28"/>
      <c r="H40" s="28"/>
      <c r="I40" s="28"/>
      <c r="J40" s="28"/>
      <c r="K40" s="28"/>
      <c r="L40" s="28"/>
      <c r="M40" s="28"/>
      <c r="N40" s="28"/>
      <c r="O40" s="28"/>
      <c r="P40" s="28"/>
      <c r="Q40" s="28"/>
      <c r="R40" s="28"/>
      <c r="S40" s="28"/>
      <c r="T40" s="28"/>
      <c r="U40" s="28"/>
      <c r="V40" s="28"/>
      <c r="W40" s="28"/>
      <c r="X40" s="117"/>
    </row>
    <row r="41" spans="1:24" s="118" customFormat="1" x14ac:dyDescent="0.4">
      <c r="A41" s="117"/>
      <c r="B41" s="120" t="s">
        <v>85</v>
      </c>
      <c r="C41" s="28"/>
      <c r="D41" s="28"/>
      <c r="E41" s="28"/>
      <c r="F41" s="28"/>
      <c r="G41" s="28"/>
      <c r="H41" s="28"/>
      <c r="I41" s="28"/>
      <c r="J41" s="28"/>
      <c r="K41" s="28"/>
      <c r="L41" s="28"/>
      <c r="M41" s="28"/>
      <c r="N41" s="28"/>
      <c r="O41" s="28"/>
      <c r="P41" s="28"/>
      <c r="Q41" s="28"/>
      <c r="R41" s="28"/>
      <c r="S41" s="28"/>
      <c r="T41" s="28"/>
      <c r="U41" s="28"/>
      <c r="V41" s="28"/>
      <c r="W41" s="28"/>
      <c r="X41" s="117"/>
    </row>
    <row r="42" spans="1:24" s="118" customFormat="1" ht="22.5" customHeight="1" x14ac:dyDescent="0.4">
      <c r="A42" s="117"/>
      <c r="B42" s="127" t="s">
        <v>86</v>
      </c>
      <c r="C42" s="128"/>
      <c r="D42" s="128"/>
      <c r="E42" s="128"/>
      <c r="F42" s="128"/>
      <c r="G42" s="128"/>
      <c r="H42" s="128"/>
      <c r="I42" s="128"/>
      <c r="J42" s="128"/>
      <c r="K42" s="128"/>
      <c r="L42" s="128"/>
      <c r="M42" s="128"/>
      <c r="N42" s="128"/>
      <c r="O42" s="128"/>
      <c r="P42" s="128"/>
      <c r="Q42" s="128"/>
      <c r="R42" s="128"/>
      <c r="S42" s="128"/>
      <c r="T42" s="128"/>
      <c r="U42" s="128"/>
      <c r="V42" s="128"/>
      <c r="W42" s="128"/>
      <c r="X42" s="117"/>
    </row>
    <row r="43" spans="1:24" s="118" customFormat="1" ht="13.5" customHeight="1" x14ac:dyDescent="0.4">
      <c r="A43" s="117"/>
      <c r="B43" s="129" t="s">
        <v>87</v>
      </c>
      <c r="C43" s="130"/>
      <c r="D43" s="130"/>
      <c r="E43" s="130"/>
      <c r="F43" s="130"/>
      <c r="G43" s="130"/>
      <c r="H43" s="130"/>
      <c r="I43" s="130"/>
      <c r="J43" s="130"/>
      <c r="K43" s="130"/>
      <c r="L43" s="130"/>
      <c r="M43" s="130"/>
      <c r="N43" s="130"/>
      <c r="O43" s="130"/>
      <c r="P43" s="130"/>
      <c r="Q43" s="130"/>
      <c r="R43" s="130"/>
      <c r="S43" s="130"/>
      <c r="T43" s="130"/>
      <c r="U43" s="130"/>
      <c r="V43" s="130"/>
      <c r="W43" s="130"/>
      <c r="X43" s="117"/>
    </row>
    <row r="44" spans="1:24" s="118" customFormat="1" ht="24.75" customHeight="1" x14ac:dyDescent="0.4">
      <c r="A44" s="117"/>
      <c r="B44" s="129" t="s">
        <v>88</v>
      </c>
      <c r="C44" s="129"/>
      <c r="D44" s="129"/>
      <c r="E44" s="129"/>
      <c r="F44" s="129"/>
      <c r="G44" s="129"/>
      <c r="H44" s="129"/>
      <c r="I44" s="129"/>
      <c r="J44" s="129"/>
      <c r="K44" s="129"/>
      <c r="L44" s="129"/>
      <c r="M44" s="129"/>
      <c r="N44" s="129"/>
      <c r="O44" s="129"/>
      <c r="P44" s="129"/>
      <c r="Q44" s="129"/>
      <c r="R44" s="129"/>
      <c r="S44" s="129"/>
      <c r="T44" s="129"/>
      <c r="U44" s="129"/>
      <c r="V44" s="129"/>
      <c r="W44" s="129"/>
      <c r="X44" s="117"/>
    </row>
    <row r="45" spans="1:24" ht="13.5" customHeight="1" x14ac:dyDescent="0.4">
      <c r="A45" s="14" t="s">
        <v>89</v>
      </c>
      <c r="B45" s="129" t="s">
        <v>90</v>
      </c>
      <c r="C45" s="131"/>
      <c r="D45" s="131"/>
      <c r="E45" s="131"/>
      <c r="F45" s="131"/>
      <c r="G45" s="131"/>
      <c r="H45" s="131"/>
      <c r="I45" s="131"/>
      <c r="J45" s="131"/>
      <c r="K45" s="131"/>
      <c r="L45" s="131"/>
      <c r="M45" s="131"/>
      <c r="N45" s="131"/>
      <c r="O45" s="131"/>
      <c r="P45" s="131"/>
      <c r="Q45" s="131"/>
      <c r="R45" s="131"/>
      <c r="S45" s="131"/>
      <c r="T45" s="131"/>
      <c r="U45" s="131"/>
      <c r="V45" s="131"/>
      <c r="W45" s="131"/>
      <c r="X45" s="14"/>
    </row>
    <row r="46" spans="1:24" x14ac:dyDescent="0.4">
      <c r="A46" s="28" t="s">
        <v>91</v>
      </c>
      <c r="B46" s="121"/>
      <c r="C46" s="121"/>
      <c r="D46" s="28"/>
      <c r="E46" s="28"/>
      <c r="F46" s="28"/>
      <c r="G46" s="122"/>
      <c r="H46" s="122"/>
      <c r="I46" s="122"/>
      <c r="J46" s="122"/>
      <c r="K46" s="122"/>
      <c r="L46" s="122"/>
      <c r="M46" s="122"/>
      <c r="N46" s="122"/>
      <c r="O46" s="122"/>
      <c r="P46" s="122"/>
      <c r="Q46" s="122"/>
      <c r="R46" s="122"/>
      <c r="S46" s="28"/>
      <c r="T46" s="28"/>
      <c r="U46" s="122"/>
      <c r="V46" s="28"/>
      <c r="W46" s="28"/>
      <c r="X46" s="28"/>
    </row>
    <row r="47" spans="1:24" x14ac:dyDescent="0.4">
      <c r="A47" s="123" t="s">
        <v>92</v>
      </c>
      <c r="B47" s="123"/>
      <c r="C47" s="123"/>
      <c r="D47" s="123"/>
      <c r="E47" s="123"/>
      <c r="F47" s="123"/>
      <c r="G47" s="123"/>
      <c r="H47" s="123"/>
      <c r="I47" s="123"/>
      <c r="J47" s="123"/>
      <c r="K47" s="123"/>
      <c r="L47" s="123"/>
      <c r="M47" s="123"/>
      <c r="N47" s="123"/>
      <c r="O47" s="123"/>
      <c r="P47" s="123"/>
      <c r="Q47" s="123"/>
      <c r="R47" s="123"/>
      <c r="S47" s="123"/>
      <c r="T47" s="123"/>
      <c r="U47" s="123"/>
      <c r="V47" s="123"/>
      <c r="W47" s="123"/>
      <c r="X47" s="123"/>
    </row>
  </sheetData>
  <protectedRanges>
    <protectedRange password="9391" sqref="B6:B37" name="範囲1"/>
    <protectedRange password="9391" sqref="F37:H37" name="範囲1_8"/>
    <protectedRange password="9391" sqref="C37:E37" name="範囲1_15"/>
    <protectedRange password="9391" sqref="L37:N37" name="範囲1_7_1_1"/>
    <protectedRange password="9391" sqref="I37:K37" name="範囲1_4"/>
    <protectedRange password="9391" sqref="U37:W37" name="範囲1_3_1"/>
    <protectedRange password="9391" sqref="O37:Q37" name="範囲1_9_1"/>
    <protectedRange password="9391" sqref="R37:T37" name="範囲1_1"/>
    <protectedRange password="9391" sqref="C9:D13 C6:E8 E21 C14:E15 C16:D36" name="範囲1_15_1"/>
    <protectedRange password="9391" sqref="L6:N6" name="範囲1_7_2"/>
    <protectedRange password="9391" sqref="L8:N8 L14:N15 L9:M9 L16:M16 N21 L13:M13 L10:L12 L20:M22 L17:L19 L26:M27 L23:L25 L31:M32 L28:L30 L36:M36 L33:L35" name="範囲1_7_1_1_1"/>
    <protectedRange password="9391" sqref="L7:N7" name="範囲1_7_1_7"/>
    <protectedRange password="9391" sqref="M10:M12" name="範囲1_7_1_2_1"/>
    <protectedRange password="9391" sqref="M17:M19" name="範囲1_7_1_3_1"/>
    <protectedRange password="9391" sqref="M23:M25" name="範囲1_7_1_4_1"/>
    <protectedRange password="9391" sqref="M28:M30" name="範囲1_7_1_5_1"/>
    <protectedRange password="9391" sqref="M33:M35" name="範囲1_7_1_6_1"/>
    <protectedRange password="9391" sqref="F6:H6" name="範囲1_10_1_1"/>
    <protectedRange password="9391" sqref="F7:H8 F9:G13 F14:H15 H21 F16:G16 F21:G22 F17:F20 F27:G27 F23:F26 F32:G32 F28:F31 F33:F36" name="範囲1_6_1_2_1_1"/>
    <protectedRange password="9391" sqref="G17:G20" name="範囲1_1_1_1_2_1_1"/>
    <protectedRange password="9391" sqref="G23:G26" name="範囲1_2_1_1_2_1_1"/>
    <protectedRange password="9391" sqref="G28:G31" name="範囲1_3_1_1_2_1_1"/>
    <protectedRange password="9391" sqref="G33:G36" name="範囲1_4_1_1_2_1_1"/>
    <protectedRange password="9391" sqref="O6:Q6" name="範囲1_9_2_1_2"/>
    <protectedRange password="9391" sqref="O7:Q8 O14:Q15 O9:P13 Q21 O16:P17 O20:P27 O18:O19 O31:P31 O28:O30" name="範囲1_9_1_1_1_2"/>
    <protectedRange password="9391" sqref="P18:P19" name="範囲1_9_3_1_1_2"/>
    <protectedRange password="9391" sqref="P28:P30" name="範囲1_9_4_1_1_2"/>
    <protectedRange password="9391" sqref="R16:S36 T21 R9:S13 R7:T8 R14:T15" name="範囲1_2_1_2"/>
    <protectedRange password="9391" sqref="U6:W6" name="範囲1_3"/>
    <protectedRange password="9391" sqref="U7:W8 U14:W15 U9:V9 U16:V16 W21 U10:U13 U21:V36 U17:U20" name="範囲1_3_2_2_2"/>
    <protectedRange password="9391" sqref="V10:V13" name="範囲1_1_1_1_2"/>
    <protectedRange password="9391" sqref="V17:V20" name="範囲1_2_1_1_2"/>
    <protectedRange password="9391" sqref="I6:K6" name="範囲1_2"/>
    <protectedRange password="9391" sqref="I17 J18 I7:K8" name="範囲1_1_1_1"/>
    <protectedRange password="9391" sqref="I22:J25" name="範囲1_14_1_1_1"/>
  </protectedRanges>
  <mergeCells count="42">
    <mergeCell ref="U6:W6"/>
    <mergeCell ref="C6:E6"/>
    <mergeCell ref="F6:H6"/>
    <mergeCell ref="I6:K6"/>
    <mergeCell ref="L6:N6"/>
    <mergeCell ref="O6:Q6"/>
    <mergeCell ref="U7:W7"/>
    <mergeCell ref="B9:B13"/>
    <mergeCell ref="C9:E9"/>
    <mergeCell ref="F9:H9"/>
    <mergeCell ref="L9:N9"/>
    <mergeCell ref="O9:Q9"/>
    <mergeCell ref="U9:W9"/>
    <mergeCell ref="C7:E7"/>
    <mergeCell ref="F7:H7"/>
    <mergeCell ref="I7:K7"/>
    <mergeCell ref="L7:N7"/>
    <mergeCell ref="O7:Q7"/>
    <mergeCell ref="R7:T7"/>
    <mergeCell ref="U16:W16"/>
    <mergeCell ref="I17:K21"/>
    <mergeCell ref="C27:E27"/>
    <mergeCell ref="F27:G27"/>
    <mergeCell ref="L27:M27"/>
    <mergeCell ref="O27:P27"/>
    <mergeCell ref="U27:V27"/>
    <mergeCell ref="C16:E16"/>
    <mergeCell ref="F16:H16"/>
    <mergeCell ref="L16:N16"/>
    <mergeCell ref="O16:Q16"/>
    <mergeCell ref="R16:T16"/>
    <mergeCell ref="A47:X47"/>
    <mergeCell ref="U32:W32"/>
    <mergeCell ref="B39:W39"/>
    <mergeCell ref="B42:W42"/>
    <mergeCell ref="B43:W43"/>
    <mergeCell ref="B44:W44"/>
    <mergeCell ref="B45:W45"/>
    <mergeCell ref="B16:B36"/>
    <mergeCell ref="C32:E32"/>
    <mergeCell ref="F32:G32"/>
    <mergeCell ref="L32:M32"/>
  </mergeCells>
  <phoneticPr fontId="2"/>
  <pageMargins left="0.70866141732283472" right="0.43307086614173229" top="0.74803149606299213" bottom="0.74803149606299213" header="0.31496062992125984" footer="0.31496062992125984"/>
  <pageSetup paperSize="9" scale="66" orientation="landscape" r:id="rId1"/>
  <headerFooter>
    <oddHeader xml:space="preserve">&amp;R&amp;8文部科学省「諸外国の教育統計」平成31（2019）年版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１．２．１．１ 就学前教育・初等教育</vt:lpstr>
      <vt:lpstr>'１．２．１．１ 就学前教育・初等教育'!Print_Area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2019-04-03T07:06:26Z</dcterms:created>
  <dcterms:modified xsi:type="dcterms:W3CDTF">2019-04-03T09:14:44Z</dcterms:modified>
</cp:coreProperties>
</file>