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activeTab="0"/>
  </bookViews>
  <sheets>
    <sheet name="学校数" sheetId="1" r:id="rId1"/>
    <sheet name="学級数" sheetId="2" r:id="rId2"/>
    <sheet name="児童数" sheetId="3" r:id="rId3"/>
    <sheet name="教員数" sheetId="4" r:id="rId4"/>
    <sheet name="教員数入力リンク先" sheetId="5" state="hidden" r:id="rId5"/>
    <sheet name="教員数（教員の年齢構成）" sheetId="6" r:id="rId6"/>
    <sheet name="職員数" sheetId="7" r:id="rId7"/>
    <sheet name="職員入力リンク先" sheetId="8" state="hidden" r:id="rId8"/>
  </sheets>
  <externalReferences>
    <externalReference r:id="rId11"/>
  </externalReferences>
  <definedNames>
    <definedName name="_xlnm.Print_Area" localSheetId="1">'学級数'!$A$3:$E$31</definedName>
    <definedName name="_xlnm.Print_Area" localSheetId="0">'学校数'!$A$1:$F$27</definedName>
    <definedName name="_xlnm.Print_Area" localSheetId="3">'教員数'!$A$1:$G$42</definedName>
    <definedName name="_xlnm.Print_Area" localSheetId="5">'教員数（教員の年齢構成）'!$A$3:$K$27</definedName>
    <definedName name="_xlnm.Print_Area" localSheetId="2">'児童数'!$A$1:$E$46</definedName>
    <definedName name="_xlnm.Print_Area" localSheetId="6">'職員数'!$A$1:$G$46</definedName>
    <definedName name="PRINT_AREA1" localSheetId="3">'教員数'!#REF!</definedName>
    <definedName name="PRINT_AREA1" localSheetId="5">#REF!</definedName>
    <definedName name="PRINT_AREA1" localSheetId="6">'職員数'!$A$3:$G$44</definedName>
    <definedName name="PRINT_AREA1">'学級数'!$A$3:$E$28</definedName>
  </definedNames>
  <calcPr fullCalcOnLoad="1"/>
</workbook>
</file>

<file path=xl/sharedStrings.xml><?xml version="1.0" encoding="utf-8"?>
<sst xmlns="http://schemas.openxmlformats.org/spreadsheetml/2006/main" count="366" uniqueCount="246">
  <si>
    <t>区　分</t>
  </si>
  <si>
    <t>計</t>
  </si>
  <si>
    <t>国  立</t>
  </si>
  <si>
    <t>公  立</t>
  </si>
  <si>
    <t>私  立</t>
  </si>
  <si>
    <t>うち分校</t>
  </si>
  <si>
    <t>学　　　　級　　　　数</t>
  </si>
  <si>
    <t>学　　　　校　　　　数</t>
  </si>
  <si>
    <t>Schools</t>
  </si>
  <si>
    <t>Total</t>
  </si>
  <si>
    <t>National</t>
  </si>
  <si>
    <t>Local</t>
  </si>
  <si>
    <t>Branch schools</t>
  </si>
  <si>
    <t>Private</t>
  </si>
  <si>
    <t xml:space="preserve">  昭和30年('55)</t>
  </si>
  <si>
    <t xml:space="preserve">      35('60)</t>
  </si>
  <si>
    <t xml:space="preserve">      40('65)</t>
  </si>
  <si>
    <t xml:space="preserve">      45('70)</t>
  </si>
  <si>
    <t xml:space="preserve">      50('75)</t>
  </si>
  <si>
    <t xml:space="preserve">      55('80)</t>
  </si>
  <si>
    <t xml:space="preserve">    　60('85)</t>
  </si>
  <si>
    <t xml:space="preserve">  平成 2('90)</t>
  </si>
  <si>
    <t xml:space="preserve">       7('95)</t>
  </si>
  <si>
    <t xml:space="preserve">      12('00)</t>
  </si>
  <si>
    <r>
      <t xml:space="preserve">複式学級 </t>
    </r>
    <r>
      <rPr>
        <sz val="11"/>
        <rFont val="ＭＳ 明朝"/>
        <family val="1"/>
      </rPr>
      <t>Multi-grade</t>
    </r>
  </si>
  <si>
    <t xml:space="preserve">      17('05)</t>
  </si>
  <si>
    <t>Classes</t>
  </si>
  <si>
    <r>
      <t xml:space="preserve">特別支援学級 </t>
    </r>
    <r>
      <rPr>
        <sz val="11"/>
        <rFont val="ＭＳ 明朝"/>
        <family val="1"/>
      </rPr>
      <t>Special</t>
    </r>
  </si>
  <si>
    <t>　　いい，単式学級，複式学級を含まない。</t>
  </si>
  <si>
    <t>計</t>
  </si>
  <si>
    <t>国立</t>
  </si>
  <si>
    <t>公立</t>
  </si>
  <si>
    <t>私立</t>
  </si>
  <si>
    <t>（注）｢特別支援学級｣とは，学校教育法第81条第2項各号に該当する生徒で編制されている学級を</t>
  </si>
  <si>
    <r>
      <t xml:space="preserve">単式学級 </t>
    </r>
    <r>
      <rPr>
        <sz val="11"/>
        <rFont val="ＭＳ 明朝"/>
        <family val="1"/>
      </rPr>
      <t>Single-grade</t>
    </r>
  </si>
  <si>
    <t xml:space="preserve">      22('10)</t>
  </si>
  <si>
    <t>児　　　　童　　　　数</t>
  </si>
  <si>
    <t>Students</t>
  </si>
  <si>
    <t>区　　分</t>
  </si>
  <si>
    <t xml:space="preserve">        昭和30年('55)</t>
  </si>
  <si>
    <t xml:space="preserve">            35('60)</t>
  </si>
  <si>
    <t xml:space="preserve">            40('65)</t>
  </si>
  <si>
    <t xml:space="preserve">            45('70)</t>
  </si>
  <si>
    <t xml:space="preserve">            50('75)</t>
  </si>
  <si>
    <t xml:space="preserve">            55('80)</t>
  </si>
  <si>
    <t xml:space="preserve">    　      60('85)</t>
  </si>
  <si>
    <t xml:space="preserve">        平成 2('90)</t>
  </si>
  <si>
    <t xml:space="preserve">             7('95)</t>
  </si>
  <si>
    <t xml:space="preserve">            12('00)</t>
  </si>
  <si>
    <t xml:space="preserve">            17('05)</t>
  </si>
  <si>
    <t xml:space="preserve">     男  Male</t>
  </si>
  <si>
    <t xml:space="preserve">     女  Female</t>
  </si>
  <si>
    <t xml:space="preserve">     １学年 1st grade</t>
  </si>
  <si>
    <t xml:space="preserve">     ２学年 2nd</t>
  </si>
  <si>
    <t xml:space="preserve">     ３学年 3rd</t>
  </si>
  <si>
    <t xml:space="preserve">     ４学年 4th</t>
  </si>
  <si>
    <t xml:space="preserve">     ５学年 5th</t>
  </si>
  <si>
    <t xml:space="preserve">     ６学年 6th</t>
  </si>
  <si>
    <r>
      <t xml:space="preserve">    単式学級 </t>
    </r>
    <r>
      <rPr>
        <sz val="11"/>
        <rFont val="ＭＳ 明朝"/>
        <family val="1"/>
      </rPr>
      <t>Single-grade</t>
    </r>
  </si>
  <si>
    <r>
      <t xml:space="preserve">    特別支援学級 </t>
    </r>
    <r>
      <rPr>
        <sz val="11"/>
        <rFont val="ＭＳ 明朝"/>
        <family val="1"/>
      </rPr>
      <t>Special</t>
    </r>
  </si>
  <si>
    <t>1学級当たり児童数</t>
  </si>
  <si>
    <t>Students per class</t>
  </si>
  <si>
    <t>本務教員１人当たり児童数</t>
  </si>
  <si>
    <t>Students per full-time teacher</t>
  </si>
  <si>
    <t>（注）｢特別支援学級｣とは，学校教育法第81条第2項各号に該当する児童で編制されている学</t>
  </si>
  <si>
    <t>　　級をいい，単式学級，複式学級を含まない。</t>
  </si>
  <si>
    <t>教　　　　員　　　　数</t>
  </si>
  <si>
    <t>Full-time Teachers by Type of Position</t>
  </si>
  <si>
    <t>国 　立</t>
  </si>
  <si>
    <t>公 　立</t>
  </si>
  <si>
    <t>私 　立</t>
  </si>
  <si>
    <t>女の割合</t>
  </si>
  <si>
    <t>うち女</t>
  </si>
  <si>
    <t>（％）</t>
  </si>
  <si>
    <t>Female</t>
  </si>
  <si>
    <t xml:space="preserve">Percentage of female </t>
  </si>
  <si>
    <t xml:space="preserve">       　昭和30年('55)</t>
  </si>
  <si>
    <t xml:space="preserve">           　35('60)</t>
  </si>
  <si>
    <t xml:space="preserve">           　40('65)</t>
  </si>
  <si>
    <t xml:space="preserve">           　45('70)</t>
  </si>
  <si>
    <t xml:space="preserve">           　50('75)</t>
  </si>
  <si>
    <t xml:space="preserve">         　　55('80)</t>
  </si>
  <si>
    <t xml:space="preserve">     　    　60('85)</t>
  </si>
  <si>
    <t xml:space="preserve">    　   平成 2('90)</t>
  </si>
  <si>
    <t xml:space="preserve">    　        7('95)</t>
  </si>
  <si>
    <t xml:space="preserve">    　       12('00)</t>
  </si>
  <si>
    <t xml:space="preserve">    　       17('05)</t>
  </si>
  <si>
    <t xml:space="preserve">    　       22('10)</t>
  </si>
  <si>
    <r>
      <t>副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校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長 Senior v</t>
    </r>
    <r>
      <rPr>
        <sz val="11"/>
        <rFont val="ＭＳ Ｐ明朝"/>
        <family val="1"/>
      </rPr>
      <t xml:space="preserve">ice-principal </t>
    </r>
  </si>
  <si>
    <r>
      <t xml:space="preserve">主幹教諭 </t>
    </r>
    <r>
      <rPr>
        <sz val="11"/>
        <rFont val="ＭＳ Ｐ明朝"/>
        <family val="1"/>
      </rPr>
      <t>Senior teacher</t>
    </r>
  </si>
  <si>
    <r>
      <t xml:space="preserve">指導教諭 </t>
    </r>
    <r>
      <rPr>
        <sz val="11"/>
        <rFont val="ＭＳ Ｐ明朝"/>
        <family val="1"/>
      </rPr>
      <t>Advanced skill teacher</t>
    </r>
  </si>
  <si>
    <r>
      <t xml:space="preserve">教　　諭 </t>
    </r>
    <r>
      <rPr>
        <sz val="11"/>
        <rFont val="ＭＳ Ｐ明朝"/>
        <family val="1"/>
      </rPr>
      <t>Teacher</t>
    </r>
  </si>
  <si>
    <r>
      <t xml:space="preserve">栄養教諭 </t>
    </r>
    <r>
      <rPr>
        <sz val="11"/>
        <rFont val="ＭＳ Ｐ明朝"/>
        <family val="1"/>
      </rPr>
      <t>Diet and nutrition teacher</t>
    </r>
  </si>
  <si>
    <t>（別掲）</t>
  </si>
  <si>
    <t>兼 務 者 Part-time</t>
  </si>
  <si>
    <t>（注）本務教員である。</t>
  </si>
  <si>
    <t>報告書データからコピ＆ペーストする</t>
  </si>
  <si>
    <t>計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</si>
  <si>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</si>
  <si>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</si>
  <si>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</si>
  <si>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</si>
  <si>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</si>
  <si>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</si>
  <si>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</si>
  <si>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</si>
  <si>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</si>
  <si>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</si>
  <si>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</si>
  <si>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</si>
  <si>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</si>
  <si>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国立男女計</t>
  </si>
  <si>
    <t>公立男女計</t>
  </si>
  <si>
    <t>私立男女計</t>
  </si>
  <si>
    <t>職　　　　員　　　　数</t>
  </si>
  <si>
    <t>　　Full-time Non-teaching Staff</t>
  </si>
  <si>
    <t>区　   分</t>
  </si>
  <si>
    <t>国　立</t>
  </si>
  <si>
    <t>公　立</t>
  </si>
  <si>
    <t>私　立</t>
  </si>
  <si>
    <t>Percentage of female</t>
  </si>
  <si>
    <t xml:space="preserve">       昭和30年('55)</t>
  </si>
  <si>
    <t xml:space="preserve">           35('60)</t>
  </si>
  <si>
    <t xml:space="preserve">           40('65)</t>
  </si>
  <si>
    <t xml:space="preserve">           45('70)</t>
  </si>
  <si>
    <t xml:space="preserve">           50('75)</t>
  </si>
  <si>
    <t xml:space="preserve">           55('80)</t>
  </si>
  <si>
    <t xml:space="preserve">         　60('85)</t>
  </si>
  <si>
    <t xml:space="preserve">       平成 2('90)</t>
  </si>
  <si>
    <t xml:space="preserve">            7('95)</t>
  </si>
  <si>
    <t xml:space="preserve">           12('00)</t>
  </si>
  <si>
    <t xml:space="preserve">           17('05)</t>
  </si>
  <si>
    <t xml:space="preserve">           22('10)</t>
  </si>
  <si>
    <t>事務職員</t>
  </si>
  <si>
    <t>Administrative personnel</t>
  </si>
  <si>
    <t>学校図書館事務員</t>
  </si>
  <si>
    <t>Librarian</t>
  </si>
  <si>
    <t>養護職員</t>
  </si>
  <si>
    <t>School nurse</t>
  </si>
  <si>
    <t>学校栄養職員</t>
  </si>
  <si>
    <t>School nutritionist</t>
  </si>
  <si>
    <t>学校給食調理従事者</t>
  </si>
  <si>
    <t>School lunch personnel</t>
  </si>
  <si>
    <t>用務員</t>
  </si>
  <si>
    <t>Janitor</t>
  </si>
  <si>
    <t>その他</t>
  </si>
  <si>
    <t>Others</t>
  </si>
  <si>
    <t xml:space="preserve"> (注)1  本務職員である。</t>
  </si>
  <si>
    <t>報告書データをコピペ（コピペするとき報告書のデータから休職者数をはぶくこと）</t>
  </si>
  <si>
    <t>計</t>
  </si>
  <si>
    <t>負担法事務職員</t>
  </si>
  <si>
    <t>負担法学校栄養職員</t>
  </si>
  <si>
    <t>その他教員以外の教員</t>
  </si>
  <si>
    <t>その他事務職員</t>
  </si>
  <si>
    <t>その他学校図書館</t>
  </si>
  <si>
    <t>その他養護職員</t>
  </si>
  <si>
    <t>その他学校栄養</t>
  </si>
  <si>
    <t>学校給食</t>
  </si>
  <si>
    <t>用務員</t>
  </si>
  <si>
    <t>警備員その他</t>
  </si>
  <si>
    <t>国立</t>
  </si>
  <si>
    <t>公立</t>
  </si>
  <si>
    <t>私立</t>
  </si>
  <si>
    <t>上のコピペデータより集計↓</t>
  </si>
  <si>
    <t>うち女</t>
  </si>
  <si>
    <t>事務職員</t>
  </si>
  <si>
    <t>栄養職員</t>
  </si>
  <si>
    <t>その他</t>
  </si>
  <si>
    <t xml:space="preserve">      22('10)</t>
  </si>
  <si>
    <t xml:space="preserve">            22('10)</t>
  </si>
  <si>
    <t xml:space="preserve">      25('13)</t>
  </si>
  <si>
    <t xml:space="preserve">            25('13)</t>
  </si>
  <si>
    <t xml:space="preserve">    　       25('13)</t>
  </si>
  <si>
    <t xml:space="preserve">           25('13)</t>
  </si>
  <si>
    <t xml:space="preserve">      26('14)</t>
  </si>
  <si>
    <t xml:space="preserve">            26('14)</t>
  </si>
  <si>
    <t xml:space="preserve">    　       26('14)</t>
  </si>
  <si>
    <t xml:space="preserve">           26('14)</t>
  </si>
  <si>
    <t xml:space="preserve">     2  「その他」とは,奇宿舎指導員,警備員等である。</t>
  </si>
  <si>
    <t xml:space="preserve">      27('15)</t>
  </si>
  <si>
    <t xml:space="preserve">            27('15)</t>
  </si>
  <si>
    <t xml:space="preserve">    　       27('15)</t>
  </si>
  <si>
    <t xml:space="preserve">           27('15)</t>
  </si>
  <si>
    <t>68　小　学　校</t>
  </si>
  <si>
    <t xml:space="preserve">      27('15)</t>
  </si>
  <si>
    <t xml:space="preserve">      26('14)</t>
  </si>
  <si>
    <t xml:space="preserve">      28('16)</t>
  </si>
  <si>
    <t xml:space="preserve">            28('16)</t>
  </si>
  <si>
    <t xml:space="preserve">    　       28('16)</t>
  </si>
  <si>
    <t xml:space="preserve">           28('16)</t>
  </si>
  <si>
    <t xml:space="preserve">      29('17)</t>
  </si>
  <si>
    <t xml:space="preserve">      29('17)</t>
  </si>
  <si>
    <t xml:space="preserve">            29('17)</t>
  </si>
  <si>
    <t xml:space="preserve">    　       29('17)</t>
  </si>
  <si>
    <t xml:space="preserve">           29('17)</t>
  </si>
  <si>
    <t>小　学　校／Elementary School 67</t>
  </si>
  <si>
    <t>Elementary School 69</t>
  </si>
  <si>
    <t>70　小　学　校／Elementary School</t>
  </si>
  <si>
    <t>教員の年齢構成　Percentage of Full-time Teachers by Age</t>
  </si>
  <si>
    <t>（単位：％）</t>
  </si>
  <si>
    <t>計 Total</t>
  </si>
  <si>
    <t>男 Male</t>
  </si>
  <si>
    <t>女 Female</t>
  </si>
  <si>
    <t>平成</t>
  </si>
  <si>
    <t>22年</t>
  </si>
  <si>
    <t>25年</t>
  </si>
  <si>
    <t>28年</t>
  </si>
  <si>
    <t>22年</t>
  </si>
  <si>
    <t>28年</t>
  </si>
  <si>
    <t>22年</t>
  </si>
  <si>
    <t>28年</t>
  </si>
  <si>
    <t>(2010)</t>
  </si>
  <si>
    <t>(2013)</t>
  </si>
  <si>
    <t>(2016)</t>
  </si>
  <si>
    <t>(2016)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</si>
  <si>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</si>
  <si>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</si>
  <si>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</si>
  <si>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</si>
  <si>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</si>
  <si>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</si>
  <si>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</si>
  <si>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</si>
  <si>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</si>
  <si>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</si>
  <si>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</si>
  <si>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</si>
  <si>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</si>
  <si>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</si>
  <si>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</si>
  <si>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</si>
  <si>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</si>
  <si>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</si>
  <si>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</si>
  <si>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</si>
  <si>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</si>
  <si>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</si>
  <si>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各年10月1日現在の本務教員数を構成比で示した。</t>
  </si>
  <si>
    <t>　　　 平成28年度は中間報告値。</t>
  </si>
  <si>
    <t xml:space="preserve"> 資料　文部科学省「学校教員統計（学校教員統計調査報告書）」</t>
  </si>
  <si>
    <r>
      <t xml:space="preserve">    複式学級 </t>
    </r>
    <r>
      <rPr>
        <sz val="11"/>
        <rFont val="ＭＳ 明朝"/>
        <family val="1"/>
      </rPr>
      <t>Multi-grade</t>
    </r>
  </si>
  <si>
    <r>
      <t xml:space="preserve">校　　長 </t>
    </r>
    <r>
      <rPr>
        <sz val="11"/>
        <rFont val="ＭＳ Ｐ明朝"/>
        <family val="1"/>
      </rPr>
      <t>Principal</t>
    </r>
  </si>
  <si>
    <r>
      <t xml:space="preserve">教　　頭 </t>
    </r>
    <r>
      <rPr>
        <sz val="11"/>
        <rFont val="ＭＳ Ｐ明朝"/>
        <family val="1"/>
      </rPr>
      <t>Vice-principal</t>
    </r>
  </si>
  <si>
    <r>
      <t xml:space="preserve">助 教 諭 </t>
    </r>
    <r>
      <rPr>
        <sz val="11"/>
        <rFont val="ＭＳ Ｐ明朝"/>
        <family val="1"/>
      </rPr>
      <t>Assistant teacher</t>
    </r>
  </si>
  <si>
    <r>
      <t xml:space="preserve">養護教員 </t>
    </r>
    <r>
      <rPr>
        <sz val="11"/>
        <rFont val="ＭＳ Ｐ明朝"/>
        <family val="1"/>
      </rPr>
      <t>Nursing teacher</t>
    </r>
  </si>
  <si>
    <r>
      <t xml:space="preserve">講    師 </t>
    </r>
    <r>
      <rPr>
        <sz val="11"/>
        <rFont val="ＭＳ Ｐ明朝"/>
        <family val="1"/>
      </rPr>
      <t>Temporary instructor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</si>
</sst>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.0"/>
    <numFmt numFmtId="179" formatCode="#,##0;0;&quot;…&quot;"/>
    <numFmt numFmtId="180" formatCode="#,##0.0;\-#,##0.0"/>
  </numFmts>
  <fonts count="61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i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12"/>
      </left>
      <right>
        <color indexed="63"/>
      </right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0" fillId="29" borderId="2" applyNumberFormat="0" applyFon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0" fontId="59" fillId="32" borderId="4" applyNumberFormat="0" applyAlignment="0" applyProtection="0"/>
    <xf numFmtId="0" fontId="60" fillId="33" borderId="0" applyNumberFormat="0" applyBorder="0" applyAlignment="0" applyProtection="0"/>
  </cellStyleXfs>
  <cellXfs count="210"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 quotePrefix="1">
      <alignment/>
    </xf>
    <xf numFmtId="0" fontId="5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 quotePrefix="1">
      <alignment horizontal="right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 quotePrefix="1">
      <alignment/>
    </xf>
    <xf numFmtId="49" fontId="8" fillId="0" borderId="12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 quotePrefix="1">
      <alignment/>
    </xf>
    <xf numFmtId="49" fontId="8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>
      <alignment horizontal="right"/>
    </xf>
    <xf numFmtId="0" fontId="11" fillId="0" borderId="18" xfId="0" applyNumberFormat="1" applyFont="1" applyFill="1" applyBorder="1" applyAlignment="1">
      <alignment horizontal="center" vertical="center"/>
    </xf>
    <xf numFmtId="176" fontId="12" fillId="2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centerContinuous" vertical="center"/>
    </xf>
    <xf numFmtId="0" fontId="5" fillId="0" borderId="1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distributed"/>
    </xf>
    <xf numFmtId="177" fontId="14" fillId="0" borderId="21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distributed"/>
    </xf>
    <xf numFmtId="0" fontId="8" fillId="0" borderId="0" xfId="0" applyNumberFormat="1" applyFont="1" applyFill="1" applyBorder="1" applyAlignment="1">
      <alignment/>
    </xf>
    <xf numFmtId="177" fontId="14" fillId="0" borderId="22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top"/>
    </xf>
    <xf numFmtId="0" fontId="5" fillId="0" borderId="23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wrapText="1"/>
    </xf>
    <xf numFmtId="177" fontId="14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quotePrefix="1">
      <alignment horizontal="left"/>
    </xf>
    <xf numFmtId="176" fontId="8" fillId="0" borderId="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 quotePrefix="1">
      <alignment horizontal="center"/>
    </xf>
    <xf numFmtId="0" fontId="8" fillId="0" borderId="21" xfId="0" applyNumberFormat="1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 quotePrefix="1">
      <alignment horizontal="left"/>
    </xf>
    <xf numFmtId="0" fontId="21" fillId="0" borderId="0" xfId="0" applyNumberFormat="1" applyFont="1" applyFill="1" applyAlignment="1">
      <alignment/>
    </xf>
    <xf numFmtId="0" fontId="5" fillId="0" borderId="26" xfId="0" applyNumberFormat="1" applyFont="1" applyFill="1" applyBorder="1" applyAlignment="1">
      <alignment/>
    </xf>
    <xf numFmtId="0" fontId="11" fillId="2" borderId="26" xfId="0" applyFont="1" applyBorder="1" applyAlignment="1">
      <alignment horizontal="center" vertical="center"/>
    </xf>
    <xf numFmtId="176" fontId="16" fillId="2" borderId="26" xfId="0" applyNumberFormat="1" applyFont="1" applyBorder="1" applyAlignment="1" applyProtection="1">
      <alignment/>
      <protection locked="0"/>
    </xf>
    <xf numFmtId="0" fontId="6" fillId="0" borderId="26" xfId="0" applyNumberFormat="1" applyFont="1" applyFill="1" applyBorder="1" applyAlignment="1">
      <alignment/>
    </xf>
    <xf numFmtId="176" fontId="16" fillId="34" borderId="26" xfId="0" applyNumberFormat="1" applyFont="1" applyFill="1" applyBorder="1" applyAlignment="1" applyProtection="1">
      <alignment/>
      <protection locked="0"/>
    </xf>
    <xf numFmtId="176" fontId="17" fillId="2" borderId="26" xfId="0" applyNumberFormat="1" applyFont="1" applyBorder="1" applyAlignment="1" applyProtection="1">
      <alignment/>
      <protection locked="0"/>
    </xf>
    <xf numFmtId="0" fontId="0" fillId="2" borderId="26" xfId="0" applyNumberForma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/>
    </xf>
    <xf numFmtId="0" fontId="8" fillId="0" borderId="1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 quotePrefix="1">
      <alignment/>
    </xf>
    <xf numFmtId="0" fontId="24" fillId="0" borderId="12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 quotePrefix="1">
      <alignment horizontal="distributed"/>
    </xf>
    <xf numFmtId="0" fontId="11" fillId="0" borderId="0" xfId="0" applyNumberFormat="1" applyFont="1" applyFill="1" applyBorder="1" applyAlignment="1" quotePrefix="1">
      <alignment/>
    </xf>
    <xf numFmtId="0" fontId="8" fillId="0" borderId="28" xfId="0" applyNumberFormat="1" applyFont="1" applyFill="1" applyBorder="1" applyAlignment="1" quotePrefix="1">
      <alignment horizontal="distributed"/>
    </xf>
    <xf numFmtId="0" fontId="15" fillId="0" borderId="0" xfId="0" applyNumberFormat="1" applyFont="1" applyFill="1" applyAlignment="1" quotePrefix="1">
      <alignment horizontal="left"/>
    </xf>
    <xf numFmtId="0" fontId="1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1" fillId="2" borderId="29" xfId="0" applyFont="1" applyBorder="1" applyAlignment="1">
      <alignment horizontal="center" vertical="center"/>
    </xf>
    <xf numFmtId="176" fontId="12" fillId="2" borderId="0" xfId="0" applyNumberFormat="1" applyFont="1" applyBorder="1" applyAlignment="1">
      <alignment/>
    </xf>
    <xf numFmtId="176" fontId="12" fillId="2" borderId="0" xfId="0" applyNumberFormat="1" applyFont="1" applyAlignment="1">
      <alignment/>
    </xf>
    <xf numFmtId="179" fontId="12" fillId="2" borderId="0" xfId="0" applyNumberFormat="1" applyFont="1" applyBorder="1" applyAlignment="1">
      <alignment/>
    </xf>
    <xf numFmtId="179" fontId="12" fillId="2" borderId="0" xfId="0" applyNumberFormat="1" applyFont="1" applyAlignment="1">
      <alignment/>
    </xf>
    <xf numFmtId="0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6" fillId="0" borderId="0" xfId="0" applyNumberFormat="1" applyFont="1" applyFill="1" applyBorder="1" applyAlignment="1" quotePrefix="1">
      <alignment/>
    </xf>
    <xf numFmtId="177" fontId="25" fillId="0" borderId="0" xfId="0" applyNumberFormat="1" applyFont="1" applyFill="1" applyAlignment="1">
      <alignment/>
    </xf>
    <xf numFmtId="177" fontId="25" fillId="0" borderId="0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3" fontId="8" fillId="0" borderId="30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 horizontal="right"/>
    </xf>
    <xf numFmtId="176" fontId="8" fillId="0" borderId="32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quotePrefix="1">
      <alignment vertical="top"/>
    </xf>
    <xf numFmtId="0" fontId="15" fillId="0" borderId="12" xfId="0" applyNumberFormat="1" applyFont="1" applyFill="1" applyBorder="1" applyAlignment="1">
      <alignment horizontal="left" vertical="top"/>
    </xf>
    <xf numFmtId="177" fontId="14" fillId="0" borderId="32" xfId="0" applyNumberFormat="1" applyFont="1" applyFill="1" applyBorder="1" applyAlignment="1">
      <alignment/>
    </xf>
    <xf numFmtId="49" fontId="10" fillId="0" borderId="0" xfId="0" applyNumberFormat="1" applyFont="1" applyFill="1" applyBorder="1" applyAlignment="1" quotePrefix="1">
      <alignment horizontal="left"/>
    </xf>
    <xf numFmtId="3" fontId="8" fillId="0" borderId="2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19" xfId="0" applyNumberFormat="1" applyFont="1" applyFill="1" applyBorder="1" applyAlignment="1">
      <alignment horizontal="left"/>
    </xf>
    <xf numFmtId="0" fontId="7" fillId="0" borderId="0" xfId="0" applyNumberFormat="1" applyFont="1" applyFill="1" applyAlignment="1" quotePrefix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11" fillId="2" borderId="26" xfId="0" applyFont="1" applyBorder="1" applyAlignment="1">
      <alignment horizontal="distributed" vertical="center" indent="1"/>
    </xf>
    <xf numFmtId="0" fontId="11" fillId="2" borderId="26" xfId="0" applyFont="1" applyBorder="1" applyAlignment="1">
      <alignment horizontal="distributed" vertical="center"/>
    </xf>
    <xf numFmtId="0" fontId="11" fillId="2" borderId="26" xfId="0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quotePrefix="1">
      <alignment horizontal="left" vertical="top"/>
    </xf>
    <xf numFmtId="0" fontId="8" fillId="0" borderId="0" xfId="0" applyNumberFormat="1" applyFont="1" applyFill="1" applyAlignment="1">
      <alignment horizontal="right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quotePrefix="1">
      <alignment horizontal="center" vertical="center"/>
    </xf>
    <xf numFmtId="0" fontId="42" fillId="0" borderId="18" xfId="0" applyNumberFormat="1" applyFont="1" applyFill="1" applyBorder="1" applyAlignment="1" quotePrefix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8" fillId="0" borderId="32" xfId="0" applyNumberFormat="1" applyFont="1" applyFill="1" applyBorder="1" applyAlignment="1">
      <alignment horizontal="center"/>
    </xf>
    <xf numFmtId="180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8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1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80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2" xfId="0" applyNumberFormat="1" applyFont="1" applyFill="1" applyBorder="1" applyAlignment="1">
      <alignment vertical="center"/>
    </xf>
    <xf numFmtId="180" fontId="8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43" fillId="0" borderId="0" xfId="0" applyNumberFormat="1" applyFont="1" applyFill="1" applyAlignment="1">
      <alignment/>
    </xf>
    <xf numFmtId="0" fontId="15" fillId="0" borderId="0" xfId="0" applyNumberFormat="1" applyFont="1" applyFill="1" applyAlignment="1" quotePrefix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/>
    </xf>
    <xf numFmtId="18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77" fontId="8" fillId="0" borderId="43" xfId="0" applyNumberFormat="1" applyFont="1" applyFill="1" applyBorder="1" applyAlignment="1">
      <alignment/>
    </xf>
    <xf numFmtId="177" fontId="8" fillId="0" borderId="32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77" fontId="14" fillId="0" borderId="28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638175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61975" y="0"/>
          <a:ext cx="85725" cy="0"/>
          <a:chOff x="-123" y="-58322"/>
          <a:chExt cx="7" cy="21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3" y="-58298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23" y="-58322"/>
            <a:ext cx="7" cy="210"/>
            <a:chOff x="1540000" y="8160000"/>
            <a:chExt cx="140000" cy="21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540000" y="8160000"/>
              <a:ext cx="140000" cy="25987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540000" y="10000125"/>
              <a:ext cx="140000" cy="25987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638175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61975" y="0"/>
          <a:ext cx="85725" cy="0"/>
          <a:chOff x="-123" y="-235804"/>
          <a:chExt cx="7" cy="2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23" y="-235777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23" y="-235804"/>
            <a:ext cx="7" cy="288"/>
            <a:chOff x="1540000" y="7200000"/>
            <a:chExt cx="140000" cy="6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540000" y="72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540000" y="776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657225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561975" y="0"/>
          <a:ext cx="95250" cy="0"/>
          <a:chOff x="-123" y="-198765"/>
          <a:chExt cx="8" cy="2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23" y="-198740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23" y="-198765"/>
            <a:ext cx="8" cy="245"/>
            <a:chOff x="1540000" y="10560000"/>
            <a:chExt cx="160000" cy="9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540000" y="1056000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540000" y="1144004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28</xdr:row>
      <xdr:rowOff>0</xdr:rowOff>
    </xdr:from>
    <xdr:to>
      <xdr:col>0</xdr:col>
      <xdr:colOff>333375</xdr:colOff>
      <xdr:row>33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247650" y="5915025"/>
          <a:ext cx="85725" cy="1285875"/>
          <a:chOff x="-123" y="-58322"/>
          <a:chExt cx="7" cy="21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23" y="-58298"/>
            <a:ext cx="0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23" y="-58322"/>
            <a:ext cx="7" cy="210"/>
            <a:chOff x="1540000" y="8160000"/>
            <a:chExt cx="140000" cy="210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540000" y="8160000"/>
              <a:ext cx="140000" cy="25987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540000" y="10000125"/>
              <a:ext cx="140000" cy="25987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276225</xdr:colOff>
      <xdr:row>25</xdr:row>
      <xdr:rowOff>19050</xdr:rowOff>
    </xdr:from>
    <xdr:to>
      <xdr:col>0</xdr:col>
      <xdr:colOff>361950</xdr:colOff>
      <xdr:row>26</xdr:row>
      <xdr:rowOff>152400</xdr:rowOff>
    </xdr:to>
    <xdr:grpSp>
      <xdr:nvGrpSpPr>
        <xdr:cNvPr id="21" name="Group 21"/>
        <xdr:cNvGrpSpPr>
          <a:grpSpLocks/>
        </xdr:cNvGrpSpPr>
      </xdr:nvGrpSpPr>
      <xdr:grpSpPr>
        <a:xfrm>
          <a:off x="276225" y="5381625"/>
          <a:ext cx="85725" cy="361950"/>
          <a:chOff x="-123" y="-235804"/>
          <a:chExt cx="7" cy="28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-123" y="-235777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3"/>
          <xdr:cNvGrpSpPr>
            <a:grpSpLocks/>
          </xdr:cNvGrpSpPr>
        </xdr:nvGrpSpPr>
        <xdr:grpSpPr>
          <a:xfrm>
            <a:off x="-123" y="-235804"/>
            <a:ext cx="7" cy="288"/>
            <a:chOff x="1540000" y="7200000"/>
            <a:chExt cx="140000" cy="640000"/>
          </a:xfrm>
          <a:solidFill>
            <a:srgbClr val="FFFFFF"/>
          </a:solidFill>
        </xdr:grpSpPr>
        <xdr:sp>
          <xdr:nvSpPr>
            <xdr:cNvPr id="24" name="Arc 24"/>
            <xdr:cNvSpPr>
              <a:spLocks/>
            </xdr:cNvSpPr>
          </xdr:nvSpPr>
          <xdr:spPr>
            <a:xfrm flipH="1">
              <a:off x="1540000" y="72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Arc 25"/>
            <xdr:cNvSpPr>
              <a:spLocks/>
            </xdr:cNvSpPr>
          </xdr:nvSpPr>
          <xdr:spPr>
            <a:xfrm flipH="1" flipV="1">
              <a:off x="1540000" y="776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35</xdr:row>
      <xdr:rowOff>28575</xdr:rowOff>
    </xdr:from>
    <xdr:to>
      <xdr:col>0</xdr:col>
      <xdr:colOff>342900</xdr:colOff>
      <xdr:row>37</xdr:row>
      <xdr:rowOff>152400</xdr:rowOff>
    </xdr:to>
    <xdr:grpSp>
      <xdr:nvGrpSpPr>
        <xdr:cNvPr id="26" name="Group 26"/>
        <xdr:cNvGrpSpPr>
          <a:grpSpLocks/>
        </xdr:cNvGrpSpPr>
      </xdr:nvGrpSpPr>
      <xdr:grpSpPr>
        <a:xfrm>
          <a:off x="247650" y="7419975"/>
          <a:ext cx="95250" cy="581025"/>
          <a:chOff x="-123" y="-198765"/>
          <a:chExt cx="8" cy="245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-123" y="-198740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>
            <a:off x="-123" y="-198765"/>
            <a:ext cx="8" cy="245"/>
            <a:chOff x="1540000" y="10560000"/>
            <a:chExt cx="160000" cy="980000"/>
          </a:xfrm>
          <a:solidFill>
            <a:srgbClr val="FFFFFF"/>
          </a:solidFill>
        </xdr:grpSpPr>
        <xdr:sp>
          <xdr:nvSpPr>
            <xdr:cNvPr id="29" name="Arc 29"/>
            <xdr:cNvSpPr>
              <a:spLocks/>
            </xdr:cNvSpPr>
          </xdr:nvSpPr>
          <xdr:spPr>
            <a:xfrm flipH="1">
              <a:off x="1540000" y="1056000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Arc 30"/>
            <xdr:cNvSpPr>
              <a:spLocks/>
            </xdr:cNvSpPr>
          </xdr:nvSpPr>
          <xdr:spPr>
            <a:xfrm flipH="1" flipV="1">
              <a:off x="1540000" y="1144004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7.69921875" style="194" customWidth="1"/>
    <col min="2" max="4" width="13.69921875" style="194" customWidth="1"/>
    <col min="5" max="5" width="14.09765625" style="194" customWidth="1"/>
    <col min="6" max="6" width="13.8984375" style="194" customWidth="1"/>
    <col min="7" max="16384" width="10.69921875" style="194" customWidth="1"/>
  </cols>
  <sheetData>
    <row r="1" s="2" customFormat="1" ht="14.25" customHeight="1">
      <c r="F1" s="27" t="s">
        <v>195</v>
      </c>
    </row>
    <row r="2" spans="1:6" s="2" customFormat="1" ht="14.25" customHeight="1">
      <c r="A2" s="189"/>
      <c r="F2" s="11"/>
    </row>
    <row r="3" spans="1:6" s="2" customFormat="1" ht="14.25" customHeight="1">
      <c r="A3" s="115" t="s">
        <v>7</v>
      </c>
      <c r="B3" s="115"/>
      <c r="C3" s="115"/>
      <c r="D3" s="115"/>
      <c r="E3" s="115"/>
      <c r="F3" s="115"/>
    </row>
    <row r="4" spans="1:6" s="2" customFormat="1" ht="14.25" customHeight="1">
      <c r="A4" s="121" t="s">
        <v>8</v>
      </c>
      <c r="B4" s="121"/>
      <c r="C4" s="121"/>
      <c r="D4" s="121"/>
      <c r="E4" s="121"/>
      <c r="F4" s="121"/>
    </row>
    <row r="5" spans="1:6" s="2" customFormat="1" ht="14.25" customHeight="1" thickBot="1">
      <c r="A5" s="3"/>
      <c r="B5" s="4"/>
      <c r="C5" s="4"/>
      <c r="D5" s="4"/>
      <c r="E5" s="4"/>
      <c r="F5" s="4"/>
    </row>
    <row r="6" spans="1:6" s="2" customFormat="1" ht="20.25" customHeight="1">
      <c r="A6" s="116" t="s">
        <v>0</v>
      </c>
      <c r="B6" s="120" t="s">
        <v>1</v>
      </c>
      <c r="C6" s="120" t="s">
        <v>2</v>
      </c>
      <c r="D6" s="119" t="s">
        <v>3</v>
      </c>
      <c r="E6" s="5"/>
      <c r="F6" s="119" t="s">
        <v>4</v>
      </c>
    </row>
    <row r="7" spans="1:6" s="2" customFormat="1" ht="15.75" customHeight="1">
      <c r="A7" s="117"/>
      <c r="B7" s="190"/>
      <c r="C7" s="190"/>
      <c r="D7" s="191"/>
      <c r="E7" s="22" t="s">
        <v>5</v>
      </c>
      <c r="F7" s="191"/>
    </row>
    <row r="8" spans="1:6" s="2" customFormat="1" ht="15.75" customHeight="1">
      <c r="A8" s="118"/>
      <c r="B8" s="192" t="s">
        <v>9</v>
      </c>
      <c r="C8" s="192" t="s">
        <v>10</v>
      </c>
      <c r="D8" s="192" t="s">
        <v>11</v>
      </c>
      <c r="E8" s="28" t="s">
        <v>12</v>
      </c>
      <c r="F8" s="193" t="s">
        <v>13</v>
      </c>
    </row>
    <row r="9" spans="1:6" s="9" customFormat="1" ht="18" customHeight="1">
      <c r="A9" s="15" t="s">
        <v>14</v>
      </c>
      <c r="B9" s="12">
        <v>26880</v>
      </c>
      <c r="C9" s="12">
        <v>76</v>
      </c>
      <c r="D9" s="12">
        <v>26659</v>
      </c>
      <c r="E9" s="12">
        <v>4653</v>
      </c>
      <c r="F9" s="13">
        <v>145</v>
      </c>
    </row>
    <row r="10" spans="1:6" s="9" customFormat="1" ht="18" customHeight="1">
      <c r="A10" s="14" t="s">
        <v>15</v>
      </c>
      <c r="B10" s="12">
        <v>26858</v>
      </c>
      <c r="C10" s="12">
        <v>76</v>
      </c>
      <c r="D10" s="12">
        <v>26620</v>
      </c>
      <c r="E10" s="12">
        <v>4156</v>
      </c>
      <c r="F10" s="13">
        <v>162</v>
      </c>
    </row>
    <row r="11" spans="1:6" s="9" customFormat="1" ht="18" customHeight="1">
      <c r="A11" s="14" t="s">
        <v>16</v>
      </c>
      <c r="B11" s="12">
        <v>25977</v>
      </c>
      <c r="C11" s="12">
        <v>72</v>
      </c>
      <c r="D11" s="12">
        <v>25745</v>
      </c>
      <c r="E11" s="12">
        <v>3301</v>
      </c>
      <c r="F11" s="13">
        <v>160</v>
      </c>
    </row>
    <row r="12" spans="1:6" s="9" customFormat="1" ht="18" customHeight="1">
      <c r="A12" s="14" t="s">
        <v>17</v>
      </c>
      <c r="B12" s="12">
        <v>24790</v>
      </c>
      <c r="C12" s="12">
        <v>71</v>
      </c>
      <c r="D12" s="12">
        <v>24558</v>
      </c>
      <c r="E12" s="12">
        <v>2346</v>
      </c>
      <c r="F12" s="13">
        <v>161</v>
      </c>
    </row>
    <row r="13" spans="1:6" s="9" customFormat="1" ht="18" customHeight="1">
      <c r="A13" s="14" t="s">
        <v>18</v>
      </c>
      <c r="B13" s="12">
        <v>24650</v>
      </c>
      <c r="C13" s="12">
        <v>71</v>
      </c>
      <c r="D13" s="12">
        <v>24419</v>
      </c>
      <c r="E13" s="12">
        <v>1695</v>
      </c>
      <c r="F13" s="13">
        <v>160</v>
      </c>
    </row>
    <row r="14" spans="1:6" s="9" customFormat="1" ht="18" customHeight="1">
      <c r="A14" s="14" t="s">
        <v>19</v>
      </c>
      <c r="B14" s="12">
        <v>24945</v>
      </c>
      <c r="C14" s="12">
        <v>72</v>
      </c>
      <c r="D14" s="12">
        <v>24707</v>
      </c>
      <c r="E14" s="12">
        <v>1244</v>
      </c>
      <c r="F14" s="13">
        <v>166</v>
      </c>
    </row>
    <row r="15" spans="1:6" s="9" customFormat="1" ht="18" customHeight="1">
      <c r="A15" s="14" t="s">
        <v>20</v>
      </c>
      <c r="B15" s="12">
        <v>25040</v>
      </c>
      <c r="C15" s="12">
        <v>73</v>
      </c>
      <c r="D15" s="12">
        <v>24799</v>
      </c>
      <c r="E15" s="12">
        <v>982</v>
      </c>
      <c r="F15" s="13">
        <v>168</v>
      </c>
    </row>
    <row r="16" spans="1:6" s="9" customFormat="1" ht="18" customHeight="1">
      <c r="A16" s="14" t="s">
        <v>21</v>
      </c>
      <c r="B16" s="12">
        <v>24827</v>
      </c>
      <c r="C16" s="12">
        <v>73</v>
      </c>
      <c r="D16" s="12">
        <v>24586</v>
      </c>
      <c r="E16" s="12">
        <v>806</v>
      </c>
      <c r="F16" s="13">
        <v>168</v>
      </c>
    </row>
    <row r="17" spans="1:6" s="9" customFormat="1" ht="17.25" customHeight="1">
      <c r="A17" s="14" t="s">
        <v>22</v>
      </c>
      <c r="B17" s="12">
        <v>24548</v>
      </c>
      <c r="C17" s="12">
        <v>73</v>
      </c>
      <c r="D17" s="12">
        <v>24302</v>
      </c>
      <c r="E17" s="12">
        <v>655</v>
      </c>
      <c r="F17" s="12">
        <v>173</v>
      </c>
    </row>
    <row r="18" spans="1:6" s="9" customFormat="1" ht="17.25" customHeight="1">
      <c r="A18" s="14" t="s">
        <v>23</v>
      </c>
      <c r="B18" s="12">
        <v>24106</v>
      </c>
      <c r="C18" s="12">
        <v>73</v>
      </c>
      <c r="D18" s="12">
        <v>23861</v>
      </c>
      <c r="E18" s="12">
        <v>533</v>
      </c>
      <c r="F18" s="12">
        <v>172</v>
      </c>
    </row>
    <row r="19" spans="1:6" s="9" customFormat="1" ht="17.25" customHeight="1">
      <c r="A19" s="14" t="s">
        <v>25</v>
      </c>
      <c r="B19" s="12">
        <v>23123</v>
      </c>
      <c r="C19" s="12">
        <v>73</v>
      </c>
      <c r="D19" s="12">
        <v>22856</v>
      </c>
      <c r="E19" s="12">
        <v>385</v>
      </c>
      <c r="F19" s="12">
        <v>194</v>
      </c>
    </row>
    <row r="20" spans="1:6" s="30" customFormat="1" ht="18" customHeight="1">
      <c r="A20" s="14" t="s">
        <v>168</v>
      </c>
      <c r="B20" s="12">
        <v>22000</v>
      </c>
      <c r="C20" s="12">
        <v>74</v>
      </c>
      <c r="D20" s="12">
        <v>21713</v>
      </c>
      <c r="E20" s="12">
        <v>270</v>
      </c>
      <c r="F20" s="12">
        <v>213</v>
      </c>
    </row>
    <row r="21" spans="1:6" s="30" customFormat="1" ht="30" customHeight="1">
      <c r="A21" s="14" t="s">
        <v>170</v>
      </c>
      <c r="B21" s="12">
        <v>21131</v>
      </c>
      <c r="C21" s="12">
        <v>74</v>
      </c>
      <c r="D21" s="12">
        <v>20836</v>
      </c>
      <c r="E21" s="12">
        <v>215</v>
      </c>
      <c r="F21" s="12">
        <v>221</v>
      </c>
    </row>
    <row r="22" spans="1:6" s="30" customFormat="1" ht="18" customHeight="1">
      <c r="A22" s="14" t="s">
        <v>174</v>
      </c>
      <c r="B22" s="12">
        <v>20852</v>
      </c>
      <c r="C22" s="12">
        <v>72</v>
      </c>
      <c r="D22" s="12">
        <v>20558</v>
      </c>
      <c r="E22" s="12">
        <v>201</v>
      </c>
      <c r="F22" s="12">
        <v>222</v>
      </c>
    </row>
    <row r="23" spans="1:6" s="30" customFormat="1" ht="18" customHeight="1">
      <c r="A23" s="14" t="s">
        <v>179</v>
      </c>
      <c r="B23" s="12">
        <v>20601</v>
      </c>
      <c r="C23" s="12">
        <v>72</v>
      </c>
      <c r="D23" s="12">
        <v>20302</v>
      </c>
      <c r="E23" s="12">
        <v>189</v>
      </c>
      <c r="F23" s="12">
        <v>227</v>
      </c>
    </row>
    <row r="24" spans="1:6" s="30" customFormat="1" ht="18" customHeight="1">
      <c r="A24" s="14" t="s">
        <v>186</v>
      </c>
      <c r="B24" s="12">
        <v>20313</v>
      </c>
      <c r="C24" s="12">
        <v>72</v>
      </c>
      <c r="D24" s="12">
        <v>20011</v>
      </c>
      <c r="E24" s="12">
        <v>174</v>
      </c>
      <c r="F24" s="12">
        <v>230</v>
      </c>
    </row>
    <row r="25" spans="1:6" s="31" customFormat="1" ht="18" customHeight="1">
      <c r="A25" s="8" t="s">
        <v>190</v>
      </c>
      <c r="B25" s="10">
        <v>20095</v>
      </c>
      <c r="C25" s="10">
        <v>70</v>
      </c>
      <c r="D25" s="10">
        <v>19794</v>
      </c>
      <c r="E25" s="10">
        <v>166</v>
      </c>
      <c r="F25" s="10">
        <v>231</v>
      </c>
    </row>
    <row r="26" spans="1:6" s="9" customFormat="1" ht="5.25" customHeight="1" thickBot="1">
      <c r="A26" s="8"/>
      <c r="B26" s="10"/>
      <c r="C26" s="10"/>
      <c r="D26" s="10"/>
      <c r="E26" s="10"/>
      <c r="F26" s="10"/>
    </row>
    <row r="27" spans="1:6" s="2" customFormat="1" ht="14.25" customHeight="1">
      <c r="A27" s="6"/>
      <c r="B27" s="6"/>
      <c r="C27" s="6"/>
      <c r="D27" s="6"/>
      <c r="E27" s="6"/>
      <c r="F27" s="6"/>
    </row>
  </sheetData>
  <sheetProtection/>
  <mergeCells count="7">
    <mergeCell ref="A3:F3"/>
    <mergeCell ref="A6:A8"/>
    <mergeCell ref="F6:F7"/>
    <mergeCell ref="B6:B7"/>
    <mergeCell ref="C6:C7"/>
    <mergeCell ref="D6:D7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22.69921875" style="1" customWidth="1"/>
    <col min="2" max="5" width="17.09765625" style="1" customWidth="1"/>
    <col min="6" max="16384" width="10.69921875" style="1" customWidth="1"/>
  </cols>
  <sheetData>
    <row r="1" s="2" customFormat="1" ht="14.25" customHeight="1">
      <c r="E1" s="27" t="s">
        <v>195</v>
      </c>
    </row>
    <row r="2" spans="1:6" s="2" customFormat="1" ht="14.25" customHeight="1">
      <c r="A2" s="189"/>
      <c r="F2" s="11"/>
    </row>
    <row r="3" spans="1:5" s="2" customFormat="1" ht="14.25" customHeight="1">
      <c r="A3" s="115" t="s">
        <v>6</v>
      </c>
      <c r="B3" s="115"/>
      <c r="C3" s="115"/>
      <c r="D3" s="115"/>
      <c r="E3" s="115"/>
    </row>
    <row r="4" spans="1:5" s="2" customFormat="1" ht="14.25" customHeight="1">
      <c r="A4" s="125" t="s">
        <v>26</v>
      </c>
      <c r="B4" s="125"/>
      <c r="C4" s="125"/>
      <c r="D4" s="125"/>
      <c r="E4" s="125"/>
    </row>
    <row r="5" spans="1:5" s="2" customFormat="1" ht="14.25" customHeight="1" thickBot="1">
      <c r="A5" s="3"/>
      <c r="B5" s="4"/>
      <c r="C5" s="4"/>
      <c r="D5" s="4"/>
      <c r="E5" s="4"/>
    </row>
    <row r="6" spans="1:5" s="2" customFormat="1" ht="21" customHeight="1">
      <c r="A6" s="123" t="s">
        <v>0</v>
      </c>
      <c r="B6" s="21" t="s">
        <v>1</v>
      </c>
      <c r="C6" s="21" t="s">
        <v>2</v>
      </c>
      <c r="D6" s="21" t="s">
        <v>3</v>
      </c>
      <c r="E6" s="20" t="s">
        <v>4</v>
      </c>
    </row>
    <row r="7" spans="1:5" s="2" customFormat="1" ht="21" customHeight="1">
      <c r="A7" s="124"/>
      <c r="B7" s="23" t="s">
        <v>9</v>
      </c>
      <c r="C7" s="23" t="s">
        <v>10</v>
      </c>
      <c r="D7" s="23" t="s">
        <v>11</v>
      </c>
      <c r="E7" s="24" t="s">
        <v>13</v>
      </c>
    </row>
    <row r="8" spans="1:5" s="9" customFormat="1" ht="18" customHeight="1">
      <c r="A8" s="15" t="s">
        <v>14</v>
      </c>
      <c r="B8" s="12">
        <v>280038</v>
      </c>
      <c r="C8" s="12">
        <v>1086</v>
      </c>
      <c r="D8" s="12">
        <v>277869</v>
      </c>
      <c r="E8" s="13">
        <v>1083</v>
      </c>
    </row>
    <row r="9" spans="1:5" s="9" customFormat="1" ht="18" customHeight="1">
      <c r="A9" s="14" t="s">
        <v>15</v>
      </c>
      <c r="B9" s="12">
        <v>298760</v>
      </c>
      <c r="C9" s="12">
        <v>1114</v>
      </c>
      <c r="D9" s="12">
        <v>296286</v>
      </c>
      <c r="E9" s="13">
        <v>1360</v>
      </c>
    </row>
    <row r="10" spans="1:5" s="9" customFormat="1" ht="18" customHeight="1">
      <c r="A10" s="14" t="s">
        <v>16</v>
      </c>
      <c r="B10" s="12">
        <v>278137</v>
      </c>
      <c r="C10" s="12">
        <v>1146</v>
      </c>
      <c r="D10" s="12">
        <v>275553</v>
      </c>
      <c r="E10" s="13">
        <v>1438</v>
      </c>
    </row>
    <row r="11" spans="1:5" s="9" customFormat="1" ht="18" customHeight="1">
      <c r="A11" s="14" t="s">
        <v>17</v>
      </c>
      <c r="B11" s="12">
        <v>287426</v>
      </c>
      <c r="C11" s="12">
        <v>1265</v>
      </c>
      <c r="D11" s="12">
        <v>284596</v>
      </c>
      <c r="E11" s="13">
        <v>1565</v>
      </c>
    </row>
    <row r="12" spans="1:5" s="9" customFormat="1" ht="18" customHeight="1">
      <c r="A12" s="14" t="s">
        <v>18</v>
      </c>
      <c r="B12" s="12">
        <v>315197</v>
      </c>
      <c r="C12" s="12">
        <v>1270</v>
      </c>
      <c r="D12" s="12">
        <v>312300</v>
      </c>
      <c r="E12" s="13">
        <v>1627</v>
      </c>
    </row>
    <row r="13" spans="1:5" s="9" customFormat="1" ht="18" customHeight="1">
      <c r="A13" s="14" t="s">
        <v>19</v>
      </c>
      <c r="B13" s="12">
        <v>350841</v>
      </c>
      <c r="C13" s="12">
        <v>1242</v>
      </c>
      <c r="D13" s="12">
        <v>347860</v>
      </c>
      <c r="E13" s="13">
        <v>1739</v>
      </c>
    </row>
    <row r="14" spans="1:5" s="9" customFormat="1" ht="18" customHeight="1">
      <c r="A14" s="14" t="s">
        <v>20</v>
      </c>
      <c r="B14" s="12">
        <v>337313</v>
      </c>
      <c r="C14" s="12">
        <v>1279</v>
      </c>
      <c r="D14" s="12">
        <v>334267</v>
      </c>
      <c r="E14" s="13">
        <v>1767</v>
      </c>
    </row>
    <row r="15" spans="1:5" s="9" customFormat="1" ht="18" customHeight="1">
      <c r="A15" s="14" t="s">
        <v>21</v>
      </c>
      <c r="B15" s="12">
        <v>315426</v>
      </c>
      <c r="C15" s="12">
        <v>1279</v>
      </c>
      <c r="D15" s="12">
        <v>312338</v>
      </c>
      <c r="E15" s="13">
        <v>1809</v>
      </c>
    </row>
    <row r="16" spans="1:5" s="9" customFormat="1" ht="18" customHeight="1">
      <c r="A16" s="14" t="s">
        <v>22</v>
      </c>
      <c r="B16" s="12">
        <v>295244</v>
      </c>
      <c r="C16" s="16">
        <v>1280</v>
      </c>
      <c r="D16" s="16">
        <v>292023</v>
      </c>
      <c r="E16" s="17">
        <v>1941</v>
      </c>
    </row>
    <row r="17" spans="1:5" s="9" customFormat="1" ht="18" customHeight="1">
      <c r="A17" s="14" t="s">
        <v>23</v>
      </c>
      <c r="B17" s="12">
        <v>271693</v>
      </c>
      <c r="C17" s="18">
        <v>1280</v>
      </c>
      <c r="D17" s="18">
        <v>268447</v>
      </c>
      <c r="E17" s="18">
        <v>1966</v>
      </c>
    </row>
    <row r="18" spans="1:5" s="9" customFormat="1" ht="18" customHeight="1">
      <c r="A18" s="14" t="s">
        <v>25</v>
      </c>
      <c r="B18" s="12">
        <v>276083</v>
      </c>
      <c r="C18" s="18">
        <v>1277</v>
      </c>
      <c r="D18" s="18">
        <v>272661</v>
      </c>
      <c r="E18" s="18">
        <v>2145</v>
      </c>
    </row>
    <row r="19" spans="1:5" s="9" customFormat="1" ht="18" customHeight="1">
      <c r="A19" s="14" t="s">
        <v>35</v>
      </c>
      <c r="B19" s="12">
        <v>277503</v>
      </c>
      <c r="C19" s="18">
        <v>1262</v>
      </c>
      <c r="D19" s="18">
        <v>273659</v>
      </c>
      <c r="E19" s="18">
        <v>2582</v>
      </c>
    </row>
    <row r="20" spans="1:5" s="30" customFormat="1" ht="30" customHeight="1">
      <c r="A20" s="14" t="s">
        <v>170</v>
      </c>
      <c r="B20" s="12">
        <v>273811</v>
      </c>
      <c r="C20" s="18">
        <v>1233</v>
      </c>
      <c r="D20" s="18">
        <v>269868</v>
      </c>
      <c r="E20" s="18">
        <v>2710</v>
      </c>
    </row>
    <row r="21" spans="1:5" s="30" customFormat="1" ht="18" customHeight="1">
      <c r="A21" s="14" t="s">
        <v>185</v>
      </c>
      <c r="B21" s="12">
        <v>272698</v>
      </c>
      <c r="C21" s="18">
        <v>1226</v>
      </c>
      <c r="D21" s="18">
        <v>268752</v>
      </c>
      <c r="E21" s="18">
        <v>2720</v>
      </c>
    </row>
    <row r="22" spans="1:5" s="31" customFormat="1" ht="18" customHeight="1">
      <c r="A22" s="14" t="s">
        <v>184</v>
      </c>
      <c r="B22" s="12">
        <v>272255</v>
      </c>
      <c r="C22" s="18">
        <v>1221</v>
      </c>
      <c r="D22" s="18">
        <v>268289</v>
      </c>
      <c r="E22" s="18">
        <v>2745</v>
      </c>
    </row>
    <row r="23" spans="1:5" s="30" customFormat="1" ht="18" customHeight="1">
      <c r="A23" s="14" t="s">
        <v>186</v>
      </c>
      <c r="B23" s="12">
        <v>271764</v>
      </c>
      <c r="C23" s="18">
        <v>1223</v>
      </c>
      <c r="D23" s="18">
        <v>267772</v>
      </c>
      <c r="E23" s="18">
        <v>2769</v>
      </c>
    </row>
    <row r="24" spans="1:5" s="31" customFormat="1" ht="18" customHeight="1">
      <c r="A24" s="8" t="s">
        <v>191</v>
      </c>
      <c r="B24" s="10">
        <v>272774</v>
      </c>
      <c r="C24" s="102">
        <v>1191</v>
      </c>
      <c r="D24" s="102">
        <v>268787</v>
      </c>
      <c r="E24" s="102">
        <v>2796</v>
      </c>
    </row>
    <row r="25" spans="1:5" s="9" customFormat="1" ht="14.25">
      <c r="A25" s="19"/>
      <c r="B25" s="12"/>
      <c r="C25" s="12"/>
      <c r="D25" s="12"/>
      <c r="E25" s="13"/>
    </row>
    <row r="26" spans="1:5" s="9" customFormat="1" ht="14.25">
      <c r="A26" s="25" t="s">
        <v>34</v>
      </c>
      <c r="B26" s="12">
        <v>226311</v>
      </c>
      <c r="C26" s="12">
        <v>1146</v>
      </c>
      <c r="D26" s="12">
        <v>222417</v>
      </c>
      <c r="E26" s="13">
        <v>2748</v>
      </c>
    </row>
    <row r="27" spans="1:5" s="9" customFormat="1" ht="14.25">
      <c r="A27" s="25" t="s">
        <v>24</v>
      </c>
      <c r="B27" s="12">
        <v>4599</v>
      </c>
      <c r="C27" s="12">
        <v>27</v>
      </c>
      <c r="D27" s="12">
        <v>4542</v>
      </c>
      <c r="E27" s="13">
        <v>30</v>
      </c>
    </row>
    <row r="28" spans="1:5" s="9" customFormat="1" ht="14.25">
      <c r="A28" s="25" t="s">
        <v>27</v>
      </c>
      <c r="B28" s="12">
        <v>41864</v>
      </c>
      <c r="C28" s="12">
        <v>18</v>
      </c>
      <c r="D28" s="12">
        <v>41828</v>
      </c>
      <c r="E28" s="12">
        <v>18</v>
      </c>
    </row>
    <row r="29" spans="1:5" ht="6" customHeight="1" thickBot="1">
      <c r="A29" s="26"/>
      <c r="B29" s="26"/>
      <c r="C29" s="26"/>
      <c r="D29" s="26"/>
      <c r="E29" s="26"/>
    </row>
    <row r="30" spans="1:5" ht="15.75" customHeight="1">
      <c r="A30" s="126" t="s">
        <v>33</v>
      </c>
      <c r="B30" s="126"/>
      <c r="C30" s="126"/>
      <c r="D30" s="126"/>
      <c r="E30" s="126"/>
    </row>
    <row r="31" spans="1:5" ht="15.75" customHeight="1">
      <c r="A31" s="122" t="s">
        <v>28</v>
      </c>
      <c r="B31" s="122"/>
      <c r="C31" s="122"/>
      <c r="D31" s="122"/>
      <c r="E31" s="122"/>
    </row>
  </sheetData>
  <sheetProtection/>
  <mergeCells count="5">
    <mergeCell ref="A31:E31"/>
    <mergeCell ref="A3:E3"/>
    <mergeCell ref="A6:A7"/>
    <mergeCell ref="A4:E4"/>
    <mergeCell ref="A30:E30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85" zoomScalePageLayoutView="0" workbookViewId="0" topLeftCell="A1">
      <selection activeCell="A1" sqref="A1"/>
    </sheetView>
  </sheetViews>
  <sheetFormatPr defaultColWidth="10.796875" defaultRowHeight="14.25"/>
  <cols>
    <col min="1" max="1" width="30.5" style="194" customWidth="1"/>
    <col min="2" max="5" width="13.3984375" style="194" customWidth="1"/>
    <col min="6" max="16384" width="10.69921875" style="194" customWidth="1"/>
  </cols>
  <sheetData>
    <row r="1" spans="1:5" s="2" customFormat="1" ht="14.25" customHeight="1">
      <c r="A1" s="2" t="s">
        <v>183</v>
      </c>
      <c r="E1" s="27"/>
    </row>
    <row r="2" s="2" customFormat="1" ht="14.25" customHeight="1"/>
    <row r="3" spans="1:5" s="2" customFormat="1" ht="14.25" customHeight="1">
      <c r="A3" s="127" t="s">
        <v>36</v>
      </c>
      <c r="B3" s="127"/>
      <c r="C3" s="127"/>
      <c r="D3" s="127"/>
      <c r="E3" s="127"/>
    </row>
    <row r="4" spans="1:5" s="2" customFormat="1" ht="14.25" customHeight="1">
      <c r="A4" s="125" t="s">
        <v>37</v>
      </c>
      <c r="B4" s="125"/>
      <c r="C4" s="125"/>
      <c r="D4" s="125"/>
      <c r="E4" s="125"/>
    </row>
    <row r="5" spans="1:5" s="2" customFormat="1" ht="4.5" customHeight="1" thickBot="1">
      <c r="A5" s="32"/>
      <c r="B5" s="3"/>
      <c r="C5" s="3"/>
      <c r="D5" s="3"/>
      <c r="E5" s="3"/>
    </row>
    <row r="6" spans="1:5" s="2" customFormat="1" ht="18" customHeight="1">
      <c r="A6" s="116" t="s">
        <v>38</v>
      </c>
      <c r="B6" s="21" t="s">
        <v>1</v>
      </c>
      <c r="C6" s="21" t="s">
        <v>2</v>
      </c>
      <c r="D6" s="21" t="s">
        <v>3</v>
      </c>
      <c r="E6" s="20" t="s">
        <v>4</v>
      </c>
    </row>
    <row r="7" spans="1:5" s="2" customFormat="1" ht="15" customHeight="1">
      <c r="A7" s="118"/>
      <c r="B7" s="192" t="s">
        <v>9</v>
      </c>
      <c r="C7" s="192" t="s">
        <v>10</v>
      </c>
      <c r="D7" s="192" t="s">
        <v>11</v>
      </c>
      <c r="E7" s="193" t="s">
        <v>13</v>
      </c>
    </row>
    <row r="8" spans="1:5" s="36" customFormat="1" ht="18" customHeight="1">
      <c r="A8" s="15" t="s">
        <v>39</v>
      </c>
      <c r="B8" s="34">
        <v>12266952</v>
      </c>
      <c r="C8" s="34">
        <v>45691</v>
      </c>
      <c r="D8" s="34">
        <v>12181255</v>
      </c>
      <c r="E8" s="35">
        <v>40006</v>
      </c>
    </row>
    <row r="9" spans="1:5" s="36" customFormat="1" ht="18" customHeight="1">
      <c r="A9" s="14" t="s">
        <v>40</v>
      </c>
      <c r="B9" s="34">
        <v>12590680</v>
      </c>
      <c r="C9" s="34">
        <v>45968</v>
      </c>
      <c r="D9" s="34">
        <v>12495514</v>
      </c>
      <c r="E9" s="35">
        <v>49198</v>
      </c>
    </row>
    <row r="10" spans="1:5" s="36" customFormat="1" ht="18" customHeight="1">
      <c r="A10" s="14" t="s">
        <v>41</v>
      </c>
      <c r="B10" s="34">
        <v>9775532</v>
      </c>
      <c r="C10" s="34">
        <v>45389</v>
      </c>
      <c r="D10" s="34">
        <v>9678329</v>
      </c>
      <c r="E10" s="35">
        <v>51814</v>
      </c>
    </row>
    <row r="11" spans="1:5" s="36" customFormat="1" ht="18" customHeight="1">
      <c r="A11" s="14" t="s">
        <v>42</v>
      </c>
      <c r="B11" s="34">
        <v>9493485</v>
      </c>
      <c r="C11" s="34">
        <v>47215</v>
      </c>
      <c r="D11" s="34">
        <v>9391425</v>
      </c>
      <c r="E11" s="35">
        <v>54845</v>
      </c>
    </row>
    <row r="12" spans="1:5" s="36" customFormat="1" ht="18" customHeight="1">
      <c r="A12" s="14" t="s">
        <v>43</v>
      </c>
      <c r="B12" s="34">
        <v>10364846</v>
      </c>
      <c r="C12" s="34">
        <v>46868</v>
      </c>
      <c r="D12" s="34">
        <v>10259848</v>
      </c>
      <c r="E12" s="35">
        <v>58130</v>
      </c>
    </row>
    <row r="13" spans="1:5" s="36" customFormat="1" ht="18" customHeight="1">
      <c r="A13" s="14" t="s">
        <v>44</v>
      </c>
      <c r="B13" s="34">
        <v>11826573</v>
      </c>
      <c r="C13" s="34">
        <v>46144</v>
      </c>
      <c r="D13" s="34">
        <v>11720694</v>
      </c>
      <c r="E13" s="35">
        <v>59735</v>
      </c>
    </row>
    <row r="14" spans="1:5" s="36" customFormat="1" ht="18" customHeight="1">
      <c r="A14" s="14" t="s">
        <v>45</v>
      </c>
      <c r="B14" s="34">
        <v>11095372</v>
      </c>
      <c r="C14" s="34">
        <v>47400</v>
      </c>
      <c r="D14" s="34">
        <v>10988104</v>
      </c>
      <c r="E14" s="35">
        <v>59868</v>
      </c>
    </row>
    <row r="15" spans="1:5" s="36" customFormat="1" ht="18" customHeight="1">
      <c r="A15" s="14" t="s">
        <v>46</v>
      </c>
      <c r="B15" s="34">
        <v>9373295</v>
      </c>
      <c r="C15" s="34">
        <v>47304</v>
      </c>
      <c r="D15" s="34">
        <v>9262201</v>
      </c>
      <c r="E15" s="35">
        <v>63790</v>
      </c>
    </row>
    <row r="16" spans="1:5" s="36" customFormat="1" ht="18" customHeight="1">
      <c r="A16" s="14" t="s">
        <v>47</v>
      </c>
      <c r="B16" s="34">
        <v>8370246</v>
      </c>
      <c r="C16" s="34">
        <v>47318</v>
      </c>
      <c r="D16" s="34">
        <v>8254741</v>
      </c>
      <c r="E16" s="35">
        <v>68187</v>
      </c>
    </row>
    <row r="17" spans="1:5" s="36" customFormat="1" ht="18" customHeight="1">
      <c r="A17" s="14" t="s">
        <v>48</v>
      </c>
      <c r="B17" s="34">
        <v>7366079</v>
      </c>
      <c r="C17" s="34">
        <v>47288</v>
      </c>
      <c r="D17" s="34">
        <v>7251265</v>
      </c>
      <c r="E17" s="34">
        <v>67526</v>
      </c>
    </row>
    <row r="18" spans="1:5" s="36" customFormat="1" ht="18" customHeight="1">
      <c r="A18" s="14" t="s">
        <v>49</v>
      </c>
      <c r="B18" s="34">
        <v>7197458</v>
      </c>
      <c r="C18" s="34">
        <v>46720</v>
      </c>
      <c r="D18" s="34">
        <v>7079788</v>
      </c>
      <c r="E18" s="34">
        <v>70950</v>
      </c>
    </row>
    <row r="19" spans="1:5" s="2" customFormat="1" ht="18" customHeight="1">
      <c r="A19" s="14" t="s">
        <v>169</v>
      </c>
      <c r="B19" s="34">
        <v>6993376</v>
      </c>
      <c r="C19" s="34">
        <v>45016</v>
      </c>
      <c r="D19" s="34">
        <v>6869318</v>
      </c>
      <c r="E19" s="34">
        <v>79042</v>
      </c>
    </row>
    <row r="20" spans="1:5" s="36" customFormat="1" ht="28.5" customHeight="1">
      <c r="A20" s="14" t="s">
        <v>171</v>
      </c>
      <c r="B20" s="34">
        <v>6676920</v>
      </c>
      <c r="C20" s="34">
        <v>42093</v>
      </c>
      <c r="D20" s="34">
        <v>6556527</v>
      </c>
      <c r="E20" s="34">
        <v>78300</v>
      </c>
    </row>
    <row r="21" spans="1:5" s="38" customFormat="1" ht="18" customHeight="1">
      <c r="A21" s="14" t="s">
        <v>175</v>
      </c>
      <c r="B21" s="34">
        <v>6600006</v>
      </c>
      <c r="C21" s="34">
        <v>41067</v>
      </c>
      <c r="D21" s="34">
        <v>6481396</v>
      </c>
      <c r="E21" s="34">
        <v>77543</v>
      </c>
    </row>
    <row r="22" spans="1:5" s="36" customFormat="1" ht="18" customHeight="1">
      <c r="A22" s="14" t="s">
        <v>180</v>
      </c>
      <c r="B22" s="34">
        <v>6543104</v>
      </c>
      <c r="C22" s="34">
        <v>40268</v>
      </c>
      <c r="D22" s="34">
        <v>6425754</v>
      </c>
      <c r="E22" s="34">
        <v>77082</v>
      </c>
    </row>
    <row r="23" spans="1:5" s="36" customFormat="1" ht="18" customHeight="1">
      <c r="A23" s="14" t="s">
        <v>187</v>
      </c>
      <c r="B23" s="34">
        <v>6483515</v>
      </c>
      <c r="C23" s="34">
        <v>39543</v>
      </c>
      <c r="D23" s="34">
        <v>6366785</v>
      </c>
      <c r="E23" s="34">
        <v>77187</v>
      </c>
    </row>
    <row r="24" spans="1:5" s="38" customFormat="1" ht="18" customHeight="1">
      <c r="A24" s="8" t="s">
        <v>192</v>
      </c>
      <c r="B24" s="37">
        <v>6448658</v>
      </c>
      <c r="C24" s="37">
        <v>37916</v>
      </c>
      <c r="D24" s="37">
        <v>6333289</v>
      </c>
      <c r="E24" s="37">
        <v>77453</v>
      </c>
    </row>
    <row r="25" spans="1:5" s="2" customFormat="1" ht="11.25" customHeight="1">
      <c r="A25" s="39"/>
      <c r="B25" s="40"/>
      <c r="C25" s="40"/>
      <c r="D25" s="40"/>
      <c r="E25" s="41"/>
    </row>
    <row r="26" spans="1:5" s="36" customFormat="1" ht="18" customHeight="1">
      <c r="A26" s="42" t="s">
        <v>50</v>
      </c>
      <c r="B26" s="34">
        <v>3300450</v>
      </c>
      <c r="C26" s="34">
        <v>18846</v>
      </c>
      <c r="D26" s="34">
        <v>3248047</v>
      </c>
      <c r="E26" s="35">
        <v>33557</v>
      </c>
    </row>
    <row r="27" spans="1:5" s="36" customFormat="1" ht="18" customHeight="1">
      <c r="A27" s="42" t="s">
        <v>51</v>
      </c>
      <c r="B27" s="34">
        <v>3148208</v>
      </c>
      <c r="C27" s="34">
        <v>19070</v>
      </c>
      <c r="D27" s="34">
        <v>3085242</v>
      </c>
      <c r="E27" s="35">
        <v>43896</v>
      </c>
    </row>
    <row r="28" spans="1:5" s="36" customFormat="1" ht="7.5" customHeight="1">
      <c r="A28" s="43"/>
      <c r="B28" s="34"/>
      <c r="C28" s="34"/>
      <c r="D28" s="34"/>
      <c r="E28" s="35"/>
    </row>
    <row r="29" spans="1:5" s="36" customFormat="1" ht="18" customHeight="1">
      <c r="A29" s="44" t="s">
        <v>52</v>
      </c>
      <c r="B29" s="34">
        <v>1063762</v>
      </c>
      <c r="C29" s="45">
        <v>6405</v>
      </c>
      <c r="D29" s="45">
        <v>1044328</v>
      </c>
      <c r="E29" s="35">
        <v>13029</v>
      </c>
    </row>
    <row r="30" spans="1:5" s="36" customFormat="1" ht="18" customHeight="1">
      <c r="A30" s="44" t="s">
        <v>53</v>
      </c>
      <c r="B30" s="34">
        <v>1065386</v>
      </c>
      <c r="C30" s="34">
        <v>6311</v>
      </c>
      <c r="D30" s="34">
        <v>1045947</v>
      </c>
      <c r="E30" s="35">
        <v>13128</v>
      </c>
    </row>
    <row r="31" spans="1:5" s="36" customFormat="1" ht="18" customHeight="1">
      <c r="A31" s="44" t="s">
        <v>54</v>
      </c>
      <c r="B31" s="34">
        <v>1081238</v>
      </c>
      <c r="C31" s="34">
        <v>6284</v>
      </c>
      <c r="D31" s="34">
        <v>1062016</v>
      </c>
      <c r="E31" s="35">
        <v>12938</v>
      </c>
    </row>
    <row r="32" spans="1:5" s="36" customFormat="1" ht="18" customHeight="1">
      <c r="A32" s="44" t="s">
        <v>55</v>
      </c>
      <c r="B32" s="34">
        <v>1089453</v>
      </c>
      <c r="C32" s="34">
        <v>6274</v>
      </c>
      <c r="D32" s="34">
        <v>1070535</v>
      </c>
      <c r="E32" s="35">
        <v>12644</v>
      </c>
    </row>
    <row r="33" spans="1:5" s="36" customFormat="1" ht="18" customHeight="1">
      <c r="A33" s="44" t="s">
        <v>56</v>
      </c>
      <c r="B33" s="34">
        <v>1087744</v>
      </c>
      <c r="C33" s="34">
        <v>6321</v>
      </c>
      <c r="D33" s="34">
        <v>1068474</v>
      </c>
      <c r="E33" s="35">
        <v>12949</v>
      </c>
    </row>
    <row r="34" spans="1:5" s="36" customFormat="1" ht="18" customHeight="1">
      <c r="A34" s="44" t="s">
        <v>57</v>
      </c>
      <c r="B34" s="34">
        <v>1061075</v>
      </c>
      <c r="C34" s="34">
        <v>6321</v>
      </c>
      <c r="D34" s="34">
        <v>1041989</v>
      </c>
      <c r="E34" s="35">
        <v>12765</v>
      </c>
    </row>
    <row r="35" spans="1:5" s="36" customFormat="1" ht="8.25" customHeight="1">
      <c r="A35" s="43"/>
      <c r="B35" s="34"/>
      <c r="C35" s="34"/>
      <c r="D35" s="34"/>
      <c r="E35" s="35"/>
    </row>
    <row r="36" spans="1:5" s="36" customFormat="1" ht="18" customHeight="1">
      <c r="A36" s="44" t="s">
        <v>58</v>
      </c>
      <c r="B36" s="34">
        <v>6242728</v>
      </c>
      <c r="C36" s="34">
        <v>37399</v>
      </c>
      <c r="D36" s="34">
        <v>6128371</v>
      </c>
      <c r="E36" s="35">
        <v>76958</v>
      </c>
    </row>
    <row r="37" spans="1:5" s="36" customFormat="1" ht="18" customHeight="1">
      <c r="A37" s="44" t="s">
        <v>240</v>
      </c>
      <c r="B37" s="34">
        <v>38661</v>
      </c>
      <c r="C37" s="34">
        <v>430</v>
      </c>
      <c r="D37" s="34">
        <v>37911</v>
      </c>
      <c r="E37" s="34">
        <v>320</v>
      </c>
    </row>
    <row r="38" spans="1:5" s="36" customFormat="1" ht="18" customHeight="1">
      <c r="A38" s="44" t="s">
        <v>59</v>
      </c>
      <c r="B38" s="34">
        <v>167269</v>
      </c>
      <c r="C38" s="34">
        <v>87</v>
      </c>
      <c r="D38" s="34">
        <v>167007</v>
      </c>
      <c r="E38" s="34">
        <v>175</v>
      </c>
    </row>
    <row r="39" spans="1:5" s="36" customFormat="1" ht="18" customHeight="1">
      <c r="A39" s="46" t="s">
        <v>60</v>
      </c>
      <c r="B39" s="47">
        <v>23.64102883705925</v>
      </c>
      <c r="C39" s="47">
        <v>31.835432409739713</v>
      </c>
      <c r="D39" s="47">
        <v>23.562482560540502</v>
      </c>
      <c r="E39" s="47">
        <v>27.701359084406295</v>
      </c>
    </row>
    <row r="40" spans="1:5" s="36" customFormat="1" ht="15.75" customHeight="1">
      <c r="A40" s="110" t="s">
        <v>61</v>
      </c>
      <c r="B40" s="48"/>
      <c r="C40" s="48"/>
      <c r="D40" s="48"/>
      <c r="E40" s="48"/>
    </row>
    <row r="41" spans="1:5" s="36" customFormat="1" ht="18" customHeight="1">
      <c r="A41" s="49" t="s">
        <v>62</v>
      </c>
      <c r="B41" s="48">
        <v>15.398309415220039</v>
      </c>
      <c r="C41" s="48">
        <v>21.123119777158774</v>
      </c>
      <c r="D41" s="48">
        <v>15.375867326376918</v>
      </c>
      <c r="E41" s="48">
        <v>15.195801451834413</v>
      </c>
    </row>
    <row r="42" spans="1:5" s="36" customFormat="1" ht="15.75" customHeight="1">
      <c r="A42" s="109" t="s">
        <v>63</v>
      </c>
      <c r="B42" s="111"/>
      <c r="C42" s="48"/>
      <c r="D42" s="48"/>
      <c r="E42" s="48"/>
    </row>
    <row r="43" spans="1:5" s="36" customFormat="1" ht="4.5" customHeight="1" thickBot="1">
      <c r="A43" s="109"/>
      <c r="B43" s="51"/>
      <c r="C43" s="48"/>
      <c r="D43" s="48"/>
      <c r="E43" s="48"/>
    </row>
    <row r="44" spans="1:5" s="2" customFormat="1" ht="6" customHeight="1">
      <c r="A44" s="33"/>
      <c r="B44" s="33"/>
      <c r="C44" s="33"/>
      <c r="D44" s="33"/>
      <c r="E44" s="33"/>
    </row>
    <row r="45" spans="1:5" ht="15.75" customHeight="1">
      <c r="A45" s="122" t="s">
        <v>64</v>
      </c>
      <c r="B45" s="122"/>
      <c r="C45" s="122"/>
      <c r="D45" s="122"/>
      <c r="E45" s="122"/>
    </row>
    <row r="46" spans="1:5" ht="15.75" customHeight="1">
      <c r="A46" s="122" t="s">
        <v>65</v>
      </c>
      <c r="B46" s="122"/>
      <c r="C46" s="122"/>
      <c r="D46" s="122"/>
      <c r="E46" s="122"/>
    </row>
  </sheetData>
  <sheetProtection/>
  <mergeCells count="5">
    <mergeCell ref="A3:E3"/>
    <mergeCell ref="A4:E4"/>
    <mergeCell ref="A6:A7"/>
    <mergeCell ref="A45:E45"/>
    <mergeCell ref="A46:E46"/>
  </mergeCells>
  <printOptions horizontalCentered="1"/>
  <pageMargins left="0" right="0" top="0" bottom="0" header="0" footer="0"/>
  <pageSetup blackAndWhite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33.59765625" style="194" customWidth="1"/>
    <col min="2" max="3" width="11.8984375" style="194" customWidth="1"/>
    <col min="4" max="4" width="11.3984375" style="194" customWidth="1"/>
    <col min="5" max="5" width="11.8984375" style="194" customWidth="1"/>
    <col min="6" max="6" width="9.09765625" style="194" customWidth="1"/>
    <col min="7" max="7" width="10.09765625" style="194" customWidth="1"/>
    <col min="8" max="16384" width="10.69921875" style="194" customWidth="1"/>
  </cols>
  <sheetData>
    <row r="1" s="2" customFormat="1" ht="14.25" customHeight="1">
      <c r="G1" s="27" t="s">
        <v>196</v>
      </c>
    </row>
    <row r="2" s="2" customFormat="1" ht="14.25" customHeight="1"/>
    <row r="3" spans="1:7" s="2" customFormat="1" ht="14.25" customHeight="1">
      <c r="A3" s="115" t="s">
        <v>66</v>
      </c>
      <c r="B3" s="115"/>
      <c r="C3" s="115"/>
      <c r="D3" s="115"/>
      <c r="E3" s="115"/>
      <c r="F3" s="115"/>
      <c r="G3" s="115"/>
    </row>
    <row r="4" spans="1:7" s="2" customFormat="1" ht="15.75" customHeight="1">
      <c r="A4" s="121" t="s">
        <v>67</v>
      </c>
      <c r="B4" s="121"/>
      <c r="C4" s="121"/>
      <c r="D4" s="121"/>
      <c r="E4" s="121"/>
      <c r="F4" s="121"/>
      <c r="G4" s="121"/>
    </row>
    <row r="5" s="2" customFormat="1" ht="16.5" customHeight="1" thickBot="1">
      <c r="A5" s="52"/>
    </row>
    <row r="6" spans="1:7" s="2" customFormat="1" ht="17.25" customHeight="1">
      <c r="A6" s="116" t="s">
        <v>0</v>
      </c>
      <c r="B6" s="119" t="s">
        <v>1</v>
      </c>
      <c r="C6" s="5"/>
      <c r="D6" s="120" t="s">
        <v>68</v>
      </c>
      <c r="E6" s="120" t="s">
        <v>69</v>
      </c>
      <c r="F6" s="130" t="s">
        <v>70</v>
      </c>
      <c r="G6" s="53" t="s">
        <v>71</v>
      </c>
    </row>
    <row r="7" spans="1:7" s="2" customFormat="1" ht="14.25">
      <c r="A7" s="117"/>
      <c r="B7" s="128"/>
      <c r="C7" s="54" t="s">
        <v>72</v>
      </c>
      <c r="D7" s="129"/>
      <c r="E7" s="129"/>
      <c r="F7" s="131"/>
      <c r="G7" s="198" t="s">
        <v>73</v>
      </c>
    </row>
    <row r="8" spans="1:7" s="2" customFormat="1" ht="27">
      <c r="A8" s="118"/>
      <c r="B8" s="28" t="s">
        <v>9</v>
      </c>
      <c r="C8" s="28" t="s">
        <v>74</v>
      </c>
      <c r="D8" s="28" t="s">
        <v>10</v>
      </c>
      <c r="E8" s="28" t="s">
        <v>11</v>
      </c>
      <c r="F8" s="55" t="s">
        <v>13</v>
      </c>
      <c r="G8" s="56" t="s">
        <v>75</v>
      </c>
    </row>
    <row r="9" spans="1:7" s="2" customFormat="1" ht="15.75" customHeight="1">
      <c r="A9" s="15" t="s">
        <v>76</v>
      </c>
      <c r="B9" s="34">
        <v>340572</v>
      </c>
      <c r="C9" s="34">
        <v>158239</v>
      </c>
      <c r="D9" s="34">
        <v>1520</v>
      </c>
      <c r="E9" s="34">
        <v>337535</v>
      </c>
      <c r="F9" s="34">
        <v>1517</v>
      </c>
      <c r="G9" s="57">
        <v>46.5</v>
      </c>
    </row>
    <row r="10" spans="1:7" s="2" customFormat="1" ht="14.25" customHeight="1">
      <c r="A10" s="14" t="s">
        <v>77</v>
      </c>
      <c r="B10" s="34">
        <v>360660</v>
      </c>
      <c r="C10" s="34">
        <v>163438</v>
      </c>
      <c r="D10" s="34">
        <v>1542</v>
      </c>
      <c r="E10" s="34">
        <v>357154</v>
      </c>
      <c r="F10" s="34">
        <v>1964</v>
      </c>
      <c r="G10" s="57">
        <v>45.3</v>
      </c>
    </row>
    <row r="11" spans="1:7" s="2" customFormat="1" ht="14.25" customHeight="1">
      <c r="A11" s="14" t="s">
        <v>78</v>
      </c>
      <c r="B11" s="34">
        <v>345118</v>
      </c>
      <c r="C11" s="34">
        <v>166900</v>
      </c>
      <c r="D11" s="34">
        <v>1611</v>
      </c>
      <c r="E11" s="34">
        <v>341407</v>
      </c>
      <c r="F11" s="34">
        <v>2100</v>
      </c>
      <c r="G11" s="57">
        <v>48.4</v>
      </c>
    </row>
    <row r="12" spans="1:7" s="2" customFormat="1" ht="14.25" customHeight="1">
      <c r="A12" s="14" t="s">
        <v>79</v>
      </c>
      <c r="B12" s="34">
        <v>367941</v>
      </c>
      <c r="C12" s="34">
        <v>187322</v>
      </c>
      <c r="D12" s="34">
        <v>1767</v>
      </c>
      <c r="E12" s="34">
        <v>363794</v>
      </c>
      <c r="F12" s="34">
        <v>2380</v>
      </c>
      <c r="G12" s="57">
        <v>50.9</v>
      </c>
    </row>
    <row r="13" spans="1:7" s="2" customFormat="1" ht="14.25" customHeight="1">
      <c r="A13" s="14" t="s">
        <v>80</v>
      </c>
      <c r="B13" s="34">
        <v>415071</v>
      </c>
      <c r="C13" s="34">
        <v>227258</v>
      </c>
      <c r="D13" s="34">
        <v>1761</v>
      </c>
      <c r="E13" s="34">
        <v>410820</v>
      </c>
      <c r="F13" s="34">
        <v>2490</v>
      </c>
      <c r="G13" s="57">
        <v>54.8</v>
      </c>
    </row>
    <row r="14" spans="1:7" s="2" customFormat="1" ht="14.25" customHeight="1">
      <c r="A14" s="14" t="s">
        <v>81</v>
      </c>
      <c r="B14" s="34">
        <v>467953</v>
      </c>
      <c r="C14" s="34">
        <v>264932</v>
      </c>
      <c r="D14" s="34">
        <v>1719</v>
      </c>
      <c r="E14" s="34">
        <v>463565</v>
      </c>
      <c r="F14" s="34">
        <v>2669</v>
      </c>
      <c r="G14" s="57">
        <v>56.6</v>
      </c>
    </row>
    <row r="15" spans="1:7" s="2" customFormat="1" ht="14.25" customHeight="1">
      <c r="A15" s="14" t="s">
        <v>82</v>
      </c>
      <c r="B15" s="34">
        <v>461256</v>
      </c>
      <c r="C15" s="34">
        <v>258219</v>
      </c>
      <c r="D15" s="34">
        <v>1776</v>
      </c>
      <c r="E15" s="34">
        <v>456695</v>
      </c>
      <c r="F15" s="34">
        <v>2785</v>
      </c>
      <c r="G15" s="57">
        <v>56</v>
      </c>
    </row>
    <row r="16" spans="1:7" s="2" customFormat="1" ht="14.25" customHeight="1">
      <c r="A16" s="14" t="s">
        <v>83</v>
      </c>
      <c r="B16" s="34">
        <v>444218</v>
      </c>
      <c r="C16" s="34">
        <v>259188</v>
      </c>
      <c r="D16" s="34">
        <v>1783</v>
      </c>
      <c r="E16" s="34">
        <v>439542</v>
      </c>
      <c r="F16" s="34">
        <v>2893</v>
      </c>
      <c r="G16" s="57">
        <v>58.3</v>
      </c>
    </row>
    <row r="17" spans="1:7" s="2" customFormat="1" ht="14.25" customHeight="1">
      <c r="A17" s="14" t="s">
        <v>84</v>
      </c>
      <c r="B17" s="34">
        <v>430958</v>
      </c>
      <c r="C17" s="34">
        <v>263626</v>
      </c>
      <c r="D17" s="34">
        <v>1777</v>
      </c>
      <c r="E17" s="34">
        <v>426003</v>
      </c>
      <c r="F17" s="34">
        <v>3178</v>
      </c>
      <c r="G17" s="57">
        <v>61.17208637500639</v>
      </c>
    </row>
    <row r="18" spans="1:7" s="2" customFormat="1" ht="14.25" customHeight="1">
      <c r="A18" s="14" t="s">
        <v>85</v>
      </c>
      <c r="B18" s="34">
        <v>407598</v>
      </c>
      <c r="C18" s="34">
        <v>253946</v>
      </c>
      <c r="D18" s="34">
        <v>1783</v>
      </c>
      <c r="E18" s="34">
        <v>402579</v>
      </c>
      <c r="F18" s="34">
        <v>3236</v>
      </c>
      <c r="G18" s="57">
        <v>62.303053498790476</v>
      </c>
    </row>
    <row r="19" spans="1:22" s="2" customFormat="1" ht="14.25" customHeight="1">
      <c r="A19" s="14" t="s">
        <v>86</v>
      </c>
      <c r="B19" s="34">
        <v>416833</v>
      </c>
      <c r="C19" s="34">
        <v>261559</v>
      </c>
      <c r="D19" s="34">
        <v>1755</v>
      </c>
      <c r="E19" s="34">
        <v>411472</v>
      </c>
      <c r="F19" s="34">
        <v>3606</v>
      </c>
      <c r="G19" s="57">
        <v>62.74911055506642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</row>
    <row r="20" spans="1:22" s="36" customFormat="1" ht="15" customHeight="1">
      <c r="A20" s="14" t="s">
        <v>87</v>
      </c>
      <c r="B20" s="34">
        <v>419776</v>
      </c>
      <c r="C20" s="34">
        <v>263746</v>
      </c>
      <c r="D20" s="34">
        <v>1858</v>
      </c>
      <c r="E20" s="34">
        <v>413473</v>
      </c>
      <c r="F20" s="34">
        <v>4445</v>
      </c>
      <c r="G20" s="57">
        <v>62.830176093916755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1:22" s="36" customFormat="1" ht="27.75" customHeight="1">
      <c r="A21" s="14" t="s">
        <v>172</v>
      </c>
      <c r="B21" s="34">
        <v>417553</v>
      </c>
      <c r="C21" s="34">
        <v>261109</v>
      </c>
      <c r="D21" s="34">
        <v>1843</v>
      </c>
      <c r="E21" s="34">
        <v>410928</v>
      </c>
      <c r="F21" s="34">
        <v>4782</v>
      </c>
      <c r="G21" s="57">
        <v>62.5331395056436</v>
      </c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</row>
    <row r="22" spans="1:22" s="38" customFormat="1" ht="14.25" customHeight="1">
      <c r="A22" s="14" t="s">
        <v>176</v>
      </c>
      <c r="B22" s="34">
        <v>416475</v>
      </c>
      <c r="C22" s="34">
        <v>259875</v>
      </c>
      <c r="D22" s="34">
        <v>1833</v>
      </c>
      <c r="E22" s="34">
        <v>409753</v>
      </c>
      <c r="F22" s="34">
        <v>4889</v>
      </c>
      <c r="G22" s="57">
        <v>62.398703403565634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</row>
    <row r="23" spans="1:22" s="36" customFormat="1" ht="14.25" customHeight="1">
      <c r="A23" s="14" t="s">
        <v>181</v>
      </c>
      <c r="B23" s="34">
        <v>417152</v>
      </c>
      <c r="C23" s="34">
        <v>260025</v>
      </c>
      <c r="D23" s="34">
        <v>1820</v>
      </c>
      <c r="E23" s="34">
        <v>410397</v>
      </c>
      <c r="F23" s="34">
        <v>4935</v>
      </c>
      <c r="G23" s="57">
        <v>62.33339406259589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</row>
    <row r="24" spans="1:22" s="36" customFormat="1" ht="14.25" customHeight="1">
      <c r="A24" s="14" t="s">
        <v>188</v>
      </c>
      <c r="B24" s="34">
        <v>416973</v>
      </c>
      <c r="C24" s="34">
        <v>259639</v>
      </c>
      <c r="D24" s="34">
        <v>1833</v>
      </c>
      <c r="E24" s="34">
        <v>410116</v>
      </c>
      <c r="F24" s="34">
        <v>5024</v>
      </c>
      <c r="G24" s="57">
        <v>62.26758087454104</v>
      </c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</row>
    <row r="25" spans="1:22" s="38" customFormat="1" ht="14.25" customHeight="1">
      <c r="A25" s="8" t="s">
        <v>193</v>
      </c>
      <c r="B25" s="37">
        <v>418790</v>
      </c>
      <c r="C25" s="37">
        <v>260487</v>
      </c>
      <c r="D25" s="37">
        <v>1795</v>
      </c>
      <c r="E25" s="37">
        <v>411898</v>
      </c>
      <c r="F25" s="37">
        <v>5097</v>
      </c>
      <c r="G25" s="103">
        <v>62.19990926239881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</row>
    <row r="26" spans="1:22" s="2" customFormat="1" ht="6" customHeight="1">
      <c r="A26" s="58"/>
      <c r="B26" s="40"/>
      <c r="C26" s="40"/>
      <c r="D26" s="40"/>
      <c r="E26" s="40"/>
      <c r="F26" s="40"/>
      <c r="G26" s="5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6" customFormat="1" ht="14.25" customHeight="1">
      <c r="A27" s="59" t="s">
        <v>241</v>
      </c>
      <c r="B27" s="34">
        <v>19451</v>
      </c>
      <c r="C27" s="60">
        <v>3763</v>
      </c>
      <c r="D27" s="60">
        <v>7</v>
      </c>
      <c r="E27" s="60">
        <v>19273</v>
      </c>
      <c r="F27" s="60">
        <v>171</v>
      </c>
      <c r="G27" s="105">
        <v>19.346049046321525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7" s="36" customFormat="1" ht="14.25" customHeight="1">
      <c r="A28" s="61" t="s">
        <v>88</v>
      </c>
      <c r="B28" s="34">
        <v>1942</v>
      </c>
      <c r="C28" s="60">
        <v>591</v>
      </c>
      <c r="D28" s="60">
        <v>54</v>
      </c>
      <c r="E28" s="60">
        <v>1817</v>
      </c>
      <c r="F28" s="60">
        <v>71</v>
      </c>
      <c r="G28" s="105">
        <v>30.432543769309987</v>
      </c>
    </row>
    <row r="29" spans="1:7" s="36" customFormat="1" ht="14.25" customHeight="1">
      <c r="A29" s="59" t="s">
        <v>242</v>
      </c>
      <c r="B29" s="34">
        <v>18303</v>
      </c>
      <c r="C29" s="60">
        <v>4367</v>
      </c>
      <c r="D29" s="60">
        <v>34</v>
      </c>
      <c r="E29" s="60">
        <v>18075</v>
      </c>
      <c r="F29" s="60">
        <v>194</v>
      </c>
      <c r="G29" s="105">
        <v>23.859476588537397</v>
      </c>
    </row>
    <row r="30" spans="1:7" s="36" customFormat="1" ht="14.25" customHeight="1">
      <c r="A30" s="61" t="s">
        <v>89</v>
      </c>
      <c r="B30" s="34">
        <v>10153</v>
      </c>
      <c r="C30" s="60">
        <v>4743</v>
      </c>
      <c r="D30" s="60">
        <v>66</v>
      </c>
      <c r="E30" s="60">
        <v>10036</v>
      </c>
      <c r="F30" s="60">
        <v>51</v>
      </c>
      <c r="G30" s="105">
        <v>46.715256574411505</v>
      </c>
    </row>
    <row r="31" spans="1:7" s="36" customFormat="1" ht="14.25" customHeight="1">
      <c r="A31" s="61" t="s">
        <v>90</v>
      </c>
      <c r="B31" s="34">
        <v>1097</v>
      </c>
      <c r="C31" s="60">
        <v>677</v>
      </c>
      <c r="D31" s="60">
        <v>9</v>
      </c>
      <c r="E31" s="60">
        <v>1079</v>
      </c>
      <c r="F31" s="60">
        <v>9</v>
      </c>
      <c r="G31" s="105">
        <v>61.713764813126716</v>
      </c>
    </row>
    <row r="32" spans="1:7" s="36" customFormat="1" ht="14.25" customHeight="1">
      <c r="A32" s="59" t="s">
        <v>91</v>
      </c>
      <c r="B32" s="34">
        <v>312131</v>
      </c>
      <c r="C32" s="60">
        <v>200862</v>
      </c>
      <c r="D32" s="60">
        <v>1478</v>
      </c>
      <c r="E32" s="60">
        <v>306813</v>
      </c>
      <c r="F32" s="60">
        <v>3840</v>
      </c>
      <c r="G32" s="105">
        <v>64.35182663689284</v>
      </c>
    </row>
    <row r="33" spans="1:7" s="36" customFormat="1" ht="14.25" customHeight="1">
      <c r="A33" s="59" t="s">
        <v>243</v>
      </c>
      <c r="B33" s="34">
        <v>2055</v>
      </c>
      <c r="C33" s="60">
        <v>1220</v>
      </c>
      <c r="D33" s="60">
        <v>0</v>
      </c>
      <c r="E33" s="60">
        <v>1907</v>
      </c>
      <c r="F33" s="60">
        <v>148</v>
      </c>
      <c r="G33" s="105">
        <v>59.36739659367397</v>
      </c>
    </row>
    <row r="34" spans="1:7" s="36" customFormat="1" ht="14.25" customHeight="1">
      <c r="A34" s="59" t="s">
        <v>244</v>
      </c>
      <c r="B34" s="34">
        <v>21446</v>
      </c>
      <c r="C34" s="60">
        <v>21427</v>
      </c>
      <c r="D34" s="60">
        <v>76</v>
      </c>
      <c r="E34" s="60">
        <v>21170</v>
      </c>
      <c r="F34" s="60">
        <v>200</v>
      </c>
      <c r="G34" s="105">
        <v>99.91140539028257</v>
      </c>
    </row>
    <row r="35" spans="1:7" s="36" customFormat="1" ht="14.25" customHeight="1">
      <c r="A35" s="61" t="s">
        <v>92</v>
      </c>
      <c r="B35" s="34">
        <v>4343</v>
      </c>
      <c r="C35" s="60">
        <v>4231</v>
      </c>
      <c r="D35" s="60">
        <v>55</v>
      </c>
      <c r="E35" s="60">
        <v>4285</v>
      </c>
      <c r="F35" s="60">
        <v>3</v>
      </c>
      <c r="G35" s="105">
        <v>97.42113746258346</v>
      </c>
    </row>
    <row r="36" spans="1:7" s="36" customFormat="1" ht="14.25" customHeight="1">
      <c r="A36" s="59" t="s">
        <v>245</v>
      </c>
      <c r="B36" s="106">
        <v>27869</v>
      </c>
      <c r="C36" s="107">
        <v>18606</v>
      </c>
      <c r="D36" s="60">
        <v>16</v>
      </c>
      <c r="E36" s="60">
        <v>27443</v>
      </c>
      <c r="F36" s="60">
        <v>410</v>
      </c>
      <c r="G36" s="105">
        <v>66.76235243460475</v>
      </c>
    </row>
    <row r="37" spans="1:7" s="36" customFormat="1" ht="15" customHeight="1">
      <c r="A37" s="62" t="s">
        <v>93</v>
      </c>
      <c r="B37" s="34"/>
      <c r="C37" s="50"/>
      <c r="D37" s="63"/>
      <c r="E37" s="63"/>
      <c r="F37" s="63"/>
      <c r="G37" s="47"/>
    </row>
    <row r="38" spans="1:7" s="36" customFormat="1" ht="15.75" customHeight="1">
      <c r="A38" s="59" t="s">
        <v>94</v>
      </c>
      <c r="B38" s="34">
        <v>40365</v>
      </c>
      <c r="C38" s="34">
        <v>28558</v>
      </c>
      <c r="D38" s="34">
        <v>451</v>
      </c>
      <c r="E38" s="34">
        <v>38398</v>
      </c>
      <c r="F38" s="34">
        <v>1516</v>
      </c>
      <c r="G38" s="64">
        <v>70.74941161897684</v>
      </c>
    </row>
    <row r="39" spans="1:7" s="36" customFormat="1" ht="5.25" customHeight="1" thickBot="1">
      <c r="A39" s="112"/>
      <c r="B39" s="113"/>
      <c r="C39" s="34"/>
      <c r="D39" s="34"/>
      <c r="E39" s="34"/>
      <c r="F39" s="34"/>
      <c r="G39" s="64"/>
    </row>
    <row r="40" spans="1:7" ht="3.75" customHeight="1">
      <c r="A40" s="199"/>
      <c r="B40" s="199"/>
      <c r="C40" s="199"/>
      <c r="D40" s="199"/>
      <c r="E40" s="199"/>
      <c r="F40" s="199"/>
      <c r="G40" s="199"/>
    </row>
    <row r="41" s="66" customFormat="1" ht="13.5" customHeight="1">
      <c r="A41" s="65" t="s">
        <v>95</v>
      </c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0"/>
  <sheetViews>
    <sheetView showGridLines="0" zoomScalePageLayoutView="0" workbookViewId="0" topLeftCell="A1">
      <selection activeCell="H9" sqref="H9"/>
    </sheetView>
  </sheetViews>
  <sheetFormatPr defaultColWidth="8.796875" defaultRowHeight="14.25"/>
  <cols>
    <col min="1" max="1" width="12.19921875" style="0" customWidth="1"/>
  </cols>
  <sheetData>
    <row r="1" ht="20.25" customHeight="1">
      <c r="A1" t="s">
        <v>96</v>
      </c>
    </row>
    <row r="2" spans="1:26" ht="14.25">
      <c r="A2" s="67"/>
      <c r="B2" s="134" t="s">
        <v>97</v>
      </c>
      <c r="C2" s="134"/>
      <c r="D2" s="134"/>
      <c r="E2" s="132" t="s">
        <v>98</v>
      </c>
      <c r="F2" s="132"/>
      <c r="G2" s="132" t="s">
        <v>99</v>
      </c>
      <c r="H2" s="132"/>
      <c r="I2" s="132" t="s">
        <v>100</v>
      </c>
      <c r="J2" s="132"/>
      <c r="K2" s="132" t="s">
        <v>101</v>
      </c>
      <c r="L2" s="132"/>
      <c r="M2" s="132" t="s">
        <v>102</v>
      </c>
      <c r="N2" s="132"/>
      <c r="O2" s="132" t="s">
        <v>103</v>
      </c>
      <c r="P2" s="132"/>
      <c r="Q2" s="132" t="s">
        <v>104</v>
      </c>
      <c r="R2" s="132"/>
      <c r="S2" s="132" t="s">
        <v>105</v>
      </c>
      <c r="T2" s="132"/>
      <c r="U2" s="133" t="s">
        <v>106</v>
      </c>
      <c r="V2" s="133"/>
      <c r="W2" s="132" t="s">
        <v>107</v>
      </c>
      <c r="X2" s="132"/>
      <c r="Y2" s="132" t="s">
        <v>108</v>
      </c>
      <c r="Z2" s="132"/>
    </row>
    <row r="3" spans="1:26" ht="14.25">
      <c r="A3" s="67"/>
      <c r="B3" s="68" t="s">
        <v>97</v>
      </c>
      <c r="C3" s="68" t="s">
        <v>109</v>
      </c>
      <c r="D3" s="68" t="s">
        <v>110</v>
      </c>
      <c r="E3" s="68" t="s">
        <v>109</v>
      </c>
      <c r="F3" s="68" t="s">
        <v>110</v>
      </c>
      <c r="G3" s="68" t="s">
        <v>109</v>
      </c>
      <c r="H3" s="68" t="s">
        <v>110</v>
      </c>
      <c r="I3" s="68" t="s">
        <v>109</v>
      </c>
      <c r="J3" s="68" t="s">
        <v>110</v>
      </c>
      <c r="K3" s="68" t="s">
        <v>109</v>
      </c>
      <c r="L3" s="68" t="s">
        <v>110</v>
      </c>
      <c r="M3" s="68" t="s">
        <v>109</v>
      </c>
      <c r="N3" s="68" t="s">
        <v>110</v>
      </c>
      <c r="O3" s="68" t="s">
        <v>109</v>
      </c>
      <c r="P3" s="68" t="s">
        <v>110</v>
      </c>
      <c r="Q3" s="68" t="s">
        <v>109</v>
      </c>
      <c r="R3" s="68" t="s">
        <v>110</v>
      </c>
      <c r="S3" s="68" t="s">
        <v>109</v>
      </c>
      <c r="T3" s="68" t="s">
        <v>110</v>
      </c>
      <c r="U3" s="68" t="s">
        <v>109</v>
      </c>
      <c r="V3" s="68" t="s">
        <v>110</v>
      </c>
      <c r="W3" s="68" t="s">
        <v>109</v>
      </c>
      <c r="X3" s="68" t="s">
        <v>110</v>
      </c>
      <c r="Y3" s="68" t="s">
        <v>109</v>
      </c>
      <c r="Z3" s="68" t="s">
        <v>110</v>
      </c>
    </row>
    <row r="4" spans="1:26" ht="14.25">
      <c r="A4" s="67" t="s">
        <v>29</v>
      </c>
      <c r="B4" s="69">
        <f>C4+D4</f>
        <v>417152</v>
      </c>
      <c r="C4" s="69">
        <f>E4+G4+I4+K4+M4+O4+Q4+S4+U4+W4+Y4</f>
        <v>157127</v>
      </c>
      <c r="D4" s="69">
        <f>F4+H4+J4+L4+N4+P4+R4+T4+V4+X4+Z4</f>
        <v>260025</v>
      </c>
      <c r="E4" s="69">
        <f aca="true" t="shared" si="0" ref="E4:Z4">E5+E7+E9</f>
        <v>16113</v>
      </c>
      <c r="F4" s="69">
        <f t="shared" si="0"/>
        <v>3813</v>
      </c>
      <c r="G4" s="69">
        <f t="shared" si="0"/>
        <v>1358</v>
      </c>
      <c r="H4" s="69">
        <f t="shared" si="0"/>
        <v>528</v>
      </c>
      <c r="I4" s="69">
        <f t="shared" si="0"/>
        <v>14623</v>
      </c>
      <c r="J4" s="69">
        <f t="shared" si="0"/>
        <v>4186</v>
      </c>
      <c r="K4" s="69">
        <f t="shared" si="0"/>
        <v>4984</v>
      </c>
      <c r="L4" s="69">
        <f t="shared" si="0"/>
        <v>4613</v>
      </c>
      <c r="M4" s="69">
        <f t="shared" si="0"/>
        <v>346</v>
      </c>
      <c r="N4" s="69">
        <f t="shared" si="0"/>
        <v>589</v>
      </c>
      <c r="O4" s="69">
        <f t="shared" si="0"/>
        <v>110743</v>
      </c>
      <c r="P4" s="69">
        <f t="shared" si="0"/>
        <v>202150</v>
      </c>
      <c r="Q4" s="69">
        <f t="shared" si="0"/>
        <v>616</v>
      </c>
      <c r="R4" s="69">
        <f t="shared" si="0"/>
        <v>953</v>
      </c>
      <c r="S4" s="69">
        <f t="shared" si="0"/>
        <v>17</v>
      </c>
      <c r="T4" s="69">
        <f t="shared" si="0"/>
        <v>20008</v>
      </c>
      <c r="U4" s="69">
        <f t="shared" si="0"/>
        <v>1</v>
      </c>
      <c r="V4" s="69">
        <f t="shared" si="0"/>
        <v>1570</v>
      </c>
      <c r="W4" s="69">
        <f t="shared" si="0"/>
        <v>95</v>
      </c>
      <c r="X4" s="69">
        <f t="shared" si="0"/>
        <v>3830</v>
      </c>
      <c r="Y4" s="69">
        <f t="shared" si="0"/>
        <v>8231</v>
      </c>
      <c r="Z4" s="69">
        <f t="shared" si="0"/>
        <v>17785</v>
      </c>
    </row>
    <row r="5" spans="1:26" ht="14.25">
      <c r="A5" s="70" t="s">
        <v>30</v>
      </c>
      <c r="B5" s="69">
        <f>C5+D5</f>
        <v>1820</v>
      </c>
      <c r="C5" s="69">
        <f>E5+G5+I5+K5+M5+O5+Q5+S5+U5+W5+Y5</f>
        <v>1188</v>
      </c>
      <c r="D5" s="69">
        <f>F5+H5+J5+L5+N5+P5+R5+T5+V5+X5+Z5</f>
        <v>632</v>
      </c>
      <c r="E5" s="69">
        <v>6</v>
      </c>
      <c r="F5" s="69">
        <v>0</v>
      </c>
      <c r="G5" s="69">
        <v>51</v>
      </c>
      <c r="H5" s="69">
        <v>6</v>
      </c>
      <c r="I5" s="69">
        <v>26</v>
      </c>
      <c r="J5" s="69">
        <v>8</v>
      </c>
      <c r="K5" s="69">
        <v>63</v>
      </c>
      <c r="L5" s="69">
        <v>7</v>
      </c>
      <c r="M5" s="69">
        <v>7</v>
      </c>
      <c r="N5" s="69">
        <v>1</v>
      </c>
      <c r="O5" s="69">
        <v>1025</v>
      </c>
      <c r="P5" s="69">
        <v>475</v>
      </c>
      <c r="Q5" s="69">
        <v>0</v>
      </c>
      <c r="R5" s="69">
        <v>0</v>
      </c>
      <c r="S5" s="69">
        <v>0</v>
      </c>
      <c r="T5" s="69">
        <v>74</v>
      </c>
      <c r="U5" s="69">
        <v>0</v>
      </c>
      <c r="V5" s="69">
        <v>1</v>
      </c>
      <c r="W5" s="69">
        <v>4</v>
      </c>
      <c r="X5" s="69">
        <v>52</v>
      </c>
      <c r="Y5" s="69">
        <v>6</v>
      </c>
      <c r="Z5" s="69">
        <v>8</v>
      </c>
    </row>
    <row r="6" spans="1:26" ht="14.25">
      <c r="A6" s="70" t="s">
        <v>111</v>
      </c>
      <c r="B6" s="69"/>
      <c r="C6" s="69"/>
      <c r="D6" s="69"/>
      <c r="E6" s="71">
        <f>E5+F5</f>
        <v>6</v>
      </c>
      <c r="F6" s="69"/>
      <c r="G6" s="71">
        <f aca="true" t="shared" si="1" ref="G6:Y6">G5+H5</f>
        <v>57</v>
      </c>
      <c r="H6" s="69"/>
      <c r="I6" s="71">
        <f t="shared" si="1"/>
        <v>34</v>
      </c>
      <c r="J6" s="69"/>
      <c r="K6" s="71">
        <f t="shared" si="1"/>
        <v>70</v>
      </c>
      <c r="L6" s="69"/>
      <c r="M6" s="71">
        <f t="shared" si="1"/>
        <v>8</v>
      </c>
      <c r="N6" s="69"/>
      <c r="O6" s="71">
        <f t="shared" si="1"/>
        <v>1500</v>
      </c>
      <c r="P6" s="69"/>
      <c r="Q6" s="71">
        <f t="shared" si="1"/>
        <v>0</v>
      </c>
      <c r="R6" s="69"/>
      <c r="S6" s="71">
        <f t="shared" si="1"/>
        <v>74</v>
      </c>
      <c r="T6" s="69"/>
      <c r="U6" s="71">
        <f t="shared" si="1"/>
        <v>1</v>
      </c>
      <c r="V6" s="69"/>
      <c r="W6" s="71">
        <f t="shared" si="1"/>
        <v>56</v>
      </c>
      <c r="X6" s="69"/>
      <c r="Y6" s="71">
        <f t="shared" si="1"/>
        <v>14</v>
      </c>
      <c r="Z6" s="69"/>
    </row>
    <row r="7" spans="1:26" ht="14.25">
      <c r="A7" s="70" t="s">
        <v>31</v>
      </c>
      <c r="B7" s="72">
        <f>C7+D7</f>
        <v>410397</v>
      </c>
      <c r="C7" s="72">
        <f>E7+G7+I7+K7+M7+O7+Q7+S7+U7+W7+Y7</f>
        <v>153544</v>
      </c>
      <c r="D7" s="72">
        <f>F7+H7+J7+L7+N7+P7+R7+T7+V7+X7+Z7</f>
        <v>256853</v>
      </c>
      <c r="E7" s="72">
        <v>15978</v>
      </c>
      <c r="F7" s="72">
        <v>3775</v>
      </c>
      <c r="G7" s="72">
        <v>1259</v>
      </c>
      <c r="H7" s="72">
        <v>506</v>
      </c>
      <c r="I7" s="72">
        <v>14464</v>
      </c>
      <c r="J7" s="72">
        <v>4128</v>
      </c>
      <c r="K7" s="72">
        <v>4887</v>
      </c>
      <c r="L7" s="72">
        <v>4595</v>
      </c>
      <c r="M7" s="72">
        <v>339</v>
      </c>
      <c r="N7" s="72">
        <v>587</v>
      </c>
      <c r="O7" s="72">
        <v>107916</v>
      </c>
      <c r="P7" s="72">
        <v>199762</v>
      </c>
      <c r="Q7" s="72">
        <v>537</v>
      </c>
      <c r="R7" s="72">
        <v>877</v>
      </c>
      <c r="S7" s="72">
        <v>15</v>
      </c>
      <c r="T7" s="72">
        <v>19747</v>
      </c>
      <c r="U7" s="72">
        <v>1</v>
      </c>
      <c r="V7" s="72">
        <v>1563</v>
      </c>
      <c r="W7" s="72">
        <v>91</v>
      </c>
      <c r="X7" s="72">
        <v>3775</v>
      </c>
      <c r="Y7" s="72">
        <v>8057</v>
      </c>
      <c r="Z7" s="72">
        <v>17538</v>
      </c>
    </row>
    <row r="8" spans="1:26" ht="14.25">
      <c r="A8" s="70" t="s">
        <v>112</v>
      </c>
      <c r="B8" s="72"/>
      <c r="C8" s="72"/>
      <c r="D8" s="72"/>
      <c r="E8" s="71">
        <f>E7+F7</f>
        <v>19753</v>
      </c>
      <c r="F8" s="69"/>
      <c r="G8" s="71">
        <f aca="true" t="shared" si="2" ref="G8:Y8">G7+H7</f>
        <v>1765</v>
      </c>
      <c r="H8" s="69"/>
      <c r="I8" s="71">
        <f t="shared" si="2"/>
        <v>18592</v>
      </c>
      <c r="J8" s="69"/>
      <c r="K8" s="71">
        <f t="shared" si="2"/>
        <v>9482</v>
      </c>
      <c r="L8" s="69"/>
      <c r="M8" s="71">
        <f t="shared" si="2"/>
        <v>926</v>
      </c>
      <c r="N8" s="69"/>
      <c r="O8" s="71">
        <f t="shared" si="2"/>
        <v>307678</v>
      </c>
      <c r="P8" s="69"/>
      <c r="Q8" s="71">
        <f t="shared" si="2"/>
        <v>1414</v>
      </c>
      <c r="R8" s="69"/>
      <c r="S8" s="71">
        <f t="shared" si="2"/>
        <v>19762</v>
      </c>
      <c r="T8" s="69"/>
      <c r="U8" s="71">
        <f t="shared" si="2"/>
        <v>1564</v>
      </c>
      <c r="V8" s="69"/>
      <c r="W8" s="71">
        <f t="shared" si="2"/>
        <v>3866</v>
      </c>
      <c r="X8" s="69"/>
      <c r="Y8" s="71">
        <f t="shared" si="2"/>
        <v>25595</v>
      </c>
      <c r="Z8" s="69"/>
    </row>
    <row r="9" spans="1:26" ht="14.25">
      <c r="A9" s="70" t="s">
        <v>32</v>
      </c>
      <c r="B9" s="72">
        <f>C9+D9</f>
        <v>4935</v>
      </c>
      <c r="C9" s="72">
        <f>E9+G9+I9+K9+M9+O9+Q9+S9+U9+W9+Y9</f>
        <v>2395</v>
      </c>
      <c r="D9" s="72">
        <f>F9+H9+J9+L9+N9+P9+R9+T9+V9+X9+Z9</f>
        <v>2540</v>
      </c>
      <c r="E9" s="72">
        <v>129</v>
      </c>
      <c r="F9" s="72">
        <v>38</v>
      </c>
      <c r="G9" s="72">
        <v>48</v>
      </c>
      <c r="H9" s="72">
        <v>16</v>
      </c>
      <c r="I9" s="72">
        <v>133</v>
      </c>
      <c r="J9" s="72">
        <v>50</v>
      </c>
      <c r="K9" s="72">
        <v>34</v>
      </c>
      <c r="L9" s="72">
        <v>11</v>
      </c>
      <c r="M9" s="72">
        <v>0</v>
      </c>
      <c r="N9" s="72">
        <v>1</v>
      </c>
      <c r="O9" s="72">
        <v>1802</v>
      </c>
      <c r="P9" s="72">
        <v>1913</v>
      </c>
      <c r="Q9" s="72">
        <v>79</v>
      </c>
      <c r="R9" s="72">
        <v>76</v>
      </c>
      <c r="S9" s="72">
        <v>2</v>
      </c>
      <c r="T9" s="72">
        <v>187</v>
      </c>
      <c r="U9" s="72">
        <v>0</v>
      </c>
      <c r="V9" s="72">
        <v>6</v>
      </c>
      <c r="W9" s="72">
        <v>0</v>
      </c>
      <c r="X9" s="72">
        <v>3</v>
      </c>
      <c r="Y9" s="72">
        <v>168</v>
      </c>
      <c r="Z9" s="72">
        <v>239</v>
      </c>
    </row>
    <row r="10" spans="1:26" ht="13.5">
      <c r="A10" s="73" t="s">
        <v>113</v>
      </c>
      <c r="B10" s="73"/>
      <c r="C10" s="73"/>
      <c r="D10" s="73"/>
      <c r="E10" s="71">
        <f>E9+F9</f>
        <v>167</v>
      </c>
      <c r="F10" s="69"/>
      <c r="G10" s="71">
        <f aca="true" t="shared" si="3" ref="G10:Y10">G9+H9</f>
        <v>64</v>
      </c>
      <c r="H10" s="69"/>
      <c r="I10" s="71">
        <f t="shared" si="3"/>
        <v>183</v>
      </c>
      <c r="J10" s="69"/>
      <c r="K10" s="71">
        <f t="shared" si="3"/>
        <v>45</v>
      </c>
      <c r="L10" s="69"/>
      <c r="M10" s="71">
        <f t="shared" si="3"/>
        <v>1</v>
      </c>
      <c r="N10" s="69"/>
      <c r="O10" s="71">
        <f t="shared" si="3"/>
        <v>3715</v>
      </c>
      <c r="P10" s="69"/>
      <c r="Q10" s="71">
        <f t="shared" si="3"/>
        <v>155</v>
      </c>
      <c r="R10" s="69"/>
      <c r="S10" s="71">
        <f t="shared" si="3"/>
        <v>189</v>
      </c>
      <c r="T10" s="69"/>
      <c r="U10" s="71">
        <f t="shared" si="3"/>
        <v>6</v>
      </c>
      <c r="V10" s="69"/>
      <c r="W10" s="71">
        <f t="shared" si="3"/>
        <v>3</v>
      </c>
      <c r="X10" s="69"/>
      <c r="Y10" s="71">
        <f t="shared" si="3"/>
        <v>407</v>
      </c>
      <c r="Z10" s="69"/>
    </row>
  </sheetData>
  <sheetProtection/>
  <mergeCells count="12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/>
  <pageMargins left="0.787" right="0.787" top="0.984" bottom="0.984" header="0.512" footer="0.51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6" style="94" customWidth="1"/>
    <col min="2" max="3" width="8.09765625" style="94" customWidth="1"/>
    <col min="4" max="4" width="8.09765625" style="181" customWidth="1"/>
    <col min="5" max="6" width="8.09765625" style="94" customWidth="1"/>
    <col min="7" max="7" width="8.09765625" style="181" customWidth="1"/>
    <col min="8" max="9" width="8.09765625" style="94" customWidth="1"/>
    <col min="10" max="10" width="8.09765625" style="181" customWidth="1"/>
    <col min="11" max="11" width="15.69921875" style="94" customWidth="1"/>
    <col min="12" max="16384" width="10.69921875" style="94" customWidth="1"/>
  </cols>
  <sheetData>
    <row r="1" s="2" customFormat="1" ht="14.25" customHeight="1">
      <c r="K1" s="27" t="s">
        <v>196</v>
      </c>
    </row>
    <row r="2" s="2" customFormat="1" ht="14.25" customHeight="1"/>
    <row r="3" spans="1:11" s="36" customFormat="1" ht="18" customHeight="1" thickBot="1">
      <c r="A3" s="142" t="s">
        <v>198</v>
      </c>
      <c r="D3" s="38"/>
      <c r="G3" s="38"/>
      <c r="I3" s="143"/>
      <c r="J3" s="38"/>
      <c r="K3" s="143" t="s">
        <v>199</v>
      </c>
    </row>
    <row r="4" spans="1:11" s="149" customFormat="1" ht="16.5" customHeight="1">
      <c r="A4" s="144" t="s">
        <v>0</v>
      </c>
      <c r="B4" s="145" t="s">
        <v>200</v>
      </c>
      <c r="C4" s="146"/>
      <c r="D4" s="147"/>
      <c r="E4" s="145" t="s">
        <v>201</v>
      </c>
      <c r="F4" s="146"/>
      <c r="G4" s="147"/>
      <c r="H4" s="145" t="s">
        <v>202</v>
      </c>
      <c r="I4" s="146"/>
      <c r="J4" s="147"/>
      <c r="K4" s="148" t="s">
        <v>0</v>
      </c>
    </row>
    <row r="5" spans="1:11" s="36" customFormat="1" ht="16.5" customHeight="1">
      <c r="A5" s="137"/>
      <c r="B5" s="150" t="s">
        <v>203</v>
      </c>
      <c r="C5" s="151"/>
      <c r="D5" s="152"/>
      <c r="E5" s="150" t="s">
        <v>203</v>
      </c>
      <c r="F5" s="151"/>
      <c r="G5" s="152"/>
      <c r="H5" s="150" t="s">
        <v>203</v>
      </c>
      <c r="I5" s="151"/>
      <c r="J5" s="152"/>
      <c r="K5" s="153"/>
    </row>
    <row r="6" spans="1:11" s="36" customFormat="1" ht="16.5" customHeight="1">
      <c r="A6" s="137"/>
      <c r="B6" s="43" t="s">
        <v>204</v>
      </c>
      <c r="C6" s="43" t="s">
        <v>205</v>
      </c>
      <c r="D6" s="154" t="s">
        <v>206</v>
      </c>
      <c r="E6" s="43" t="s">
        <v>207</v>
      </c>
      <c r="F6" s="43" t="s">
        <v>205</v>
      </c>
      <c r="G6" s="154" t="s">
        <v>208</v>
      </c>
      <c r="H6" s="43" t="s">
        <v>209</v>
      </c>
      <c r="I6" s="43" t="s">
        <v>205</v>
      </c>
      <c r="J6" s="154" t="s">
        <v>210</v>
      </c>
      <c r="K6" s="153"/>
    </row>
    <row r="7" spans="1:11" s="36" customFormat="1" ht="16.5" customHeight="1">
      <c r="A7" s="138"/>
      <c r="B7" s="155" t="s">
        <v>211</v>
      </c>
      <c r="C7" s="155" t="s">
        <v>212</v>
      </c>
      <c r="D7" s="156" t="s">
        <v>213</v>
      </c>
      <c r="E7" s="155" t="s">
        <v>211</v>
      </c>
      <c r="F7" s="155" t="s">
        <v>212</v>
      </c>
      <c r="G7" s="156" t="s">
        <v>213</v>
      </c>
      <c r="H7" s="155" t="s">
        <v>211</v>
      </c>
      <c r="I7" s="155" t="s">
        <v>212</v>
      </c>
      <c r="J7" s="156" t="s">
        <v>214</v>
      </c>
      <c r="K7" s="157"/>
    </row>
    <row r="8" spans="1:11" s="36" customFormat="1" ht="19.5" customHeight="1">
      <c r="A8" s="200" t="s">
        <v>1</v>
      </c>
      <c r="B8" s="201">
        <v>100</v>
      </c>
      <c r="C8" s="159">
        <v>100</v>
      </c>
      <c r="D8" s="160">
        <v>100</v>
      </c>
      <c r="E8" s="158">
        <v>100</v>
      </c>
      <c r="F8" s="159">
        <v>100</v>
      </c>
      <c r="G8" s="160">
        <v>100</v>
      </c>
      <c r="H8" s="158">
        <v>100</v>
      </c>
      <c r="I8" s="159">
        <v>100</v>
      </c>
      <c r="J8" s="160">
        <v>100</v>
      </c>
      <c r="K8" s="150" t="s">
        <v>215</v>
      </c>
    </row>
    <row r="9" spans="1:11" s="36" customFormat="1" ht="6" customHeight="1">
      <c r="A9" s="200"/>
      <c r="B9" s="202"/>
      <c r="D9" s="38"/>
      <c r="E9" s="158"/>
      <c r="G9" s="38"/>
      <c r="H9" s="158"/>
      <c r="J9" s="38"/>
      <c r="K9" s="161"/>
    </row>
    <row r="10" spans="1:11" s="36" customFormat="1" ht="17.25" customHeight="1">
      <c r="A10" s="200"/>
      <c r="B10" s="202"/>
      <c r="D10" s="38"/>
      <c r="E10" s="158"/>
      <c r="G10" s="38"/>
      <c r="H10" s="158"/>
      <c r="J10" s="38"/>
      <c r="K10" s="161" t="s">
        <v>216</v>
      </c>
    </row>
    <row r="11" spans="1:11" s="36" customFormat="1" ht="19.5" customHeight="1">
      <c r="A11" s="162" t="s">
        <v>217</v>
      </c>
      <c r="B11" s="163">
        <v>3.3225532437494243</v>
      </c>
      <c r="C11" s="164">
        <v>3.9</v>
      </c>
      <c r="D11" s="165">
        <v>4.7</v>
      </c>
      <c r="E11" s="163">
        <v>2.495932007369454</v>
      </c>
      <c r="F11" s="164">
        <v>2.9</v>
      </c>
      <c r="G11" s="165">
        <v>3.7</v>
      </c>
      <c r="H11" s="163">
        <v>3.8303004270574337</v>
      </c>
      <c r="I11" s="164">
        <v>4.5</v>
      </c>
      <c r="J11" s="165">
        <v>5.3</v>
      </c>
      <c r="K11" s="166" t="s">
        <v>218</v>
      </c>
    </row>
    <row r="12" spans="1:11" s="36" customFormat="1" ht="19.5" customHeight="1">
      <c r="A12" s="162" t="s">
        <v>219</v>
      </c>
      <c r="B12" s="163">
        <v>10.094564583312012</v>
      </c>
      <c r="C12" s="164">
        <v>11.4</v>
      </c>
      <c r="D12" s="165">
        <v>12.6</v>
      </c>
      <c r="E12" s="163">
        <v>8.85006925673404</v>
      </c>
      <c r="F12" s="164">
        <v>10.3</v>
      </c>
      <c r="G12" s="165">
        <v>11.4</v>
      </c>
      <c r="H12" s="163">
        <v>10.85898844384236</v>
      </c>
      <c r="I12" s="164">
        <v>12</v>
      </c>
      <c r="J12" s="165">
        <v>13.3</v>
      </c>
      <c r="K12" s="166" t="s">
        <v>220</v>
      </c>
    </row>
    <row r="13" spans="1:11" s="36" customFormat="1" ht="19.5" customHeight="1">
      <c r="A13" s="162" t="s">
        <v>221</v>
      </c>
      <c r="B13" s="163">
        <v>10.088168169397509</v>
      </c>
      <c r="C13" s="164">
        <v>11.6</v>
      </c>
      <c r="D13" s="165">
        <v>12.6</v>
      </c>
      <c r="E13" s="163">
        <v>9.812267183066393</v>
      </c>
      <c r="F13" s="164">
        <v>11.1</v>
      </c>
      <c r="G13" s="165">
        <v>12.3</v>
      </c>
      <c r="H13" s="163">
        <v>10.257638711063018</v>
      </c>
      <c r="I13" s="164">
        <v>11.8</v>
      </c>
      <c r="J13" s="165">
        <v>12.8</v>
      </c>
      <c r="K13" s="166" t="s">
        <v>222</v>
      </c>
    </row>
    <row r="14" spans="1:11" s="36" customFormat="1" ht="19.5" customHeight="1">
      <c r="A14" s="162" t="s">
        <v>223</v>
      </c>
      <c r="B14" s="163">
        <v>10.461207028891323</v>
      </c>
      <c r="C14" s="164">
        <v>10.2</v>
      </c>
      <c r="D14" s="165">
        <v>11.3</v>
      </c>
      <c r="E14" s="163">
        <v>10.260082570164467</v>
      </c>
      <c r="F14" s="164">
        <v>9.9</v>
      </c>
      <c r="G14" s="165">
        <v>11.1</v>
      </c>
      <c r="H14" s="163">
        <v>10.584746532739693</v>
      </c>
      <c r="I14" s="164">
        <v>10.4</v>
      </c>
      <c r="J14" s="165">
        <v>11.4</v>
      </c>
      <c r="K14" s="166" t="s">
        <v>224</v>
      </c>
    </row>
    <row r="15" spans="1:11" s="36" customFormat="1" ht="19.5" customHeight="1">
      <c r="A15" s="162" t="s">
        <v>225</v>
      </c>
      <c r="B15" s="163">
        <v>12.475565698846598</v>
      </c>
      <c r="C15" s="164">
        <v>11.1</v>
      </c>
      <c r="D15" s="165">
        <v>10.4</v>
      </c>
      <c r="E15" s="163">
        <v>11.757507295490916</v>
      </c>
      <c r="F15" s="164">
        <v>10.5</v>
      </c>
      <c r="G15" s="165">
        <v>9.9</v>
      </c>
      <c r="H15" s="163">
        <v>12.916628806965083</v>
      </c>
      <c r="I15" s="164">
        <v>11.5</v>
      </c>
      <c r="J15" s="165">
        <v>10.7</v>
      </c>
      <c r="K15" s="166" t="s">
        <v>226</v>
      </c>
    </row>
    <row r="16" spans="1:11" s="36" customFormat="1" ht="19.5" customHeight="1">
      <c r="A16" s="162" t="s">
        <v>227</v>
      </c>
      <c r="B16" s="163">
        <v>15.410496259377144</v>
      </c>
      <c r="C16" s="164">
        <v>13.8</v>
      </c>
      <c r="D16" s="165">
        <v>12.4</v>
      </c>
      <c r="E16" s="163">
        <v>15.739433305092723</v>
      </c>
      <c r="F16" s="164">
        <v>13.1</v>
      </c>
      <c r="G16" s="165">
        <v>11.4</v>
      </c>
      <c r="H16" s="163">
        <v>15.20844863333361</v>
      </c>
      <c r="I16" s="164">
        <v>14.3</v>
      </c>
      <c r="J16" s="165">
        <v>13.1</v>
      </c>
      <c r="K16" s="166" t="s">
        <v>228</v>
      </c>
    </row>
    <row r="17" spans="1:11" s="36" customFormat="1" ht="19.5" customHeight="1">
      <c r="A17" s="162" t="s">
        <v>229</v>
      </c>
      <c r="B17" s="163">
        <v>20.687537738842096</v>
      </c>
      <c r="C17" s="164">
        <v>17.4</v>
      </c>
      <c r="D17" s="165">
        <v>14.8</v>
      </c>
      <c r="E17" s="163">
        <v>20.984790414330092</v>
      </c>
      <c r="F17" s="164">
        <v>18.7</v>
      </c>
      <c r="G17" s="165">
        <v>15.2</v>
      </c>
      <c r="H17" s="163">
        <v>20.50495204896705</v>
      </c>
      <c r="I17" s="164">
        <v>16.6</v>
      </c>
      <c r="J17" s="165">
        <v>14.5</v>
      </c>
      <c r="K17" s="166" t="s">
        <v>230</v>
      </c>
    </row>
    <row r="18" spans="1:11" s="36" customFormat="1" ht="19.5" customHeight="1">
      <c r="A18" s="162" t="s">
        <v>231</v>
      </c>
      <c r="B18" s="163">
        <v>15.936025626592706</v>
      </c>
      <c r="C18" s="164">
        <v>18.6</v>
      </c>
      <c r="D18" s="165">
        <v>18.1</v>
      </c>
      <c r="E18" s="163">
        <v>18.02826750581622</v>
      </c>
      <c r="F18" s="164">
        <v>20.9</v>
      </c>
      <c r="G18" s="165">
        <v>20.9</v>
      </c>
      <c r="H18" s="163">
        <v>14.650878482748366</v>
      </c>
      <c r="I18" s="164">
        <v>17.2</v>
      </c>
      <c r="J18" s="165">
        <v>16.3</v>
      </c>
      <c r="K18" s="166" t="s">
        <v>232</v>
      </c>
    </row>
    <row r="19" spans="1:11" s="36" customFormat="1" ht="19.5" customHeight="1">
      <c r="A19" s="162" t="s">
        <v>233</v>
      </c>
      <c r="B19" s="163">
        <v>1.5238816509911883</v>
      </c>
      <c r="C19" s="164">
        <v>2</v>
      </c>
      <c r="D19" s="165">
        <v>3.3</v>
      </c>
      <c r="E19" s="163">
        <v>2.071650461935692</v>
      </c>
      <c r="F19" s="164">
        <v>2.6</v>
      </c>
      <c r="G19" s="165">
        <v>4.2</v>
      </c>
      <c r="H19" s="163">
        <v>1.187417913283386</v>
      </c>
      <c r="I19" s="164">
        <v>1.6</v>
      </c>
      <c r="J19" s="165">
        <v>2.7</v>
      </c>
      <c r="K19" s="166" t="s">
        <v>234</v>
      </c>
    </row>
    <row r="20" spans="1:11" s="36" customFormat="1" ht="7.5" customHeight="1">
      <c r="A20" s="167"/>
      <c r="B20" s="168"/>
      <c r="C20" s="168"/>
      <c r="D20" s="169"/>
      <c r="E20" s="168"/>
      <c r="F20" s="168"/>
      <c r="G20" s="169"/>
      <c r="H20" s="168"/>
      <c r="I20" s="168"/>
      <c r="J20" s="170"/>
      <c r="K20" s="171"/>
    </row>
    <row r="21" spans="1:11" s="36" customFormat="1" ht="7.5" customHeight="1">
      <c r="A21" s="172"/>
      <c r="B21" s="163"/>
      <c r="C21" s="164"/>
      <c r="D21" s="165"/>
      <c r="E21" s="163"/>
      <c r="F21" s="164"/>
      <c r="G21" s="165"/>
      <c r="H21" s="163"/>
      <c r="I21" s="164"/>
      <c r="J21" s="165"/>
      <c r="K21" s="166"/>
    </row>
    <row r="22" spans="1:11" s="149" customFormat="1" ht="19.5" customHeight="1">
      <c r="A22" s="173" t="s">
        <v>235</v>
      </c>
      <c r="B22" s="174">
        <v>44.3</v>
      </c>
      <c r="C22" s="164">
        <v>44</v>
      </c>
      <c r="D22" s="165">
        <v>43.4</v>
      </c>
      <c r="E22" s="163">
        <v>45.2</v>
      </c>
      <c r="F22" s="164">
        <v>45</v>
      </c>
      <c r="G22" s="165">
        <v>44.4</v>
      </c>
      <c r="H22" s="163">
        <v>43.8</v>
      </c>
      <c r="I22" s="164">
        <v>43.4</v>
      </c>
      <c r="J22" s="165">
        <v>42.8</v>
      </c>
      <c r="K22" s="175" t="s">
        <v>236</v>
      </c>
    </row>
    <row r="23" spans="1:11" s="36" customFormat="1" ht="6" customHeight="1" thickBot="1">
      <c r="A23" s="176"/>
      <c r="B23" s="177"/>
      <c r="C23" s="178"/>
      <c r="D23" s="179"/>
      <c r="E23" s="178"/>
      <c r="F23" s="178"/>
      <c r="G23" s="179"/>
      <c r="H23" s="178"/>
      <c r="I23" s="178"/>
      <c r="J23" s="179"/>
      <c r="K23" s="180"/>
    </row>
    <row r="24" ht="3.75" customHeight="1"/>
    <row r="25" spans="1:10" s="183" customFormat="1" ht="13.5" customHeight="1">
      <c r="A25" s="182" t="s">
        <v>237</v>
      </c>
      <c r="D25" s="184"/>
      <c r="G25" s="184"/>
      <c r="J25" s="184"/>
    </row>
    <row r="26" spans="1:10" s="183" customFormat="1" ht="13.5" customHeight="1">
      <c r="A26" s="182" t="s">
        <v>238</v>
      </c>
      <c r="D26" s="184"/>
      <c r="G26" s="184"/>
      <c r="J26" s="184"/>
    </row>
    <row r="27" spans="1:10" s="185" customFormat="1" ht="13.5">
      <c r="A27" s="182" t="s">
        <v>239</v>
      </c>
      <c r="D27" s="186"/>
      <c r="G27" s="186"/>
      <c r="J27" s="186"/>
    </row>
    <row r="28" spans="3:4" ht="14.25">
      <c r="C28" s="187"/>
      <c r="D28" s="187"/>
    </row>
    <row r="29" spans="3:4" ht="14.25">
      <c r="C29" s="187"/>
      <c r="D29" s="187"/>
    </row>
    <row r="30" spans="3:4" ht="14.25">
      <c r="C30" s="187"/>
      <c r="D30" s="187"/>
    </row>
    <row r="31" spans="3:4" ht="13.5">
      <c r="C31" s="188"/>
      <c r="D31" s="188"/>
    </row>
  </sheetData>
  <sheetProtection/>
  <mergeCells count="9">
    <mergeCell ref="C28:D28"/>
    <mergeCell ref="C29:D29"/>
    <mergeCell ref="C30:D30"/>
    <mergeCell ref="C31:D31"/>
    <mergeCell ref="A4:A7"/>
    <mergeCell ref="B4:D4"/>
    <mergeCell ref="E4:G4"/>
    <mergeCell ref="H4:J4"/>
    <mergeCell ref="K4:K7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8.59765625" style="94" customWidth="1"/>
    <col min="2" max="7" width="10.69921875" style="94" customWidth="1"/>
    <col min="8" max="13" width="7.3984375" style="94" customWidth="1"/>
    <col min="14" max="16384" width="10.69921875" style="94" customWidth="1"/>
  </cols>
  <sheetData>
    <row r="1" spans="1:7" s="36" customFormat="1" ht="14.25" customHeight="1">
      <c r="A1" s="2" t="s">
        <v>197</v>
      </c>
      <c r="G1" s="27"/>
    </row>
    <row r="2" spans="1:7" s="36" customFormat="1" ht="14.25" customHeight="1">
      <c r="A2" s="74"/>
      <c r="B2" s="74"/>
      <c r="C2" s="74"/>
      <c r="D2" s="74"/>
      <c r="E2" s="74"/>
      <c r="F2" s="74"/>
      <c r="G2" s="74"/>
    </row>
    <row r="3" spans="1:7" s="36" customFormat="1" ht="14.25" customHeight="1">
      <c r="A3" s="135" t="s">
        <v>114</v>
      </c>
      <c r="B3" s="135"/>
      <c r="C3" s="135"/>
      <c r="D3" s="135"/>
      <c r="E3" s="135"/>
      <c r="F3" s="135"/>
      <c r="G3" s="135"/>
    </row>
    <row r="4" spans="1:7" s="36" customFormat="1" ht="14.25" customHeight="1">
      <c r="A4" s="75"/>
      <c r="B4" s="76" t="s">
        <v>115</v>
      </c>
      <c r="C4" s="75"/>
      <c r="D4" s="75"/>
      <c r="E4" s="75"/>
      <c r="F4" s="75"/>
      <c r="G4" s="75"/>
    </row>
    <row r="5" spans="1:7" s="36" customFormat="1" ht="4.5" customHeight="1" thickBot="1">
      <c r="A5" s="77"/>
      <c r="B5" s="78"/>
      <c r="C5" s="78"/>
      <c r="D5" s="78"/>
      <c r="E5" s="78"/>
      <c r="F5" s="78"/>
      <c r="G5" s="78"/>
    </row>
    <row r="6" spans="1:7" s="36" customFormat="1" ht="18.75" customHeight="1">
      <c r="A6" s="136" t="s">
        <v>116</v>
      </c>
      <c r="B6" s="139" t="s">
        <v>1</v>
      </c>
      <c r="C6" s="79"/>
      <c r="D6" s="140" t="s">
        <v>117</v>
      </c>
      <c r="E6" s="140" t="s">
        <v>118</v>
      </c>
      <c r="F6" s="141" t="s">
        <v>119</v>
      </c>
      <c r="G6" s="80" t="s">
        <v>71</v>
      </c>
    </row>
    <row r="7" spans="1:7" s="36" customFormat="1" ht="14.25">
      <c r="A7" s="137"/>
      <c r="B7" s="206"/>
      <c r="C7" s="82" t="s">
        <v>72</v>
      </c>
      <c r="D7" s="207"/>
      <c r="E7" s="207"/>
      <c r="F7" s="208"/>
      <c r="G7" s="83" t="s">
        <v>73</v>
      </c>
    </row>
    <row r="8" spans="1:7" s="36" customFormat="1" ht="30" customHeight="1">
      <c r="A8" s="138"/>
      <c r="B8" s="84" t="s">
        <v>9</v>
      </c>
      <c r="C8" s="84" t="s">
        <v>74</v>
      </c>
      <c r="D8" s="84" t="s">
        <v>10</v>
      </c>
      <c r="E8" s="84" t="s">
        <v>11</v>
      </c>
      <c r="F8" s="209" t="s">
        <v>13</v>
      </c>
      <c r="G8" s="85" t="s">
        <v>120</v>
      </c>
    </row>
    <row r="9" spans="1:7" s="36" customFormat="1" ht="15" customHeight="1">
      <c r="A9" s="15" t="s">
        <v>121</v>
      </c>
      <c r="B9" s="60">
        <v>49393</v>
      </c>
      <c r="C9" s="60">
        <v>31637</v>
      </c>
      <c r="D9" s="60">
        <v>388</v>
      </c>
      <c r="E9" s="60">
        <v>48633</v>
      </c>
      <c r="F9" s="60">
        <v>372</v>
      </c>
      <c r="G9" s="48">
        <v>64.1</v>
      </c>
    </row>
    <row r="10" spans="1:7" s="36" customFormat="1" ht="15" customHeight="1">
      <c r="A10" s="14" t="s">
        <v>122</v>
      </c>
      <c r="B10" s="60">
        <v>62721</v>
      </c>
      <c r="C10" s="60">
        <v>44583</v>
      </c>
      <c r="D10" s="60">
        <v>409</v>
      </c>
      <c r="E10" s="60">
        <v>61790</v>
      </c>
      <c r="F10" s="60">
        <v>522</v>
      </c>
      <c r="G10" s="48">
        <v>71.1</v>
      </c>
    </row>
    <row r="11" spans="1:7" s="36" customFormat="1" ht="15" customHeight="1">
      <c r="A11" s="14" t="s">
        <v>123</v>
      </c>
      <c r="B11" s="60">
        <v>87587</v>
      </c>
      <c r="C11" s="60">
        <v>67470</v>
      </c>
      <c r="D11" s="60">
        <v>555</v>
      </c>
      <c r="E11" s="60">
        <v>86389</v>
      </c>
      <c r="F11" s="60">
        <v>643</v>
      </c>
      <c r="G11" s="48">
        <v>77</v>
      </c>
    </row>
    <row r="12" spans="1:7" s="36" customFormat="1" ht="15" customHeight="1">
      <c r="A12" s="14" t="s">
        <v>124</v>
      </c>
      <c r="B12" s="60">
        <v>95289</v>
      </c>
      <c r="C12" s="60">
        <v>71642</v>
      </c>
      <c r="D12" s="60">
        <v>614</v>
      </c>
      <c r="E12" s="60">
        <v>93953</v>
      </c>
      <c r="F12" s="60">
        <v>722</v>
      </c>
      <c r="G12" s="48">
        <v>75.2</v>
      </c>
    </row>
    <row r="13" spans="1:7" s="36" customFormat="1" ht="15" customHeight="1">
      <c r="A13" s="14" t="s">
        <v>125</v>
      </c>
      <c r="B13" s="60">
        <v>107893</v>
      </c>
      <c r="C13" s="60">
        <v>81504</v>
      </c>
      <c r="D13" s="60">
        <v>633</v>
      </c>
      <c r="E13" s="60">
        <v>106493</v>
      </c>
      <c r="F13" s="60">
        <v>767</v>
      </c>
      <c r="G13" s="48">
        <v>75.5</v>
      </c>
    </row>
    <row r="14" spans="1:7" s="36" customFormat="1" ht="15" customHeight="1">
      <c r="A14" s="14" t="s">
        <v>126</v>
      </c>
      <c r="B14" s="60">
        <v>117251</v>
      </c>
      <c r="C14" s="60">
        <v>87877</v>
      </c>
      <c r="D14" s="60">
        <v>645</v>
      </c>
      <c r="E14" s="60">
        <v>115812</v>
      </c>
      <c r="F14" s="60">
        <v>794</v>
      </c>
      <c r="G14" s="48">
        <v>74.9</v>
      </c>
    </row>
    <row r="15" spans="1:7" s="36" customFormat="1" ht="15" customHeight="1">
      <c r="A15" s="14" t="s">
        <v>127</v>
      </c>
      <c r="B15" s="60">
        <v>113128</v>
      </c>
      <c r="C15" s="60">
        <v>85390</v>
      </c>
      <c r="D15" s="60">
        <v>610</v>
      </c>
      <c r="E15" s="60">
        <v>111706</v>
      </c>
      <c r="F15" s="60">
        <v>812</v>
      </c>
      <c r="G15" s="48">
        <v>75.5</v>
      </c>
    </row>
    <row r="16" spans="1:7" s="36" customFormat="1" ht="15" customHeight="1">
      <c r="A16" s="14" t="s">
        <v>128</v>
      </c>
      <c r="B16" s="60">
        <v>105976</v>
      </c>
      <c r="C16" s="60">
        <v>80129</v>
      </c>
      <c r="D16" s="60">
        <v>521</v>
      </c>
      <c r="E16" s="60">
        <v>104669</v>
      </c>
      <c r="F16" s="60">
        <v>786</v>
      </c>
      <c r="G16" s="48">
        <v>75.6</v>
      </c>
    </row>
    <row r="17" spans="1:7" s="36" customFormat="1" ht="15" customHeight="1">
      <c r="A17" s="14" t="s">
        <v>129</v>
      </c>
      <c r="B17" s="60">
        <v>104724</v>
      </c>
      <c r="C17" s="60">
        <v>79231</v>
      </c>
      <c r="D17" s="60">
        <v>506</v>
      </c>
      <c r="E17" s="60">
        <v>103397</v>
      </c>
      <c r="F17" s="60">
        <v>821</v>
      </c>
      <c r="G17" s="48">
        <v>75.6569649745999</v>
      </c>
    </row>
    <row r="18" spans="1:7" s="36" customFormat="1" ht="15" customHeight="1">
      <c r="A18" s="14" t="s">
        <v>130</v>
      </c>
      <c r="B18" s="60">
        <v>98215</v>
      </c>
      <c r="C18" s="60">
        <v>73782</v>
      </c>
      <c r="D18" s="60">
        <v>423</v>
      </c>
      <c r="E18" s="60">
        <v>97014</v>
      </c>
      <c r="F18" s="60">
        <v>778</v>
      </c>
      <c r="G18" s="48">
        <v>75.1229445604032</v>
      </c>
    </row>
    <row r="19" spans="1:7" s="38" customFormat="1" ht="15" customHeight="1">
      <c r="A19" s="14" t="s">
        <v>131</v>
      </c>
      <c r="B19" s="60">
        <v>88732</v>
      </c>
      <c r="C19" s="60">
        <v>65803</v>
      </c>
      <c r="D19" s="60">
        <v>372</v>
      </c>
      <c r="E19" s="60">
        <v>87589</v>
      </c>
      <c r="F19" s="60">
        <v>771</v>
      </c>
      <c r="G19" s="48">
        <v>74.15926610467474</v>
      </c>
    </row>
    <row r="20" spans="1:7" s="36" customFormat="1" ht="15.75" customHeight="1">
      <c r="A20" s="14" t="s">
        <v>132</v>
      </c>
      <c r="B20" s="60">
        <v>78944</v>
      </c>
      <c r="C20" s="60">
        <v>57943</v>
      </c>
      <c r="D20" s="60">
        <v>330</v>
      </c>
      <c r="E20" s="60">
        <v>77773</v>
      </c>
      <c r="F20" s="60">
        <v>841</v>
      </c>
      <c r="G20" s="48">
        <v>73.39759829752737</v>
      </c>
    </row>
    <row r="21" spans="1:7" s="36" customFormat="1" ht="30" customHeight="1">
      <c r="A21" s="14" t="s">
        <v>173</v>
      </c>
      <c r="B21" s="60">
        <v>74192</v>
      </c>
      <c r="C21" s="60">
        <v>54111</v>
      </c>
      <c r="D21" s="60">
        <v>297</v>
      </c>
      <c r="E21" s="60">
        <v>72976</v>
      </c>
      <c r="F21" s="60">
        <v>919</v>
      </c>
      <c r="G21" s="48">
        <v>72.93373948673711</v>
      </c>
    </row>
    <row r="22" spans="1:7" s="38" customFormat="1" ht="15" customHeight="1">
      <c r="A22" s="14" t="s">
        <v>177</v>
      </c>
      <c r="B22" s="60">
        <v>72470</v>
      </c>
      <c r="C22" s="60">
        <v>52690</v>
      </c>
      <c r="D22" s="60">
        <v>260</v>
      </c>
      <c r="E22" s="60">
        <v>71295</v>
      </c>
      <c r="F22" s="60">
        <v>915</v>
      </c>
      <c r="G22" s="48">
        <v>72.7059472885332</v>
      </c>
    </row>
    <row r="23" spans="1:7" s="36" customFormat="1" ht="15" customHeight="1">
      <c r="A23" s="14" t="s">
        <v>182</v>
      </c>
      <c r="B23" s="60">
        <v>70604</v>
      </c>
      <c r="C23" s="60">
        <v>51050</v>
      </c>
      <c r="D23" s="60">
        <v>261</v>
      </c>
      <c r="E23" s="60">
        <v>69423</v>
      </c>
      <c r="F23" s="60">
        <v>920</v>
      </c>
      <c r="G23" s="48">
        <v>72.30468528695259</v>
      </c>
    </row>
    <row r="24" spans="1:7" s="36" customFormat="1" ht="15" customHeight="1">
      <c r="A24" s="14" t="s">
        <v>189</v>
      </c>
      <c r="B24" s="60">
        <v>69478</v>
      </c>
      <c r="C24" s="60">
        <v>50293</v>
      </c>
      <c r="D24" s="60">
        <v>259</v>
      </c>
      <c r="E24" s="60">
        <v>68246</v>
      </c>
      <c r="F24" s="60">
        <v>973</v>
      </c>
      <c r="G24" s="48">
        <v>72.38694262932151</v>
      </c>
    </row>
    <row r="25" spans="1:7" s="38" customFormat="1" ht="15" customHeight="1">
      <c r="A25" s="8" t="s">
        <v>194</v>
      </c>
      <c r="B25" s="86">
        <v>68085</v>
      </c>
      <c r="C25" s="86">
        <v>49159</v>
      </c>
      <c r="D25" s="86">
        <v>240</v>
      </c>
      <c r="E25" s="86">
        <v>66864</v>
      </c>
      <c r="F25" s="86">
        <v>981</v>
      </c>
      <c r="G25" s="104">
        <v>72.20239406624073</v>
      </c>
    </row>
    <row r="26" spans="1:7" s="36" customFormat="1" ht="15" customHeight="1">
      <c r="A26" s="39"/>
      <c r="B26" s="60"/>
      <c r="C26" s="60"/>
      <c r="D26" s="60"/>
      <c r="E26" s="60"/>
      <c r="F26" s="60"/>
      <c r="G26" s="48"/>
    </row>
    <row r="27" spans="1:7" s="36" customFormat="1" ht="15" customHeight="1">
      <c r="A27" s="49" t="s">
        <v>133</v>
      </c>
      <c r="B27" s="60">
        <v>23878</v>
      </c>
      <c r="C27" s="60">
        <v>16575</v>
      </c>
      <c r="D27" s="60">
        <v>132</v>
      </c>
      <c r="E27" s="60">
        <v>23082</v>
      </c>
      <c r="F27" s="60">
        <v>664</v>
      </c>
      <c r="G27" s="48">
        <v>69.41536142055449</v>
      </c>
    </row>
    <row r="28" spans="1:7" s="36" customFormat="1" ht="15" customHeight="1">
      <c r="A28" s="87" t="s">
        <v>134</v>
      </c>
      <c r="B28" s="60"/>
      <c r="C28" s="60"/>
      <c r="D28" s="60"/>
      <c r="E28" s="60"/>
      <c r="F28" s="60"/>
      <c r="G28" s="48"/>
    </row>
    <row r="29" spans="1:7" s="36" customFormat="1" ht="15" customHeight="1">
      <c r="A29" s="49" t="s">
        <v>135</v>
      </c>
      <c r="B29" s="60">
        <v>2202</v>
      </c>
      <c r="C29" s="60">
        <v>2161</v>
      </c>
      <c r="D29" s="60">
        <v>5</v>
      </c>
      <c r="E29" s="60">
        <v>2165</v>
      </c>
      <c r="F29" s="60">
        <v>32</v>
      </c>
      <c r="G29" s="48">
        <v>98.13805631244324</v>
      </c>
    </row>
    <row r="30" spans="1:7" s="36" customFormat="1" ht="15" customHeight="1">
      <c r="A30" s="88" t="s">
        <v>136</v>
      </c>
      <c r="B30" s="60"/>
      <c r="C30" s="60"/>
      <c r="D30" s="60"/>
      <c r="E30" s="60"/>
      <c r="F30" s="60"/>
      <c r="G30" s="48"/>
    </row>
    <row r="31" spans="1:7" s="36" customFormat="1" ht="15" customHeight="1">
      <c r="A31" s="49" t="s">
        <v>137</v>
      </c>
      <c r="B31" s="60">
        <v>125</v>
      </c>
      <c r="C31" s="60">
        <v>121</v>
      </c>
      <c r="D31" s="60">
        <v>1</v>
      </c>
      <c r="E31" s="60">
        <v>110</v>
      </c>
      <c r="F31" s="60">
        <v>14</v>
      </c>
      <c r="G31" s="48">
        <v>96.8</v>
      </c>
    </row>
    <row r="32" spans="1:7" s="36" customFormat="1" ht="15" customHeight="1">
      <c r="A32" s="87" t="s">
        <v>138</v>
      </c>
      <c r="B32" s="60"/>
      <c r="C32" s="60"/>
      <c r="D32" s="60"/>
      <c r="E32" s="60"/>
      <c r="F32" s="60"/>
      <c r="G32" s="48"/>
    </row>
    <row r="33" spans="1:7" s="36" customFormat="1" ht="15" customHeight="1">
      <c r="A33" s="49" t="s">
        <v>139</v>
      </c>
      <c r="B33" s="60">
        <v>3643</v>
      </c>
      <c r="C33" s="60">
        <v>3544</v>
      </c>
      <c r="D33" s="60">
        <v>5</v>
      </c>
      <c r="E33" s="60">
        <v>3616</v>
      </c>
      <c r="F33" s="60">
        <v>22</v>
      </c>
      <c r="G33" s="48">
        <v>97.2824595113917</v>
      </c>
    </row>
    <row r="34" spans="1:7" s="36" customFormat="1" ht="15" customHeight="1">
      <c r="A34" s="87" t="s">
        <v>140</v>
      </c>
      <c r="B34" s="60"/>
      <c r="C34" s="60"/>
      <c r="D34" s="60"/>
      <c r="E34" s="60"/>
      <c r="F34" s="60"/>
      <c r="G34" s="48"/>
    </row>
    <row r="35" spans="1:7" s="36" customFormat="1" ht="15" customHeight="1">
      <c r="A35" s="49" t="s">
        <v>141</v>
      </c>
      <c r="B35" s="60">
        <v>13849</v>
      </c>
      <c r="C35" s="60">
        <v>12432</v>
      </c>
      <c r="D35" s="60">
        <v>77</v>
      </c>
      <c r="E35" s="60">
        <v>13729</v>
      </c>
      <c r="F35" s="60">
        <v>43</v>
      </c>
      <c r="G35" s="48">
        <v>89.76821431150263</v>
      </c>
    </row>
    <row r="36" spans="1:7" s="36" customFormat="1" ht="15" customHeight="1">
      <c r="A36" s="87" t="s">
        <v>142</v>
      </c>
      <c r="B36" s="60"/>
      <c r="C36" s="60"/>
      <c r="D36" s="60"/>
      <c r="E36" s="60"/>
      <c r="F36" s="60"/>
      <c r="G36" s="48"/>
    </row>
    <row r="37" spans="1:7" s="36" customFormat="1" ht="15" customHeight="1">
      <c r="A37" s="49" t="s">
        <v>143</v>
      </c>
      <c r="B37" s="60">
        <v>14438</v>
      </c>
      <c r="C37" s="60">
        <v>5700</v>
      </c>
      <c r="D37" s="60">
        <v>16</v>
      </c>
      <c r="E37" s="60">
        <v>14335</v>
      </c>
      <c r="F37" s="60">
        <v>87</v>
      </c>
      <c r="G37" s="48">
        <v>39.47915223715196</v>
      </c>
    </row>
    <row r="38" spans="1:7" s="36" customFormat="1" ht="15" customHeight="1">
      <c r="A38" s="87" t="s">
        <v>144</v>
      </c>
      <c r="B38" s="60"/>
      <c r="C38" s="60"/>
      <c r="D38" s="60"/>
      <c r="E38" s="60"/>
      <c r="F38" s="60"/>
      <c r="G38" s="48"/>
    </row>
    <row r="39" spans="1:7" s="36" customFormat="1" ht="15" customHeight="1">
      <c r="A39" s="89" t="s">
        <v>145</v>
      </c>
      <c r="B39" s="108">
        <v>9950</v>
      </c>
      <c r="C39" s="60">
        <v>8626</v>
      </c>
      <c r="D39" s="60">
        <v>4</v>
      </c>
      <c r="E39" s="60">
        <v>9827</v>
      </c>
      <c r="F39" s="60">
        <v>119</v>
      </c>
      <c r="G39" s="48">
        <v>86.69346733668341</v>
      </c>
    </row>
    <row r="40" spans="1:7" s="36" customFormat="1" ht="15" customHeight="1">
      <c r="A40" s="90" t="s">
        <v>146</v>
      </c>
      <c r="B40" s="108"/>
      <c r="C40" s="60"/>
      <c r="D40" s="60"/>
      <c r="E40" s="60"/>
      <c r="F40" s="60"/>
      <c r="G40" s="48"/>
    </row>
    <row r="41" spans="1:7" s="36" customFormat="1" ht="15" customHeight="1" thickBot="1">
      <c r="A41" s="91"/>
      <c r="B41" s="203"/>
      <c r="C41" s="204"/>
      <c r="D41" s="204"/>
      <c r="E41" s="204"/>
      <c r="F41" s="204"/>
      <c r="G41" s="205"/>
    </row>
    <row r="42" spans="1:7" s="36" customFormat="1" ht="15" customHeight="1">
      <c r="A42" s="81"/>
      <c r="B42" s="81"/>
      <c r="C42" s="81"/>
      <c r="D42" s="81"/>
      <c r="E42" s="81"/>
      <c r="F42" s="81"/>
      <c r="G42" s="81"/>
    </row>
    <row r="43" spans="1:7" s="36" customFormat="1" ht="12.75" customHeight="1">
      <c r="A43" s="92" t="s">
        <v>147</v>
      </c>
      <c r="B43" s="93"/>
      <c r="C43" s="93"/>
      <c r="D43" s="93"/>
      <c r="E43" s="93"/>
      <c r="F43" s="93"/>
      <c r="G43" s="93"/>
    </row>
    <row r="44" spans="1:7" s="36" customFormat="1" ht="13.5" customHeight="1">
      <c r="A44" s="92" t="s">
        <v>178</v>
      </c>
      <c r="B44" s="93"/>
      <c r="C44" s="93"/>
      <c r="D44" s="93"/>
      <c r="E44" s="93"/>
      <c r="F44" s="93"/>
      <c r="G44" s="93"/>
    </row>
    <row r="47" spans="2:7" ht="13.5">
      <c r="B47" s="114"/>
      <c r="C47" s="114"/>
      <c r="D47" s="114"/>
      <c r="E47" s="114"/>
      <c r="F47" s="114"/>
      <c r="G47" s="114"/>
    </row>
  </sheetData>
  <sheetProtection/>
  <mergeCells count="6">
    <mergeCell ref="A3:G3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17"/>
  <sheetViews>
    <sheetView zoomScalePageLayoutView="0" workbookViewId="0" topLeftCell="A1">
      <pane xSplit="1" topLeftCell="B1" activePane="topRight" state="frozen"/>
      <selection pane="topLeft" activeCell="F37" sqref="F37"/>
      <selection pane="topRight" activeCell="J6" sqref="J6"/>
    </sheetView>
  </sheetViews>
  <sheetFormatPr defaultColWidth="8.796875" defaultRowHeight="14.25"/>
  <cols>
    <col min="1" max="1" width="4.69921875" style="0" customWidth="1"/>
  </cols>
  <sheetData>
    <row r="1" ht="13.5">
      <c r="A1" t="s">
        <v>148</v>
      </c>
    </row>
    <row r="3" spans="2:32" ht="13.5">
      <c r="B3" t="s">
        <v>149</v>
      </c>
      <c r="E3" t="s">
        <v>150</v>
      </c>
      <c r="H3" t="s">
        <v>151</v>
      </c>
      <c r="K3" t="s">
        <v>152</v>
      </c>
      <c r="N3" t="s">
        <v>153</v>
      </c>
      <c r="Q3" t="s">
        <v>154</v>
      </c>
      <c r="T3" t="s">
        <v>155</v>
      </c>
      <c r="W3" t="s">
        <v>156</v>
      </c>
      <c r="Z3" t="s">
        <v>157</v>
      </c>
      <c r="AC3" t="s">
        <v>158</v>
      </c>
      <c r="AF3" t="s">
        <v>159</v>
      </c>
    </row>
    <row r="4" spans="2:34" ht="13.5">
      <c r="B4" s="95" t="s">
        <v>97</v>
      </c>
      <c r="C4" s="68" t="s">
        <v>109</v>
      </c>
      <c r="D4" s="68" t="s">
        <v>110</v>
      </c>
      <c r="E4" s="95" t="s">
        <v>97</v>
      </c>
      <c r="F4" s="68" t="s">
        <v>109</v>
      </c>
      <c r="G4" s="68" t="s">
        <v>110</v>
      </c>
      <c r="H4" s="95" t="s">
        <v>97</v>
      </c>
      <c r="I4" s="68" t="s">
        <v>109</v>
      </c>
      <c r="J4" s="68" t="s">
        <v>110</v>
      </c>
      <c r="K4" s="95" t="s">
        <v>97</v>
      </c>
      <c r="L4" s="68" t="s">
        <v>109</v>
      </c>
      <c r="M4" s="68" t="s">
        <v>110</v>
      </c>
      <c r="N4" s="95" t="s">
        <v>97</v>
      </c>
      <c r="O4" s="68" t="s">
        <v>109</v>
      </c>
      <c r="P4" s="68" t="s">
        <v>110</v>
      </c>
      <c r="Q4" s="95" t="s">
        <v>97</v>
      </c>
      <c r="R4" s="68" t="s">
        <v>109</v>
      </c>
      <c r="S4" s="68" t="s">
        <v>110</v>
      </c>
      <c r="T4" s="95" t="s">
        <v>97</v>
      </c>
      <c r="U4" s="68" t="s">
        <v>109</v>
      </c>
      <c r="V4" s="68" t="s">
        <v>110</v>
      </c>
      <c r="W4" s="95" t="s">
        <v>97</v>
      </c>
      <c r="X4" s="68" t="s">
        <v>109</v>
      </c>
      <c r="Y4" s="68" t="s">
        <v>110</v>
      </c>
      <c r="Z4" s="95" t="s">
        <v>97</v>
      </c>
      <c r="AA4" s="68" t="s">
        <v>109</v>
      </c>
      <c r="AB4" s="68" t="s">
        <v>110</v>
      </c>
      <c r="AC4" s="95" t="s">
        <v>97</v>
      </c>
      <c r="AD4" s="68" t="s">
        <v>109</v>
      </c>
      <c r="AE4" s="68" t="s">
        <v>110</v>
      </c>
      <c r="AF4" s="95" t="s">
        <v>97</v>
      </c>
      <c r="AG4" s="68" t="s">
        <v>109</v>
      </c>
      <c r="AH4" s="68" t="s">
        <v>110</v>
      </c>
    </row>
    <row r="5" spans="1:34" ht="13.5">
      <c r="A5" t="s">
        <v>149</v>
      </c>
      <c r="B5" s="29">
        <f aca="true" t="shared" si="0" ref="B5:AH5">SUM(B7:B9)</f>
        <v>70604</v>
      </c>
      <c r="C5" s="29">
        <f t="shared" si="0"/>
        <v>19554</v>
      </c>
      <c r="D5" s="29">
        <f t="shared" si="0"/>
        <v>51050</v>
      </c>
      <c r="E5" s="29">
        <f t="shared" si="0"/>
        <v>21222</v>
      </c>
      <c r="F5" s="29">
        <f t="shared" si="0"/>
        <v>6957</v>
      </c>
      <c r="G5" s="29">
        <f t="shared" si="0"/>
        <v>14265</v>
      </c>
      <c r="H5" s="29">
        <f t="shared" si="0"/>
        <v>2936</v>
      </c>
      <c r="I5" s="29">
        <f t="shared" si="0"/>
        <v>83</v>
      </c>
      <c r="J5" s="29">
        <f t="shared" si="0"/>
        <v>2853</v>
      </c>
      <c r="K5" s="29">
        <f t="shared" si="0"/>
        <v>2451</v>
      </c>
      <c r="L5" s="29">
        <f t="shared" si="0"/>
        <v>519</v>
      </c>
      <c r="M5" s="29">
        <f t="shared" si="0"/>
        <v>1932</v>
      </c>
      <c r="N5" s="29">
        <f t="shared" si="0"/>
        <v>2931</v>
      </c>
      <c r="O5" s="29">
        <f t="shared" si="0"/>
        <v>447</v>
      </c>
      <c r="P5" s="29">
        <f t="shared" si="0"/>
        <v>2484</v>
      </c>
      <c r="Q5" s="29">
        <f t="shared" si="0"/>
        <v>2028</v>
      </c>
      <c r="R5" s="29">
        <f t="shared" si="0"/>
        <v>30</v>
      </c>
      <c r="S5" s="29">
        <f t="shared" si="0"/>
        <v>1998</v>
      </c>
      <c r="T5" s="29">
        <f t="shared" si="0"/>
        <v>137</v>
      </c>
      <c r="U5" s="29">
        <f t="shared" si="0"/>
        <v>2</v>
      </c>
      <c r="V5" s="29">
        <f t="shared" si="0"/>
        <v>135</v>
      </c>
      <c r="W5" s="29">
        <f t="shared" si="0"/>
        <v>1135</v>
      </c>
      <c r="X5" s="29">
        <f t="shared" si="0"/>
        <v>17</v>
      </c>
      <c r="Y5" s="29">
        <f t="shared" si="0"/>
        <v>1118</v>
      </c>
      <c r="Z5" s="29">
        <f t="shared" si="0"/>
        <v>15426</v>
      </c>
      <c r="AA5" s="29">
        <f t="shared" si="0"/>
        <v>1467</v>
      </c>
      <c r="AB5" s="29">
        <f t="shared" si="0"/>
        <v>13959</v>
      </c>
      <c r="AC5" s="29">
        <f t="shared" si="0"/>
        <v>15663</v>
      </c>
      <c r="AD5" s="29">
        <f t="shared" si="0"/>
        <v>9290</v>
      </c>
      <c r="AE5" s="29">
        <f t="shared" si="0"/>
        <v>6373</v>
      </c>
      <c r="AF5" s="29">
        <f t="shared" si="0"/>
        <v>6675</v>
      </c>
      <c r="AG5" s="29">
        <f t="shared" si="0"/>
        <v>742</v>
      </c>
      <c r="AH5" s="29">
        <f t="shared" si="0"/>
        <v>5933</v>
      </c>
    </row>
    <row r="6" spans="2:34" ht="13.5">
      <c r="B6" s="29"/>
      <c r="C6" s="29"/>
      <c r="D6" s="29"/>
      <c r="E6" s="96"/>
      <c r="F6" s="96"/>
      <c r="G6" s="96"/>
      <c r="H6" s="96"/>
      <c r="I6" s="96"/>
      <c r="J6" s="96"/>
      <c r="K6" s="96"/>
      <c r="L6" s="96"/>
      <c r="M6" s="96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ht="13.5">
      <c r="A7" t="s">
        <v>160</v>
      </c>
      <c r="B7" s="29">
        <f>C7+D7</f>
        <v>261</v>
      </c>
      <c r="C7" s="29">
        <f>F7+I7+L7+O7+R7+U7+X7+AA7+AD7+AG7</f>
        <v>95</v>
      </c>
      <c r="D7" s="29">
        <f aca="true" t="shared" si="1" ref="C7:D9">G7+J7+M7+P7+S7+V7+Y7+AB7+AE7+AH7</f>
        <v>166</v>
      </c>
      <c r="E7" s="98">
        <f>F7+G7</f>
        <v>0</v>
      </c>
      <c r="F7" s="98">
        <v>0</v>
      </c>
      <c r="G7" s="98">
        <v>0</v>
      </c>
      <c r="H7" s="98">
        <f>I7+J7</f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9">
        <v>142</v>
      </c>
      <c r="O7" s="99">
        <v>70</v>
      </c>
      <c r="P7" s="99">
        <v>72</v>
      </c>
      <c r="Q7" s="97">
        <v>7</v>
      </c>
      <c r="R7" s="97">
        <v>0</v>
      </c>
      <c r="S7" s="97">
        <v>7</v>
      </c>
      <c r="T7" s="97">
        <v>1</v>
      </c>
      <c r="U7" s="97">
        <v>0</v>
      </c>
      <c r="V7" s="97">
        <v>1</v>
      </c>
      <c r="W7" s="97">
        <v>10</v>
      </c>
      <c r="X7" s="97">
        <v>0</v>
      </c>
      <c r="Y7" s="97">
        <v>10</v>
      </c>
      <c r="Z7" s="97">
        <v>81</v>
      </c>
      <c r="AA7" s="97">
        <v>9</v>
      </c>
      <c r="AB7" s="97">
        <v>72</v>
      </c>
      <c r="AC7" s="97">
        <v>16</v>
      </c>
      <c r="AD7" s="97">
        <v>14</v>
      </c>
      <c r="AE7" s="97">
        <v>2</v>
      </c>
      <c r="AF7" s="97">
        <v>4</v>
      </c>
      <c r="AG7" s="97">
        <v>2</v>
      </c>
      <c r="AH7" s="97">
        <v>2</v>
      </c>
    </row>
    <row r="8" spans="1:34" ht="13.5">
      <c r="A8" t="s">
        <v>161</v>
      </c>
      <c r="B8" s="29">
        <f>C8+D8</f>
        <v>69423</v>
      </c>
      <c r="C8" s="29">
        <f t="shared" si="1"/>
        <v>19108</v>
      </c>
      <c r="D8" s="29">
        <f t="shared" si="1"/>
        <v>50315</v>
      </c>
      <c r="E8" s="98">
        <f>F8+G8</f>
        <v>21222</v>
      </c>
      <c r="F8" s="96">
        <v>6957</v>
      </c>
      <c r="G8" s="96">
        <v>14265</v>
      </c>
      <c r="H8" s="98">
        <f>I8+J8</f>
        <v>2936</v>
      </c>
      <c r="I8" s="96">
        <v>83</v>
      </c>
      <c r="J8" s="96">
        <v>2853</v>
      </c>
      <c r="K8" s="98">
        <v>2451</v>
      </c>
      <c r="L8" s="96">
        <v>519</v>
      </c>
      <c r="M8" s="96">
        <v>1932</v>
      </c>
      <c r="N8" s="99">
        <v>2180</v>
      </c>
      <c r="O8" s="97">
        <v>166</v>
      </c>
      <c r="P8" s="97">
        <v>2014</v>
      </c>
      <c r="Q8" s="97">
        <v>1991</v>
      </c>
      <c r="R8" s="97">
        <v>27</v>
      </c>
      <c r="S8" s="97">
        <v>1964</v>
      </c>
      <c r="T8" s="97">
        <v>120</v>
      </c>
      <c r="U8" s="97">
        <v>2</v>
      </c>
      <c r="V8" s="97">
        <v>118</v>
      </c>
      <c r="W8" s="97">
        <v>1101</v>
      </c>
      <c r="X8" s="97">
        <v>16</v>
      </c>
      <c r="Y8" s="97">
        <v>1085</v>
      </c>
      <c r="Z8" s="97">
        <v>15301</v>
      </c>
      <c r="AA8" s="97">
        <v>1450</v>
      </c>
      <c r="AB8" s="97">
        <v>13851</v>
      </c>
      <c r="AC8" s="97">
        <v>15559</v>
      </c>
      <c r="AD8" s="97">
        <v>9208</v>
      </c>
      <c r="AE8" s="97">
        <v>6351</v>
      </c>
      <c r="AF8" s="97">
        <v>6562</v>
      </c>
      <c r="AG8" s="97">
        <v>680</v>
      </c>
      <c r="AH8" s="97">
        <v>5882</v>
      </c>
    </row>
    <row r="9" spans="1:34" ht="13.5">
      <c r="A9" t="s">
        <v>162</v>
      </c>
      <c r="B9" s="29">
        <f>C9+D9</f>
        <v>920</v>
      </c>
      <c r="C9" s="29">
        <f t="shared" si="1"/>
        <v>351</v>
      </c>
      <c r="D9" s="29">
        <f t="shared" si="1"/>
        <v>569</v>
      </c>
      <c r="E9" s="98">
        <f>F9+G9</f>
        <v>0</v>
      </c>
      <c r="F9" s="98">
        <v>0</v>
      </c>
      <c r="G9" s="98">
        <v>0</v>
      </c>
      <c r="H9" s="98">
        <f>I9+J9</f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9">
        <v>609</v>
      </c>
      <c r="O9" s="99">
        <v>211</v>
      </c>
      <c r="P9" s="99">
        <v>398</v>
      </c>
      <c r="Q9" s="97">
        <v>30</v>
      </c>
      <c r="R9" s="97">
        <v>3</v>
      </c>
      <c r="S9" s="97">
        <v>27</v>
      </c>
      <c r="T9" s="97">
        <v>16</v>
      </c>
      <c r="U9" s="97">
        <v>0</v>
      </c>
      <c r="V9" s="97">
        <v>16</v>
      </c>
      <c r="W9" s="97">
        <v>24</v>
      </c>
      <c r="X9" s="97">
        <v>1</v>
      </c>
      <c r="Y9" s="97">
        <v>23</v>
      </c>
      <c r="Z9" s="97">
        <v>44</v>
      </c>
      <c r="AA9" s="97">
        <v>8</v>
      </c>
      <c r="AB9" s="97">
        <v>36</v>
      </c>
      <c r="AC9" s="97">
        <v>88</v>
      </c>
      <c r="AD9" s="97">
        <v>68</v>
      </c>
      <c r="AE9" s="97">
        <v>20</v>
      </c>
      <c r="AF9" s="97">
        <v>109</v>
      </c>
      <c r="AG9" s="97">
        <v>60</v>
      </c>
      <c r="AH9" s="97">
        <v>49</v>
      </c>
    </row>
    <row r="10" spans="2:34" ht="13.5">
      <c r="B10" s="29"/>
      <c r="C10" s="29"/>
      <c r="D10" s="29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</row>
    <row r="11" ht="13.5">
      <c r="A11" t="s">
        <v>163</v>
      </c>
    </row>
    <row r="13" spans="3:7" ht="13.5">
      <c r="C13" s="100" t="s">
        <v>149</v>
      </c>
      <c r="D13" s="100" t="s">
        <v>160</v>
      </c>
      <c r="E13" s="100" t="s">
        <v>161</v>
      </c>
      <c r="F13" s="100" t="s">
        <v>162</v>
      </c>
      <c r="G13" s="100" t="s">
        <v>164</v>
      </c>
    </row>
    <row r="14" spans="2:7" ht="13.5">
      <c r="B14" t="s">
        <v>165</v>
      </c>
      <c r="C14" s="101">
        <f>E5+N5</f>
        <v>24153</v>
      </c>
      <c r="D14" s="101">
        <f>E7+N7</f>
        <v>142</v>
      </c>
      <c r="E14" s="101">
        <f>E8+N8</f>
        <v>23402</v>
      </c>
      <c r="F14" s="101">
        <f>E9+N9</f>
        <v>609</v>
      </c>
      <c r="G14" s="101">
        <f>G5+P5</f>
        <v>16749</v>
      </c>
    </row>
    <row r="15" spans="2:7" ht="13.5">
      <c r="B15" t="s">
        <v>166</v>
      </c>
      <c r="C15" s="101">
        <f>H5+W5</f>
        <v>4071</v>
      </c>
      <c r="D15" s="101">
        <f>H7+W7</f>
        <v>10</v>
      </c>
      <c r="E15" s="101">
        <f>H8+W8</f>
        <v>4037</v>
      </c>
      <c r="F15" s="101">
        <f>H9+W9</f>
        <v>24</v>
      </c>
      <c r="G15" s="101">
        <f>J5+Y5</f>
        <v>3971</v>
      </c>
    </row>
    <row r="16" spans="2:7" ht="13.5">
      <c r="B16" t="s">
        <v>167</v>
      </c>
      <c r="C16" s="101">
        <f>K5+AF5</f>
        <v>9126</v>
      </c>
      <c r="D16" s="101">
        <f>K7+AF7</f>
        <v>4</v>
      </c>
      <c r="E16" s="101">
        <f>K8+AF8</f>
        <v>9013</v>
      </c>
      <c r="F16" s="101">
        <f>K9+AF9</f>
        <v>109</v>
      </c>
      <c r="G16" s="101">
        <f>M5+AH5</f>
        <v>7865</v>
      </c>
    </row>
    <row r="17" spans="3:7" ht="13.5">
      <c r="C17" s="101"/>
      <c r="D17" s="101"/>
      <c r="E17" s="101"/>
      <c r="F17" s="101"/>
      <c r="G17" s="101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　　 小学校　学校数，学級数</dc:title>
  <dc:subject/>
  <dc:creator>調査統計企画課</dc:creator>
  <cp:keywords/>
  <dc:description/>
  <cp:lastModifiedBy>m</cp:lastModifiedBy>
  <cp:lastPrinted>2018-01-30T06:07:14Z</cp:lastPrinted>
  <dcterms:created xsi:type="dcterms:W3CDTF">2000-10-25T10:33:46Z</dcterms:created>
  <dcterms:modified xsi:type="dcterms:W3CDTF">2018-03-07T08:34:06Z</dcterms:modified>
  <cp:category/>
  <cp:version/>
  <cp:contentType/>
  <cp:contentStatus/>
</cp:coreProperties>
</file>