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N:\1_大学技術移転推進室\03 【★企画調査係】\20090401～企画調査係\OI機構\2019年度\☆19_公募開始まで\2019\"/>
    </mc:Choice>
  </mc:AlternateContent>
  <bookViews>
    <workbookView xWindow="480" yWindow="90" windowWidth="15735" windowHeight="7560" tabRatio="865" activeTab="4"/>
  </bookViews>
  <sheets>
    <sheet name="3-①" sheetId="69" r:id="rId1"/>
    <sheet name="3-②" sheetId="65" r:id="rId2"/>
    <sheet name="3-③" sheetId="70" r:id="rId3"/>
    <sheet name="3-④" sheetId="66" r:id="rId4"/>
    <sheet name="3-⑤" sheetId="62" r:id="rId5"/>
    <sheet name="3-⑥" sheetId="59" r:id="rId6"/>
  </sheets>
  <definedNames>
    <definedName name="_xlnm.Print_Area" localSheetId="0">'3-①'!$A$1:$J$103</definedName>
    <definedName name="_xlnm.Print_Area" localSheetId="1">'3-②'!$A$1:$AH$92</definedName>
    <definedName name="_xlnm.Print_Area" localSheetId="2">'3-③'!$A$1:$O$25</definedName>
    <definedName name="_xlnm.Print_Area" localSheetId="3">'3-④'!$A$1:$I$39</definedName>
    <definedName name="_xlnm.Print_Area" localSheetId="4">'3-⑤'!$A$1:$G$46</definedName>
    <definedName name="_xlnm.Print_Area" localSheetId="5">'3-⑥'!$A$1:$J$41</definedName>
    <definedName name="Z_1111E8FF_4B28_461F_9922_7C987AE667DA_.wvu.PrintArea" localSheetId="5" hidden="1">'3-⑥'!$A$1:$J$28</definedName>
  </definedNames>
  <calcPr calcId="171027"/>
</workbook>
</file>

<file path=xl/calcChain.xml><?xml version="1.0" encoding="utf-8"?>
<calcChain xmlns="http://schemas.openxmlformats.org/spreadsheetml/2006/main">
  <c r="H33" i="66" l="1"/>
  <c r="B46" i="66"/>
  <c r="E94" i="69"/>
  <c r="I52" i="69"/>
  <c r="J119" i="69"/>
  <c r="I119" i="69"/>
  <c r="H119" i="69"/>
  <c r="G119" i="69"/>
  <c r="F119" i="69"/>
  <c r="E119" i="69"/>
  <c r="D119" i="69"/>
  <c r="D117" i="69"/>
  <c r="D116" i="69"/>
  <c r="D115" i="69"/>
  <c r="D113" i="69"/>
  <c r="J111" i="69"/>
  <c r="I111" i="69"/>
  <c r="H111" i="69"/>
  <c r="G111" i="69"/>
  <c r="F111" i="69"/>
  <c r="E111" i="69"/>
  <c r="D111" i="69"/>
  <c r="J110" i="69"/>
  <c r="I110" i="69"/>
  <c r="H110" i="69"/>
  <c r="G110" i="69"/>
  <c r="F110" i="69"/>
  <c r="E110" i="69"/>
  <c r="D110" i="69"/>
  <c r="J109" i="69"/>
  <c r="I109" i="69"/>
  <c r="H109" i="69"/>
  <c r="G109" i="69"/>
  <c r="F109" i="69"/>
  <c r="E109" i="69"/>
  <c r="D109" i="69"/>
  <c r="D107" i="69"/>
  <c r="J94" i="69"/>
  <c r="J100" i="69"/>
  <c r="J117" i="69"/>
  <c r="I94" i="69"/>
  <c r="I100" i="69"/>
  <c r="I117" i="69"/>
  <c r="H94" i="69"/>
  <c r="H100" i="69"/>
  <c r="G94" i="69"/>
  <c r="G100" i="69"/>
  <c r="G117" i="69"/>
  <c r="F94" i="69"/>
  <c r="F100" i="69"/>
  <c r="F117" i="69"/>
  <c r="E100" i="69"/>
  <c r="E117" i="69"/>
  <c r="J85" i="69"/>
  <c r="I85" i="69"/>
  <c r="H85" i="69"/>
  <c r="G85" i="69"/>
  <c r="F85" i="69"/>
  <c r="E85" i="69"/>
  <c r="J79" i="69"/>
  <c r="I79" i="69"/>
  <c r="H79" i="69"/>
  <c r="G79" i="69"/>
  <c r="F79" i="69"/>
  <c r="E79" i="69"/>
  <c r="J73" i="69"/>
  <c r="I73" i="69"/>
  <c r="H73" i="69"/>
  <c r="G73" i="69"/>
  <c r="F73" i="69"/>
  <c r="E73" i="69"/>
  <c r="J67" i="69"/>
  <c r="I67" i="69"/>
  <c r="H67" i="69"/>
  <c r="G67" i="69"/>
  <c r="F67" i="69"/>
  <c r="E67" i="69"/>
  <c r="J58" i="69"/>
  <c r="J116" i="69"/>
  <c r="I58" i="69"/>
  <c r="I116" i="69"/>
  <c r="H58" i="69"/>
  <c r="H116" i="69"/>
  <c r="G58" i="69"/>
  <c r="G116" i="69"/>
  <c r="F58" i="69"/>
  <c r="F116" i="69"/>
  <c r="E58" i="69"/>
  <c r="E116" i="69"/>
  <c r="J52" i="69"/>
  <c r="J115" i="69"/>
  <c r="I115" i="69"/>
  <c r="H52" i="69"/>
  <c r="H115" i="69"/>
  <c r="G52" i="69"/>
  <c r="G115" i="69"/>
  <c r="F52" i="69"/>
  <c r="F115" i="69"/>
  <c r="E52" i="69"/>
  <c r="E115" i="69"/>
  <c r="H117" i="69"/>
  <c r="F66" i="69"/>
  <c r="F89" i="69"/>
  <c r="J66" i="69"/>
  <c r="J89" i="69"/>
  <c r="H66" i="69"/>
  <c r="H89" i="69"/>
  <c r="F64" i="69"/>
  <c r="F121" i="69"/>
  <c r="H64" i="69"/>
  <c r="H121" i="69"/>
  <c r="E66" i="69"/>
  <c r="E89" i="69"/>
  <c r="G66" i="69"/>
  <c r="G89" i="69"/>
  <c r="I66" i="69"/>
  <c r="I89" i="69"/>
  <c r="J64" i="69"/>
  <c r="F107" i="69"/>
  <c r="H107" i="69"/>
  <c r="J107" i="69"/>
  <c r="F113" i="69"/>
  <c r="J113" i="69"/>
  <c r="G64" i="69"/>
  <c r="E64" i="69"/>
  <c r="I64" i="69"/>
  <c r="E107" i="69"/>
  <c r="G107" i="69"/>
  <c r="I107" i="69"/>
  <c r="E113" i="69"/>
  <c r="G113" i="69"/>
  <c r="I113" i="69"/>
  <c r="H113" i="69"/>
  <c r="J121" i="69"/>
  <c r="J90" i="69"/>
  <c r="J101" i="69"/>
  <c r="F90" i="69"/>
  <c r="F101" i="69"/>
  <c r="H90" i="69"/>
  <c r="H101" i="69"/>
  <c r="E121" i="69"/>
  <c r="E90" i="69"/>
  <c r="I121" i="69"/>
  <c r="I90" i="69"/>
  <c r="I101" i="69"/>
  <c r="G121" i="69"/>
  <c r="G90" i="69"/>
  <c r="G101" i="69"/>
  <c r="E101" i="69"/>
  <c r="D46" i="66"/>
  <c r="D47" i="66"/>
  <c r="D48" i="66"/>
  <c r="D49" i="66"/>
  <c r="D50" i="66"/>
  <c r="F46" i="66"/>
  <c r="F47" i="66"/>
  <c r="F48" i="66"/>
  <c r="F49" i="66"/>
  <c r="F50" i="66"/>
  <c r="H50" i="66"/>
  <c r="G50" i="66"/>
  <c r="E50" i="66"/>
  <c r="C50" i="66"/>
  <c r="B50" i="66"/>
  <c r="H49" i="66"/>
  <c r="G49" i="66"/>
  <c r="E49" i="66"/>
  <c r="C49" i="66"/>
  <c r="B49" i="66"/>
  <c r="H48" i="66"/>
  <c r="G48" i="66"/>
  <c r="E48" i="66"/>
  <c r="C48" i="66"/>
  <c r="B48" i="66"/>
  <c r="H47" i="66"/>
  <c r="G47" i="66"/>
  <c r="E47" i="66"/>
  <c r="C47" i="66"/>
  <c r="B47" i="66"/>
  <c r="H46" i="66"/>
  <c r="G46" i="66"/>
  <c r="E46" i="66"/>
  <c r="C46" i="66"/>
  <c r="H51" i="66"/>
  <c r="G33" i="66"/>
  <c r="G51" i="66"/>
  <c r="F33" i="66"/>
  <c r="F51" i="66"/>
  <c r="E33" i="66"/>
  <c r="E51" i="66"/>
  <c r="D33" i="66"/>
  <c r="D51" i="66"/>
  <c r="C33" i="66"/>
  <c r="C51" i="66"/>
  <c r="J24" i="59"/>
  <c r="I24" i="59"/>
  <c r="H24" i="59"/>
  <c r="G24" i="59"/>
  <c r="F24" i="59"/>
  <c r="E24" i="59"/>
  <c r="J20" i="59"/>
  <c r="I20" i="59"/>
  <c r="H20" i="59"/>
  <c r="G20" i="59"/>
  <c r="G19" i="59"/>
  <c r="F20" i="59"/>
  <c r="E20" i="59"/>
  <c r="J19" i="59"/>
  <c r="I19" i="59"/>
  <c r="H19" i="59"/>
  <c r="F19" i="59"/>
  <c r="E19" i="59"/>
  <c r="J15" i="59"/>
  <c r="I15" i="59"/>
  <c r="I6" i="59" s="1"/>
  <c r="I28" i="59" s="1"/>
  <c r="H15" i="59"/>
  <c r="G15" i="59"/>
  <c r="F15" i="59"/>
  <c r="E15" i="59"/>
  <c r="J11" i="59"/>
  <c r="I11" i="59"/>
  <c r="H11" i="59"/>
  <c r="G11" i="59"/>
  <c r="F11" i="59"/>
  <c r="E11" i="59"/>
  <c r="J7" i="59"/>
  <c r="I7" i="59"/>
  <c r="H7" i="59"/>
  <c r="G7" i="59"/>
  <c r="G6" i="59"/>
  <c r="G28" i="59"/>
  <c r="F7" i="59"/>
  <c r="E7" i="59"/>
  <c r="J6" i="59"/>
  <c r="J28" i="59"/>
  <c r="H6" i="59"/>
  <c r="H28" i="59"/>
  <c r="F6" i="59"/>
  <c r="F28" i="59"/>
  <c r="E6" i="59"/>
  <c r="E28" i="59"/>
</calcChain>
</file>

<file path=xl/sharedStrings.xml><?xml version="1.0" encoding="utf-8"?>
<sst xmlns="http://schemas.openxmlformats.org/spreadsheetml/2006/main" count="329" uniqueCount="204">
  <si>
    <t>項目</t>
    <rPh sb="0" eb="2">
      <t>コウモク</t>
    </rPh>
    <phoneticPr fontId="1"/>
  </si>
  <si>
    <t>収入合計</t>
    <rPh sb="0" eb="2">
      <t>シュウニュウ</t>
    </rPh>
    <rPh sb="2" eb="4">
      <t>ゴウケイ</t>
    </rPh>
    <phoneticPr fontId="1"/>
  </si>
  <si>
    <t>支出</t>
    <rPh sb="0" eb="2">
      <t>シシュツ</t>
    </rPh>
    <phoneticPr fontId="1"/>
  </si>
  <si>
    <t>人件費</t>
    <rPh sb="0" eb="2">
      <t>ジンケン</t>
    </rPh>
    <rPh sb="2" eb="3">
      <t>ヒ</t>
    </rPh>
    <phoneticPr fontId="1"/>
  </si>
  <si>
    <t>設備備品費</t>
    <rPh sb="0" eb="2">
      <t>セツビ</t>
    </rPh>
    <rPh sb="2" eb="5">
      <t>ビヒンヒ</t>
    </rPh>
    <phoneticPr fontId="1"/>
  </si>
  <si>
    <t>事業実施費</t>
    <rPh sb="0" eb="2">
      <t>ジギョウ</t>
    </rPh>
    <rPh sb="2" eb="4">
      <t>ジッシ</t>
    </rPh>
    <rPh sb="4" eb="5">
      <t>ヒ</t>
    </rPh>
    <phoneticPr fontId="1"/>
  </si>
  <si>
    <t>支出合計</t>
    <rPh sb="0" eb="2">
      <t>シシュツ</t>
    </rPh>
    <rPh sb="2" eb="4">
      <t>ゴウケイ</t>
    </rPh>
    <phoneticPr fontId="1"/>
  </si>
  <si>
    <t>・・・</t>
    <phoneticPr fontId="1"/>
  </si>
  <si>
    <t>プロジェクト部門　計</t>
    <rPh sb="6" eb="8">
      <t>ブモン</t>
    </rPh>
    <rPh sb="9" eb="10">
      <t>ケイ</t>
    </rPh>
    <phoneticPr fontId="1"/>
  </si>
  <si>
    <t>マネジメント部門　計</t>
    <rPh sb="6" eb="8">
      <t>ブモン</t>
    </rPh>
    <rPh sb="9" eb="10">
      <t>ケイ</t>
    </rPh>
    <phoneticPr fontId="1"/>
  </si>
  <si>
    <t>ライセンス収入</t>
    <rPh sb="5" eb="7">
      <t>シュウニュウ</t>
    </rPh>
    <phoneticPr fontId="1"/>
  </si>
  <si>
    <t>ＯＩ機構</t>
    <rPh sb="2" eb="4">
      <t>キコウ</t>
    </rPh>
    <phoneticPr fontId="1"/>
  </si>
  <si>
    <t>大学本部</t>
    <rPh sb="0" eb="2">
      <t>ダイガク</t>
    </rPh>
    <rPh sb="2" eb="4">
      <t>ホンブ</t>
    </rPh>
    <phoneticPr fontId="1"/>
  </si>
  <si>
    <t>研究者</t>
    <rPh sb="0" eb="2">
      <t>ケンキュウ</t>
    </rPh>
    <rPh sb="2" eb="3">
      <t>シャ</t>
    </rPh>
    <phoneticPr fontId="1"/>
  </si>
  <si>
    <t>企業等</t>
    <rPh sb="0" eb="2">
      <t>キギョウ</t>
    </rPh>
    <rPh sb="2" eb="3">
      <t>トウ</t>
    </rPh>
    <phoneticPr fontId="1"/>
  </si>
  <si>
    <t>上記以外の収入</t>
    <rPh sb="0" eb="2">
      <t>ジョウキ</t>
    </rPh>
    <rPh sb="2" eb="4">
      <t>イガイ</t>
    </rPh>
    <rPh sb="5" eb="7">
      <t>シュウニュウ</t>
    </rPh>
    <phoneticPr fontId="1"/>
  </si>
  <si>
    <t>FY2018</t>
    <phoneticPr fontId="1"/>
  </si>
  <si>
    <t>FY2019</t>
    <phoneticPr fontId="1"/>
  </si>
  <si>
    <t>FY2020</t>
    <phoneticPr fontId="1"/>
  </si>
  <si>
    <t>FY2021</t>
    <phoneticPr fontId="1"/>
  </si>
  <si>
    <t>FY2022</t>
    <phoneticPr fontId="1"/>
  </si>
  <si>
    <t>FY2019</t>
  </si>
  <si>
    <t>FY2020</t>
  </si>
  <si>
    <t>FY2021</t>
  </si>
  <si>
    <t>FY2022</t>
  </si>
  <si>
    <t>（内訳）</t>
    <rPh sb="1" eb="3">
      <t>ウチワケ</t>
    </rPh>
    <phoneticPr fontId="1"/>
  </si>
  <si>
    <t>学部（部局）等</t>
    <rPh sb="3" eb="5">
      <t>ブキョク</t>
    </rPh>
    <rPh sb="6" eb="7">
      <t>トウ</t>
    </rPh>
    <phoneticPr fontId="1"/>
  </si>
  <si>
    <t>基盤的経費（運営費交付金等）を原資とした収入</t>
    <rPh sb="0" eb="3">
      <t>キバンテキ</t>
    </rPh>
    <rPh sb="3" eb="5">
      <t>ケイヒ</t>
    </rPh>
    <rPh sb="6" eb="12">
      <t>ウンエイヒコウフキン</t>
    </rPh>
    <rPh sb="12" eb="13">
      <t>トウ</t>
    </rPh>
    <rPh sb="15" eb="17">
      <t>ゲンシ</t>
    </rPh>
    <phoneticPr fontId="1"/>
  </si>
  <si>
    <t>民間資金（ＯＩ機構とは関係ない間接経費等）を原資とした収入</t>
    <rPh sb="0" eb="2">
      <t>ミンカン</t>
    </rPh>
    <rPh sb="2" eb="4">
      <t>シキン</t>
    </rPh>
    <rPh sb="7" eb="9">
      <t>キコウ</t>
    </rPh>
    <rPh sb="11" eb="13">
      <t>カンケイ</t>
    </rPh>
    <rPh sb="15" eb="17">
      <t>カンセツ</t>
    </rPh>
    <rPh sb="17" eb="19">
      <t>ケイヒ</t>
    </rPh>
    <rPh sb="19" eb="20">
      <t>トウ</t>
    </rPh>
    <rPh sb="22" eb="24">
      <t>ゲンシ</t>
    </rPh>
    <phoneticPr fontId="1"/>
  </si>
  <si>
    <t>自立的経営の財源となる収入</t>
    <rPh sb="0" eb="3">
      <t>ジリツテキ</t>
    </rPh>
    <rPh sb="3" eb="5">
      <t>ケイエイ</t>
    </rPh>
    <rPh sb="6" eb="8">
      <t>ザイゲン</t>
    </rPh>
    <rPh sb="11" eb="13">
      <t>シュウニュウ</t>
    </rPh>
    <phoneticPr fontId="1"/>
  </si>
  <si>
    <t>間接経費</t>
    <rPh sb="0" eb="2">
      <t>カンセツ</t>
    </rPh>
    <rPh sb="2" eb="4">
      <t>ケイヒ</t>
    </rPh>
    <phoneticPr fontId="1"/>
  </si>
  <si>
    <t>使途目的が定められている収入</t>
    <rPh sb="0" eb="2">
      <t>シト</t>
    </rPh>
    <rPh sb="2" eb="4">
      <t>モクテキ</t>
    </rPh>
    <rPh sb="5" eb="6">
      <t>サダ</t>
    </rPh>
    <rPh sb="12" eb="14">
      <t>シュウニュウ</t>
    </rPh>
    <phoneticPr fontId="1"/>
  </si>
  <si>
    <r>
      <t xml:space="preserve">FY2023
</t>
    </r>
    <r>
      <rPr>
        <sz val="8"/>
        <color theme="1"/>
        <rFont val="ＭＳ Ｐゴシック"/>
        <family val="3"/>
        <charset val="128"/>
        <scheme val="minor"/>
      </rPr>
      <t>（事業終了後）</t>
    </r>
    <rPh sb="8" eb="10">
      <t>ジギョウ</t>
    </rPh>
    <rPh sb="10" eb="13">
      <t>シュウリョウゴ</t>
    </rPh>
    <phoneticPr fontId="1"/>
  </si>
  <si>
    <t>○○％</t>
    <phoneticPr fontId="1"/>
  </si>
  <si>
    <t>○</t>
    <phoneticPr fontId="1"/>
  </si>
  <si>
    <t>民間資金獲得額</t>
    <rPh sb="6" eb="7">
      <t>ガク</t>
    </rPh>
    <phoneticPr fontId="1"/>
  </si>
  <si>
    <t>当期純利益</t>
    <rPh sb="0" eb="2">
      <t>トウキ</t>
    </rPh>
    <rPh sb="2" eb="5">
      <t>ジュンリエキ</t>
    </rPh>
    <phoneticPr fontId="1"/>
  </si>
  <si>
    <t>本整備事業補助金充当額</t>
    <rPh sb="0" eb="1">
      <t>ホン</t>
    </rPh>
    <rPh sb="1" eb="3">
      <t>セイビ</t>
    </rPh>
    <rPh sb="3" eb="5">
      <t>ジギョウ</t>
    </rPh>
    <rPh sb="5" eb="8">
      <t>ホジョキン</t>
    </rPh>
    <phoneticPr fontId="1"/>
  </si>
  <si>
    <t>・・・</t>
    <phoneticPr fontId="1"/>
  </si>
  <si>
    <t>民間資金計</t>
    <rPh sb="0" eb="2">
      <t>ミンカン</t>
    </rPh>
    <rPh sb="2" eb="4">
      <t>シキン</t>
    </rPh>
    <rPh sb="4" eb="5">
      <t>ケイ</t>
    </rPh>
    <phoneticPr fontId="1"/>
  </si>
  <si>
    <t>目標額</t>
    <phoneticPr fontId="1"/>
  </si>
  <si>
    <t>（単位：百万円）</t>
    <rPh sb="1" eb="3">
      <t>タンイ</t>
    </rPh>
    <rPh sb="4" eb="6">
      <t>ヒャクマン</t>
    </rPh>
    <rPh sb="6" eb="7">
      <t>エン</t>
    </rPh>
    <phoneticPr fontId="1"/>
  </si>
  <si>
    <t>その他の収入合計</t>
    <rPh sb="2" eb="3">
      <t>タ</t>
    </rPh>
    <rPh sb="4" eb="6">
      <t>シュウニュウ</t>
    </rPh>
    <rPh sb="6" eb="8">
      <t>ゴウケイ</t>
    </rPh>
    <phoneticPr fontId="1"/>
  </si>
  <si>
    <t>その他の収入</t>
    <rPh sb="2" eb="3">
      <t>タ</t>
    </rPh>
    <rPh sb="4" eb="6">
      <t>シュウニュウ</t>
    </rPh>
    <phoneticPr fontId="1"/>
  </si>
  <si>
    <t>（単位：百万円）</t>
    <rPh sb="1" eb="3">
      <t>タンイ</t>
    </rPh>
    <phoneticPr fontId="1"/>
  </si>
  <si>
    <t>経常利益</t>
    <rPh sb="0" eb="2">
      <t>ケイジョウ</t>
    </rPh>
    <rPh sb="2" eb="4">
      <t>リエキ</t>
    </rPh>
    <phoneticPr fontId="1"/>
  </si>
  <si>
    <t>○○分野</t>
    <rPh sb="2" eb="4">
      <t>ブンヤ</t>
    </rPh>
    <phoneticPr fontId="1"/>
  </si>
  <si>
    <t>△△分野</t>
    <rPh sb="2" eb="4">
      <t>ブンヤ</t>
    </rPh>
    <phoneticPr fontId="1"/>
  </si>
  <si>
    <t>□□分野</t>
    <rPh sb="2" eb="4">
      <t>ブンヤ</t>
    </rPh>
    <phoneticPr fontId="1"/>
  </si>
  <si>
    <t>合計値表示用</t>
    <rPh sb="0" eb="2">
      <t>ゴウケイ</t>
    </rPh>
    <rPh sb="2" eb="3">
      <t>チ</t>
    </rPh>
    <rPh sb="3" eb="6">
      <t>ヒョウジヨウ</t>
    </rPh>
    <phoneticPr fontId="1"/>
  </si>
  <si>
    <t>グラフ作成用</t>
    <rPh sb="3" eb="5">
      <t>サクセイ</t>
    </rPh>
    <rPh sb="5" eb="6">
      <t>ヨウ</t>
    </rPh>
    <phoneticPr fontId="1"/>
  </si>
  <si>
    <t>　オープンイノベーション機構において、実施する予定の各研究開発プロジェクトについて記入してください。</t>
    <rPh sb="12" eb="14">
      <t>キコウ</t>
    </rPh>
    <rPh sb="19" eb="21">
      <t>ジッシ</t>
    </rPh>
    <rPh sb="23" eb="25">
      <t>ヨテイ</t>
    </rPh>
    <rPh sb="26" eb="29">
      <t>カクケンキュウ</t>
    </rPh>
    <rPh sb="29" eb="31">
      <t>カイハツ</t>
    </rPh>
    <rPh sb="41" eb="43">
      <t>キニュウ</t>
    </rPh>
    <phoneticPr fontId="1"/>
  </si>
  <si>
    <t>目標</t>
    <rPh sb="0" eb="2">
      <t>モクヒョウ</t>
    </rPh>
    <phoneticPr fontId="1"/>
  </si>
  <si>
    <t>参画企業</t>
    <rPh sb="0" eb="2">
      <t>サンカク</t>
    </rPh>
    <rPh sb="2" eb="4">
      <t>キギョウ</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</si>
  <si>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</si>
  <si>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</si>
  <si>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</si>
  <si>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</si>
  <si>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</si>
  <si>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MS番号</t>
    <rPh sb="2" eb="4">
      <t>バンゴウ</t>
    </rPh>
    <phoneticPr fontId="1"/>
  </si>
  <si>
    <t>達成時期</t>
    <phoneticPr fontId="1"/>
  </si>
  <si>
    <t>研究
領域</t>
    <rPh sb="0" eb="2">
      <t>ケンキュウ</t>
    </rPh>
    <rPh sb="3" eb="5">
      <t>リョウイキ</t>
    </rPh>
    <phoneticPr fontId="1"/>
  </si>
  <si>
    <t>実施期間の研究開発
資金（含、間接経費）</t>
    <rPh sb="0" eb="2">
      <t>ジッシ</t>
    </rPh>
    <rPh sb="2" eb="4">
      <t>キカン</t>
    </rPh>
    <rPh sb="5" eb="7">
      <t>ケンキュウ</t>
    </rPh>
    <rPh sb="7" eb="9">
      <t>カイハツ</t>
    </rPh>
    <rPh sb="10" eb="12">
      <t>シキン</t>
    </rPh>
    <rPh sb="13" eb="14">
      <t>フク</t>
    </rPh>
    <rPh sb="15" eb="17">
      <t>カンセツ</t>
    </rPh>
    <rPh sb="17" eb="19">
      <t>ケイヒ</t>
    </rPh>
    <phoneticPr fontId="1"/>
  </si>
  <si>
    <t>研究開発
プロジェクト</t>
    <rPh sb="0" eb="2">
      <t>ケンキュウ</t>
    </rPh>
    <rPh sb="2" eb="4">
      <t>カイハツ</t>
    </rPh>
    <phoneticPr fontId="1"/>
  </si>
  <si>
    <t>内容</t>
    <rPh sb="0" eb="2">
      <t>ナイヨウ</t>
    </rPh>
    <phoneticPr fontId="1"/>
  </si>
  <si>
    <t>（　　）</t>
    <phoneticPr fontId="1"/>
  </si>
  <si>
    <t>FY2023</t>
  </si>
  <si>
    <t>FY2023</t>
    <phoneticPr fontId="1"/>
  </si>
  <si>
    <t>（単位：千円）</t>
    <rPh sb="1" eb="3">
      <t>タンイ</t>
    </rPh>
    <rPh sb="4" eb="5">
      <t>セン</t>
    </rPh>
    <rPh sb="5" eb="6">
      <t>エン</t>
    </rPh>
    <phoneticPr fontId="1"/>
  </si>
  <si>
    <t>費目</t>
    <phoneticPr fontId="1"/>
  </si>
  <si>
    <t>補助金充当額</t>
    <rPh sb="0" eb="3">
      <t>ホジョキン</t>
    </rPh>
    <rPh sb="3" eb="5">
      <t>ジュウトウ</t>
    </rPh>
    <rPh sb="5" eb="6">
      <t>ガク</t>
    </rPh>
    <phoneticPr fontId="1"/>
  </si>
  <si>
    <t>人件費</t>
    <phoneticPr fontId="1"/>
  </si>
  <si>
    <t>・・・</t>
    <phoneticPr fontId="1"/>
  </si>
  <si>
    <t>・・・</t>
    <phoneticPr fontId="1"/>
  </si>
  <si>
    <t>計</t>
    <rPh sb="0" eb="1">
      <t>ケイ</t>
    </rPh>
    <phoneticPr fontId="1"/>
  </si>
  <si>
    <t>内訳</t>
    <rPh sb="0" eb="2">
      <t>ウチワケ</t>
    </rPh>
    <phoneticPr fontId="1"/>
  </si>
  <si>
    <t>企業負担が困難な理由</t>
    <phoneticPr fontId="1"/>
  </si>
  <si>
    <t>・・・</t>
    <phoneticPr fontId="1"/>
  </si>
  <si>
    <t>・・・</t>
  </si>
  <si>
    <t>　　　</t>
    <phoneticPr fontId="1"/>
  </si>
  <si>
    <t>受入件数（件）</t>
    <rPh sb="0" eb="2">
      <t>ウケイ</t>
    </rPh>
    <rPh sb="2" eb="4">
      <t>ケンスウ</t>
    </rPh>
    <rPh sb="5" eb="6">
      <t>ケン</t>
    </rPh>
    <phoneticPr fontId="1"/>
  </si>
  <si>
    <t>出願件数（件）</t>
    <rPh sb="0" eb="2">
      <t>シュツガン</t>
    </rPh>
    <rPh sb="2" eb="4">
      <t>ケンスウ</t>
    </rPh>
    <phoneticPr fontId="1"/>
  </si>
  <si>
    <t>登録件数（件）</t>
    <rPh sb="0" eb="2">
      <t>トウロク</t>
    </rPh>
    <rPh sb="2" eb="4">
      <t>ケンスウ</t>
    </rPh>
    <phoneticPr fontId="1"/>
  </si>
  <si>
    <t>保有件数（件）</t>
    <rPh sb="0" eb="2">
      <t>ホユウ</t>
    </rPh>
    <rPh sb="2" eb="4">
      <t>ケンスウ</t>
    </rPh>
    <phoneticPr fontId="1"/>
  </si>
  <si>
    <t>件数（件）</t>
    <rPh sb="0" eb="2">
      <t>ケンスウ</t>
    </rPh>
    <rPh sb="3" eb="4">
      <t>ケン</t>
    </rPh>
    <phoneticPr fontId="1"/>
  </si>
  <si>
    <t>創出件数（件）</t>
    <rPh sb="0" eb="2">
      <t>ソウシュツ</t>
    </rPh>
    <rPh sb="2" eb="4">
      <t>ケンスウ</t>
    </rPh>
    <rPh sb="5" eb="6">
      <t>ケン</t>
    </rPh>
    <phoneticPr fontId="1"/>
  </si>
  <si>
    <t>FY2024
（事業終了後）</t>
    <rPh sb="8" eb="10">
      <t>ジギョウ</t>
    </rPh>
    <rPh sb="10" eb="13">
      <t>シュウリョウゴ</t>
    </rPh>
    <phoneticPr fontId="1"/>
  </si>
  <si>
    <r>
      <rPr>
        <sz val="11"/>
        <color theme="1"/>
        <rFont val="ＭＳ Ｐゴシック"/>
        <family val="3"/>
        <charset val="128"/>
      </rPr>
      <t>FY2024</t>
    </r>
    <r>
      <rPr>
        <sz val="8"/>
        <color theme="1"/>
        <rFont val="ＭＳ Ｐゴシック"/>
        <family val="3"/>
        <charset val="128"/>
      </rPr>
      <t xml:space="preserve">
（事業終了後）</t>
    </r>
    <rPh sb="8" eb="10">
      <t>ジギョウ</t>
    </rPh>
    <rPh sb="10" eb="13">
      <t>シュウリョウゴ</t>
    </rPh>
    <phoneticPr fontId="1"/>
  </si>
  <si>
    <t>FY2020</t>
    <phoneticPr fontId="1"/>
  </si>
  <si>
    <t>FY2022</t>
    <phoneticPr fontId="1"/>
  </si>
  <si>
    <r>
      <t xml:space="preserve">FY2024
</t>
    </r>
    <r>
      <rPr>
        <sz val="12"/>
        <color theme="1"/>
        <rFont val="ＭＳ Ｐゴシック"/>
        <family val="3"/>
        <charset val="128"/>
        <scheme val="minor"/>
      </rPr>
      <t>（事業終了後）</t>
    </r>
    <rPh sb="8" eb="10">
      <t>ジギョウ</t>
    </rPh>
    <rPh sb="10" eb="13">
      <t>シュウリョウゴ</t>
    </rPh>
    <phoneticPr fontId="1"/>
  </si>
  <si>
    <t>・・・</t>
    <phoneticPr fontId="1"/>
  </si>
  <si>
    <t>収入</t>
    <phoneticPr fontId="1"/>
  </si>
  <si>
    <t>戦略的産学連携経費</t>
    <phoneticPr fontId="1"/>
  </si>
  <si>
    <t>ライセンス収入</t>
    <phoneticPr fontId="1"/>
  </si>
  <si>
    <t>人件費相当額（アワーレート）</t>
    <phoneticPr fontId="1"/>
  </si>
  <si>
    <t>・・・</t>
    <phoneticPr fontId="1"/>
  </si>
  <si>
    <t>・・・</t>
    <phoneticPr fontId="1"/>
  </si>
  <si>
    <t>（内訳）</t>
    <phoneticPr fontId="1"/>
  </si>
  <si>
    <t>（内訳）</t>
    <phoneticPr fontId="1"/>
  </si>
  <si>
    <t>・・・</t>
    <phoneticPr fontId="1"/>
  </si>
  <si>
    <t>（内訳）</t>
    <phoneticPr fontId="1"/>
  </si>
  <si>
    <t>（内訳）</t>
    <phoneticPr fontId="1"/>
  </si>
  <si>
    <t>・・・</t>
    <phoneticPr fontId="1"/>
  </si>
  <si>
    <t>グラフ作成用</t>
  </si>
  <si>
    <t>FY2019計画</t>
    <rPh sb="6" eb="8">
      <t>ケイカク</t>
    </rPh>
    <phoneticPr fontId="1"/>
  </si>
  <si>
    <t>FY2020計画</t>
    <rPh sb="6" eb="8">
      <t>ケイカク</t>
    </rPh>
    <phoneticPr fontId="1"/>
  </si>
  <si>
    <t>FY2021計画</t>
    <rPh sb="6" eb="8">
      <t>ケイカク</t>
    </rPh>
    <phoneticPr fontId="1"/>
  </si>
  <si>
    <t>FY2022計画</t>
    <rPh sb="6" eb="8">
      <t>ケイカク</t>
    </rPh>
    <phoneticPr fontId="1"/>
  </si>
  <si>
    <t>FY2023計画</t>
    <rPh sb="6" eb="8">
      <t>ケイカク</t>
    </rPh>
    <phoneticPr fontId="1"/>
  </si>
  <si>
    <t>FY2024
（事業終了後）</t>
    <phoneticPr fontId="1"/>
  </si>
  <si>
    <t>FY2019</t>
    <phoneticPr fontId="1"/>
  </si>
  <si>
    <t>FY2023</t>
    <phoneticPr fontId="1"/>
  </si>
  <si>
    <t>（単位：百万円）</t>
    <phoneticPr fontId="1"/>
  </si>
  <si>
    <t>（ア）資金調達計画（グラフ）</t>
    <rPh sb="3" eb="5">
      <t>シキン</t>
    </rPh>
    <rPh sb="5" eb="7">
      <t>チョウタツ</t>
    </rPh>
    <rPh sb="7" eb="9">
      <t>ケイカク</t>
    </rPh>
    <phoneticPr fontId="1"/>
  </si>
  <si>
    <t>※本項目は２頁以内に簡潔にまとめてください。</t>
    <rPh sb="1" eb="2">
      <t>ホン</t>
    </rPh>
    <rPh sb="2" eb="4">
      <t>コウモク</t>
    </rPh>
    <rPh sb="6" eb="7">
      <t>ページ</t>
    </rPh>
    <rPh sb="7" eb="9">
      <t>イナイ</t>
    </rPh>
    <rPh sb="10" eb="12">
      <t>カンケツ</t>
    </rPh>
    <phoneticPr fontId="1"/>
  </si>
  <si>
    <t>※国内出願した特許を対象とし、企業等と共有しているものを含めます。</t>
    <rPh sb="1" eb="3">
      <t>コクナイ</t>
    </rPh>
    <rPh sb="3" eb="5">
      <t>シュツガン</t>
    </rPh>
    <rPh sb="7" eb="9">
      <t>トッキョ</t>
    </rPh>
    <rPh sb="10" eb="12">
      <t>タイショウ</t>
    </rPh>
    <rPh sb="15" eb="17">
      <t>キギョウ</t>
    </rPh>
    <rPh sb="17" eb="18">
      <t>トウ</t>
    </rPh>
    <rPh sb="19" eb="21">
      <t>キョウユウ</t>
    </rPh>
    <rPh sb="28" eb="29">
      <t>フク</t>
    </rPh>
    <phoneticPr fontId="9"/>
  </si>
  <si>
    <t>※「保有件数」には当該年度末時点で、登録している特許を保有している件数を記載してください。</t>
    <rPh sb="2" eb="4">
      <t>ホユウ</t>
    </rPh>
    <rPh sb="4" eb="6">
      <t>ケンスウ</t>
    </rPh>
    <rPh sb="9" eb="11">
      <t>トウガイ</t>
    </rPh>
    <rPh sb="11" eb="14">
      <t>ネンドマツ</t>
    </rPh>
    <rPh sb="14" eb="16">
      <t>ジテン</t>
    </rPh>
    <rPh sb="18" eb="20">
      <t>トウロク</t>
    </rPh>
    <rPh sb="24" eb="26">
      <t>トッキョ</t>
    </rPh>
    <rPh sb="27" eb="29">
      <t>ホユウ</t>
    </rPh>
    <rPh sb="33" eb="35">
      <t>ケンスウ</t>
    </rPh>
    <rPh sb="36" eb="38">
      <t>キサイ</t>
    </rPh>
    <phoneticPr fontId="9"/>
  </si>
  <si>
    <t>※国内出願した特許を対象とし、「受ける権利」段階のもの、企業等と共有しているものを含め、件数は権利数としてください。</t>
    <rPh sb="1" eb="3">
      <t>コクナイ</t>
    </rPh>
    <rPh sb="3" eb="5">
      <t>シュツガン</t>
    </rPh>
    <rPh sb="7" eb="9">
      <t>トッキョ</t>
    </rPh>
    <rPh sb="10" eb="12">
      <t>タイショウ</t>
    </rPh>
    <rPh sb="16" eb="17">
      <t>ウ</t>
    </rPh>
    <rPh sb="19" eb="21">
      <t>ケンリ</t>
    </rPh>
    <rPh sb="22" eb="24">
      <t>ダンカイ</t>
    </rPh>
    <rPh sb="28" eb="30">
      <t>キギョウ</t>
    </rPh>
    <rPh sb="30" eb="31">
      <t>トウ</t>
    </rPh>
    <rPh sb="32" eb="34">
      <t>キョウユウ</t>
    </rPh>
    <rPh sb="41" eb="42">
      <t>フク</t>
    </rPh>
    <rPh sb="44" eb="46">
      <t>ケンスウ</t>
    </rPh>
    <rPh sb="47" eb="49">
      <t>ケンリ</t>
    </rPh>
    <rPh sb="49" eb="50">
      <t>スウ</t>
    </rPh>
    <phoneticPr fontId="9"/>
  </si>
  <si>
    <t>※「実施許諾」と「譲渡」を合計したものを記載してください。</t>
    <rPh sb="2" eb="4">
      <t>ジッシ</t>
    </rPh>
    <rPh sb="4" eb="6">
      <t>キョダク</t>
    </rPh>
    <rPh sb="9" eb="11">
      <t>ジョウト</t>
    </rPh>
    <rPh sb="13" eb="15">
      <t>ゴウケイ</t>
    </rPh>
    <rPh sb="20" eb="22">
      <t>キサイ</t>
    </rPh>
    <phoneticPr fontId="9"/>
  </si>
  <si>
    <t>※「大学等における教育研究に基づく技術やビジネス手法をもとにして新たに設立した企業」を指します。国内に設立されたもの
　　　のみを対象とし、NPO法人は除きます。
　　　具体的には、下記の5つの区分のうち、１つ以上に該当するものを指します。
　　　（１）大学等の教職員・研究職員・ポスドク（教職員等）、学生・院生（学生等）を発明人とする特許を基に起業（特許による技術
　　　　　移転）
　　　（２）（１）以外の大学等で達成された研究成果または習得した技術に基づいて起業（特許以外による技術移転（または研究
　　　　　成果活用））
　　　（３）大学等の教職員等、学生等がベンチャーの設立者となったり、その設立に深く関与したりするなどした企業（人材移転）
　　　　　現職の教職員、学生等が関与したものに加え、教職員等、学生等が退職、卒業した場合については、当該ベンチャー設立
　　　　　まで他の職に就かなかった場合または退職や卒業等から企業までの期間が１年以内の事例に限り含む。
　　　（４）大学等、TLOやこれらに関連のあるベンチャーキャピタルがベンチャーの設立に際して出資をした場合（出資）
　　　（５）上記（１）～（４）のほか、大学等が組織的に関係している場合など（その他関係）</t>
    <rPh sb="2" eb="4">
      <t>ダイガク</t>
    </rPh>
    <rPh sb="4" eb="5">
      <t>トウ</t>
    </rPh>
    <rPh sb="9" eb="11">
      <t>キョウイク</t>
    </rPh>
    <rPh sb="11" eb="13">
      <t>ケンキュウ</t>
    </rPh>
    <rPh sb="14" eb="15">
      <t>モト</t>
    </rPh>
    <rPh sb="17" eb="19">
      <t>ギジュツ</t>
    </rPh>
    <rPh sb="24" eb="26">
      <t>シュホウ</t>
    </rPh>
    <rPh sb="32" eb="33">
      <t>アラ</t>
    </rPh>
    <rPh sb="35" eb="37">
      <t>セツリツ</t>
    </rPh>
    <rPh sb="39" eb="41">
      <t>キギョウ</t>
    </rPh>
    <rPh sb="43" eb="44">
      <t>サ</t>
    </rPh>
    <rPh sb="48" eb="50">
      <t>コクナイ</t>
    </rPh>
    <rPh sb="51" eb="53">
      <t>セツリツ</t>
    </rPh>
    <rPh sb="65" eb="67">
      <t>タイショウ</t>
    </rPh>
    <rPh sb="73" eb="75">
      <t>ホウジン</t>
    </rPh>
    <rPh sb="76" eb="77">
      <t>ノゾ</t>
    </rPh>
    <rPh sb="85" eb="88">
      <t>グタイテキ</t>
    </rPh>
    <rPh sb="91" eb="93">
      <t>カキ</t>
    </rPh>
    <rPh sb="97" eb="99">
      <t>クブン</t>
    </rPh>
    <rPh sb="105" eb="107">
      <t>イジョウ</t>
    </rPh>
    <rPh sb="108" eb="110">
      <t>ガイトウ</t>
    </rPh>
    <rPh sb="115" eb="116">
      <t>サ</t>
    </rPh>
    <rPh sb="127" eb="129">
      <t>ダイガク</t>
    </rPh>
    <rPh sb="129" eb="130">
      <t>トウ</t>
    </rPh>
    <rPh sb="131" eb="134">
      <t>キョウショクイン</t>
    </rPh>
    <rPh sb="135" eb="137">
      <t>ケンキュウ</t>
    </rPh>
    <rPh sb="137" eb="139">
      <t>ショクイン</t>
    </rPh>
    <rPh sb="145" eb="148">
      <t>キョウショクイン</t>
    </rPh>
    <rPh sb="148" eb="149">
      <t>トウ</t>
    </rPh>
    <rPh sb="151" eb="153">
      <t>ガクセイ</t>
    </rPh>
    <rPh sb="154" eb="156">
      <t>インセイ</t>
    </rPh>
    <rPh sb="157" eb="159">
      <t>ガクセイ</t>
    </rPh>
    <rPh sb="159" eb="160">
      <t>トウ</t>
    </rPh>
    <rPh sb="162" eb="164">
      <t>ハツメイ</t>
    </rPh>
    <rPh sb="164" eb="165">
      <t>ニン</t>
    </rPh>
    <rPh sb="168" eb="170">
      <t>トッキョ</t>
    </rPh>
    <rPh sb="171" eb="172">
      <t>モト</t>
    </rPh>
    <rPh sb="173" eb="175">
      <t>キギョウ</t>
    </rPh>
    <rPh sb="176" eb="178">
      <t>トッキョ</t>
    </rPh>
    <rPh sb="181" eb="183">
      <t>ギジュツ</t>
    </rPh>
    <rPh sb="189" eb="191">
      <t>イテン</t>
    </rPh>
    <rPh sb="202" eb="204">
      <t>イガイ</t>
    </rPh>
    <rPh sb="205" eb="207">
      <t>ダイガク</t>
    </rPh>
    <rPh sb="207" eb="208">
      <t>トウ</t>
    </rPh>
    <rPh sb="209" eb="211">
      <t>タッセイ</t>
    </rPh>
    <rPh sb="214" eb="216">
      <t>ケンキュウ</t>
    </rPh>
    <rPh sb="216" eb="218">
      <t>セイカ</t>
    </rPh>
    <rPh sb="221" eb="223">
      <t>シュウトク</t>
    </rPh>
    <rPh sb="225" eb="227">
      <t>ギジュツ</t>
    </rPh>
    <rPh sb="228" eb="229">
      <t>モト</t>
    </rPh>
    <rPh sb="232" eb="234">
      <t>キギョウ</t>
    </rPh>
    <rPh sb="235" eb="237">
      <t>トッキョ</t>
    </rPh>
    <rPh sb="237" eb="239">
      <t>イガイ</t>
    </rPh>
    <rPh sb="242" eb="244">
      <t>ギジュツ</t>
    </rPh>
    <rPh sb="244" eb="246">
      <t>イテン</t>
    </rPh>
    <rPh sb="250" eb="252">
      <t>ケンキュウ</t>
    </rPh>
    <rPh sb="258" eb="260">
      <t>セイカ</t>
    </rPh>
    <rPh sb="260" eb="262">
      <t>カツヨウ</t>
    </rPh>
    <rPh sb="271" eb="273">
      <t>ダイガク</t>
    </rPh>
    <rPh sb="273" eb="274">
      <t>トウ</t>
    </rPh>
    <rPh sb="275" eb="278">
      <t>キョウショクイン</t>
    </rPh>
    <rPh sb="278" eb="279">
      <t>トウ</t>
    </rPh>
    <rPh sb="280" eb="282">
      <t>ガクセイ</t>
    </rPh>
    <rPh sb="282" eb="283">
      <t>トウ</t>
    </rPh>
    <rPh sb="290" eb="293">
      <t>セツリツシャ</t>
    </rPh>
    <rPh sb="301" eb="303">
      <t>セツリツ</t>
    </rPh>
    <rPh sb="304" eb="305">
      <t>フカ</t>
    </rPh>
    <rPh sb="306" eb="308">
      <t>カンヨ</t>
    </rPh>
    <rPh sb="317" eb="319">
      <t>キギョウ</t>
    </rPh>
    <rPh sb="320" eb="322">
      <t>ジンザイ</t>
    </rPh>
    <rPh sb="322" eb="324">
      <t>イテン</t>
    </rPh>
    <rPh sb="331" eb="333">
      <t>ゲンショク</t>
    </rPh>
    <rPh sb="334" eb="337">
      <t>キョウショクイン</t>
    </rPh>
    <rPh sb="338" eb="340">
      <t>ガクセイ</t>
    </rPh>
    <rPh sb="340" eb="341">
      <t>トウ</t>
    </rPh>
    <rPh sb="342" eb="344">
      <t>カンヨ</t>
    </rPh>
    <rPh sb="349" eb="350">
      <t>クワ</t>
    </rPh>
    <rPh sb="352" eb="355">
      <t>キョウショクイン</t>
    </rPh>
    <rPh sb="355" eb="356">
      <t>トウ</t>
    </rPh>
    <rPh sb="357" eb="359">
      <t>ガクセイ</t>
    </rPh>
    <rPh sb="359" eb="360">
      <t>トウ</t>
    </rPh>
    <rPh sb="361" eb="363">
      <t>タイショク</t>
    </rPh>
    <rPh sb="364" eb="366">
      <t>ソツギョウ</t>
    </rPh>
    <rPh sb="368" eb="370">
      <t>バアイ</t>
    </rPh>
    <rPh sb="376" eb="378">
      <t>トウガイ</t>
    </rPh>
    <rPh sb="383" eb="385">
      <t>セツリツ</t>
    </rPh>
    <rPh sb="393" eb="394">
      <t>タ</t>
    </rPh>
    <rPh sb="395" eb="396">
      <t>ショク</t>
    </rPh>
    <rPh sb="397" eb="398">
      <t>ツ</t>
    </rPh>
    <rPh sb="403" eb="405">
      <t>バアイ</t>
    </rPh>
    <rPh sb="408" eb="410">
      <t>タイショク</t>
    </rPh>
    <rPh sb="411" eb="413">
      <t>ソツギョウ</t>
    </rPh>
    <rPh sb="413" eb="414">
      <t>トウ</t>
    </rPh>
    <rPh sb="416" eb="418">
      <t>キギョウ</t>
    </rPh>
    <rPh sb="421" eb="423">
      <t>キカン</t>
    </rPh>
    <rPh sb="425" eb="426">
      <t>ネン</t>
    </rPh>
    <rPh sb="426" eb="428">
      <t>イナイ</t>
    </rPh>
    <rPh sb="429" eb="431">
      <t>ジレイ</t>
    </rPh>
    <rPh sb="432" eb="433">
      <t>カギ</t>
    </rPh>
    <rPh sb="434" eb="435">
      <t>フク</t>
    </rPh>
    <rPh sb="444" eb="446">
      <t>ダイガク</t>
    </rPh>
    <rPh sb="446" eb="447">
      <t>トウ</t>
    </rPh>
    <rPh sb="456" eb="458">
      <t>カンレン</t>
    </rPh>
    <rPh sb="478" eb="480">
      <t>セツリツ</t>
    </rPh>
    <rPh sb="481" eb="482">
      <t>サイ</t>
    </rPh>
    <rPh sb="484" eb="486">
      <t>シュッシ</t>
    </rPh>
    <rPh sb="489" eb="491">
      <t>バアイ</t>
    </rPh>
    <rPh sb="492" eb="494">
      <t>シュッシ</t>
    </rPh>
    <rPh sb="502" eb="504">
      <t>ジョウキ</t>
    </rPh>
    <rPh sb="515" eb="517">
      <t>ダイガク</t>
    </rPh>
    <rPh sb="517" eb="518">
      <t>トウ</t>
    </rPh>
    <rPh sb="519" eb="522">
      <t>ソシキテキ</t>
    </rPh>
    <rPh sb="523" eb="525">
      <t>カンケイ</t>
    </rPh>
    <rPh sb="529" eb="531">
      <t>バアイ</t>
    </rPh>
    <rPh sb="536" eb="537">
      <t>タ</t>
    </rPh>
    <rPh sb="537" eb="539">
      <t>カンケイ</t>
    </rPh>
    <phoneticPr fontId="9"/>
  </si>
  <si>
    <t>■特許取得及び管理状況</t>
    <rPh sb="1" eb="3">
      <t>トッキョ</t>
    </rPh>
    <rPh sb="3" eb="5">
      <t>シュトク</t>
    </rPh>
    <rPh sb="5" eb="6">
      <t>オヨ</t>
    </rPh>
    <rPh sb="7" eb="9">
      <t>カンリ</t>
    </rPh>
    <rPh sb="9" eb="11">
      <t>ジョウキョウ</t>
    </rPh>
    <phoneticPr fontId="1"/>
  </si>
  <si>
    <t>■特許権のライセンス等収入</t>
    <rPh sb="1" eb="3">
      <t>トッキョ</t>
    </rPh>
    <rPh sb="3" eb="4">
      <t>ケン</t>
    </rPh>
    <rPh sb="10" eb="11">
      <t>トウ</t>
    </rPh>
    <rPh sb="11" eb="13">
      <t>シュウニュウ</t>
    </rPh>
    <phoneticPr fontId="1"/>
  </si>
  <si>
    <t>■大学発ベンチャー創出件数</t>
    <rPh sb="1" eb="3">
      <t>ダイガク</t>
    </rPh>
    <rPh sb="3" eb="4">
      <t>ハツ</t>
    </rPh>
    <rPh sb="9" eb="11">
      <t>ソウシュツ</t>
    </rPh>
    <rPh sb="11" eb="13">
      <t>ケンスウ</t>
    </rPh>
    <phoneticPr fontId="1"/>
  </si>
  <si>
    <t>※研究開発プロジェクトは、FY2019 またはFY2020以降実施が予定されているものについて記載してください。</t>
    <rPh sb="1" eb="3">
      <t>ケンキュウ</t>
    </rPh>
    <rPh sb="3" eb="5">
      <t>カイハツ</t>
    </rPh>
    <rPh sb="29" eb="31">
      <t>イコウ</t>
    </rPh>
    <rPh sb="31" eb="33">
      <t>ジッシ</t>
    </rPh>
    <rPh sb="34" eb="36">
      <t>ヨテイ</t>
    </rPh>
    <rPh sb="47" eb="49">
      <t>キサイ</t>
    </rPh>
    <phoneticPr fontId="1"/>
  </si>
  <si>
    <t>※「参画企業」には、企業名に加えて、事業化を想定している業界名も括弧書きで記載してください。</t>
    <rPh sb="2" eb="4">
      <t>サンカク</t>
    </rPh>
    <rPh sb="4" eb="6">
      <t>キギョウ</t>
    </rPh>
    <rPh sb="10" eb="12">
      <t>キギョウ</t>
    </rPh>
    <rPh sb="12" eb="13">
      <t>メイ</t>
    </rPh>
    <rPh sb="14" eb="15">
      <t>クワ</t>
    </rPh>
    <rPh sb="18" eb="21">
      <t>ジギョウカ</t>
    </rPh>
    <rPh sb="22" eb="24">
      <t>ソウテイ</t>
    </rPh>
    <rPh sb="28" eb="30">
      <t>ギョウカイ</t>
    </rPh>
    <rPh sb="30" eb="31">
      <t>メイ</t>
    </rPh>
    <rPh sb="32" eb="34">
      <t>カッコ</t>
    </rPh>
    <rPh sb="34" eb="35">
      <t>ガ</t>
    </rPh>
    <rPh sb="37" eb="39">
      <t>キサイ</t>
    </rPh>
    <phoneticPr fontId="1"/>
  </si>
  <si>
    <t>※時期は四半期程度を目安とし、研究開発の進捗状況、国内外の研究開発動向に応じて変更することも可能です。</t>
    <rPh sb="1" eb="3">
      <t>ジキ</t>
    </rPh>
    <rPh sb="4" eb="7">
      <t>シハンキ</t>
    </rPh>
    <rPh sb="7" eb="9">
      <t>テイド</t>
    </rPh>
    <rPh sb="10" eb="12">
      <t>メヤス</t>
    </rPh>
    <rPh sb="15" eb="17">
      <t>ケンキュウ</t>
    </rPh>
    <rPh sb="17" eb="19">
      <t>カイハツ</t>
    </rPh>
    <rPh sb="20" eb="22">
      <t>シンチョク</t>
    </rPh>
    <rPh sb="22" eb="24">
      <t>ジョウキョウ</t>
    </rPh>
    <rPh sb="25" eb="28">
      <t>コクナイガイ</t>
    </rPh>
    <rPh sb="29" eb="31">
      <t>ケンキュウ</t>
    </rPh>
    <rPh sb="31" eb="33">
      <t>カイハツ</t>
    </rPh>
    <rPh sb="33" eb="35">
      <t>ドウコウ</t>
    </rPh>
    <rPh sb="36" eb="37">
      <t>オウ</t>
    </rPh>
    <rPh sb="39" eb="41">
      <t>ヘンコウ</t>
    </rPh>
    <rPh sb="46" eb="48">
      <t>カノウ</t>
    </rPh>
    <phoneticPr fontId="9"/>
  </si>
  <si>
    <t>■研究開発プロジェクト一覧</t>
    <rPh sb="1" eb="3">
      <t>ケンキュウ</t>
    </rPh>
    <rPh sb="3" eb="5">
      <t>カイハツ</t>
    </rPh>
    <rPh sb="11" eb="13">
      <t>イチラン</t>
    </rPh>
    <phoneticPr fontId="1"/>
  </si>
  <si>
    <t>■マイルストーンの内容</t>
    <rPh sb="9" eb="11">
      <t>ナイヨウ</t>
    </rPh>
    <phoneticPr fontId="1"/>
  </si>
  <si>
    <t>※MSとは、マイルストーンのことで、「これが達成できないと次へ進めない」、「次へ進むべきではない」進捗の達成目標とします。</t>
    <rPh sb="22" eb="24">
      <t>タッセイ</t>
    </rPh>
    <rPh sb="29" eb="30">
      <t>ツギ</t>
    </rPh>
    <rPh sb="31" eb="32">
      <t>スス</t>
    </rPh>
    <rPh sb="38" eb="39">
      <t>ツギ</t>
    </rPh>
    <rPh sb="40" eb="41">
      <t>スス</t>
    </rPh>
    <rPh sb="49" eb="51">
      <t>シンチョク</t>
    </rPh>
    <rPh sb="52" eb="54">
      <t>タッセイ</t>
    </rPh>
    <rPh sb="54" eb="56">
      <t>モクヒョウ</t>
    </rPh>
    <phoneticPr fontId="9"/>
  </si>
  <si>
    <t>（ウ）収支計画表</t>
    <rPh sb="3" eb="5">
      <t>シュウシ</t>
    </rPh>
    <rPh sb="5" eb="7">
      <t>ケイカク</t>
    </rPh>
    <rPh sb="7" eb="8">
      <t>ヒョウ</t>
    </rPh>
    <phoneticPr fontId="1"/>
  </si>
  <si>
    <t>繰越金（目的積立金等）取崩額</t>
    <rPh sb="0" eb="2">
      <t>クリコシ</t>
    </rPh>
    <rPh sb="2" eb="3">
      <t>キン</t>
    </rPh>
    <rPh sb="9" eb="10">
      <t>トウ</t>
    </rPh>
    <phoneticPr fontId="1"/>
  </si>
  <si>
    <r>
      <t>※本事項は、オープンイノベーション機構が獲得する全体の民間資金（</t>
    </r>
    <r>
      <rPr>
        <u/>
        <sz val="10"/>
        <color theme="1"/>
        <rFont val="ＭＳ Ｐゴシック"/>
        <family val="3"/>
        <charset val="128"/>
        <scheme val="minor"/>
      </rPr>
      <t>大学本部、部局、研究者へ配分される間接経費等を含む。</t>
    </r>
    <r>
      <rPr>
        <sz val="10"/>
        <color theme="1"/>
        <rFont val="ＭＳ Ｐゴシック"/>
        <family val="3"/>
        <charset val="128"/>
        <scheme val="minor"/>
      </rPr>
      <t>）の目標額を記入してください。</t>
    </r>
    <rPh sb="1" eb="2">
      <t>ホン</t>
    </rPh>
    <rPh sb="2" eb="4">
      <t>ジコウ</t>
    </rPh>
    <rPh sb="17" eb="19">
      <t>キコウ</t>
    </rPh>
    <rPh sb="20" eb="22">
      <t>カクトク</t>
    </rPh>
    <rPh sb="24" eb="26">
      <t>ゼンタイ</t>
    </rPh>
    <rPh sb="27" eb="29">
      <t>ミンカン</t>
    </rPh>
    <rPh sb="29" eb="31">
      <t>シキン</t>
    </rPh>
    <rPh sb="32" eb="34">
      <t>ダイガク</t>
    </rPh>
    <rPh sb="34" eb="36">
      <t>ホンブ</t>
    </rPh>
    <rPh sb="37" eb="39">
      <t>ブキョク</t>
    </rPh>
    <rPh sb="40" eb="43">
      <t>ケンキュウシャ</t>
    </rPh>
    <rPh sb="44" eb="46">
      <t>ハイブン</t>
    </rPh>
    <rPh sb="49" eb="53">
      <t>カンセツケイヒ</t>
    </rPh>
    <rPh sb="53" eb="54">
      <t>トウ</t>
    </rPh>
    <rPh sb="55" eb="56">
      <t>フク</t>
    </rPh>
    <rPh sb="60" eb="63">
      <t>モクヒョウガク</t>
    </rPh>
    <phoneticPr fontId="9"/>
  </si>
  <si>
    <t>■民間企業との共同研究・受託研究（外国企業）受入実績</t>
    <rPh sb="7" eb="9">
      <t>キョウドウ</t>
    </rPh>
    <rPh sb="9" eb="11">
      <t>ケンキュウ</t>
    </rPh>
    <rPh sb="12" eb="14">
      <t>ジュタク</t>
    </rPh>
    <rPh sb="14" eb="16">
      <t>ケンキュウ</t>
    </rPh>
    <rPh sb="17" eb="19">
      <t>ガイコク</t>
    </rPh>
    <rPh sb="19" eb="21">
      <t>キギョウ</t>
    </rPh>
    <rPh sb="22" eb="24">
      <t>ウケイレ</t>
    </rPh>
    <rPh sb="24" eb="26">
      <t>ジッセキ</t>
    </rPh>
    <phoneticPr fontId="1"/>
  </si>
  <si>
    <t>■民間企業との共同研究・受託研究（１千万円以上）受入実績</t>
    <rPh sb="7" eb="9">
      <t>キョウドウ</t>
    </rPh>
    <rPh sb="9" eb="11">
      <t>ケンキュウ</t>
    </rPh>
    <rPh sb="12" eb="14">
      <t>ジュタク</t>
    </rPh>
    <rPh sb="14" eb="16">
      <t>ケンキュウ</t>
    </rPh>
    <rPh sb="18" eb="23">
      <t>センマンエンイジョウ</t>
    </rPh>
    <rPh sb="24" eb="26">
      <t>ウケイレ</t>
    </rPh>
    <rPh sb="26" eb="28">
      <t>ジッセキ</t>
    </rPh>
    <phoneticPr fontId="1"/>
  </si>
  <si>
    <t>※受入件数は契約ごとに１件としてください。（以下同様）</t>
    <rPh sb="1" eb="3">
      <t>ウケイ</t>
    </rPh>
    <rPh sb="3" eb="5">
      <t>ケンスウ</t>
    </rPh>
    <rPh sb="6" eb="8">
      <t>ケイヤク</t>
    </rPh>
    <rPh sb="12" eb="13">
      <t>ケン</t>
    </rPh>
    <phoneticPr fontId="9"/>
  </si>
  <si>
    <t>※受入額は単位未満は四捨五入してください。（以下同様）</t>
    <rPh sb="1" eb="3">
      <t>ウケイレ</t>
    </rPh>
    <rPh sb="3" eb="4">
      <t>ガク</t>
    </rPh>
    <rPh sb="5" eb="7">
      <t>タンイ</t>
    </rPh>
    <rPh sb="7" eb="9">
      <t>ミマン</t>
    </rPh>
    <rPh sb="10" eb="14">
      <t>シシャゴニュウ</t>
    </rPh>
    <rPh sb="22" eb="24">
      <t>イカ</t>
    </rPh>
    <rPh sb="24" eb="26">
      <t>ドウヨウ</t>
    </rPh>
    <phoneticPr fontId="9"/>
  </si>
  <si>
    <t>■民間企業との共同研究・受託研究受入実績</t>
    <rPh sb="1" eb="3">
      <t>ミンカン</t>
    </rPh>
    <rPh sb="3" eb="5">
      <t>キギョウ</t>
    </rPh>
    <rPh sb="7" eb="9">
      <t>キョウドウ</t>
    </rPh>
    <rPh sb="9" eb="11">
      <t>ケンキュウ</t>
    </rPh>
    <rPh sb="12" eb="14">
      <t>ジュタク</t>
    </rPh>
    <rPh sb="14" eb="16">
      <t>ケンキュウ</t>
    </rPh>
    <rPh sb="16" eb="18">
      <t>ウケイレ</t>
    </rPh>
    <rPh sb="18" eb="20">
      <t>ジッセキ</t>
    </rPh>
    <phoneticPr fontId="1"/>
  </si>
  <si>
    <t>■民間企業との包括連携協定等による共同研究・受託研究受入実績</t>
    <rPh sb="1" eb="3">
      <t>ミンカン</t>
    </rPh>
    <rPh sb="3" eb="5">
      <t>キギョウ</t>
    </rPh>
    <rPh sb="7" eb="9">
      <t>ホウカツ</t>
    </rPh>
    <rPh sb="9" eb="11">
      <t>レンケイ</t>
    </rPh>
    <rPh sb="11" eb="13">
      <t>キョウテイ</t>
    </rPh>
    <rPh sb="13" eb="14">
      <t>トウ</t>
    </rPh>
    <rPh sb="17" eb="19">
      <t>キョウドウ</t>
    </rPh>
    <rPh sb="19" eb="21">
      <t>ケンキュウ</t>
    </rPh>
    <rPh sb="22" eb="24">
      <t>ジュタク</t>
    </rPh>
    <rPh sb="24" eb="26">
      <t>ケンキュウ</t>
    </rPh>
    <rPh sb="26" eb="28">
      <t>ウケイレ</t>
    </rPh>
    <rPh sb="28" eb="30">
      <t>ジッセキ</t>
    </rPh>
    <phoneticPr fontId="1"/>
  </si>
  <si>
    <t>収入額（百万円）</t>
    <rPh sb="0" eb="2">
      <t>シュウニュウ</t>
    </rPh>
    <rPh sb="2" eb="3">
      <t>ガク</t>
    </rPh>
    <rPh sb="4" eb="7">
      <t>ヒャクマンエン</t>
    </rPh>
    <phoneticPr fontId="1"/>
  </si>
  <si>
    <t>受入額（百万円）</t>
    <rPh sb="0" eb="2">
      <t>ウケイレ</t>
    </rPh>
    <rPh sb="2" eb="3">
      <t>ガク</t>
    </rPh>
    <rPh sb="4" eb="7">
      <t>ヒャクマンエン</t>
    </rPh>
    <phoneticPr fontId="1"/>
  </si>
  <si>
    <t>人件費相当額</t>
    <rPh sb="0" eb="3">
      <t>ジンケンヒ</t>
    </rPh>
    <rPh sb="3" eb="5">
      <t>ソウトウ</t>
    </rPh>
    <rPh sb="5" eb="6">
      <t>ガク</t>
    </rPh>
    <phoneticPr fontId="1"/>
  </si>
  <si>
    <t>※収入項目ごとの配分率を記入してください。</t>
    <rPh sb="10" eb="11">
      <t>リツ</t>
    </rPh>
    <phoneticPr fontId="1"/>
  </si>
  <si>
    <t>上記資金調達の蓋然性に係る考え方・根拠</t>
    <rPh sb="0" eb="2">
      <t>ジョウキ</t>
    </rPh>
    <rPh sb="2" eb="4">
      <t>シキン</t>
    </rPh>
    <rPh sb="4" eb="6">
      <t>チョウタツ</t>
    </rPh>
    <rPh sb="7" eb="10">
      <t>ガイゼンセイ</t>
    </rPh>
    <rPh sb="11" eb="12">
      <t>カカ</t>
    </rPh>
    <rPh sb="13" eb="14">
      <t>カンガ</t>
    </rPh>
    <rPh sb="15" eb="16">
      <t>カタ</t>
    </rPh>
    <rPh sb="17" eb="19">
      <t>コンキョ</t>
    </rPh>
    <phoneticPr fontId="1"/>
  </si>
  <si>
    <t>※例えば、「事業終了後に８７８百万円を獲得するため、少なくとも、○○百万円規模の研究開発プロジェクトを○件以上実施することを目標とする。」など、オープンイノベーション機構の自立化の前提となる民間資金調達の考え方を記入してください。また、その目標を達成することが可能となる根拠があれば、記入してください。</t>
    <rPh sb="6" eb="8">
      <t>ジギョウ</t>
    </rPh>
    <rPh sb="8" eb="11">
      <t>シュウリョウゴ</t>
    </rPh>
    <rPh sb="19" eb="21">
      <t>カクトク</t>
    </rPh>
    <rPh sb="83" eb="85">
      <t>キコウ</t>
    </rPh>
    <rPh sb="99" eb="101">
      <t>チョウタツ</t>
    </rPh>
    <rPh sb="120" eb="122">
      <t>モクヒョウ</t>
    </rPh>
    <rPh sb="123" eb="125">
      <t>タッセイ</t>
    </rPh>
    <rPh sb="130" eb="132">
      <t>カノウ</t>
    </rPh>
    <rPh sb="135" eb="137">
      <t>コンキョ</t>
    </rPh>
    <rPh sb="142" eb="144">
      <t>キニュウ</t>
    </rPh>
    <phoneticPr fontId="1"/>
  </si>
  <si>
    <t>※客観的指標となる事実等があれば記入してください。</t>
    <phoneticPr fontId="1"/>
  </si>
  <si>
    <t>FY2017</t>
  </si>
  <si>
    <t>FY2016</t>
  </si>
  <si>
    <t>FY2015</t>
  </si>
  <si>
    <t>FY2014</t>
  </si>
  <si>
    <t>収入項目</t>
    <rPh sb="0" eb="2">
      <t>シュウニュウ</t>
    </rPh>
    <rPh sb="2" eb="4">
      <t>コウモク</t>
    </rPh>
    <phoneticPr fontId="1"/>
  </si>
  <si>
    <t>現状
（申請時）</t>
    <rPh sb="0" eb="2">
      <t>ゲンジョウ</t>
    </rPh>
    <rPh sb="4" eb="7">
      <t>シンセイジ</t>
    </rPh>
    <phoneticPr fontId="1"/>
  </si>
  <si>
    <t>計画</t>
    <rPh sb="0" eb="2">
      <t>ケイカク</t>
    </rPh>
    <phoneticPr fontId="1"/>
  </si>
  <si>
    <t>○
（直接経費の10％）</t>
    <rPh sb="3" eb="5">
      <t>チョクセツ</t>
    </rPh>
    <rPh sb="5" eb="7">
      <t>ケイヒ</t>
    </rPh>
    <phoneticPr fontId="1"/>
  </si>
  <si>
    <t>戦略的産学連携経費</t>
    <phoneticPr fontId="1"/>
  </si>
  <si>
    <t>○○％</t>
    <phoneticPr fontId="1"/>
  </si>
  <si>
    <t>※上記以外に想定される収入項目を追加することも可とします（ただし、既に記載している上記収入項目は削除しないでください）。</t>
    <rPh sb="1" eb="3">
      <t>ジョウキ</t>
    </rPh>
    <rPh sb="3" eb="5">
      <t>イガイ</t>
    </rPh>
    <rPh sb="6" eb="8">
      <t>ソウテイ</t>
    </rPh>
    <rPh sb="11" eb="13">
      <t>シュウニュウ</t>
    </rPh>
    <rPh sb="13" eb="15">
      <t>コウモク</t>
    </rPh>
    <rPh sb="16" eb="18">
      <t>ツイカ</t>
    </rPh>
    <rPh sb="23" eb="24">
      <t>カ</t>
    </rPh>
    <rPh sb="33" eb="34">
      <t>スデ</t>
    </rPh>
    <rPh sb="35" eb="37">
      <t>キサイ</t>
    </rPh>
    <rPh sb="41" eb="43">
      <t>ジョウキ</t>
    </rPh>
    <rPh sb="43" eb="45">
      <t>シュウニュウ</t>
    </rPh>
    <rPh sb="45" eb="47">
      <t>コウモク</t>
    </rPh>
    <rPh sb="48" eb="50">
      <t>サクジョ</t>
    </rPh>
    <phoneticPr fontId="1"/>
  </si>
  <si>
    <t>※現状（申請時）は、学内規程等で規定化・ルール化されているなど一般化しているものを原則としてください。</t>
    <rPh sb="1" eb="2">
      <t>ゲン</t>
    </rPh>
    <rPh sb="4" eb="7">
      <t>シンセイジ</t>
    </rPh>
    <rPh sb="10" eb="12">
      <t>ガクナイ</t>
    </rPh>
    <rPh sb="12" eb="14">
      <t>キテイ</t>
    </rPh>
    <rPh sb="14" eb="15">
      <t>トウ</t>
    </rPh>
    <rPh sb="16" eb="19">
      <t>キテイカ</t>
    </rPh>
    <rPh sb="23" eb="24">
      <t>カ</t>
    </rPh>
    <rPh sb="31" eb="34">
      <t>イッパンカ</t>
    </rPh>
    <rPh sb="41" eb="43">
      <t>ゲンソク</t>
    </rPh>
    <phoneticPr fontId="1"/>
  </si>
  <si>
    <t>×</t>
    <phoneticPr fontId="1"/>
  </si>
  <si>
    <t>○</t>
    <phoneticPr fontId="1"/>
  </si>
  <si>
    <t>○
（直接経費の30％）</t>
    <phoneticPr fontId="1"/>
  </si>
  <si>
    <t>○</t>
    <phoneticPr fontId="1"/>
  </si>
  <si>
    <t>○○％</t>
    <phoneticPr fontId="1"/>
  </si>
  <si>
    <t>・・・</t>
    <phoneticPr fontId="1"/>
  </si>
  <si>
    <t>×</t>
    <phoneticPr fontId="1"/>
  </si>
  <si>
    <t>【参考】オープンイノベーション機構を通じた全体の民間資金獲得目標額</t>
    <rPh sb="1" eb="3">
      <t>サンコウ</t>
    </rPh>
    <rPh sb="15" eb="17">
      <t>キコウ</t>
    </rPh>
    <rPh sb="18" eb="19">
      <t>ツウ</t>
    </rPh>
    <rPh sb="21" eb="23">
      <t>ゼンタイ</t>
    </rPh>
    <rPh sb="24" eb="30">
      <t>ミンカンシキンカクトク</t>
    </rPh>
    <rPh sb="30" eb="32">
      <t>モクヒョウ</t>
    </rPh>
    <rPh sb="32" eb="33">
      <t>ガク</t>
    </rPh>
    <phoneticPr fontId="1"/>
  </si>
  <si>
    <t>（イ－１）資金調達の考え方</t>
    <rPh sb="5" eb="7">
      <t>シキン</t>
    </rPh>
    <rPh sb="7" eb="9">
      <t>チョウタツ</t>
    </rPh>
    <rPh sb="10" eb="11">
      <t>カンガ</t>
    </rPh>
    <rPh sb="12" eb="13">
      <t>カタ</t>
    </rPh>
    <phoneticPr fontId="1"/>
  </si>
  <si>
    <t>（イ－２）チャレンジ目標額</t>
    <rPh sb="10" eb="13">
      <t>モクヒョウガク</t>
    </rPh>
    <phoneticPr fontId="1"/>
  </si>
  <si>
    <t>必要な理由</t>
    <phoneticPr fontId="1"/>
  </si>
  <si>
    <t>※支援期間中の補助金執行予定金額を記入してください。</t>
    <rPh sb="1" eb="3">
      <t>シエン</t>
    </rPh>
    <rPh sb="3" eb="6">
      <t>キカンチュウ</t>
    </rPh>
    <rPh sb="7" eb="10">
      <t>ホジョキン</t>
    </rPh>
    <rPh sb="10" eb="12">
      <t>シッコウ</t>
    </rPh>
    <rPh sb="12" eb="14">
      <t>ヨテイ</t>
    </rPh>
    <rPh sb="14" eb="16">
      <t>キンガク</t>
    </rPh>
    <rPh sb="17" eb="19">
      <t>キニュウ</t>
    </rPh>
    <phoneticPr fontId="1"/>
  </si>
  <si>
    <t>■研究開発の概要及び社会的ニーズ（技術動向の分析状況を含む）</t>
    <rPh sb="1" eb="3">
      <t>ケンキュウ</t>
    </rPh>
    <rPh sb="3" eb="5">
      <t>カイハツ</t>
    </rPh>
    <rPh sb="6" eb="8">
      <t>ガイヨウ</t>
    </rPh>
    <rPh sb="8" eb="9">
      <t>オヨ</t>
    </rPh>
    <rPh sb="10" eb="13">
      <t>シャカイテキ</t>
    </rPh>
    <rPh sb="27" eb="28">
      <t>フク</t>
    </rPh>
    <phoneticPr fontId="1"/>
  </si>
  <si>
    <t>■上記成果がもたらす社会的インパクト</t>
    <rPh sb="1" eb="3">
      <t>ジョウキ</t>
    </rPh>
    <rPh sb="3" eb="5">
      <t>セイカ</t>
    </rPh>
    <rPh sb="10" eb="13">
      <t>シャカイテキ</t>
    </rPh>
    <phoneticPr fontId="1"/>
  </si>
  <si>
    <r>
      <t>※本表は、ＯＩ機構を、財務会計上セグメントした収支計画表です。
※「収入合計」は、</t>
    </r>
    <r>
      <rPr>
        <u/>
        <sz val="8"/>
        <color theme="1"/>
        <rFont val="ＭＳ Ｐゴシック"/>
        <family val="3"/>
        <charset val="128"/>
        <scheme val="minor"/>
      </rPr>
      <t>オープンイノベーション機構が自立的経営を行うために必要な最低限の民間資金獲得目標額（当期純利益が０以上となる場合）</t>
    </r>
    <r>
      <rPr>
        <sz val="8"/>
        <color theme="1"/>
        <rFont val="ＭＳ Ｐゴシック"/>
        <family val="3"/>
        <charset val="128"/>
        <scheme val="minor"/>
      </rPr>
      <t>として整理してください。その際、当期純利益が事業期間中に０になることを所与とするものではありませんのでご留意ください（０を超える数値としてもよい）。
※「自立的経営の財源となる収入」は、共同・受託研究経費、ライセンス収入、寄附金などＯＩ機構が受け入れた民間資金のうち、機構の自立的経営のために活用可能となる収入（</t>
    </r>
    <r>
      <rPr>
        <u/>
        <sz val="8"/>
        <color theme="1"/>
        <rFont val="ＭＳ Ｐゴシック"/>
        <family val="3"/>
        <charset val="128"/>
        <scheme val="minor"/>
      </rPr>
      <t>大学本部や研究者への配分を除いた最終的にＯＩ機構の収入となる額</t>
    </r>
    <r>
      <rPr>
        <sz val="8"/>
        <color theme="1"/>
        <rFont val="ＭＳ Ｐゴシック"/>
        <family val="3"/>
        <charset val="128"/>
        <scheme val="minor"/>
      </rPr>
      <t>）を指します。（繰越金（目的積立金等）取崩額は除くこと）　
※「使途目的が定められている収入」は、ＯＩ機構における共同研究の実施経費など使途目的が定められている収入を指します。
※補助金充当額は、</t>
    </r>
    <r>
      <rPr>
        <u/>
        <sz val="8"/>
        <color theme="1"/>
        <rFont val="ＭＳ Ｐゴシック"/>
        <family val="3"/>
        <charset val="128"/>
        <scheme val="minor"/>
      </rPr>
      <t>初年度の申請金額を基準として、１～３年目100％、４年目75％、5年目50％</t>
    </r>
    <r>
      <rPr>
        <sz val="8"/>
        <color theme="1"/>
        <rFont val="ＭＳ Ｐゴシック"/>
        <family val="3"/>
        <charset val="128"/>
        <scheme val="minor"/>
      </rPr>
      <t>として記入してください。
※</t>
    </r>
    <r>
      <rPr>
        <u/>
        <sz val="8"/>
        <color theme="1"/>
        <rFont val="ＭＳ Ｐゴシック"/>
        <family val="3"/>
        <charset val="128"/>
        <scheme val="minor"/>
      </rPr>
      <t>マネジメント部門の人件費は、クリエイティブ・マネージャー等の人件費を計上</t>
    </r>
    <r>
      <rPr>
        <sz val="8"/>
        <color theme="1"/>
        <rFont val="ＭＳ Ｐゴシック"/>
        <family val="3"/>
        <charset val="128"/>
        <scheme val="minor"/>
      </rPr>
      <t>してください。ＯＩ機構に所属しないサポート人材の人件費相当分は算入不要です。
※</t>
    </r>
    <r>
      <rPr>
        <u/>
        <sz val="8"/>
        <color theme="1"/>
        <rFont val="ＭＳ Ｐゴシック"/>
        <family val="3"/>
        <charset val="128"/>
        <scheme val="minor"/>
      </rPr>
      <t>プロジェクト部門の人件費は、研究者等の人件費（運営費交付金等の基盤的経費で雇用される研究者の人件費相当額（エフォート分）を含む。）を計上</t>
    </r>
    <r>
      <rPr>
        <sz val="8"/>
        <color theme="1"/>
        <rFont val="ＭＳ Ｐゴシック"/>
        <family val="3"/>
        <charset val="128"/>
        <scheme val="minor"/>
      </rPr>
      <t>してください。
※共同研究コンソーシアムの支出は除いてください。
※必要に応じて項目を追加することも可能です。</t>
    </r>
    <rPh sb="1" eb="2">
      <t>ホン</t>
    </rPh>
    <rPh sb="2" eb="3">
      <t>ヒョウ</t>
    </rPh>
    <rPh sb="7" eb="9">
      <t>キコウ</t>
    </rPh>
    <rPh sb="11" eb="13">
      <t>ザイム</t>
    </rPh>
    <rPh sb="13" eb="15">
      <t>カイケイ</t>
    </rPh>
    <rPh sb="15" eb="16">
      <t>ジョウ</t>
    </rPh>
    <rPh sb="23" eb="25">
      <t>シュウシ</t>
    </rPh>
    <rPh sb="25" eb="27">
      <t>ケイカク</t>
    </rPh>
    <rPh sb="27" eb="28">
      <t>ヒョウ</t>
    </rPh>
    <rPh sb="90" eb="92">
      <t>イジョウ</t>
    </rPh>
    <rPh sb="112" eb="113">
      <t>サイ</t>
    </rPh>
    <rPh sb="114" eb="116">
      <t>トウキ</t>
    </rPh>
    <rPh sb="116" eb="119">
      <t>ジュンリエキ</t>
    </rPh>
    <rPh sb="120" eb="122">
      <t>ジギョウ</t>
    </rPh>
    <rPh sb="122" eb="125">
      <t>キカンチュウ</t>
    </rPh>
    <rPh sb="133" eb="135">
      <t>ショヨ</t>
    </rPh>
    <rPh sb="150" eb="152">
      <t>リュウイ</t>
    </rPh>
    <rPh sb="159" eb="160">
      <t>コ</t>
    </rPh>
    <rPh sb="162" eb="164">
      <t>スウチ</t>
    </rPh>
    <rPh sb="219" eb="220">
      <t>ウ</t>
    </rPh>
    <rPh sb="221" eb="222">
      <t>イ</t>
    </rPh>
    <rPh sb="270" eb="273">
      <t>サイシュウテキ</t>
    </rPh>
    <rPh sb="480" eb="482">
      <t>キコウ</t>
    </rPh>
    <rPh sb="492" eb="494">
      <t>ジンザイ</t>
    </rPh>
    <rPh sb="495" eb="497">
      <t>ジンケン</t>
    </rPh>
    <rPh sb="497" eb="498">
      <t>ヒ</t>
    </rPh>
    <rPh sb="498" eb="500">
      <t>ソウトウ</t>
    </rPh>
    <rPh sb="500" eb="501">
      <t>ブン</t>
    </rPh>
    <rPh sb="502" eb="504">
      <t>サンニュウ</t>
    </rPh>
    <rPh sb="504" eb="506">
      <t>フヨウ</t>
    </rPh>
    <rPh sb="517" eb="519">
      <t>ブモン</t>
    </rPh>
    <rPh sb="528" eb="529">
      <t>トウ</t>
    </rPh>
    <rPh sb="530" eb="532">
      <t>ジンケン</t>
    </rPh>
    <rPh sb="532" eb="533">
      <t>ヒ</t>
    </rPh>
    <rPh sb="534" eb="537">
      <t>ウンエイヒ</t>
    </rPh>
    <rPh sb="537" eb="540">
      <t>コウフキン</t>
    </rPh>
    <rPh sb="540" eb="541">
      <t>トウ</t>
    </rPh>
    <rPh sb="542" eb="545">
      <t>キバンテキ</t>
    </rPh>
    <rPh sb="545" eb="547">
      <t>ケイヒ</t>
    </rPh>
    <rPh sb="548" eb="550">
      <t>コヨウ</t>
    </rPh>
    <rPh sb="553" eb="556">
      <t>ケンキュウシャ</t>
    </rPh>
    <rPh sb="572" eb="573">
      <t>フク</t>
    </rPh>
    <phoneticPr fontId="1"/>
  </si>
  <si>
    <t>①競争領域を中心とした大型共同研究のマネジメントを可能とする体制の整備に必要な経費</t>
    <rPh sb="1" eb="3">
      <t>キョウソウ</t>
    </rPh>
    <rPh sb="3" eb="5">
      <t>リョウイキ</t>
    </rPh>
    <rPh sb="6" eb="8">
      <t>チュウシン</t>
    </rPh>
    <rPh sb="11" eb="13">
      <t>オオガタ</t>
    </rPh>
    <rPh sb="13" eb="15">
      <t>キョウドウ</t>
    </rPh>
    <rPh sb="15" eb="17">
      <t>ケンキュウ</t>
    </rPh>
    <rPh sb="25" eb="27">
      <t>カノウ</t>
    </rPh>
    <rPh sb="30" eb="32">
      <t>タイセイ</t>
    </rPh>
    <rPh sb="33" eb="35">
      <t>セイビ</t>
    </rPh>
    <rPh sb="36" eb="38">
      <t>ヒツヨウ</t>
    </rPh>
    <rPh sb="39" eb="41">
      <t>ケイヒ</t>
    </rPh>
    <phoneticPr fontId="1"/>
  </si>
  <si>
    <t>※複数年度にわたる契約を行っている場合、契約期間中は毎年度１件とし、受入額は支弁のあった年度に計上してください。（以下同様）</t>
    <rPh sb="1" eb="3">
      <t>フクスウ</t>
    </rPh>
    <rPh sb="3" eb="5">
      <t>ネンド</t>
    </rPh>
    <rPh sb="9" eb="11">
      <t>ケイヤク</t>
    </rPh>
    <rPh sb="12" eb="13">
      <t>オコナ</t>
    </rPh>
    <rPh sb="17" eb="19">
      <t>バアイ</t>
    </rPh>
    <rPh sb="20" eb="22">
      <t>ケイヤク</t>
    </rPh>
    <rPh sb="22" eb="25">
      <t>キカンチュウ</t>
    </rPh>
    <rPh sb="26" eb="29">
      <t>マイネンド</t>
    </rPh>
    <rPh sb="30" eb="31">
      <t>ケン</t>
    </rPh>
    <rPh sb="34" eb="36">
      <t>ウケイレ</t>
    </rPh>
    <rPh sb="36" eb="37">
      <t>ガク</t>
    </rPh>
    <rPh sb="38" eb="40">
      <t>シベン</t>
    </rPh>
    <rPh sb="44" eb="46">
      <t>ネンド</t>
    </rPh>
    <phoneticPr fontId="9"/>
  </si>
  <si>
    <t>■対応する研究力の強み</t>
    <rPh sb="1" eb="3">
      <t>タイオウ</t>
    </rPh>
    <rPh sb="5" eb="7">
      <t>ケンキュウ</t>
    </rPh>
    <rPh sb="7" eb="8">
      <t>リョク</t>
    </rPh>
    <rPh sb="9" eb="10">
      <t>ツヨ</t>
    </rPh>
    <phoneticPr fontId="1"/>
  </si>
  <si>
    <t>　上記目標額とは別に、大学の潜在力を活かしてさらに上乗せ可能な資金調達の目標額（チャレンジ目標額）を設定し得る場合は、事業終了時における目標額を記入してください。その場合、上乗せの可能性に係る考え方・根拠も記入してください。</t>
    <rPh sb="1" eb="3">
      <t>ジョウキ</t>
    </rPh>
    <rPh sb="3" eb="5">
      <t>モクヒョウ</t>
    </rPh>
    <rPh sb="5" eb="6">
      <t>ガク</t>
    </rPh>
    <rPh sb="8" eb="9">
      <t>ベツ</t>
    </rPh>
    <rPh sb="11" eb="13">
      <t>ダイガク</t>
    </rPh>
    <rPh sb="14" eb="17">
      <t>センザイリョク</t>
    </rPh>
    <rPh sb="18" eb="19">
      <t>イ</t>
    </rPh>
    <rPh sb="25" eb="27">
      <t>ウワノ</t>
    </rPh>
    <rPh sb="28" eb="30">
      <t>カノウ</t>
    </rPh>
    <rPh sb="31" eb="33">
      <t>シキン</t>
    </rPh>
    <rPh sb="33" eb="35">
      <t>チョウタツ</t>
    </rPh>
    <rPh sb="36" eb="39">
      <t>モクヒョウガク</t>
    </rPh>
    <rPh sb="45" eb="48">
      <t>モクヒョウガク</t>
    </rPh>
    <rPh sb="50" eb="52">
      <t>セッテイ</t>
    </rPh>
    <rPh sb="53" eb="54">
      <t>ウ</t>
    </rPh>
    <rPh sb="55" eb="57">
      <t>バアイ</t>
    </rPh>
    <rPh sb="59" eb="61">
      <t>ジギョウ</t>
    </rPh>
    <rPh sb="61" eb="63">
      <t>シュウリョウ</t>
    </rPh>
    <rPh sb="63" eb="64">
      <t>ジ</t>
    </rPh>
    <rPh sb="68" eb="71">
      <t>モクヒョウガク</t>
    </rPh>
    <rPh sb="72" eb="74">
      <t>キニュウ</t>
    </rPh>
    <rPh sb="83" eb="85">
      <t>バアイ</t>
    </rPh>
    <rPh sb="86" eb="88">
      <t>ウワノ</t>
    </rPh>
    <rPh sb="90" eb="93">
      <t>カノウセイ</t>
    </rPh>
    <rPh sb="94" eb="95">
      <t>カカ</t>
    </rPh>
    <rPh sb="96" eb="97">
      <t>カンガ</t>
    </rPh>
    <rPh sb="98" eb="99">
      <t>カタ</t>
    </rPh>
    <rPh sb="100" eb="102">
      <t>コンキョ</t>
    </rPh>
    <rPh sb="103" eb="105">
      <t>キニュウ</t>
    </rPh>
    <phoneticPr fontId="1"/>
  </si>
  <si>
    <r>
      <t xml:space="preserve">〔チャレンジ目標額（FY2024）〕
</t>
    </r>
    <r>
      <rPr>
        <sz val="12"/>
        <color rgb="FF0000FF"/>
        <rFont val="ＭＳ Ｐゴシック"/>
        <family val="3"/>
        <charset val="128"/>
        <scheme val="minor"/>
      </rPr>
      <t>　○○百万円</t>
    </r>
    <r>
      <rPr>
        <sz val="12"/>
        <rFont val="ＭＳ Ｐゴシック"/>
        <family val="3"/>
        <charset val="128"/>
        <scheme val="minor"/>
      </rPr>
      <t xml:space="preserve">
〔チャレンジ目標額を設定した場合の可能性についての考え方・根拠〕
</t>
    </r>
    <r>
      <rPr>
        <sz val="12"/>
        <color rgb="FF0000FF"/>
        <rFont val="ＭＳ Ｐゴシック"/>
        <family val="3"/>
        <charset val="128"/>
        <scheme val="minor"/>
      </rPr>
      <t>※チャレンジ目標を達成することが可能となる考え方・根拠を記入してください。</t>
    </r>
    <rPh sb="6" eb="9">
      <t>モクヒョウガク</t>
    </rPh>
    <rPh sb="22" eb="25">
      <t>ヒャクマンエン</t>
    </rPh>
    <rPh sb="33" eb="36">
      <t>モクヒョウガク</t>
    </rPh>
    <rPh sb="37" eb="39">
      <t>セッテイ</t>
    </rPh>
    <rPh sb="41" eb="43">
      <t>バアイ</t>
    </rPh>
    <rPh sb="44" eb="47">
      <t>カノウセイ</t>
    </rPh>
    <rPh sb="52" eb="53">
      <t>カンガ</t>
    </rPh>
    <rPh sb="54" eb="55">
      <t>カタ</t>
    </rPh>
    <rPh sb="56" eb="58">
      <t>コンキョ</t>
    </rPh>
    <rPh sb="81" eb="82">
      <t>カンガ</t>
    </rPh>
    <rPh sb="83" eb="84">
      <t>カタ</t>
    </rPh>
    <phoneticPr fontId="1"/>
  </si>
  <si>
    <t>※上記の目標には、各研究開発プロジェクトにおいて達成すべき目標（５年間）の内容を記入してください（企業から同意が取れた項目は全て）。</t>
    <rPh sb="1" eb="3">
      <t>ジョウキ</t>
    </rPh>
    <rPh sb="4" eb="6">
      <t>モクヒョウ</t>
    </rPh>
    <rPh sb="9" eb="12">
      <t>カクケンキュウ</t>
    </rPh>
    <rPh sb="12" eb="14">
      <t>カイハツ</t>
    </rPh>
    <rPh sb="24" eb="26">
      <t>タッセイ</t>
    </rPh>
    <rPh sb="29" eb="31">
      <t>モクヒョウ</t>
    </rPh>
    <rPh sb="33" eb="35">
      <t>ネンカン</t>
    </rPh>
    <rPh sb="37" eb="39">
      <t>ナイヨウ</t>
    </rPh>
    <rPh sb="40" eb="42">
      <t>キニュウ</t>
    </rPh>
    <phoneticPr fontId="9"/>
  </si>
  <si>
    <t>※上記「②研究者の研究領域や学部等を横断した組織化（機構の形成を促進する取組）」については、その詳細を次表に記入してください。</t>
    <rPh sb="1" eb="3">
      <t>ジョウキ</t>
    </rPh>
    <rPh sb="48" eb="50">
      <t>ショウサイ</t>
    </rPh>
    <rPh sb="51" eb="52">
      <t>ツギ</t>
    </rPh>
    <rPh sb="52" eb="53">
      <t>ヒョウ</t>
    </rPh>
    <rPh sb="54" eb="56">
      <t>キニュウ</t>
    </rPh>
    <phoneticPr fontId="1"/>
  </si>
  <si>
    <t>「②研究者の研究領域や学部等を横断した組織化（機構の形成を促進する取組）」の詳細について</t>
    <phoneticPr fontId="1"/>
  </si>
  <si>
    <t>【様式３】経営計画調書</t>
    <rPh sb="1" eb="3">
      <t>ヨウシキ</t>
    </rPh>
    <rPh sb="5" eb="7">
      <t>ケイエイ</t>
    </rPh>
    <rPh sb="7" eb="9">
      <t>ケイカク</t>
    </rPh>
    <rPh sb="9" eb="11">
      <t>チョウショ</t>
    </rPh>
    <phoneticPr fontId="1"/>
  </si>
  <si>
    <t>①資金調達・収支計画</t>
    <rPh sb="6" eb="10">
      <t>シュウシケイカク</t>
    </rPh>
    <phoneticPr fontId="1"/>
  </si>
  <si>
    <t>②事業戦略</t>
    <rPh sb="1" eb="3">
      <t>ジギョウ</t>
    </rPh>
    <rPh sb="3" eb="5">
      <t>センリャク</t>
    </rPh>
    <phoneticPr fontId="1"/>
  </si>
  <si>
    <t>③各研究開発プロジェクトの概要</t>
    <rPh sb="1" eb="4">
      <t>カクケンキュウ</t>
    </rPh>
    <rPh sb="4" eb="6">
      <t>カイハツ</t>
    </rPh>
    <rPh sb="13" eb="15">
      <t>ガイヨウ</t>
    </rPh>
    <phoneticPr fontId="1"/>
  </si>
  <si>
    <t>④収入の配分方法</t>
    <rPh sb="1" eb="3">
      <t>シュウニュウ</t>
    </rPh>
    <rPh sb="4" eb="6">
      <t>ハイブン</t>
    </rPh>
    <rPh sb="6" eb="8">
      <t>ホウホウ</t>
    </rPh>
    <phoneticPr fontId="1"/>
  </si>
  <si>
    <t>⑤過去の産学連携活動の実績</t>
    <rPh sb="1" eb="3">
      <t>カコ</t>
    </rPh>
    <rPh sb="4" eb="6">
      <t>サンガク</t>
    </rPh>
    <rPh sb="6" eb="8">
      <t>レンケイ</t>
    </rPh>
    <rPh sb="8" eb="10">
      <t>カツドウ</t>
    </rPh>
    <rPh sb="11" eb="13">
      <t>ジッセキ</t>
    </rPh>
    <phoneticPr fontId="1"/>
  </si>
  <si>
    <t>⑥年度別補助金執行計画表</t>
    <rPh sb="1" eb="3">
      <t>ネンド</t>
    </rPh>
    <phoneticPr fontId="1"/>
  </si>
  <si>
    <t>※本様式内の①（ウ）収支計画表との整合性に留意して記入してください。</t>
    <rPh sb="1" eb="2">
      <t>ホン</t>
    </rPh>
    <rPh sb="2" eb="4">
      <t>ヨウシキ</t>
    </rPh>
    <rPh sb="4" eb="5">
      <t>ナイ</t>
    </rPh>
    <rPh sb="10" eb="12">
      <t>シュウシ</t>
    </rPh>
    <rPh sb="12" eb="14">
      <t>ケイカク</t>
    </rPh>
    <rPh sb="14" eb="15">
      <t>ヒョウ</t>
    </rPh>
    <rPh sb="17" eb="19">
      <t>セイゴウ</t>
    </rPh>
    <rPh sb="19" eb="20">
      <t>セイ</t>
    </rPh>
    <rPh sb="21" eb="23">
      <t>リュウイ</t>
    </rPh>
    <rPh sb="25" eb="27">
      <t>キニュウ</t>
    </rPh>
    <phoneticPr fontId="1"/>
  </si>
  <si>
    <t>総額</t>
    <rPh sb="0" eb="2">
      <t>ソウガク</t>
    </rPh>
    <phoneticPr fontId="1"/>
  </si>
  <si>
    <t>FY2019</t>
    <phoneticPr fontId="1"/>
  </si>
  <si>
    <t>（百万円）</t>
    <rPh sb="1" eb="3">
      <t>ヒャクマン</t>
    </rPh>
    <rPh sb="3" eb="4">
      <t>エン</t>
    </rPh>
    <phoneticPr fontId="1"/>
  </si>
  <si>
    <t>（件数）</t>
    <rPh sb="1" eb="3">
      <t>ケンスウ</t>
    </rPh>
    <phoneticPr fontId="1"/>
  </si>
  <si>
    <t>○○○○
○○○○</t>
    <phoneticPr fontId="1"/>
  </si>
  <si>
    <t>○○○○○○○○</t>
    <phoneticPr fontId="1"/>
  </si>
  <si>
    <r>
      <t xml:space="preserve">　△△、◇◇
</t>
    </r>
    <r>
      <rPr>
        <sz val="11"/>
        <rFont val="ＭＳ Ｐゴシック"/>
        <family val="3"/>
        <charset val="128"/>
        <scheme val="minor"/>
      </rPr>
      <t>　（</t>
    </r>
    <r>
      <rPr>
        <sz val="11"/>
        <color rgb="FF0066FF"/>
        <rFont val="ＭＳ Ｐゴシック"/>
        <family val="3"/>
        <charset val="128"/>
        <scheme val="minor"/>
      </rPr>
      <t>××業界</t>
    </r>
    <r>
      <rPr>
        <sz val="11"/>
        <rFont val="ＭＳ Ｐゴシック"/>
        <family val="3"/>
        <charset val="128"/>
        <scheme val="minor"/>
      </rPr>
      <t>）</t>
    </r>
    <rPh sb="11" eb="13">
      <t>ギョウカイ</t>
    </rPh>
    <phoneticPr fontId="1"/>
  </si>
  <si>
    <t>○○○</t>
    <phoneticPr fontId="1"/>
  </si>
  <si>
    <t>○○</t>
    <phoneticPr fontId="1"/>
  </si>
  <si>
    <t>○○○</t>
    <phoneticPr fontId="1"/>
  </si>
  <si>
    <t>○○</t>
    <phoneticPr fontId="1"/>
  </si>
  <si>
    <t>（　　）</t>
    <phoneticPr fontId="1"/>
  </si>
  <si>
    <t>　　研究開発プロジェクト毎に１箇所以上設定し、課題別に時系列順で、MS1、MS2、MS3、・・・としてください。</t>
    <phoneticPr fontId="9"/>
  </si>
  <si>
    <t>②研究者の研究領域や学部等を横断した組織化（機構の形成を促進する取組）</t>
    <rPh sb="1" eb="4">
      <t>ケンキュウシャ</t>
    </rPh>
    <rPh sb="5" eb="7">
      <t>ケンキュウ</t>
    </rPh>
    <rPh sb="7" eb="9">
      <t>リョウイキ</t>
    </rPh>
    <rPh sb="10" eb="12">
      <t>ガクブ</t>
    </rPh>
    <rPh sb="12" eb="13">
      <t>トウ</t>
    </rPh>
    <rPh sb="14" eb="16">
      <t>オウダン</t>
    </rPh>
    <rPh sb="18" eb="21">
      <t>ソシキカ</t>
    </rPh>
    <rPh sb="22" eb="24">
      <t>キコウ</t>
    </rPh>
    <rPh sb="25" eb="27">
      <t>ケイセイ</t>
    </rPh>
    <rPh sb="28" eb="30">
      <t>ソクシン</t>
    </rPh>
    <rPh sb="32" eb="34">
      <t>トリクミ</t>
    </rPh>
    <phoneticPr fontId="1"/>
  </si>
  <si>
    <t>※公募要領３（１）②「研究者の研究領域や学部等を横断した組織化（機構の形成を促進する取組）」の内容を踏まえて、内訳毎に、「必要な理由」と「企業負担が困難な理由」を記入してください。</t>
    <rPh sb="1" eb="3">
      <t>コウボ</t>
    </rPh>
    <rPh sb="3" eb="5">
      <t>ヨウリョウ</t>
    </rPh>
    <rPh sb="47" eb="49">
      <t>ナイヨウ</t>
    </rPh>
    <rPh sb="50" eb="51">
      <t>フ</t>
    </rPh>
    <rPh sb="55" eb="57">
      <t>ウチワケ</t>
    </rPh>
    <rPh sb="57" eb="58">
      <t>ゴト</t>
    </rPh>
    <rPh sb="81" eb="8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</si>
</sst>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5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明朝"/>
      <family val="1"/>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11"/>
      <color theme="1"/>
      <name val="ＭＳ Ｐゴシック"/>
      <family val="2"/>
      <scheme val="minor"/>
    </font>
    <font>
      <sz val="10"/>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1"/>
      <name val="ＭＳ Ｐゴシック"/>
      <family val="2"/>
      <charset val="128"/>
      <scheme val="minor"/>
    </font>
    <font>
      <sz val="12"/>
      <color theme="1"/>
      <name val="ＭＳ ゴシック"/>
      <family val="3"/>
      <charset val="128"/>
    </font>
    <font>
      <sz val="12"/>
      <color rgb="FF0000FF"/>
      <name val="ＭＳ ゴシック"/>
      <family val="3"/>
      <charset val="128"/>
    </font>
    <font>
      <sz val="14"/>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1"/>
      <color rgb="FF0066FF"/>
      <name val="ＭＳ Ｐゴシック"/>
      <family val="3"/>
      <charset val="128"/>
      <scheme val="minor"/>
    </font>
    <font>
      <sz val="10"/>
      <color rgb="FF0066FF"/>
      <name val="ＭＳ Ｐゴシック"/>
      <family val="3"/>
      <charset val="128"/>
      <scheme val="minor"/>
    </font>
    <font>
      <sz val="12"/>
      <color rgb="FF0066FF"/>
      <name val="ＭＳ Ｐゴシック"/>
      <family val="3"/>
      <charset val="128"/>
      <scheme val="minor"/>
    </font>
    <font>
      <sz val="10"/>
      <color rgb="FF0000FF"/>
      <name val="ＭＳ ゴシック"/>
      <family val="3"/>
      <charset val="128"/>
    </font>
    <font>
      <sz val="10"/>
      <color theme="1"/>
      <name val="ＭＳ Ｐゴシック"/>
      <family val="3"/>
      <charset val="128"/>
    </font>
    <font>
      <sz val="10"/>
      <name val="ＭＳ Ｐゴシック"/>
      <family val="3"/>
      <charset val="128"/>
    </font>
    <font>
      <sz val="10"/>
      <name val="ＭＳ Ｐゴシック"/>
      <family val="3"/>
      <charset val="128"/>
      <scheme val="minor"/>
    </font>
    <font>
      <sz val="14"/>
      <name val="ＭＳ Ｐゴシック"/>
      <family val="3"/>
      <charset val="128"/>
      <scheme val="minor"/>
    </font>
    <font>
      <sz val="10"/>
      <color theme="1"/>
      <name val="ＭＳ Ｐゴシック"/>
      <family val="2"/>
      <scheme val="minor"/>
    </font>
    <font>
      <sz val="10"/>
      <name val="ＭＳ Ｐゴシック"/>
      <family val="2"/>
      <charset val="128"/>
      <scheme val="minor"/>
    </font>
    <font>
      <b/>
      <sz val="12"/>
      <color theme="1"/>
      <name val="ＭＳ Ｐゴシック"/>
      <family val="3"/>
      <charset val="128"/>
      <scheme val="minor"/>
    </font>
    <font>
      <sz val="11"/>
      <color rgb="FF0070C0"/>
      <name val="ＭＳ Ｐゴシック"/>
      <family val="2"/>
      <scheme val="minor"/>
    </font>
    <font>
      <sz val="11"/>
      <color rgb="FF0066FF"/>
      <name val="ＭＳ Ｐゴシック"/>
      <family val="3"/>
      <charset val="128"/>
    </font>
    <font>
      <sz val="11"/>
      <name val="ＭＳ Ｐゴシック"/>
      <family val="3"/>
      <charset val="128"/>
    </font>
    <font>
      <sz val="11"/>
      <color rgb="FF0070C0"/>
      <name val="ＭＳ Ｐゴシック"/>
      <family val="3"/>
      <charset val="128"/>
    </font>
    <font>
      <sz val="11"/>
      <name val="ＭＳ Ｐ明朝"/>
      <family val="1"/>
      <charset val="128"/>
    </font>
    <font>
      <sz val="12"/>
      <color rgb="FF0000FF"/>
      <name val="ＭＳ Ｐゴシック"/>
      <family val="3"/>
      <charset val="128"/>
      <scheme val="minor"/>
    </font>
    <font>
      <sz val="6"/>
      <color theme="1"/>
      <name val="ＭＳ Ｐゴシック"/>
      <family val="2"/>
      <charset val="128"/>
      <scheme val="minor"/>
    </font>
    <font>
      <sz val="12"/>
      <name val="ＭＳ Ｐゴシック"/>
      <family val="3"/>
      <charset val="128"/>
      <scheme val="minor"/>
    </font>
    <font>
      <sz val="8"/>
      <color theme="1"/>
      <name val="ＭＳ Ｐゴシック"/>
      <family val="3"/>
      <charset val="128"/>
    </font>
    <font>
      <sz val="12"/>
      <color rgb="FF0070C0"/>
      <name val="ＭＳ Ｐゴシック"/>
      <family val="3"/>
      <charset val="128"/>
    </font>
    <font>
      <sz val="12"/>
      <name val="ＭＳ ゴシック"/>
      <family val="3"/>
      <charset val="128"/>
    </font>
    <font>
      <sz val="12"/>
      <color rgb="FF0066FF"/>
      <name val="ＭＳ Ｐゴシック"/>
      <family val="2"/>
      <scheme val="minor"/>
    </font>
    <font>
      <sz val="12"/>
      <color rgb="FF0066FF"/>
      <name val="ＭＳ Ｐゴシック"/>
      <family val="2"/>
      <charset val="128"/>
      <scheme val="minor"/>
    </font>
    <font>
      <sz val="12"/>
      <color rgb="FF0000FF"/>
      <name val="ＭＳ Ｐゴシック"/>
      <family val="2"/>
      <charset val="128"/>
      <scheme val="minor"/>
    </font>
    <font>
      <sz val="11"/>
      <color theme="1"/>
      <name val="ＭＳ ゴシック"/>
      <family val="3"/>
      <charset val="128"/>
    </font>
    <font>
      <sz val="9"/>
      <color rgb="FF0066FF"/>
      <name val="ＭＳ ゴシック"/>
      <family val="3"/>
      <charset val="128"/>
    </font>
    <font>
      <sz val="7"/>
      <color theme="1"/>
      <name val="ＭＳ Ｐゴシック"/>
      <family val="2"/>
      <charset val="128"/>
      <scheme val="minor"/>
    </font>
    <font>
      <sz val="6"/>
      <color theme="1"/>
      <name val="ＭＳ Ｐゴシック"/>
      <family val="3"/>
      <charset val="128"/>
      <scheme val="minor"/>
    </font>
    <font>
      <sz val="10"/>
      <color rgb="FF0000FF"/>
      <name val="ＭＳ Ｐゴシック"/>
      <family val="3"/>
      <charset val="128"/>
      <scheme val="minor"/>
    </font>
    <font>
      <sz val="10"/>
      <color rgb="FF0066FF"/>
      <name val="ＭＳ Ｐゴシック"/>
      <family val="2"/>
      <charset val="128"/>
      <scheme val="minor"/>
    </font>
    <font>
      <sz val="9"/>
      <color theme="1"/>
      <name val="ＭＳ ゴシック"/>
      <family val="3"/>
      <charset val="128"/>
    </font>
    <font>
      <u/>
      <sz val="10"/>
      <color theme="1"/>
      <name val="ＭＳ Ｐゴシック"/>
      <family val="3"/>
      <charset val="128"/>
      <scheme val="minor"/>
    </font>
    <font>
      <sz val="8"/>
      <color theme="1"/>
      <name val="ＭＳ Ｐゴシック"/>
      <family val="2"/>
      <charset val="128"/>
      <scheme val="minor"/>
    </font>
    <font>
      <u/>
      <sz val="8"/>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top style="medium">
        <color indexed="64"/>
      </top>
      <bottom/>
      <diagonal/>
    </border>
    <border>
      <left style="thin">
        <color indexed="64"/>
      </left>
      <right style="medium">
        <color theme="1"/>
      </right>
      <top style="thin">
        <color indexed="64"/>
      </top>
      <bottom/>
      <diagonal/>
    </border>
    <border>
      <left style="medium">
        <color theme="1"/>
      </left>
      <right/>
      <top/>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theme="0"/>
      </top>
      <bottom/>
      <diagonal/>
    </border>
    <border>
      <left style="medium">
        <color theme="1"/>
      </left>
      <right/>
      <top/>
      <bottom style="thin">
        <color indexed="64"/>
      </bottom>
      <diagonal/>
    </border>
    <border>
      <left style="medium">
        <color theme="1"/>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theme="1"/>
      </left>
      <right/>
      <top style="double">
        <color indexed="64"/>
      </top>
      <bottom style="medium">
        <color theme="1"/>
      </bottom>
      <diagonal/>
    </border>
    <border>
      <left/>
      <right/>
      <top style="double">
        <color indexed="64"/>
      </top>
      <bottom style="medium">
        <color theme="1"/>
      </bottom>
      <diagonal/>
    </border>
    <border>
      <left/>
      <right style="thin">
        <color indexed="64"/>
      </right>
      <top style="double">
        <color indexed="64"/>
      </top>
      <bottom style="medium">
        <color theme="1"/>
      </bottom>
      <diagonal/>
    </border>
    <border>
      <left style="thin">
        <color indexed="64"/>
      </left>
      <right style="thin">
        <color indexed="64"/>
      </right>
      <top style="double">
        <color indexed="64"/>
      </top>
      <bottom style="medium">
        <color theme="1"/>
      </bottom>
      <diagonal/>
    </border>
    <border>
      <left style="thin">
        <color indexed="64"/>
      </left>
      <right style="medium">
        <color theme="1"/>
      </right>
      <top style="double">
        <color indexed="64"/>
      </top>
      <bottom style="medium">
        <color theme="1"/>
      </bottom>
      <diagonal/>
    </border>
    <border>
      <left style="thin">
        <color indexed="64"/>
      </left>
      <right style="medium">
        <color indexed="64"/>
      </right>
      <top/>
      <bottom/>
      <diagonal/>
    </border>
    <border>
      <left style="medium">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7" fillId="0" borderId="0"/>
    <xf numFmtId="38" fontId="7" fillId="0" borderId="0" applyFont="0" applyFill="0" applyBorder="0" applyAlignment="0" applyProtection="0">
      <alignment vertical="center"/>
    </xf>
    <xf numFmtId="0" fontId="11" fillId="0" borderId="0">
      <alignment vertical="center"/>
    </xf>
    <xf numFmtId="0" fontId="11" fillId="0" borderId="0">
      <alignment vertical="center"/>
    </xf>
    <xf numFmtId="0" fontId="7" fillId="0" borderId="0"/>
    <xf numFmtId="38" fontId="11" fillId="0" borderId="0" applyFont="0" applyFill="0" applyBorder="0" applyAlignment="0" applyProtection="0">
      <alignment vertical="center"/>
    </xf>
  </cellStyleXfs>
  <cellXfs count="344">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1"/>
    <xf numFmtId="0" fontId="7" fillId="0" borderId="0" xfId="1" applyAlignment="1">
      <alignment horizontal="center"/>
    </xf>
    <xf numFmtId="0" fontId="12" fillId="0" borderId="0" xfId="0" applyFont="1">
      <alignment vertical="center"/>
    </xf>
    <xf numFmtId="0" fontId="14" fillId="0" borderId="0" xfId="0" applyFont="1" applyAlignment="1">
      <alignment horizontal="justify" vertical="center"/>
    </xf>
    <xf numFmtId="0" fontId="15" fillId="0" borderId="0" xfId="0" applyFont="1" applyAlignment="1">
      <alignment horizontal="justify" vertical="center"/>
    </xf>
    <xf numFmtId="0" fontId="15" fillId="0" borderId="0" xfId="0" applyFont="1" applyAlignment="1">
      <alignment horizontal="center" vertical="center"/>
    </xf>
    <xf numFmtId="0" fontId="14" fillId="0" borderId="0" xfId="0" applyFont="1" applyAlignment="1">
      <alignment horizontal="left" vertical="center"/>
    </xf>
    <xf numFmtId="0" fontId="16" fillId="0" borderId="0" xfId="0" applyFont="1">
      <alignment vertical="center"/>
    </xf>
    <xf numFmtId="0" fontId="0" fillId="0" borderId="1" xfId="0" applyBorder="1">
      <alignment vertical="center"/>
    </xf>
    <xf numFmtId="0" fontId="17" fillId="0" borderId="0" xfId="0" applyFont="1">
      <alignment vertical="center"/>
    </xf>
    <xf numFmtId="0" fontId="13" fillId="0" borderId="0" xfId="0" applyFont="1">
      <alignment vertical="center"/>
    </xf>
    <xf numFmtId="0" fontId="0" fillId="0" borderId="1" xfId="0" applyBorder="1" applyAlignment="1">
      <alignment horizontal="center" vertical="center" wrapText="1"/>
    </xf>
    <xf numFmtId="0" fontId="13" fillId="2" borderId="1" xfId="0" applyFont="1" applyFill="1" applyBorder="1" applyAlignment="1">
      <alignment horizontal="left" vertical="center"/>
    </xf>
    <xf numFmtId="0" fontId="12" fillId="0" borderId="0" xfId="0" applyFont="1" applyBorder="1">
      <alignment vertical="center"/>
    </xf>
    <xf numFmtId="0" fontId="7" fillId="0" borderId="1" xfId="1" applyBorder="1" applyAlignment="1">
      <alignment horizontal="center" vertical="center"/>
    </xf>
    <xf numFmtId="3" fontId="13" fillId="2" borderId="1" xfId="0" applyNumberFormat="1" applyFont="1" applyFill="1" applyBorder="1" applyAlignment="1">
      <alignment horizontal="right" vertical="center"/>
    </xf>
    <xf numFmtId="0" fontId="2" fillId="0" borderId="0" xfId="0" applyFont="1">
      <alignment vertical="center"/>
    </xf>
    <xf numFmtId="0" fontId="27" fillId="0" borderId="0" xfId="0" applyFont="1">
      <alignment vertical="center"/>
    </xf>
    <xf numFmtId="0" fontId="19" fillId="0" borderId="0" xfId="0" applyFont="1">
      <alignment vertical="center"/>
    </xf>
    <xf numFmtId="0" fontId="28" fillId="0" borderId="0" xfId="1" applyFont="1"/>
    <xf numFmtId="0" fontId="8" fillId="0" borderId="0" xfId="1" applyFont="1"/>
    <xf numFmtId="0" fontId="19" fillId="0" borderId="0" xfId="0" applyFont="1" applyBorder="1">
      <alignment vertical="center"/>
    </xf>
    <xf numFmtId="0" fontId="24" fillId="0" borderId="0" xfId="0" applyFont="1" applyBorder="1" applyAlignment="1">
      <alignment vertical="center"/>
    </xf>
    <xf numFmtId="0" fontId="24" fillId="0" borderId="0" xfId="0" applyFont="1">
      <alignment vertical="center"/>
    </xf>
    <xf numFmtId="3" fontId="19" fillId="2" borderId="0" xfId="0" applyNumberFormat="1" applyFont="1" applyFill="1" applyBorder="1">
      <alignment vertical="center"/>
    </xf>
    <xf numFmtId="0" fontId="25" fillId="0" borderId="0" xfId="0" applyFont="1" applyBorder="1" applyAlignment="1">
      <alignment horizontal="right" vertical="center"/>
    </xf>
    <xf numFmtId="0" fontId="29" fillId="0" borderId="0" xfId="0" applyFont="1" applyBorder="1" applyAlignment="1">
      <alignment horizontal="right" vertical="center"/>
    </xf>
    <xf numFmtId="0" fontId="19" fillId="0" borderId="0" xfId="0" applyFont="1" applyBorder="1" applyAlignment="1">
      <alignment horizontal="right" vertical="center"/>
    </xf>
    <xf numFmtId="0" fontId="24" fillId="0" borderId="0" xfId="0" applyFont="1" applyBorder="1" applyAlignment="1">
      <alignment horizontal="left" vertical="top"/>
    </xf>
    <xf numFmtId="0" fontId="24" fillId="0" borderId="0" xfId="0" applyFont="1" applyAlignment="1">
      <alignment horizontal="justify" vertical="center"/>
    </xf>
    <xf numFmtId="0" fontId="30" fillId="0" borderId="0" xfId="0" applyFont="1">
      <alignment vertical="center"/>
    </xf>
    <xf numFmtId="0" fontId="31" fillId="0" borderId="0" xfId="1" applyFont="1"/>
    <xf numFmtId="0" fontId="28" fillId="0" borderId="0" xfId="1" applyFont="1" applyAlignment="1">
      <alignment horizontal="lef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0" xfId="0" applyFont="1">
      <alignment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24" fillId="0" borderId="0" xfId="0" applyFont="1" applyFill="1" applyAlignment="1">
      <alignment horizontal="left" vertical="center"/>
    </xf>
    <xf numFmtId="0" fontId="4" fillId="0" borderId="0" xfId="0" applyFont="1" applyFill="1">
      <alignment vertical="center"/>
    </xf>
    <xf numFmtId="0" fontId="4" fillId="0" borderId="0" xfId="0" applyFont="1" applyAlignment="1">
      <alignment horizontal="center" vertical="center"/>
    </xf>
    <xf numFmtId="0" fontId="4" fillId="0" borderId="0" xfId="0" applyFont="1" applyBorder="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2" fillId="0" borderId="0" xfId="0" applyFont="1" applyAlignment="1">
      <alignment horizontal="right" vertical="center"/>
    </xf>
    <xf numFmtId="0" fontId="33" fillId="0" borderId="0" xfId="0" applyFont="1">
      <alignment vertical="center"/>
    </xf>
    <xf numFmtId="0" fontId="35" fillId="0" borderId="0" xfId="0" applyFont="1">
      <alignment vertical="center"/>
    </xf>
    <xf numFmtId="0" fontId="31" fillId="0" borderId="0" xfId="1" applyFont="1" applyFill="1"/>
    <xf numFmtId="0" fontId="12" fillId="0" borderId="1" xfId="0" applyFont="1" applyBorder="1" applyAlignment="1">
      <alignment horizontal="center" vertical="center"/>
    </xf>
    <xf numFmtId="0" fontId="28" fillId="0" borderId="0" xfId="1" applyFont="1" applyAlignment="1">
      <alignment horizontal="left" vertical="top" wrapText="1"/>
    </xf>
    <xf numFmtId="0" fontId="37" fillId="0" borderId="1" xfId="0" applyFont="1" applyBorder="1">
      <alignment vertical="center"/>
    </xf>
    <xf numFmtId="0" fontId="38" fillId="0" borderId="0" xfId="0" applyFont="1">
      <alignment vertical="center"/>
    </xf>
    <xf numFmtId="0" fontId="38" fillId="0" borderId="0" xfId="1" applyFont="1"/>
    <xf numFmtId="0" fontId="6" fillId="0" borderId="7" xfId="0" applyFont="1" applyFill="1" applyBorder="1" applyAlignment="1">
      <alignment horizontal="center" vertical="center"/>
    </xf>
    <xf numFmtId="0" fontId="39" fillId="0" borderId="64" xfId="0" applyFont="1" applyFill="1" applyBorder="1" applyAlignment="1">
      <alignment horizontal="center" vertical="center" wrapText="1"/>
    </xf>
    <xf numFmtId="0" fontId="4" fillId="0" borderId="32" xfId="0" applyFont="1" applyFill="1" applyBorder="1" applyAlignment="1">
      <alignment horizontal="right" vertical="center"/>
    </xf>
    <xf numFmtId="0" fontId="4" fillId="0" borderId="66" xfId="0" applyFont="1" applyFill="1" applyBorder="1" applyAlignment="1">
      <alignment horizontal="right" vertical="center"/>
    </xf>
    <xf numFmtId="0" fontId="4" fillId="0" borderId="1" xfId="0" applyFont="1" applyFill="1" applyBorder="1" applyAlignment="1">
      <alignment horizontal="right" vertical="center"/>
    </xf>
    <xf numFmtId="0" fontId="4" fillId="0" borderId="68" xfId="0" applyFont="1" applyFill="1" applyBorder="1" applyAlignment="1">
      <alignment horizontal="right" vertical="center"/>
    </xf>
    <xf numFmtId="0" fontId="4" fillId="0" borderId="30" xfId="0" applyFont="1" applyFill="1" applyBorder="1" applyAlignment="1">
      <alignment horizontal="right" vertical="center"/>
    </xf>
    <xf numFmtId="0" fontId="4" fillId="0" borderId="33"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76" xfId="0" applyFont="1" applyFill="1" applyBorder="1" applyAlignment="1">
      <alignment horizontal="center" vertical="center"/>
    </xf>
    <xf numFmtId="0" fontId="4" fillId="0" borderId="77" xfId="0" applyFont="1" applyFill="1" applyBorder="1">
      <alignment vertical="center"/>
    </xf>
    <xf numFmtId="0" fontId="4" fillId="0" borderId="78" xfId="0" applyFont="1" applyFill="1" applyBorder="1">
      <alignment vertical="center"/>
    </xf>
    <xf numFmtId="0" fontId="22" fillId="0" borderId="1" xfId="0" applyFont="1" applyBorder="1" applyAlignment="1">
      <alignment horizontal="center" vertical="center"/>
    </xf>
    <xf numFmtId="0" fontId="43" fillId="0" borderId="5" xfId="0" applyFont="1" applyFill="1" applyBorder="1" applyAlignment="1">
      <alignment horizontal="left" vertical="center"/>
    </xf>
    <xf numFmtId="3" fontId="42" fillId="0" borderId="1" xfId="0" applyNumberFormat="1" applyFont="1" applyFill="1" applyBorder="1">
      <alignment vertical="center"/>
    </xf>
    <xf numFmtId="0" fontId="22" fillId="0" borderId="5" xfId="0" applyFont="1" applyFill="1" applyBorder="1" applyAlignment="1">
      <alignment horizontal="left" vertical="center"/>
    </xf>
    <xf numFmtId="0" fontId="36" fillId="0" borderId="5" xfId="0" applyFont="1" applyFill="1" applyBorder="1" applyAlignment="1">
      <alignment horizontal="left" vertical="center"/>
    </xf>
    <xf numFmtId="0" fontId="44" fillId="0" borderId="8" xfId="0" applyFont="1" applyFill="1" applyBorder="1" applyAlignment="1">
      <alignment horizontal="left" vertical="center"/>
    </xf>
    <xf numFmtId="3" fontId="42" fillId="0" borderId="7" xfId="0" applyNumberFormat="1" applyFont="1" applyFill="1" applyBorder="1">
      <alignment vertical="center"/>
    </xf>
    <xf numFmtId="0" fontId="22" fillId="0" borderId="0" xfId="1" applyFont="1" applyBorder="1" applyAlignment="1">
      <alignment horizontal="left" vertical="top" wrapText="1"/>
    </xf>
    <xf numFmtId="0" fontId="45" fillId="0" borderId="0" xfId="0" applyFont="1" applyFill="1" applyBorder="1" applyAlignment="1" applyProtection="1">
      <alignment horizontal="center" vertical="top" shrinkToFit="1"/>
      <protection locked="0"/>
    </xf>
    <xf numFmtId="0" fontId="46" fillId="0" borderId="0" xfId="0" applyFont="1" applyFill="1" applyBorder="1" applyAlignment="1" applyProtection="1">
      <alignment horizontal="left" vertical="top" wrapText="1" shrinkToFit="1"/>
      <protection locked="0"/>
    </xf>
    <xf numFmtId="0" fontId="45" fillId="0" borderId="0" xfId="0" applyFont="1" applyFill="1" applyBorder="1" applyAlignment="1" applyProtection="1">
      <alignment horizontal="left" vertical="top" wrapText="1" shrinkToFit="1"/>
      <protection locked="0"/>
    </xf>
    <xf numFmtId="0" fontId="23" fillId="0" borderId="0" xfId="0" applyFont="1" applyFill="1" applyBorder="1" applyAlignment="1" applyProtection="1">
      <alignment horizontal="left" vertical="top" wrapText="1" shrinkToFit="1"/>
      <protection locked="0"/>
    </xf>
    <xf numFmtId="0" fontId="0" fillId="0" borderId="0" xfId="0" applyBorder="1">
      <alignment vertical="center"/>
    </xf>
    <xf numFmtId="0" fontId="2" fillId="0" borderId="0" xfId="0" applyFont="1" applyBorder="1" applyAlignment="1">
      <alignment horizontal="left" vertical="top"/>
    </xf>
    <xf numFmtId="0" fontId="45" fillId="0" borderId="0" xfId="0" applyFont="1" applyFill="1" applyBorder="1" applyAlignment="1" applyProtection="1">
      <alignment horizontal="left" vertical="center" wrapText="1" shrinkToFit="1"/>
      <protection locked="0"/>
    </xf>
    <xf numFmtId="0" fontId="45" fillId="0" borderId="0" xfId="0" applyFont="1" applyFill="1" applyBorder="1" applyAlignment="1" applyProtection="1">
      <alignment horizontal="center" vertical="center" wrapText="1" shrinkToFit="1"/>
      <protection locked="0"/>
    </xf>
    <xf numFmtId="0" fontId="45" fillId="0" borderId="0" xfId="0" applyFont="1" applyFill="1" applyBorder="1" applyAlignment="1" applyProtection="1">
      <alignment horizontal="center" vertical="top" wrapText="1" shrinkToFit="1"/>
      <protection locked="0"/>
    </xf>
    <xf numFmtId="0" fontId="47" fillId="0" borderId="0" xfId="0" applyFont="1">
      <alignment vertical="center"/>
    </xf>
    <xf numFmtId="0" fontId="48" fillId="0" borderId="0" xfId="0" applyFont="1" applyAlignment="1">
      <alignment horizontal="right" vertical="center"/>
    </xf>
    <xf numFmtId="0" fontId="8" fillId="0" borderId="2" xfId="0" applyFont="1" applyFill="1" applyBorder="1">
      <alignment vertical="center"/>
    </xf>
    <xf numFmtId="0" fontId="8" fillId="0" borderId="10" xfId="0" applyFont="1" applyFill="1" applyBorder="1">
      <alignment vertical="center"/>
    </xf>
    <xf numFmtId="0" fontId="21" fillId="0" borderId="1" xfId="0" applyFont="1" applyFill="1" applyBorder="1" applyAlignment="1">
      <alignment horizontal="left" vertical="center" shrinkToFit="1"/>
    </xf>
    <xf numFmtId="3" fontId="21" fillId="0" borderId="1" xfId="0" applyNumberFormat="1" applyFont="1" applyFill="1" applyBorder="1">
      <alignment vertical="center"/>
    </xf>
    <xf numFmtId="0" fontId="21" fillId="0" borderId="1" xfId="0" applyFont="1" applyFill="1" applyBorder="1">
      <alignment vertical="center"/>
    </xf>
    <xf numFmtId="0" fontId="21" fillId="0" borderId="5" xfId="0" applyFont="1" applyFill="1" applyBorder="1">
      <alignment vertical="center"/>
    </xf>
    <xf numFmtId="0" fontId="49" fillId="0" borderId="1" xfId="0" applyFont="1" applyFill="1" applyBorder="1" applyAlignment="1">
      <alignment horizontal="left" vertical="center" shrinkToFit="1"/>
    </xf>
    <xf numFmtId="0" fontId="8" fillId="0" borderId="1" xfId="0" applyFont="1" applyFill="1" applyBorder="1">
      <alignment vertical="center"/>
    </xf>
    <xf numFmtId="0" fontId="8" fillId="0" borderId="5" xfId="0" applyFont="1" applyFill="1" applyBorder="1">
      <alignment vertical="center"/>
    </xf>
    <xf numFmtId="0" fontId="21" fillId="0" borderId="1" xfId="0" applyFont="1" applyFill="1" applyBorder="1" applyAlignment="1">
      <alignment horizontal="left" vertical="center"/>
    </xf>
    <xf numFmtId="0" fontId="49" fillId="0" borderId="1" xfId="0" applyFont="1" applyFill="1" applyBorder="1" applyAlignment="1">
      <alignment horizontal="left" vertical="center"/>
    </xf>
    <xf numFmtId="0" fontId="8" fillId="3" borderId="7" xfId="0" applyFont="1" applyFill="1" applyBorder="1">
      <alignment vertical="center"/>
    </xf>
    <xf numFmtId="0" fontId="8" fillId="3" borderId="8" xfId="0" applyFont="1" applyFill="1" applyBorder="1">
      <alignment vertical="center"/>
    </xf>
    <xf numFmtId="0" fontId="8" fillId="3" borderId="79" xfId="0" applyFont="1" applyFill="1" applyBorder="1">
      <alignment vertical="center"/>
    </xf>
    <xf numFmtId="0" fontId="8" fillId="0" borderId="36" xfId="0" applyFont="1" applyFill="1" applyBorder="1" applyAlignment="1">
      <alignment horizontal="left" vertical="center"/>
    </xf>
    <xf numFmtId="0" fontId="8" fillId="0" borderId="3" xfId="0" applyFont="1" applyFill="1" applyBorder="1" applyAlignment="1">
      <alignment horizontal="left" vertical="center"/>
    </xf>
    <xf numFmtId="0" fontId="8" fillId="0" borderId="3" xfId="0" applyFont="1" applyFill="1" applyBorder="1">
      <alignment vertical="center"/>
    </xf>
    <xf numFmtId="0" fontId="8" fillId="0" borderId="4" xfId="0" applyFont="1" applyFill="1" applyBorder="1">
      <alignment vertical="center"/>
    </xf>
    <xf numFmtId="0" fontId="8" fillId="0" borderId="32" xfId="0" applyFont="1" applyFill="1" applyBorder="1" applyAlignment="1">
      <alignment horizontal="left" vertical="center"/>
    </xf>
    <xf numFmtId="0" fontId="8" fillId="0" borderId="1" xfId="0" applyFont="1" applyFill="1" applyBorder="1" applyAlignment="1">
      <alignment horizontal="left" vertical="center"/>
    </xf>
    <xf numFmtId="176" fontId="8" fillId="4" borderId="12" xfId="0" applyNumberFormat="1" applyFont="1" applyFill="1" applyBorder="1">
      <alignment vertical="center"/>
    </xf>
    <xf numFmtId="176" fontId="8" fillId="4" borderId="13" xfId="0" applyNumberFormat="1" applyFont="1" applyFill="1" applyBorder="1">
      <alignment vertical="center"/>
    </xf>
    <xf numFmtId="176" fontId="21" fillId="0" borderId="3" xfId="0" applyNumberFormat="1" applyFont="1" applyFill="1" applyBorder="1">
      <alignment vertical="center"/>
    </xf>
    <xf numFmtId="176" fontId="21" fillId="0" borderId="4" xfId="0" applyNumberFormat="1" applyFont="1" applyFill="1" applyBorder="1" applyAlignment="1">
      <alignment horizontal="right" vertical="center"/>
    </xf>
    <xf numFmtId="176" fontId="21" fillId="0" borderId="1" xfId="0" applyNumberFormat="1" applyFont="1" applyFill="1" applyBorder="1">
      <alignment vertical="center"/>
    </xf>
    <xf numFmtId="176" fontId="21" fillId="0" borderId="5" xfId="0" applyNumberFormat="1" applyFont="1" applyFill="1" applyBorder="1">
      <alignment vertical="center"/>
    </xf>
    <xf numFmtId="0" fontId="8" fillId="0" borderId="32" xfId="0" applyFont="1" applyFill="1" applyBorder="1">
      <alignment vertical="center"/>
    </xf>
    <xf numFmtId="0" fontId="8" fillId="0" borderId="44" xfId="0" applyFont="1" applyFill="1" applyBorder="1">
      <alignment vertical="center"/>
    </xf>
    <xf numFmtId="176" fontId="8" fillId="5" borderId="7" xfId="0" applyNumberFormat="1" applyFont="1" applyFill="1" applyBorder="1">
      <alignment vertical="center"/>
    </xf>
    <xf numFmtId="0" fontId="8" fillId="5" borderId="7" xfId="0" applyFont="1" applyFill="1" applyBorder="1">
      <alignment vertical="center"/>
    </xf>
    <xf numFmtId="0" fontId="8" fillId="5" borderId="8" xfId="0" applyFont="1" applyFill="1" applyBorder="1">
      <alignment vertical="center"/>
    </xf>
    <xf numFmtId="176" fontId="8" fillId="6" borderId="45" xfId="0" applyNumberFormat="1" applyFont="1" applyFill="1" applyBorder="1">
      <alignment vertical="center"/>
    </xf>
    <xf numFmtId="176" fontId="8" fillId="6" borderId="53" xfId="0" applyNumberFormat="1" applyFont="1" applyFill="1" applyBorder="1">
      <alignment vertical="center"/>
    </xf>
    <xf numFmtId="176" fontId="0" fillId="6" borderId="13" xfId="0" applyNumberFormat="1" applyFill="1" applyBorder="1">
      <alignment vertical="center"/>
    </xf>
    <xf numFmtId="176" fontId="0" fillId="0" borderId="0" xfId="0" applyNumberFormat="1">
      <alignment vertical="center"/>
    </xf>
    <xf numFmtId="0" fontId="50" fillId="0" borderId="1" xfId="0" applyFont="1" applyBorder="1" applyAlignment="1">
      <alignment horizontal="center" vertical="center"/>
    </xf>
    <xf numFmtId="0" fontId="37" fillId="0" borderId="1" xfId="0" applyFont="1" applyBorder="1" applyAlignment="1">
      <alignment horizontal="center" vertical="center" wrapText="1"/>
    </xf>
    <xf numFmtId="0" fontId="48" fillId="0" borderId="1" xfId="0" applyFont="1" applyBorder="1" applyAlignment="1">
      <alignment horizontal="center" vertical="center" wrapText="1"/>
    </xf>
    <xf numFmtId="3" fontId="37" fillId="0" borderId="1" xfId="0" applyNumberFormat="1" applyFont="1" applyBorder="1">
      <alignment vertical="center"/>
    </xf>
    <xf numFmtId="176" fontId="37" fillId="0" borderId="1" xfId="0" applyNumberFormat="1" applyFont="1" applyBorder="1">
      <alignment vertical="center"/>
    </xf>
    <xf numFmtId="0" fontId="8" fillId="3" borderId="41" xfId="0" applyFont="1" applyFill="1" applyBorder="1" applyAlignment="1">
      <alignment horizontal="right" vertical="center"/>
    </xf>
    <xf numFmtId="176" fontId="8" fillId="4" borderId="41" xfId="0" applyNumberFormat="1" applyFont="1" applyFill="1" applyBorder="1" applyAlignment="1">
      <alignment horizontal="right" vertical="center"/>
    </xf>
    <xf numFmtId="176" fontId="0" fillId="6" borderId="41" xfId="0" applyNumberFormat="1" applyFill="1" applyBorder="1" applyAlignment="1">
      <alignment horizontal="right" vertical="center"/>
    </xf>
    <xf numFmtId="0" fontId="51" fillId="0" borderId="0" xfId="0" applyFont="1" applyFill="1" applyBorder="1" applyAlignment="1" applyProtection="1">
      <alignment horizontal="right" vertical="center" shrinkToFit="1"/>
      <protection locked="0"/>
    </xf>
    <xf numFmtId="0" fontId="5" fillId="0" borderId="0" xfId="0" applyFont="1" applyBorder="1" applyAlignment="1">
      <alignment horizontal="center" vertical="center" wrapText="1"/>
    </xf>
    <xf numFmtId="0" fontId="14" fillId="0" borderId="0" xfId="0" applyFont="1" applyFill="1" applyBorder="1" applyAlignment="1" applyProtection="1">
      <alignment horizontal="center" vertical="top" shrinkToFit="1"/>
      <protection locked="0"/>
    </xf>
    <xf numFmtId="0" fontId="14" fillId="0" borderId="0" xfId="0" applyFont="1" applyFill="1" applyBorder="1" applyAlignment="1" applyProtection="1">
      <alignment horizontal="right" vertical="center" shrinkToFit="1"/>
      <protection locked="0"/>
    </xf>
    <xf numFmtId="0" fontId="12" fillId="0" borderId="0" xfId="0" applyFont="1" applyBorder="1" applyAlignment="1">
      <alignment horizontal="left" vertical="center"/>
    </xf>
    <xf numFmtId="0" fontId="8" fillId="0" borderId="0" xfId="0" applyFont="1" applyBorder="1" applyAlignment="1">
      <alignment horizontal="right" vertical="center"/>
    </xf>
    <xf numFmtId="38" fontId="12" fillId="0" borderId="1" xfId="6" applyFont="1" applyFill="1" applyBorder="1">
      <alignment vertical="center"/>
    </xf>
    <xf numFmtId="0" fontId="20" fillId="0" borderId="1" xfId="0" applyFont="1" applyBorder="1" applyAlignment="1">
      <alignment horizontal="center" vertical="center" wrapText="1"/>
    </xf>
    <xf numFmtId="0" fontId="0" fillId="0" borderId="1" xfId="0" applyBorder="1" applyAlignment="1">
      <alignment horizontal="right" vertical="center"/>
    </xf>
    <xf numFmtId="0" fontId="17" fillId="0" borderId="1" xfId="0" applyFont="1" applyBorder="1" applyAlignment="1">
      <alignment horizontal="center" vertical="center"/>
    </xf>
    <xf numFmtId="0" fontId="22" fillId="0" borderId="8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6" xfId="0" applyFont="1" applyBorder="1" applyAlignment="1">
      <alignment horizontal="center" vertical="center"/>
    </xf>
    <xf numFmtId="0" fontId="17" fillId="0" borderId="88" xfId="0" applyFont="1" applyBorder="1" applyAlignment="1">
      <alignment horizontal="center" vertical="center"/>
    </xf>
    <xf numFmtId="3" fontId="42" fillId="0" borderId="88" xfId="1" applyNumberFormat="1" applyFont="1" applyFill="1" applyBorder="1" applyAlignment="1">
      <alignment vertical="center"/>
    </xf>
    <xf numFmtId="3" fontId="42" fillId="0" borderId="1" xfId="1" applyNumberFormat="1" applyFont="1" applyFill="1" applyBorder="1" applyAlignment="1">
      <alignment vertical="center"/>
    </xf>
    <xf numFmtId="3" fontId="42" fillId="0" borderId="88" xfId="0" applyNumberFormat="1" applyFont="1" applyFill="1" applyBorder="1">
      <alignment vertical="center"/>
    </xf>
    <xf numFmtId="3" fontId="42" fillId="0" borderId="6" xfId="0" applyNumberFormat="1" applyFont="1" applyFill="1" applyBorder="1">
      <alignment vertical="center"/>
    </xf>
    <xf numFmtId="0" fontId="55" fillId="0" borderId="0" xfId="0" applyFont="1">
      <alignmen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0" fillId="0" borderId="1" xfId="0" applyBorder="1" applyAlignment="1">
      <alignment horizontal="center"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1" xfId="0" applyFont="1" applyBorder="1">
      <alignment vertical="center"/>
    </xf>
    <xf numFmtId="0" fontId="56" fillId="0" borderId="92" xfId="0" applyFont="1" applyFill="1" applyBorder="1" applyAlignment="1">
      <alignment horizontal="center" vertical="center" wrapText="1"/>
    </xf>
    <xf numFmtId="0" fontId="56" fillId="0" borderId="93" xfId="0" applyFont="1" applyFill="1" applyBorder="1" applyAlignment="1">
      <alignment horizontal="center" vertical="center" wrapText="1"/>
    </xf>
    <xf numFmtId="0" fontId="0" fillId="0" borderId="1" xfId="0" applyFont="1" applyFill="1" applyBorder="1" applyAlignment="1">
      <alignment horizontal="center" vertical="center"/>
    </xf>
    <xf numFmtId="0" fontId="22" fillId="0" borderId="33" xfId="1" applyFont="1" applyBorder="1" applyAlignment="1">
      <alignment horizontal="left" vertical="top" wrapText="1"/>
    </xf>
    <xf numFmtId="0" fontId="22" fillId="0" borderId="39" xfId="1" applyFont="1" applyBorder="1" applyAlignment="1">
      <alignment horizontal="left" vertical="top" wrapText="1"/>
    </xf>
    <xf numFmtId="0" fontId="22" fillId="0" borderId="17" xfId="1" applyFont="1" applyBorder="1" applyAlignment="1">
      <alignment horizontal="left" vertical="top" wrapText="1"/>
    </xf>
    <xf numFmtId="0" fontId="5" fillId="0" borderId="39" xfId="0" applyFont="1" applyBorder="1" applyAlignment="1">
      <alignment horizontal="left" wrapText="1"/>
    </xf>
    <xf numFmtId="0" fontId="38" fillId="0" borderId="30" xfId="1" applyFont="1" applyBorder="1" applyAlignment="1">
      <alignment horizontal="left" vertical="top" wrapText="1"/>
    </xf>
    <xf numFmtId="0" fontId="38" fillId="0" borderId="23" xfId="1" applyFont="1" applyBorder="1" applyAlignment="1">
      <alignment horizontal="left" vertical="top" wrapText="1"/>
    </xf>
    <xf numFmtId="0" fontId="38" fillId="0" borderId="16" xfId="1" applyFont="1" applyBorder="1" applyAlignment="1">
      <alignment horizontal="left" vertical="top" wrapText="1"/>
    </xf>
    <xf numFmtId="0" fontId="8" fillId="0" borderId="27" xfId="0" applyFont="1" applyBorder="1" applyAlignment="1">
      <alignment horizontal="left" vertical="center" wrapText="1"/>
    </xf>
    <xf numFmtId="0" fontId="5" fillId="0" borderId="3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3" fillId="0" borderId="38" xfId="0" applyFont="1" applyBorder="1" applyAlignment="1">
      <alignment horizontal="left" vertical="top" wrapText="1"/>
    </xf>
    <xf numFmtId="0" fontId="18" fillId="0" borderId="38" xfId="0" applyFont="1" applyBorder="1" applyAlignment="1">
      <alignment horizontal="left" vertical="top" wrapText="1"/>
    </xf>
    <xf numFmtId="0" fontId="8" fillId="6" borderId="25"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11" xfId="0" applyFont="1" applyFill="1" applyBorder="1" applyAlignment="1">
      <alignment horizontal="left" vertical="center" shrinkToFit="1"/>
    </xf>
    <xf numFmtId="0" fontId="8" fillId="6" borderId="12" xfId="0" applyFont="1" applyFill="1" applyBorder="1" applyAlignment="1">
      <alignment horizontal="left" vertical="center" shrinkToFit="1"/>
    </xf>
    <xf numFmtId="0" fontId="21" fillId="0" borderId="32" xfId="0" applyFont="1" applyFill="1" applyBorder="1" applyAlignment="1">
      <alignment vertical="center"/>
    </xf>
    <xf numFmtId="0" fontId="21" fillId="0" borderId="2" xfId="0" applyFont="1" applyFill="1" applyBorder="1" applyAlignment="1">
      <alignment vertical="center"/>
    </xf>
    <xf numFmtId="0" fontId="21" fillId="0" borderId="44" xfId="0" applyFont="1" applyFill="1" applyBorder="1" applyAlignment="1">
      <alignment vertical="center"/>
    </xf>
    <xf numFmtId="0" fontId="21" fillId="0" borderId="10" xfId="0" applyFont="1" applyFill="1" applyBorder="1" applyAlignment="1">
      <alignment vertical="center"/>
    </xf>
    <xf numFmtId="0" fontId="21" fillId="0" borderId="30" xfId="0" applyFont="1" applyFill="1" applyBorder="1" applyAlignment="1">
      <alignment horizontal="left" vertical="center"/>
    </xf>
    <xf numFmtId="0" fontId="21" fillId="0" borderId="16" xfId="0" applyFont="1" applyFill="1" applyBorder="1" applyAlignment="1">
      <alignment horizontal="left" vertical="center"/>
    </xf>
    <xf numFmtId="0" fontId="8" fillId="5" borderId="6" xfId="0" applyFont="1" applyFill="1" applyBorder="1" applyAlignment="1">
      <alignment horizontal="right" vertical="center"/>
    </xf>
    <xf numFmtId="0" fontId="8" fillId="5" borderId="7" xfId="0" applyFont="1" applyFill="1" applyBorder="1" applyAlignment="1">
      <alignment horizontal="right" vertical="center"/>
    </xf>
    <xf numFmtId="0" fontId="8" fillId="0" borderId="35"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29" xfId="0" applyFont="1" applyFill="1" applyBorder="1" applyAlignment="1">
      <alignment horizontal="left" vertical="center"/>
    </xf>
    <xf numFmtId="0" fontId="8" fillId="0" borderId="31" xfId="0" applyFont="1" applyFill="1" applyBorder="1" applyAlignment="1">
      <alignment horizontal="left" vertical="center"/>
    </xf>
    <xf numFmtId="0" fontId="8" fillId="0" borderId="19" xfId="0" applyFont="1" applyFill="1" applyBorder="1" applyAlignment="1">
      <alignment horizontal="left" vertical="center"/>
    </xf>
    <xf numFmtId="0" fontId="8" fillId="0" borderId="30" xfId="0" applyFont="1" applyFill="1" applyBorder="1" applyAlignment="1">
      <alignment horizontal="left" vertical="center"/>
    </xf>
    <xf numFmtId="0" fontId="8" fillId="0" borderId="23" xfId="0" applyFont="1" applyFill="1" applyBorder="1" applyAlignment="1">
      <alignment horizontal="left" vertical="center"/>
    </xf>
    <xf numFmtId="0" fontId="8" fillId="0" borderId="16" xfId="0" applyFont="1" applyFill="1" applyBorder="1" applyAlignment="1">
      <alignment horizontal="left"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1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3" borderId="46" xfId="0" applyFont="1" applyFill="1" applyBorder="1" applyAlignment="1">
      <alignment horizontal="right" vertical="center"/>
    </xf>
    <xf numFmtId="0" fontId="8" fillId="3" borderId="37" xfId="0" applyFont="1" applyFill="1" applyBorder="1" applyAlignment="1">
      <alignment horizontal="right" vertical="center"/>
    </xf>
    <xf numFmtId="0" fontId="8" fillId="3" borderId="40" xfId="0" applyFont="1" applyFill="1" applyBorder="1" applyAlignment="1">
      <alignment horizontal="right"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1"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0" borderId="47"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8" fillId="0" borderId="18"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32" xfId="0" applyFont="1" applyFill="1" applyBorder="1" applyAlignment="1">
      <alignment horizontal="left" vertical="center"/>
    </xf>
    <xf numFmtId="0" fontId="8" fillId="0" borderId="1" xfId="0" applyFont="1" applyFill="1" applyBorder="1" applyAlignment="1">
      <alignment horizontal="left" vertical="center"/>
    </xf>
    <xf numFmtId="0" fontId="8" fillId="0" borderId="43"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34"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8" fillId="3" borderId="21" xfId="0" applyFont="1" applyFill="1" applyBorder="1" applyAlignment="1">
      <alignment horizontal="right" vertical="center"/>
    </xf>
    <xf numFmtId="0" fontId="8" fillId="3" borderId="22" xfId="0" applyFont="1" applyFill="1" applyBorder="1" applyAlignment="1">
      <alignment horizontal="right" vertical="center"/>
    </xf>
    <xf numFmtId="0" fontId="8" fillId="3" borderId="14" xfId="0" applyFont="1" applyFill="1" applyBorder="1" applyAlignment="1">
      <alignment horizontal="right" vertical="center"/>
    </xf>
    <xf numFmtId="0" fontId="8" fillId="0" borderId="4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33" xfId="0" applyFont="1" applyFill="1" applyBorder="1" applyAlignment="1">
      <alignment horizontal="left" vertical="center" shrinkToFit="1"/>
    </xf>
    <xf numFmtId="0" fontId="8" fillId="0" borderId="39"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3" borderId="52" xfId="0" applyFont="1" applyFill="1" applyBorder="1" applyAlignment="1">
      <alignment horizontal="right" vertical="center"/>
    </xf>
    <xf numFmtId="0" fontId="8" fillId="3" borderId="28" xfId="0" applyFont="1" applyFill="1" applyBorder="1" applyAlignment="1">
      <alignment horizontal="right" vertical="center"/>
    </xf>
    <xf numFmtId="0" fontId="8" fillId="0" borderId="51" xfId="0" applyFont="1" applyBorder="1" applyAlignment="1">
      <alignment horizontal="center" vertical="center"/>
    </xf>
    <xf numFmtId="0" fontId="8" fillId="0" borderId="34" xfId="0" applyFont="1" applyBorder="1" applyAlignment="1">
      <alignment horizontal="center" vertical="center"/>
    </xf>
    <xf numFmtId="0" fontId="48" fillId="0" borderId="49" xfId="0" applyFont="1" applyBorder="1" applyAlignment="1">
      <alignment horizontal="center" vertical="center" wrapText="1"/>
    </xf>
    <xf numFmtId="0" fontId="48" fillId="0" borderId="10" xfId="0" applyFont="1" applyBorder="1" applyAlignment="1">
      <alignment horizontal="center" vertical="center" wrapText="1"/>
    </xf>
    <xf numFmtId="0" fontId="8" fillId="0" borderId="35" xfId="0" applyFont="1" applyBorder="1" applyAlignment="1">
      <alignment horizontal="center" vertical="center"/>
    </xf>
    <xf numFmtId="0" fontId="8" fillId="0" borderId="38" xfId="0" applyFont="1" applyBorder="1" applyAlignment="1">
      <alignment horizontal="center" vertical="center"/>
    </xf>
    <xf numFmtId="0" fontId="8" fillId="0" borderId="48" xfId="0" applyFont="1" applyBorder="1" applyAlignment="1">
      <alignment horizontal="center" vertical="center"/>
    </xf>
    <xf numFmtId="0" fontId="8" fillId="0" borderId="80" xfId="0" applyFont="1" applyBorder="1" applyAlignment="1">
      <alignment horizontal="center" vertical="center"/>
    </xf>
    <xf numFmtId="0" fontId="8" fillId="0" borderId="27" xfId="0" applyFont="1" applyBorder="1" applyAlignment="1">
      <alignment horizontal="center" vertical="center"/>
    </xf>
    <xf numFmtId="0" fontId="8" fillId="0" borderId="15" xfId="0" applyFont="1" applyBorder="1" applyAlignment="1">
      <alignment horizontal="center" vertical="center"/>
    </xf>
    <xf numFmtId="0" fontId="38" fillId="0" borderId="39" xfId="0" applyFont="1" applyBorder="1" applyAlignment="1">
      <alignment horizontal="left" vertical="center" wrapText="1"/>
    </xf>
    <xf numFmtId="0" fontId="22" fillId="0" borderId="1" xfId="0" applyFont="1" applyBorder="1" applyAlignment="1">
      <alignment horizontal="center" vertical="center" wrapText="1"/>
    </xf>
    <xf numFmtId="0" fontId="12" fillId="0" borderId="1" xfId="0" applyFont="1" applyBorder="1" applyAlignment="1">
      <alignment horizontal="left" vertical="center" wrapText="1"/>
    </xf>
    <xf numFmtId="0" fontId="2" fillId="0" borderId="1" xfId="0" applyFont="1" applyBorder="1" applyAlignment="1">
      <alignment horizontal="center" vertical="center"/>
    </xf>
    <xf numFmtId="0" fontId="26" fillId="0" borderId="0" xfId="1" applyFont="1" applyAlignment="1">
      <alignment horizontal="left" wrapText="1"/>
    </xf>
    <xf numFmtId="0" fontId="2" fillId="0" borderId="1" xfId="0" applyFont="1" applyFill="1" applyBorder="1" applyAlignment="1">
      <alignment horizontal="center" vertical="center"/>
    </xf>
    <xf numFmtId="0" fontId="20" fillId="0" borderId="1" xfId="0" applyFont="1" applyBorder="1" applyAlignment="1">
      <alignment horizontal="center" vertical="center" wrapText="1"/>
    </xf>
    <xf numFmtId="0" fontId="32" fillId="0" borderId="1" xfId="0" applyFont="1" applyBorder="1" applyAlignment="1">
      <alignment horizontal="center" vertical="center"/>
    </xf>
    <xf numFmtId="0" fontId="20"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Fill="1" applyBorder="1" applyAlignment="1">
      <alignment horizontal="center" vertical="center"/>
    </xf>
    <xf numFmtId="0" fontId="2" fillId="0" borderId="90" xfId="0" applyFont="1" applyFill="1" applyBorder="1" applyAlignment="1">
      <alignment horizontal="center" vertical="center" wrapText="1" shrinkToFit="1"/>
    </xf>
    <xf numFmtId="0" fontId="2" fillId="0" borderId="91" xfId="0"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8" fillId="0" borderId="38" xfId="1" applyFont="1" applyBorder="1" applyAlignment="1">
      <alignment horizontal="left" vertical="top" wrapText="1"/>
    </xf>
    <xf numFmtId="3" fontId="42" fillId="0" borderId="1" xfId="0" applyNumberFormat="1" applyFont="1" applyFill="1" applyBorder="1" applyAlignment="1">
      <alignment horizontal="center" vertical="center"/>
    </xf>
    <xf numFmtId="3" fontId="42" fillId="0" borderId="5" xfId="0" applyNumberFormat="1" applyFont="1" applyFill="1" applyBorder="1" applyAlignment="1">
      <alignment horizontal="center" vertical="center"/>
    </xf>
    <xf numFmtId="3" fontId="42" fillId="0" borderId="30" xfId="0" applyNumberFormat="1" applyFont="1" applyFill="1" applyBorder="1" applyAlignment="1">
      <alignment horizontal="center" vertical="center"/>
    </xf>
    <xf numFmtId="3" fontId="42" fillId="0" borderId="54" xfId="0" applyNumberFormat="1" applyFont="1" applyFill="1" applyBorder="1" applyAlignment="1">
      <alignment horizontal="center" vertical="center"/>
    </xf>
    <xf numFmtId="3" fontId="42" fillId="0" borderId="89" xfId="0" applyNumberFormat="1" applyFont="1" applyFill="1" applyBorder="1" applyAlignment="1">
      <alignment horizontal="center" vertical="center"/>
    </xf>
    <xf numFmtId="3" fontId="42" fillId="0" borderId="55" xfId="0" applyNumberFormat="1" applyFont="1" applyFill="1" applyBorder="1" applyAlignment="1">
      <alignment horizontal="center" vertical="center"/>
    </xf>
    <xf numFmtId="0" fontId="41" fillId="0" borderId="56"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50" xfId="0" applyFont="1" applyBorder="1" applyAlignment="1">
      <alignment horizontal="center" vertical="center" wrapText="1"/>
    </xf>
    <xf numFmtId="0" fontId="4" fillId="0" borderId="82"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7"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3" fontId="42" fillId="0" borderId="1" xfId="1" applyNumberFormat="1" applyFont="1" applyFill="1" applyBorder="1" applyAlignment="1">
      <alignment horizontal="center" vertical="center"/>
    </xf>
    <xf numFmtId="3" fontId="42" fillId="0" borderId="5" xfId="1" applyNumberFormat="1" applyFont="1" applyFill="1" applyBorder="1" applyAlignment="1">
      <alignment horizontal="center" vertical="center"/>
    </xf>
    <xf numFmtId="0" fontId="17" fillId="0" borderId="33" xfId="0" applyFont="1" applyFill="1" applyBorder="1" applyAlignment="1">
      <alignment horizontal="center" vertical="center"/>
    </xf>
    <xf numFmtId="0" fontId="17" fillId="0" borderId="86"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87" xfId="0" applyFont="1" applyFill="1" applyBorder="1" applyAlignment="1">
      <alignment horizontal="center" vertical="center"/>
    </xf>
    <xf numFmtId="0" fontId="38" fillId="0" borderId="30" xfId="0" applyFont="1" applyBorder="1" applyAlignment="1">
      <alignment horizontal="center" vertical="center" wrapText="1"/>
    </xf>
    <xf numFmtId="0" fontId="38" fillId="0" borderId="85" xfId="0" applyFont="1" applyBorder="1" applyAlignment="1">
      <alignment horizontal="center" vertical="center" wrapText="1"/>
    </xf>
    <xf numFmtId="0" fontId="12" fillId="0" borderId="81" xfId="0" applyFont="1" applyFill="1" applyBorder="1" applyAlignment="1">
      <alignment horizontal="center" vertical="center" wrapText="1"/>
    </xf>
    <xf numFmtId="0" fontId="12" fillId="0" borderId="83" xfId="0" applyFont="1" applyFill="1" applyBorder="1" applyAlignment="1">
      <alignment horizontal="center" vertical="center" wrapText="1"/>
    </xf>
    <xf numFmtId="0" fontId="17" fillId="0" borderId="47"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26"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38" fillId="0" borderId="30" xfId="0" applyFont="1" applyBorder="1" applyAlignment="1">
      <alignment horizontal="center" vertical="center" wrapText="1" shrinkToFit="1"/>
    </xf>
    <xf numFmtId="0" fontId="38" fillId="0" borderId="85" xfId="0" applyFont="1" applyBorder="1" applyAlignment="1">
      <alignment horizontal="center" vertical="center" wrapText="1" shrinkToFit="1"/>
    </xf>
    <xf numFmtId="0" fontId="22" fillId="0" borderId="30" xfId="0" applyFont="1" applyBorder="1" applyAlignment="1">
      <alignment horizontal="center" vertical="center" wrapText="1"/>
    </xf>
    <xf numFmtId="0" fontId="22" fillId="0" borderId="85"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2" xfId="0" applyFont="1" applyBorder="1" applyAlignment="1">
      <alignment horizontal="center" vertical="center" wrapText="1"/>
    </xf>
    <xf numFmtId="0" fontId="17"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left" vertical="center"/>
    </xf>
    <xf numFmtId="0" fontId="12" fillId="0" borderId="0" xfId="0" applyFont="1" applyBorder="1" applyAlignment="1">
      <alignment horizontal="left" vertical="center"/>
    </xf>
    <xf numFmtId="0" fontId="28" fillId="0" borderId="0" xfId="1" applyFont="1" applyAlignment="1">
      <alignment horizontal="left" vertical="top" wrapText="1"/>
    </xf>
    <xf numFmtId="0" fontId="4" fillId="0" borderId="33" xfId="0" applyFont="1" applyFill="1" applyBorder="1" applyAlignment="1">
      <alignment horizontal="left" vertical="center"/>
    </xf>
    <xf numFmtId="0" fontId="4" fillId="0" borderId="39" xfId="0" applyFont="1" applyFill="1" applyBorder="1" applyAlignment="1">
      <alignment horizontal="left" vertical="center"/>
    </xf>
    <xf numFmtId="0" fontId="4" fillId="0" borderId="17" xfId="0" applyFont="1" applyFill="1" applyBorder="1" applyAlignment="1">
      <alignment horizontal="left" vertical="center"/>
    </xf>
    <xf numFmtId="0" fontId="25" fillId="0" borderId="0" xfId="0" applyFont="1" applyFill="1" applyBorder="1" applyAlignment="1">
      <alignment horizontal="righ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6" fillId="0" borderId="65"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4" fillId="0" borderId="67" xfId="0" applyFont="1" applyFill="1" applyBorder="1" applyAlignment="1">
      <alignment horizontal="left" vertical="center"/>
    </xf>
    <xf numFmtId="0" fontId="4" fillId="0" borderId="70" xfId="0" applyFont="1" applyFill="1" applyBorder="1" applyAlignment="1">
      <alignment horizontal="left" vertical="center"/>
    </xf>
    <xf numFmtId="0" fontId="5" fillId="0" borderId="33" xfId="0" applyFont="1" applyFill="1" applyBorder="1" applyAlignment="1">
      <alignment horizontal="left" vertical="center"/>
    </xf>
    <xf numFmtId="0" fontId="5" fillId="0" borderId="39" xfId="0" applyFont="1" applyFill="1" applyBorder="1" applyAlignment="1">
      <alignment horizontal="left" vertical="center"/>
    </xf>
    <xf numFmtId="0" fontId="5" fillId="0" borderId="17" xfId="0" applyFont="1" applyFill="1" applyBorder="1" applyAlignment="1">
      <alignment horizontal="left" vertical="center"/>
    </xf>
    <xf numFmtId="0" fontId="4" fillId="0" borderId="69" xfId="0" applyFont="1" applyFill="1" applyBorder="1" applyAlignment="1">
      <alignment horizontal="left" vertical="center" textRotation="255"/>
    </xf>
    <xf numFmtId="0" fontId="4" fillId="0" borderId="18" xfId="0" applyFont="1" applyFill="1" applyBorder="1" applyAlignment="1">
      <alignment horizontal="left" vertical="center" textRotation="255"/>
    </xf>
    <xf numFmtId="0" fontId="4" fillId="0" borderId="2" xfId="0" applyFont="1" applyFill="1" applyBorder="1" applyAlignment="1">
      <alignment horizontal="left" vertical="center" textRotation="255"/>
    </xf>
    <xf numFmtId="0" fontId="40" fillId="0" borderId="30" xfId="0" applyFont="1" applyFill="1" applyBorder="1" applyAlignment="1">
      <alignment horizontal="left" vertical="center" wrapText="1"/>
    </xf>
    <xf numFmtId="0" fontId="40" fillId="0" borderId="16" xfId="0" applyFont="1" applyFill="1" applyBorder="1" applyAlignment="1">
      <alignment horizontal="left" vertical="center" wrapText="1"/>
    </xf>
    <xf numFmtId="0" fontId="4" fillId="0" borderId="67"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69"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0" fillId="0" borderId="72" xfId="0" applyFont="1" applyFill="1" applyBorder="1" applyAlignment="1">
      <alignment horizontal="left" vertical="center" wrapText="1"/>
    </xf>
    <xf numFmtId="0" fontId="40" fillId="0" borderId="73"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0" fontId="34" fillId="0" borderId="1" xfId="0" applyFont="1" applyBorder="1" applyAlignment="1">
      <alignment horizontal="left" vertical="center"/>
    </xf>
    <xf numFmtId="0" fontId="6" fillId="0" borderId="0" xfId="0" applyFont="1" applyAlignment="1">
      <alignment horizontal="left" vertical="center"/>
    </xf>
  </cellXfs>
  <cellStyles count="7">
    <cellStyle name="桁区切り" xfId="6" builtinId="6"/>
    <cellStyle name="桁区切り 2" xfId="2"/>
    <cellStyle name="標準" xfId="0" builtinId="0"/>
    <cellStyle name="標準 2" xfId="1"/>
    <cellStyle name="標準 2 2" xfId="3"/>
    <cellStyle name="標準 2 2 2" xfId="5"/>
    <cellStyle name="標準 2 3 2 2 2" xfId="4"/>
  </cellStyles>
  <dxfs count="0"/>
  <tableStyles count="0" defaultTableStyle="TableStyleMedium9" defaultPivotStyle="PivotStyleLight16"/>
  <colors>
    <mruColors>
      <color rgb="FF0000FF"/>
      <color rgb="FF0066FF"/>
      <color rgb="FF99FF99"/>
      <color rgb="FFFFFF66"/>
      <color rgb="FFFF99FF"/>
      <color rgb="FFCC0000"/>
      <color rgb="FFFF0066"/>
      <color rgb="FFFD3535"/>
      <color rgb="FFFC523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a:t>資金調達計画</a:t>
            </a:r>
          </a:p>
        </c:rich>
      </c:tx>
      <c:layout>
        <c:manualLayout>
          <c:xMode val="edge"/>
          <c:yMode val="edge"/>
          <c:x val="0.4087678043717346"/>
          <c:y val="2.74803174056410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323022269075074E-2"/>
          <c:y val="8.5148937907492853E-2"/>
          <c:w val="0.88094258170780293"/>
          <c:h val="0.68459078259382877"/>
        </c:manualLayout>
      </c:layout>
      <c:barChart>
        <c:barDir val="col"/>
        <c:grouping val="stacked"/>
        <c:varyColors val="0"/>
        <c:ser>
          <c:idx val="2"/>
          <c:order val="2"/>
          <c:tx>
            <c:strRef>
              <c:f>'3-①'!$D$109</c:f>
              <c:strCache>
                <c:ptCount val="1"/>
                <c:pt idx="0">
                  <c:v>使途目的が定められている収入(○○分野)（研究プロジェクト直接経費）</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'3-①'!$E$106:$J$106</c:f>
              <c:strCache>
                <c:ptCount val="6"/>
                <c:pt idx="0">
                  <c:v>FY2019計画</c:v>
                </c:pt>
                <c:pt idx="1">
                  <c:v>FY2020計画</c:v>
                </c:pt>
                <c:pt idx="2">
                  <c:v>FY2021計画</c:v>
                </c:pt>
                <c:pt idx="3">
                  <c:v>FY2022計画</c:v>
                </c:pt>
                <c:pt idx="4">
                  <c:v>FY2023計画</c:v>
                </c:pt>
                <c:pt idx="5">
                  <c:v>FY2024
（事業終了後）</c:v>
                </c:pt>
              </c:strCache>
            </c:strRef>
          </c:cat>
          <c:val>
            <c:numRef>
              <c:f>'3-①'!$E$109:$J$109</c:f>
              <c:numCache>
                <c:formatCode>#,##0</c:formatCode>
                <c:ptCount val="6"/>
                <c:pt idx="0">
                  <c:v>110</c:v>
                </c:pt>
                <c:pt idx="1">
                  <c:v>145</c:v>
                </c:pt>
                <c:pt idx="2">
                  <c:v>180</c:v>
                </c:pt>
                <c:pt idx="3">
                  <c:v>230</c:v>
                </c:pt>
                <c:pt idx="4">
                  <c:v>300</c:v>
                </c:pt>
                <c:pt idx="5">
                  <c:v>400</c:v>
                </c:pt>
              </c:numCache>
            </c:numRef>
          </c:val>
          <c:extLst>
            <c:ext xmlns:c16="http://schemas.microsoft.com/office/drawing/2014/chart" uri="{C3380CC4-5D6E-409C-BE32-E72D297353CC}">
              <c16:uniqueId val="{00000000-047E-4D45-9E33-F032FBEF60BD}"/>
            </c:ext>
          </c:extLst>
        </c:ser>
        <c:ser>
          <c:idx val="3"/>
          <c:order val="3"/>
          <c:tx>
            <c:strRef>
              <c:f>'3-①'!$D$110</c:f>
              <c:strCache>
                <c:ptCount val="1"/>
                <c:pt idx="0">
                  <c:v>使途目的が定められている収入(△△分野)（研究プロジェクト直接経費）</c:v>
                </c:pt>
              </c:strCache>
            </c:strRef>
          </c:tx>
          <c:spPr>
            <a:solidFill>
              <a:srgbClr val="FF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'3-①'!$E$106:$J$106</c:f>
              <c:strCache>
                <c:ptCount val="6"/>
                <c:pt idx="0">
                  <c:v>FY2019計画</c:v>
                </c:pt>
                <c:pt idx="1">
                  <c:v>FY2020計画</c:v>
                </c:pt>
                <c:pt idx="2">
                  <c:v>FY2021計画</c:v>
                </c:pt>
                <c:pt idx="3">
                  <c:v>FY2022計画</c:v>
                </c:pt>
                <c:pt idx="4">
                  <c:v>FY2023計画</c:v>
                </c:pt>
                <c:pt idx="5">
                  <c:v>FY2024
（事業終了後）</c:v>
                </c:pt>
              </c:strCache>
            </c:strRef>
          </c:cat>
          <c:val>
            <c:numRef>
              <c:f>'3-①'!$E$110:$J$110</c:f>
              <c:numCache>
                <c:formatCode>#,##0</c:formatCode>
                <c:ptCount val="6"/>
                <c:pt idx="0">
                  <c:v>90</c:v>
                </c:pt>
                <c:pt idx="1">
                  <c:v>116</c:v>
                </c:pt>
                <c:pt idx="2">
                  <c:v>132</c:v>
                </c:pt>
                <c:pt idx="3">
                  <c:v>149</c:v>
                </c:pt>
                <c:pt idx="4">
                  <c:v>186</c:v>
                </c:pt>
                <c:pt idx="5">
                  <c:v>200</c:v>
                </c:pt>
              </c:numCache>
            </c:numRef>
          </c:val>
          <c:extLst>
            <c:ext xmlns:c16="http://schemas.microsoft.com/office/drawing/2014/chart" uri="{C3380CC4-5D6E-409C-BE32-E72D297353CC}">
              <c16:uniqueId val="{00000001-047E-4D45-9E33-F032FBEF60BD}"/>
            </c:ext>
          </c:extLst>
        </c:ser>
        <c:ser>
          <c:idx val="4"/>
          <c:order val="4"/>
          <c:tx>
            <c:strRef>
              <c:f>'3-①'!$D$111</c:f>
              <c:strCache>
                <c:ptCount val="1"/>
                <c:pt idx="0">
                  <c:v>使途目的が定められている収入(□□分野)（研究プロジェクト直接経費）</c:v>
                </c:pt>
              </c:strCache>
            </c:strRef>
          </c:tx>
          <c:spPr>
            <a:solidFill>
              <a:srgbClr val="99FF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'3-①'!$E$106:$J$106</c:f>
              <c:strCache>
                <c:ptCount val="6"/>
                <c:pt idx="0">
                  <c:v>FY2019計画</c:v>
                </c:pt>
                <c:pt idx="1">
                  <c:v>FY2020計画</c:v>
                </c:pt>
                <c:pt idx="2">
                  <c:v>FY2021計画</c:v>
                </c:pt>
                <c:pt idx="3">
                  <c:v>FY2022計画</c:v>
                </c:pt>
                <c:pt idx="4">
                  <c:v>FY2023計画</c:v>
                </c:pt>
                <c:pt idx="5">
                  <c:v>FY2024
（事業終了後）</c:v>
                </c:pt>
              </c:strCache>
            </c:strRef>
          </c:cat>
          <c:val>
            <c:numRef>
              <c:f>'3-①'!$E$111:$J$111</c:f>
              <c:numCache>
                <c:formatCode>#,##0</c:formatCode>
                <c:ptCount val="6"/>
                <c:pt idx="0">
                  <c:v>35</c:v>
                </c:pt>
                <c:pt idx="1">
                  <c:v>35</c:v>
                </c:pt>
                <c:pt idx="2">
                  <c:v>40</c:v>
                </c:pt>
                <c:pt idx="3">
                  <c:v>50</c:v>
                </c:pt>
                <c:pt idx="4">
                  <c:v>70</c:v>
                </c:pt>
                <c:pt idx="5">
                  <c:v>100</c:v>
                </c:pt>
              </c:numCache>
            </c:numRef>
          </c:val>
          <c:extLst>
            <c:ext xmlns:c16="http://schemas.microsoft.com/office/drawing/2014/chart" uri="{C3380CC4-5D6E-409C-BE32-E72D297353CC}">
              <c16:uniqueId val="{00000002-047E-4D45-9E33-F032FBEF60BD}"/>
            </c:ext>
          </c:extLst>
        </c:ser>
        <c:ser>
          <c:idx val="0"/>
          <c:order val="5"/>
          <c:tx>
            <c:strRef>
              <c:f>'3-①'!$D$107</c:f>
              <c:strCache>
                <c:ptCount val="1"/>
                <c:pt idx="0">
                  <c:v>自立的経営の財源となる収入（間接経費、戦略的産学連携経費、ライセンス収入等）</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'3-①'!$E$106:$J$106</c:f>
              <c:strCache>
                <c:ptCount val="6"/>
                <c:pt idx="0">
                  <c:v>FY2019計画</c:v>
                </c:pt>
                <c:pt idx="1">
                  <c:v>FY2020計画</c:v>
                </c:pt>
                <c:pt idx="2">
                  <c:v>FY2021計画</c:v>
                </c:pt>
                <c:pt idx="3">
                  <c:v>FY2022計画</c:v>
                </c:pt>
                <c:pt idx="4">
                  <c:v>FY2023計画</c:v>
                </c:pt>
                <c:pt idx="5">
                  <c:v>FY2024
（事業終了後）</c:v>
                </c:pt>
              </c:strCache>
            </c:strRef>
          </c:cat>
          <c:val>
            <c:numRef>
              <c:f>'3-①'!$E$107:$J$107</c:f>
              <c:numCache>
                <c:formatCode>General</c:formatCode>
                <c:ptCount val="6"/>
                <c:pt idx="0">
                  <c:v>10</c:v>
                </c:pt>
                <c:pt idx="1">
                  <c:v>20</c:v>
                </c:pt>
                <c:pt idx="2">
                  <c:v>40</c:v>
                </c:pt>
                <c:pt idx="3">
                  <c:v>84</c:v>
                </c:pt>
                <c:pt idx="4">
                  <c:v>124</c:v>
                </c:pt>
                <c:pt idx="5">
                  <c:v>178</c:v>
                </c:pt>
              </c:numCache>
            </c:numRef>
          </c:val>
          <c:extLst>
            <c:ext xmlns:c16="http://schemas.microsoft.com/office/drawing/2014/chart" uri="{C3380CC4-5D6E-409C-BE32-E72D297353CC}">
              <c16:uniqueId val="{00000003-047E-4D45-9E33-F032FBEF60BD}"/>
            </c:ext>
          </c:extLst>
        </c:ser>
        <c:dLbls>
          <c:showLegendKey val="0"/>
          <c:showVal val="1"/>
          <c:showCatName val="0"/>
          <c:showSerName val="0"/>
          <c:showPercent val="0"/>
          <c:showBubbleSize val="0"/>
        </c:dLbls>
        <c:gapWidth val="150"/>
        <c:overlap val="100"/>
        <c:axId val="1708871568"/>
        <c:axId val="1795353440"/>
      </c:barChart>
      <c:barChart>
        <c:barDir val="col"/>
        <c:grouping val="stacked"/>
        <c:varyColors val="0"/>
        <c:ser>
          <c:idx val="9"/>
          <c:order val="0"/>
          <c:tx>
            <c:strRef>
              <c:f>'3-①'!$D$116</c:f>
              <c:strCache>
                <c:ptCount val="1"/>
                <c:pt idx="0">
                  <c:v>使途目的が定められている収入境界線表示用</c:v>
                </c:pt>
              </c:strCache>
            </c:strRef>
          </c:tx>
          <c:spPr>
            <a:noFill/>
            <a:ln>
              <a:noFill/>
            </a:ln>
            <a:effectLst/>
          </c:spPr>
          <c:invertIfNegative val="0"/>
          <c:dLbls>
            <c:delete val="1"/>
          </c:dLbls>
          <c:cat>
            <c:strRef>
              <c:f>'3-①'!$E$106:$J$106</c:f>
              <c:strCache>
                <c:ptCount val="6"/>
                <c:pt idx="0">
                  <c:v>FY2019計画</c:v>
                </c:pt>
                <c:pt idx="1">
                  <c:v>FY2020計画</c:v>
                </c:pt>
                <c:pt idx="2">
                  <c:v>FY2021計画</c:v>
                </c:pt>
                <c:pt idx="3">
                  <c:v>FY2022計画</c:v>
                </c:pt>
                <c:pt idx="4">
                  <c:v>FY2023計画</c:v>
                </c:pt>
                <c:pt idx="5">
                  <c:v>FY2024
（事業終了後）</c:v>
                </c:pt>
              </c:strCache>
            </c:strRef>
          </c:cat>
          <c:val>
            <c:numRef>
              <c:f>'3-①'!$E$116:$J$116</c:f>
              <c:numCache>
                <c:formatCode>General</c:formatCode>
                <c:ptCount val="6"/>
                <c:pt idx="0">
                  <c:v>235</c:v>
                </c:pt>
                <c:pt idx="1">
                  <c:v>296</c:v>
                </c:pt>
                <c:pt idx="2">
                  <c:v>352</c:v>
                </c:pt>
                <c:pt idx="3">
                  <c:v>429</c:v>
                </c:pt>
                <c:pt idx="4">
                  <c:v>556</c:v>
                </c:pt>
                <c:pt idx="5">
                  <c:v>700</c:v>
                </c:pt>
              </c:numCache>
            </c:numRef>
          </c:val>
          <c:extLst>
            <c:ext xmlns:c16="http://schemas.microsoft.com/office/drawing/2014/chart" uri="{C3380CC4-5D6E-409C-BE32-E72D297353CC}">
              <c16:uniqueId val="{00000004-047E-4D45-9E33-F032FBEF60BD}"/>
            </c:ext>
          </c:extLst>
        </c:ser>
        <c:ser>
          <c:idx val="8"/>
          <c:order val="1"/>
          <c:tx>
            <c:strRef>
              <c:f>'3-①'!$D$115</c:f>
              <c:strCache>
                <c:ptCount val="1"/>
                <c:pt idx="0">
                  <c:v>自立的経営の財源となる収入境界線表示用</c:v>
                </c:pt>
              </c:strCache>
            </c:strRef>
          </c:tx>
          <c:spPr>
            <a:noFill/>
            <a:ln>
              <a:noFill/>
            </a:ln>
            <a:effectLst/>
          </c:spPr>
          <c:invertIfNegative val="0"/>
          <c:dLbls>
            <c:delete val="1"/>
          </c:dLbls>
          <c:cat>
            <c:strRef>
              <c:f>'3-①'!$E$106:$J$106</c:f>
              <c:strCache>
                <c:ptCount val="6"/>
                <c:pt idx="0">
                  <c:v>FY2019計画</c:v>
                </c:pt>
                <c:pt idx="1">
                  <c:v>FY2020計画</c:v>
                </c:pt>
                <c:pt idx="2">
                  <c:v>FY2021計画</c:v>
                </c:pt>
                <c:pt idx="3">
                  <c:v>FY2022計画</c:v>
                </c:pt>
                <c:pt idx="4">
                  <c:v>FY2023計画</c:v>
                </c:pt>
                <c:pt idx="5">
                  <c:v>FY2024
（事業終了後）</c:v>
                </c:pt>
              </c:strCache>
            </c:strRef>
          </c:cat>
          <c:val>
            <c:numRef>
              <c:f>'3-①'!$E$115:$J$115</c:f>
              <c:numCache>
                <c:formatCode>General</c:formatCode>
                <c:ptCount val="6"/>
                <c:pt idx="0">
                  <c:v>10</c:v>
                </c:pt>
                <c:pt idx="1">
                  <c:v>20</c:v>
                </c:pt>
                <c:pt idx="2">
                  <c:v>40</c:v>
                </c:pt>
                <c:pt idx="3">
                  <c:v>84</c:v>
                </c:pt>
                <c:pt idx="4">
                  <c:v>124</c:v>
                </c:pt>
                <c:pt idx="5">
                  <c:v>178</c:v>
                </c:pt>
              </c:numCache>
            </c:numRef>
          </c:val>
          <c:extLst>
            <c:ext xmlns:c16="http://schemas.microsoft.com/office/drawing/2014/chart" uri="{C3380CC4-5D6E-409C-BE32-E72D297353CC}">
              <c16:uniqueId val="{00000005-047E-4D45-9E33-F032FBEF60BD}"/>
            </c:ext>
          </c:extLst>
        </c:ser>
        <c:dLbls>
          <c:showLegendKey val="0"/>
          <c:showVal val="1"/>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04228863"/>
        <c:axId val="2128126127"/>
      </c:barChart>
      <c:lineChart>
        <c:grouping val="standard"/>
        <c:varyColors val="0"/>
        <c:dLbls>
          <c:showLegendKey val="0"/>
          <c:showVal val="1"/>
          <c:showCatName val="0"/>
          <c:showSerName val="0"/>
          <c:showPercent val="0"/>
          <c:showBubbleSize val="0"/>
        </c:dLbls>
        <c:marker val="1"/>
        <c:smooth val="0"/>
        <c:axId val="1708871568"/>
        <c:axId val="1795353440"/>
        <c:extLst>
          <c:ext xmlns:c15="http://schemas.microsoft.com/office/drawing/2012/chart" uri="{02D57815-91ED-43cb-92C2-25804820EDAC}">
            <c15:filteredLineSeries>
              <c15:ser>
                <c:idx val="11"/>
                <c:order val="6"/>
                <c:tx>
                  <c:strRef>
                    <c:extLst>
                      <c:ext uri="{02D57815-91ED-43cb-92C2-25804820EDAC}">
                        <c15:formulaRef>
                          <c15:sqref>'3-①'!$D$119</c15:sqref>
                        </c15:formulaRef>
                      </c:ext>
                    </c:extLst>
                    <c:strCache>
                      <c:ptCount val="1"/>
                      <c:pt idx="0">
                        <c:v>0</c:v>
                      </c:pt>
                    </c:strCache>
                  </c:strRef>
                </c:tx>
                <c:spPr>
                  <a:ln w="25400" cap="rnd" cmpd="sng">
                    <a:solidFill>
                      <a:srgbClr val="FFC000"/>
                    </a:solidFill>
                    <a:prstDash val="solid"/>
                    <a:round/>
                  </a:ln>
                  <a:effectLst/>
                </c:spPr>
                <c:marker>
                  <c:symbol val="none"/>
                </c:marker>
                <c:dLbls>
                  <c:dLbl>
                    <c:idx val="1"/>
                    <c:delete val="1"/>
                    <c:extLst>
                      <c:ext uri="{CE6537A1-D6FC-4f65-9D91-7224C49458BB}"/>
                      <c:ext xmlns:c16="http://schemas.microsoft.com/office/drawing/2014/chart" uri="{C3380CC4-5D6E-409C-BE32-E72D297353CC}">
                        <c16:uniqueId val="{00000000-6743-4FCC-9A52-079F74DF7660}"/>
                      </c:ext>
                    </c:extLst>
                  </c:dLbl>
                  <c:dLbl>
                    <c:idx val="2"/>
                    <c:delete val="1"/>
                    <c:extLst>
                      <c:ext uri="{CE6537A1-D6FC-4f65-9D91-7224C49458BB}"/>
                      <c:ext xmlns:c16="http://schemas.microsoft.com/office/drawing/2014/chart" uri="{C3380CC4-5D6E-409C-BE32-E72D297353CC}">
                        <c16:uniqueId val="{00000001-6743-4FCC-9A52-079F74DF7660}"/>
                      </c:ext>
                    </c:extLst>
                  </c:dLbl>
                  <c:dLbl>
                    <c:idx val="4"/>
                    <c:delete val="1"/>
                    <c:extLst>
                      <c:ext uri="{CE6537A1-D6FC-4f65-9D91-7224C49458BB}"/>
                      <c:ext xmlns:c16="http://schemas.microsoft.com/office/drawing/2014/chart" uri="{C3380CC4-5D6E-409C-BE32-E72D297353CC}">
                        <c16:uniqueId val="{00000002-6743-4FCC-9A52-079F74DF7660}"/>
                      </c:ext>
                    </c:extLst>
                  </c:dLbl>
                  <c:dLbl>
                    <c:idx val="5"/>
                    <c:delete val="1"/>
                    <c:extLst>
                      <c:ext uri="{CE6537A1-D6FC-4f65-9D91-7224C49458BB}"/>
                      <c:ext xmlns:c16="http://schemas.microsoft.com/office/drawing/2014/chart" uri="{C3380CC4-5D6E-409C-BE32-E72D297353CC}">
                        <c16:uniqueId val="{00000003-6743-4FCC-9A52-079F74DF76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'3-①'!$E$106:$J$106</c15:sqref>
                        </c15:formulaRef>
                      </c:ext>
                    </c:extLst>
                    <c:strCache>
                      <c:ptCount val="6"/>
                      <c:pt idx="0">
                        <c:v>FY2019計画</c:v>
                      </c:pt>
                      <c:pt idx="1">
                        <c:v>FY2020計画</c:v>
                      </c:pt>
                      <c:pt idx="2">
                        <c:v>FY2021計画</c:v>
                      </c:pt>
                      <c:pt idx="3">
                        <c:v>FY2022計画</c:v>
                      </c:pt>
                      <c:pt idx="4">
                        <c:v>FY2023計画</c:v>
                      </c:pt>
                      <c:pt idx="5">
                        <c:v>FY2024
（事業終了後）</c:v>
                      </c:pt>
                    </c:strCache>
                  </c:strRef>
                </c:cat>
                <c:val>
                  <c:numRef>
                    <c:extLst>
                      <c:ext uri="{02D57815-91ED-43cb-92C2-25804820EDAC}">
                        <c15:formulaRef>
                          <c15:sqref>'3-①'!$E$119:$J$119</c15:sqref>
                        </c15:formulaRef>
                      </c:ext>
                    </c:extLst>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10-047E-4D45-9E33-F032FBEF60BD}"/>
                  </c:ext>
                </c:extLst>
              </c15:ser>
            </c15:filteredLineSeries>
          </c:ext>
        </c:extLst>
      </c:lineChart>
      <c:catAx>
        <c:axId val="170887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ja-JP"/>
          </a:p>
        </c:txPr>
        <c:crossAx val="1795353440"/>
        <c:crosses val="autoZero"/>
        <c:auto val="1"/>
        <c:lblAlgn val="ctr"/>
        <c:lblOffset val="100"/>
        <c:noMultiLvlLbl val="0"/>
      </c:catAx>
      <c:valAx>
        <c:axId val="1795353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08871568"/>
        <c:crosses val="autoZero"/>
        <c:crossBetween val="between"/>
      </c:valAx>
      <c:valAx>
        <c:axId val="212812612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228863"/>
        <c:crosses val="max"/>
        <c:crossBetween val="between"/>
      </c:valAx>
      <c:catAx>
        <c:axId val="104228863"/>
        <c:scaling>
          <c:orientation val="minMax"/>
        </c:scaling>
        <c:delete val="1"/>
        <c:axPos val="b"/>
        <c:numFmt formatCode="General" sourceLinked="1"/>
        <c:majorTickMark val="out"/>
        <c:minorTickMark val="none"/>
        <c:tickLblPos val="nextTo"/>
        <c:crossAx val="2128126127"/>
        <c:crosses val="autoZero"/>
        <c:auto val="1"/>
        <c:lblAlgn val="ctr"/>
        <c:lblOffset val="100"/>
        <c:noMultiLvlLbl val="0"/>
      </c:catAx>
      <c:spPr>
        <a:noFill/>
        <a:ln>
          <a:noFill/>
        </a:ln>
        <a:effectLst/>
      </c:spPr>
    </c:plotArea>
    <c:legend>
      <c:legendPos val="b"/>
      <c:legendEntry>
        <c:idx val="4"/>
        <c:delete val="1"/>
      </c:legendEntry>
      <c:legendEntry>
        <c:idx val="5"/>
        <c:delete val="1"/>
      </c:legendEntry>
      <c:layout>
        <c:manualLayout>
          <c:xMode val="edge"/>
          <c:yMode val="edge"/>
          <c:x val="0.19830518481972814"/>
          <c:y val="0.87918617645935604"/>
          <c:w val="0.65371602816969576"/>
          <c:h val="9.382218702573247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'3-④'!$B$46</c:f>
              <c:strCache>
                <c:ptCount val="1"/>
                <c:pt idx="0">
                  <c:v>○○分野</c:v>
                </c:pt>
              </c:strCache>
            </c:strRef>
          </c:tx>
          <c:spPr>
            <a:solidFill>
              <a:srgbClr val="FF99F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A5-4390-8FA6-746CA0B44DF2}"/>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A5-4390-8FA6-746CA0B44DF2}"/>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A5-4390-8FA6-746CA0B44DF2}"/>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A5-4390-8FA6-746CA0B44DF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A5-4390-8FA6-746CA0B44D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'3-④'!$C$45:$H$45</c:f>
              <c:strCache>
                <c:ptCount val="6"/>
                <c:pt idx="0">
                  <c:v>FY2018</c:v>
                </c:pt>
                <c:pt idx="1">
                  <c:v>FY2019</c:v>
                </c:pt>
                <c:pt idx="2">
                  <c:v>FY2020</c:v>
                </c:pt>
                <c:pt idx="3">
                  <c:v>FY2021</c:v>
                </c:pt>
                <c:pt idx="4">
                  <c:v>FY2022</c:v>
                </c:pt>
                <c:pt idx="5">
                  <c:v>FY2023
（事業終了後）</c:v>
                </c:pt>
              </c:strCache>
            </c:strRef>
          </c:cat>
          <c:val>
            <c:numRef>
              <c:f>'3-④'!$C$46:$H$46</c:f>
              <c:numCache>
                <c:formatCode>#,##0</c:formatCode>
                <c:ptCount val="6"/>
                <c:pt idx="0">
                  <c:v>120</c:v>
                </c:pt>
                <c:pt idx="1">
                  <c:v>140</c:v>
                </c:pt>
                <c:pt idx="2">
                  <c:v>160</c:v>
                </c:pt>
                <c:pt idx="3">
                  <c:v>240</c:v>
                </c:pt>
                <c:pt idx="4">
                  <c:v>320</c:v>
                </c:pt>
                <c:pt idx="5">
                  <c:v>450</c:v>
                </c:pt>
              </c:numCache>
            </c:numRef>
          </c:val>
          <c:extLst>
            <c:ext xmlns:c16="http://schemas.microsoft.com/office/drawing/2014/chart" uri="{C3380CC4-5D6E-409C-BE32-E72D297353CC}">
              <c16:uniqueId val="{00000005-43A5-4390-8FA6-746CA0B44DF2}"/>
            </c:ext>
          </c:extLst>
        </c:ser>
        <c:ser>
          <c:idx val="1"/>
          <c:order val="1"/>
          <c:tx>
            <c:strRef>
              <c:f>'3-④'!$B$47</c:f>
              <c:strCache>
                <c:ptCount val="1"/>
                <c:pt idx="0">
                  <c:v>△△分野</c:v>
                </c:pt>
              </c:strCache>
            </c:strRef>
          </c:tx>
          <c:spPr>
            <a:solidFill>
              <a:srgbClr val="FFFF66"/>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A5-4390-8FA6-746CA0B44DF2}"/>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A5-4390-8FA6-746CA0B44DF2}"/>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A5-4390-8FA6-746CA0B44DF2}"/>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A5-4390-8FA6-746CA0B44DF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A5-4390-8FA6-746CA0B44D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'3-④'!$C$45:$H$45</c:f>
              <c:strCache>
                <c:ptCount val="6"/>
                <c:pt idx="0">
                  <c:v>FY2018</c:v>
                </c:pt>
                <c:pt idx="1">
                  <c:v>FY2019</c:v>
                </c:pt>
                <c:pt idx="2">
                  <c:v>FY2020</c:v>
                </c:pt>
                <c:pt idx="3">
                  <c:v>FY2021</c:v>
                </c:pt>
                <c:pt idx="4">
                  <c:v>FY2022</c:v>
                </c:pt>
                <c:pt idx="5">
                  <c:v>FY2023
（事業終了後）</c:v>
                </c:pt>
              </c:strCache>
            </c:strRef>
          </c:cat>
          <c:val>
            <c:numRef>
              <c:f>'3-④'!$C$47:$H$47</c:f>
              <c:numCache>
                <c:formatCode>#,##0</c:formatCode>
                <c:ptCount val="6"/>
                <c:pt idx="0">
                  <c:v>90</c:v>
                </c:pt>
                <c:pt idx="1">
                  <c:v>120</c:v>
                </c:pt>
                <c:pt idx="2">
                  <c:v>150</c:v>
                </c:pt>
                <c:pt idx="3">
                  <c:v>190</c:v>
                </c:pt>
                <c:pt idx="4">
                  <c:v>240</c:v>
                </c:pt>
                <c:pt idx="5">
                  <c:v>300</c:v>
                </c:pt>
              </c:numCache>
            </c:numRef>
          </c:val>
          <c:extLst>
            <c:ext xmlns:c16="http://schemas.microsoft.com/office/drawing/2014/chart" uri="{C3380CC4-5D6E-409C-BE32-E72D297353CC}">
              <c16:uniqueId val="{0000000B-43A5-4390-8FA6-746CA0B44DF2}"/>
            </c:ext>
          </c:extLst>
        </c:ser>
        <c:ser>
          <c:idx val="2"/>
          <c:order val="2"/>
          <c:tx>
            <c:strRef>
              <c:f>'3-④'!$B$48</c:f>
              <c:strCache>
                <c:ptCount val="1"/>
                <c:pt idx="0">
                  <c:v>□□分野</c:v>
                </c:pt>
              </c:strCache>
            </c:strRef>
          </c:tx>
          <c:spPr>
            <a:solidFill>
              <a:srgbClr val="92D05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A5-4390-8FA6-746CA0B44DF2}"/>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A5-4390-8FA6-746CA0B44DF2}"/>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3A5-4390-8FA6-746CA0B44DF2}"/>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A5-4390-8FA6-746CA0B44DF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A5-4390-8FA6-746CA0B44D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'3-④'!$C$45:$H$45</c:f>
              <c:strCache>
                <c:ptCount val="6"/>
                <c:pt idx="0">
                  <c:v>FY2018</c:v>
                </c:pt>
                <c:pt idx="1">
                  <c:v>FY2019</c:v>
                </c:pt>
                <c:pt idx="2">
                  <c:v>FY2020</c:v>
                </c:pt>
                <c:pt idx="3">
                  <c:v>FY2021</c:v>
                </c:pt>
                <c:pt idx="4">
                  <c:v>FY2022</c:v>
                </c:pt>
                <c:pt idx="5">
                  <c:v>FY2023
（事業終了後）</c:v>
                </c:pt>
              </c:strCache>
            </c:strRef>
          </c:cat>
          <c:val>
            <c:numRef>
              <c:f>'3-④'!$C$48:$H$48</c:f>
              <c:numCache>
                <c:formatCode>#,##0</c:formatCode>
                <c:ptCount val="6"/>
                <c:pt idx="0">
                  <c:v>40</c:v>
                </c:pt>
                <c:pt idx="1">
                  <c:v>40</c:v>
                </c:pt>
                <c:pt idx="2">
                  <c:v>40</c:v>
                </c:pt>
                <c:pt idx="3">
                  <c:v>60</c:v>
                </c:pt>
                <c:pt idx="4">
                  <c:v>100</c:v>
                </c:pt>
                <c:pt idx="5">
                  <c:v>150</c:v>
                </c:pt>
              </c:numCache>
            </c:numRef>
          </c:val>
          <c:extLst>
            <c:ext xmlns:c16="http://schemas.microsoft.com/office/drawing/2014/chart" uri="{C3380CC4-5D6E-409C-BE32-E72D297353CC}">
              <c16:uniqueId val="{00000011-43A5-4390-8FA6-746CA0B44DF2}"/>
            </c:ext>
          </c:extLst>
        </c:ser>
        <c:dLbls>
          <c:dLblPos val="ctr"/>
          <c:showLegendKey val="0"/>
          <c:showVal val="1"/>
          <c:showCatName val="0"/>
          <c:showSerName val="0"/>
          <c:showPercent val="0"/>
          <c:showBubbleSize val="0"/>
        </c:dLbls>
        <c:gapWidth val="150"/>
        <c:overlap val="100"/>
        <c:axId val="1603485872"/>
        <c:axId val="1616263216"/>
        <c:extLst>
          <c:ext xmlns:c15="http://schemas.microsoft.com/office/drawing/2012/chart" uri="{02D57815-91ED-43cb-92C2-25804820EDAC}">
            <c15:filteredBarSeries>
              <c15:ser>
                <c:idx val="3"/>
                <c:order val="3"/>
                <c:tx>
                  <c:strRef>
                    <c:extLst>
                      <c:ext uri="{02D57815-91ED-43cb-92C2-25804820EDAC}">
                        <c15:formulaRef>
                          <c15:sqref>'3-④'!$B$50</c15:sqref>
                        </c15:formulaRef>
                      </c:ext>
                    </c:extLst>
                    <c:strCache>
                      <c:ptCount val="1"/>
                      <c:pt idx="0">
                        <c:v>・・・</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'3-④'!$C$45:$H$45</c15:sqref>
                        </c15:formulaRef>
                      </c:ext>
                    </c:extLst>
                    <c:strCache>
                      <c:ptCount val="6"/>
                      <c:pt idx="0">
                        <c:v>FY2018</c:v>
                      </c:pt>
                      <c:pt idx="1">
                        <c:v>FY2019</c:v>
                      </c:pt>
                      <c:pt idx="2">
                        <c:v>FY2020</c:v>
                      </c:pt>
                      <c:pt idx="3">
                        <c:v>FY2021</c:v>
                      </c:pt>
                      <c:pt idx="4">
                        <c:v>FY2022</c:v>
                      </c:pt>
                      <c:pt idx="5">
                        <c:v>FY2023
（事業終了後）</c:v>
                      </c:pt>
                    </c:strCache>
                  </c:strRef>
                </c:cat>
                <c:val>
                  <c:numRef>
                    <c:extLst>
                      <c:ext uri="{02D57815-91ED-43cb-92C2-25804820EDAC}">
                        <c15:formulaRef>
                          <c15:sqref>'3-④'!$C$50:$H$50</c15:sqref>
                        </c15:formulaRef>
                      </c:ext>
                    </c:extLst>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2-43A5-4390-8FA6-746CA0B44DF2}"/>
                  </c:ext>
                </c:extLst>
              </c15:ser>
            </c15:filteredBarSeries>
          </c:ext>
        </c:extLst>
      </c:barChart>
      <c:catAx>
        <c:axId val="160348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616263216"/>
        <c:crosses val="autoZero"/>
        <c:auto val="1"/>
        <c:lblAlgn val="ctr"/>
        <c:lblOffset val="100"/>
        <c:noMultiLvlLbl val="0"/>
      </c:catAx>
      <c:valAx>
        <c:axId val="1616263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3485872"/>
        <c:crosses val="autoZero"/>
        <c:crossBetween val="between"/>
      </c:valAx>
      <c:spPr>
        <a:noFill/>
        <a:ln>
          <a:noFill/>
        </a:ln>
        <a:effectLst/>
      </c:spPr>
    </c:plotArea>
    <c:legend>
      <c:legendPos val="b"/>
      <c:layout>
        <c:manualLayout>
          <c:xMode val="edge"/>
          <c:yMode val="edge"/>
          <c:x val="0.19147335260002349"/>
          <c:y val="0.9300051443560502"/>
          <c:w val="0.66177719698977389"/>
          <c:h val="4.39947135891059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44746</xdr:colOff>
      <xdr:row>4</xdr:row>
      <xdr:rowOff>13465</xdr:rowOff>
    </xdr:from>
    <xdr:to>
      <xdr:col>9</xdr:col>
      <xdr:colOff>828260</xdr:colOff>
      <xdr:row>39</xdr:row>
      <xdr:rowOff>66675</xdr:rowOff>
    </xdr:to>
    <xdr:graphicFrame macro="">
      <xdr:nvGraphicFramePr>
        <xdr:cNvPr id="2" name="グラフ 1">
          <a:extLst>
            <a:ext uri="{FF2B5EF4-FFF2-40B4-BE49-F238E27FC236}">
              <a16:creationId xmlns:a16="http://schemas.microsoft.com/office/drawing/2014/main" id="{5A5777FE-6945-4EC6-BAF7-4F5605287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1155871</xdr:colOff>
      <xdr:row>34</xdr:row>
      <xdr:rowOff>87756</xdr:rowOff>
    </xdr:from>
    <xdr:to>
      <xdr:col>8</xdr:col>
      <xdr:colOff>103980</xdr:colOff>
      <xdr:row>34</xdr:row>
      <xdr:rowOff>93181</xdr:rowOff>
    </xdr:to>
    <xdr:cxnSp macro="">
      <xdr:nvCxnSpPr>
        <xdr:cNvPr id="3" name="直線コネクタ 2">
          <a:extLst>
            <a:ext uri="{FF2B5EF4-FFF2-40B4-BE49-F238E27FC236}">
              <a16:creationId xmlns:a16="http://schemas.microsoft.com/office/drawing/2014/main" id="{5C819E0C-DB5E-4D01-837F-3607CD849F46}"/>
            </a:ext>
          </a:extLst>
        </xdr:cNvPr>
        <xdr:cNvCxnSpPr/>
      </xdr:nvCxnSpPr>
      <xdr:spPr>
        <a:xfrm>
          <a:off x="1794046" y="6040881"/>
          <a:ext cx="3891584" cy="542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1141758</xdr:colOff>
      <xdr:row>38</xdr:row>
      <xdr:rowOff>161536</xdr:rowOff>
    </xdr:from>
    <xdr:to>
      <xdr:col>8</xdr:col>
      <xdr:colOff>81583</xdr:colOff>
      <xdr:row>38</xdr:row>
      <xdr:rowOff>169818</xdr:rowOff>
    </xdr:to>
    <xdr:cxnSp macro="">
      <xdr:nvCxnSpPr>
        <xdr:cNvPr id="4" name="直線コネクタ 3">
          <a:extLst>
            <a:ext uri="{FF2B5EF4-FFF2-40B4-BE49-F238E27FC236}">
              <a16:creationId xmlns:a16="http://schemas.microsoft.com/office/drawing/2014/main" id="{49E254DB-A667-41B8-8FC8-C208C8BD80D8}"/>
            </a:ext>
          </a:extLst>
        </xdr:cNvPr>
        <xdr:cNvCxnSpPr/>
      </xdr:nvCxnSpPr>
      <xdr:spPr>
        <a:xfrm>
          <a:off x="1779933" y="6838561"/>
          <a:ext cx="3883300" cy="828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0.09077</cdr:x>
      <cdr:y>0.40878</cdr:y>
    </cdr:from>
    <cdr:to>
      <cdr:x>0.1831</cdr:x>
      <cdr:y>0.45958</cdr:y>
    </cdr:to>
    <cdr:sp macro="" textlink="">
      <cdr:nvSpPr>
        <cdr:cNvPr id="2" name="テキスト ボックス 1">
          <a:extLst xmlns:a="http://schemas.openxmlformats.org/drawingml/2006/main">
            <a:ext uri="{FF2B5EF4-FFF2-40B4-BE49-F238E27FC236}">
              <a16:creationId xmlns:a16="http://schemas.microsoft.com/office/drawing/2014/main" id="{973F8787-8C12-4F11-BCDA-F28A9A04CD1E}"/>
            </a:ext>
          </a:extLst>
        </cdr:cNvPr>
        <cdr:cNvSpPr txBox="1"/>
      </cdr:nvSpPr>
      <cdr:spPr>
        <a:xfrm xmlns:a="http://schemas.openxmlformats.org/drawingml/2006/main">
          <a:off x="552451" y="2528889"/>
          <a:ext cx="5619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0.11402</cdr:x>
      <cdr:y>0.56183</cdr:y>
    </cdr:from>
    <cdr:to>
      <cdr:x>0.18138</cdr:x>
      <cdr:y>0.64006</cdr:y>
    </cdr:to>
    <cdr:sp macro="" textlink="'3-①'!$E$121">
      <cdr:nvSpPr>
        <cdr:cNvPr id="9" name="テキスト ボックス 8">
          <a:extLst xmlns:a="http://schemas.openxmlformats.org/drawingml/2006/main">
            <a:ext uri="{FF2B5EF4-FFF2-40B4-BE49-F238E27FC236}">
              <a16:creationId xmlns:a16="http://schemas.microsoft.com/office/drawing/2014/main" id="{69DDCB42-75B9-4C22-B73B-9F8EB37FD155}"/>
            </a:ext>
          </a:extLst>
        </cdr:cNvPr>
        <cdr:cNvSpPr txBox="1"/>
      </cdr:nvSpPr>
      <cdr:spPr>
        <a:xfrm xmlns:a="http://schemas.openxmlformats.org/drawingml/2006/main">
          <a:off x="824565" y="4133951"/>
          <a:ext cx="487143" cy="5756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B1754FDC-C168-4F8A-B004-BA1851C05CEB}" type="TxLink">
            <a:rPr lang="en-US" altLang="en-US" sz="1000" b="0" i="0" u="none" strike="noStrike">
              <a:solidFill>
                <a:srgbClr val="000000"/>
              </a:solidFill>
              <a:latin typeface="ＭＳ Ｐゴシック"/>
              <a:ea typeface="ＭＳ Ｐゴシック"/>
            </a:rPr>
            <a:pPr/>
            <a:t>245</a:t>
          </a:fld>
          <a:endParaRPr lang="ja-JP" altLang="en-US" sz="1000"/>
        </a:p>
      </cdr:txBody>
    </cdr:sp>
  </cdr:relSizeAnchor>
  <cdr:relSizeAnchor xmlns:cdr="http://schemas.openxmlformats.org/drawingml/2006/chartDrawing">
    <cdr:from>
      <cdr:x>0.25854</cdr:x>
      <cdr:y>0.5099</cdr:y>
    </cdr:from>
    <cdr:to>
      <cdr:x>0.32944</cdr:x>
      <cdr:y>0.56102</cdr:y>
    </cdr:to>
    <cdr:sp macro="" textlink="'3-①'!$F$121">
      <cdr:nvSpPr>
        <cdr:cNvPr id="10" name="テキスト ボックス 9">
          <a:extLst xmlns:a="http://schemas.openxmlformats.org/drawingml/2006/main">
            <a:ext uri="{FF2B5EF4-FFF2-40B4-BE49-F238E27FC236}">
              <a16:creationId xmlns:a16="http://schemas.microsoft.com/office/drawing/2014/main" id="{7C701DD2-88B1-41E7-B30A-CF24C02E4270}"/>
            </a:ext>
          </a:extLst>
        </cdr:cNvPr>
        <cdr:cNvSpPr txBox="1"/>
      </cdr:nvSpPr>
      <cdr:spPr>
        <a:xfrm xmlns:a="http://schemas.openxmlformats.org/drawingml/2006/main">
          <a:off x="1869779" y="3256918"/>
          <a:ext cx="512730" cy="3265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9E96FE2E-CD1B-4FA6-B4AC-103EF4A986CF}" type="TxLink">
            <a:rPr lang="en-US" altLang="en-US" sz="1000" b="0" i="0" u="none" strike="noStrike">
              <a:solidFill>
                <a:srgbClr val="000000"/>
              </a:solidFill>
              <a:latin typeface="ＭＳ Ｐゴシック"/>
              <a:ea typeface="ＭＳ Ｐゴシック"/>
            </a:rPr>
            <a:pPr/>
            <a:t>316</a:t>
          </a:fld>
          <a:endParaRPr lang="ja-JP" altLang="en-US" sz="1000"/>
        </a:p>
      </cdr:txBody>
    </cdr:sp>
  </cdr:relSizeAnchor>
  <cdr:relSizeAnchor xmlns:cdr="http://schemas.openxmlformats.org/drawingml/2006/chartDrawing">
    <cdr:from>
      <cdr:x>0.41143</cdr:x>
      <cdr:y>0.45768</cdr:y>
    </cdr:from>
    <cdr:to>
      <cdr:x>0.47713</cdr:x>
      <cdr:y>0.5088</cdr:y>
    </cdr:to>
    <cdr:sp macro="" textlink="'3-①'!$G$121">
      <cdr:nvSpPr>
        <cdr:cNvPr id="11" name="テキスト ボックス 10">
          <a:extLst xmlns:a="http://schemas.openxmlformats.org/drawingml/2006/main">
            <a:ext uri="{FF2B5EF4-FFF2-40B4-BE49-F238E27FC236}">
              <a16:creationId xmlns:a16="http://schemas.microsoft.com/office/drawing/2014/main" id="{E89BD17C-4BF2-425B-9331-B9E31721E183}"/>
            </a:ext>
          </a:extLst>
        </cdr:cNvPr>
        <cdr:cNvSpPr txBox="1"/>
      </cdr:nvSpPr>
      <cdr:spPr>
        <a:xfrm xmlns:a="http://schemas.openxmlformats.org/drawingml/2006/main">
          <a:off x="2975412" y="3367672"/>
          <a:ext cx="475138" cy="3761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A922B0C-C5F0-4F37-94F1-7D4BF4A04FBA}" type="TxLink">
            <a:rPr lang="en-US" altLang="en-US" sz="1000" b="0" i="0" u="none" strike="noStrike">
              <a:solidFill>
                <a:srgbClr val="000000"/>
              </a:solidFill>
              <a:latin typeface="ＭＳ Ｐゴシック"/>
              <a:ea typeface="ＭＳ Ｐゴシック"/>
            </a:rPr>
            <a:pPr/>
            <a:t>392</a:t>
          </a:fld>
          <a:endParaRPr lang="ja-JP" altLang="en-US" sz="1000"/>
        </a:p>
      </cdr:txBody>
    </cdr:sp>
  </cdr:relSizeAnchor>
  <cdr:relSizeAnchor xmlns:cdr="http://schemas.openxmlformats.org/drawingml/2006/chartDrawing">
    <cdr:from>
      <cdr:x>0.55558</cdr:x>
      <cdr:y>0.38546</cdr:y>
    </cdr:from>
    <cdr:to>
      <cdr:x>0.61905</cdr:x>
      <cdr:y>0.45734</cdr:y>
    </cdr:to>
    <cdr:sp macro="" textlink="'3-①'!$H$121">
      <cdr:nvSpPr>
        <cdr:cNvPr id="12" name="テキスト ボックス 11">
          <a:extLst xmlns:a="http://schemas.openxmlformats.org/drawingml/2006/main">
            <a:ext uri="{FF2B5EF4-FFF2-40B4-BE49-F238E27FC236}">
              <a16:creationId xmlns:a16="http://schemas.microsoft.com/office/drawing/2014/main" id="{5EFFE4B9-15AA-48BE-A3D9-08164D724B32}"/>
            </a:ext>
          </a:extLst>
        </cdr:cNvPr>
        <cdr:cNvSpPr txBox="1"/>
      </cdr:nvSpPr>
      <cdr:spPr>
        <a:xfrm xmlns:a="http://schemas.openxmlformats.org/drawingml/2006/main">
          <a:off x="4017921" y="2836266"/>
          <a:ext cx="459011" cy="5288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BE41130E-57B0-4AEC-9801-624D1748F3D0}" type="TxLink">
            <a:rPr lang="en-US" altLang="en-US" sz="1000" b="0" i="0" u="none" strike="noStrike">
              <a:solidFill>
                <a:srgbClr val="000000"/>
              </a:solidFill>
              <a:latin typeface="ＭＳ Ｐゴシック"/>
              <a:ea typeface="ＭＳ Ｐゴシック"/>
            </a:rPr>
            <a:pPr/>
            <a:t>513</a:t>
          </a:fld>
          <a:endParaRPr lang="ja-JP" altLang="en-US" sz="1800"/>
        </a:p>
      </cdr:txBody>
    </cdr:sp>
  </cdr:relSizeAnchor>
  <cdr:relSizeAnchor xmlns:cdr="http://schemas.openxmlformats.org/drawingml/2006/chartDrawing">
    <cdr:from>
      <cdr:x>0.69912</cdr:x>
      <cdr:y>0.27155</cdr:y>
    </cdr:from>
    <cdr:to>
      <cdr:x>0.77039</cdr:x>
      <cdr:y>0.33385</cdr:y>
    </cdr:to>
    <cdr:sp macro="" textlink="'3-①'!$I$121">
      <cdr:nvSpPr>
        <cdr:cNvPr id="13" name="テキスト ボックス 12">
          <a:extLst xmlns:a="http://schemas.openxmlformats.org/drawingml/2006/main">
            <a:ext uri="{FF2B5EF4-FFF2-40B4-BE49-F238E27FC236}">
              <a16:creationId xmlns:a16="http://schemas.microsoft.com/office/drawing/2014/main" id="{B7602EDD-6C17-43A8-AFAB-14EE16824559}"/>
            </a:ext>
          </a:extLst>
        </cdr:cNvPr>
        <cdr:cNvSpPr txBox="1"/>
      </cdr:nvSpPr>
      <cdr:spPr>
        <a:xfrm xmlns:a="http://schemas.openxmlformats.org/drawingml/2006/main">
          <a:off x="5055993" y="1998077"/>
          <a:ext cx="515420" cy="4584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647E9E6-C4D3-457A-914B-6EFDB15BA493}" type="TxLink">
            <a:rPr lang="en-US" altLang="en-US" sz="1000" b="0" i="0" u="none" strike="noStrike">
              <a:solidFill>
                <a:srgbClr val="000000"/>
              </a:solidFill>
              <a:latin typeface="ＭＳ Ｐゴシック"/>
              <a:ea typeface="ＭＳ Ｐゴシック"/>
            </a:rPr>
            <a:pPr/>
            <a:t>680</a:t>
          </a:fld>
          <a:endParaRPr lang="ja-JP" altLang="en-US" sz="1800"/>
        </a:p>
      </cdr:txBody>
    </cdr:sp>
  </cdr:relSizeAnchor>
  <cdr:relSizeAnchor xmlns:cdr="http://schemas.openxmlformats.org/drawingml/2006/chartDrawing">
    <cdr:from>
      <cdr:x>0.84639</cdr:x>
      <cdr:y>0.11916</cdr:y>
    </cdr:from>
    <cdr:to>
      <cdr:x>0.93659</cdr:x>
      <cdr:y>0.17667</cdr:y>
    </cdr:to>
    <cdr:sp macro="" textlink="'3-①'!$J$121">
      <cdr:nvSpPr>
        <cdr:cNvPr id="14" name="テキスト ボックス 13">
          <a:extLst xmlns:a="http://schemas.openxmlformats.org/drawingml/2006/main">
            <a:ext uri="{FF2B5EF4-FFF2-40B4-BE49-F238E27FC236}">
              <a16:creationId xmlns:a16="http://schemas.microsoft.com/office/drawing/2014/main" id="{DD50C8B6-6E41-458E-9817-1165A8F978ED}"/>
            </a:ext>
          </a:extLst>
        </cdr:cNvPr>
        <cdr:cNvSpPr txBox="1"/>
      </cdr:nvSpPr>
      <cdr:spPr>
        <a:xfrm xmlns:a="http://schemas.openxmlformats.org/drawingml/2006/main">
          <a:off x="6121050" y="761137"/>
          <a:ext cx="652321" cy="3673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73ABC5F-1964-42B8-9F7E-6F559EB52905}" type="TxLink">
            <a:rPr lang="en-US" altLang="en-US" sz="1000" b="0" i="0" u="none" strike="noStrike">
              <a:solidFill>
                <a:srgbClr val="000000"/>
              </a:solidFill>
              <a:latin typeface="ＭＳ Ｐゴシック"/>
              <a:ea typeface="ＭＳ Ｐゴシック"/>
            </a:rPr>
            <a:pPr/>
            <a:t>878</a:t>
          </a:fld>
          <a:endParaRPr lang="ja-JP" altLang="en-US" sz="1800"/>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85725</xdr:colOff>
      <xdr:row>7</xdr:row>
      <xdr:rowOff>347662</xdr:rowOff>
    </xdr:from>
    <xdr:to>
      <xdr:col>11</xdr:col>
      <xdr:colOff>323850</xdr:colOff>
      <xdr:row>7</xdr:row>
      <xdr:rowOff>352426</xdr:rowOff>
    </xdr:to>
    <xdr:cxnSp macro="">
      <xdr:nvCxnSpPr>
        <xdr:cNvPr id="2" name="直線矢印コネクタ 1">
          <a:extLst>
            <a:ext uri="{FF2B5EF4-FFF2-40B4-BE49-F238E27FC236}">
              <a16:creationId xmlns:a16="http://schemas.microsoft.com/office/drawing/2014/main" id="{63FEAB4B-E493-4C47-8793-947B879E9DCE}"/>
            </a:ext>
          </a:extLst>
        </xdr:cNvPr>
        <xdr:cNvCxnSpPr>
          <a:endCxn id="3" idx="1"/>
        </xdr:cNvCxnSpPr>
      </xdr:nvCxnSpPr>
      <xdr:spPr>
        <a:xfrm flipV="1">
          <a:off x="7915275" y="2290762"/>
          <a:ext cx="714375" cy="4764"/>
        </a:xfrm>
        <a:prstGeom prst="straightConnector1">
          <a:avLst/>
        </a:prstGeom>
        <a:ln w="31750">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323850</xdr:colOff>
      <xdr:row>7</xdr:row>
      <xdr:rowOff>209549</xdr:rowOff>
    </xdr:from>
    <xdr:to>
      <xdr:col>12</xdr:col>
      <xdr:colOff>447675</xdr:colOff>
      <xdr:row>7</xdr:row>
      <xdr:rowOff>485774</xdr:rowOff>
    </xdr:to>
    <xdr:sp macro="" textlink="">
      <xdr:nvSpPr>
        <xdr:cNvPr id="3" name="テキスト ボックス 2">
          <a:extLst>
            <a:ext uri="{FF2B5EF4-FFF2-40B4-BE49-F238E27FC236}">
              <a16:creationId xmlns:a16="http://schemas.microsoft.com/office/drawing/2014/main" id="{7CE7CEB6-4A67-469C-9625-69DC364AA209}"/>
            </a:ext>
          </a:extLst>
        </xdr:cNvPr>
        <xdr:cNvSpPr txBox="1"/>
      </xdr:nvSpPr>
      <xdr:spPr>
        <a:xfrm>
          <a:off x="8629650" y="2152649"/>
          <a:ext cx="6000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solidFill>
            </a:rPr>
            <a:t>◆</a:t>
          </a:r>
          <a:r>
            <a:rPr kumimoji="1" lang="en-US" altLang="ja-JP" sz="1100">
              <a:solidFill>
                <a:schemeClr val="tx2"/>
              </a:solidFill>
            </a:rPr>
            <a:t>MS1</a:t>
          </a:r>
          <a:endParaRPr kumimoji="1" lang="ja-JP" altLang="en-US" sz="1100">
            <a:solidFill>
              <a:schemeClr val="tx2"/>
            </a:solidFill>
          </a:endParaRPr>
        </a:p>
      </xdr:txBody>
    </xdr:sp>
    <xdr:clientData/>
  </xdr:twoCellAnchor>
  <xdr:twoCellAnchor>
    <xdr:from>
      <xdr:col>12</xdr:col>
      <xdr:colOff>447675</xdr:colOff>
      <xdr:row>7</xdr:row>
      <xdr:rowOff>347662</xdr:rowOff>
    </xdr:from>
    <xdr:to>
      <xdr:col>14</xdr:col>
      <xdr:colOff>447675</xdr:colOff>
      <xdr:row>7</xdr:row>
      <xdr:rowOff>352425</xdr:rowOff>
    </xdr:to>
    <xdr:cxnSp macro="">
      <xdr:nvCxnSpPr>
        <xdr:cNvPr id="4" name="直線矢印コネクタ 3">
          <a:extLst>
            <a:ext uri="{FF2B5EF4-FFF2-40B4-BE49-F238E27FC236}">
              <a16:creationId xmlns:a16="http://schemas.microsoft.com/office/drawing/2014/main" id="{E6E2B5BB-1AA2-440F-9E23-945738B5E459}"/>
            </a:ext>
          </a:extLst>
        </xdr:cNvPr>
        <xdr:cNvCxnSpPr>
          <a:stCxn id="3" idx="3"/>
        </xdr:cNvCxnSpPr>
      </xdr:nvCxnSpPr>
      <xdr:spPr>
        <a:xfrm>
          <a:off x="9229725" y="2290762"/>
          <a:ext cx="952500" cy="4763"/>
        </a:xfrm>
        <a:prstGeom prst="straightConnector1">
          <a:avLst/>
        </a:prstGeom>
        <a:ln w="31750">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15</xdr:row>
      <xdr:rowOff>9524</xdr:rowOff>
    </xdr:from>
    <xdr:to>
      <xdr:col>8</xdr:col>
      <xdr:colOff>457200</xdr:colOff>
      <xdr:row>29</xdr:row>
      <xdr:rowOff>54428</xdr:rowOff>
    </xdr:to>
    <xdr:graphicFrame macro="">
      <xdr:nvGraphicFramePr>
        <xdr:cNvPr id="2" name="グラフ 1">
          <a:extLst>
            <a:ext uri="{FF2B5EF4-FFF2-40B4-BE49-F238E27FC236}">
              <a16:creationId xmlns:a16="http://schemas.microsoft.com/office/drawing/2014/main" id="{004E5FAA-B71D-4DD6-99C1-308202C34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0.10872</cdr:x>
      <cdr:y>0.57762</cdr:y>
    </cdr:from>
    <cdr:to>
      <cdr:x>0.19918</cdr:x>
      <cdr:y>0.65315</cdr:y>
    </cdr:to>
    <cdr:sp macro="" textlink="'3-④'!$C$51">
      <cdr:nvSpPr>
        <cdr:cNvPr id="2" name="テキスト ボックス 1">
          <a:extLst xmlns:a="http://schemas.openxmlformats.org/drawingml/2006/main">
            <a:ext uri="{FF2B5EF4-FFF2-40B4-BE49-F238E27FC236}">
              <a16:creationId xmlns:a16="http://schemas.microsoft.com/office/drawing/2014/main" id="{A9773A77-0362-424A-9749-2154376DA3E4}"/>
            </a:ext>
          </a:extLst>
        </cdr:cNvPr>
        <cdr:cNvSpPr txBox="1"/>
      </cdr:nvSpPr>
      <cdr:spPr>
        <a:xfrm xmlns:a="http://schemas.openxmlformats.org/drawingml/2006/main">
          <a:off x="922714" y="2804364"/>
          <a:ext cx="767713" cy="3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0D12B0B-4E45-4686-B60A-CF4E2ED4E041}" type="TxLink">
            <a:rPr lang="en-US" altLang="en-US" sz="1100" b="0" i="0" u="none" strike="noStrike">
              <a:solidFill>
                <a:srgbClr val="000000"/>
              </a:solidFill>
              <a:latin typeface="ＭＳ Ｐゴシック"/>
              <a:ea typeface="ＭＳ Ｐゴシック"/>
            </a:rPr>
            <a:pPr/>
            <a:t>250</a:t>
          </a:fld>
          <a:endParaRPr lang="ja-JP" altLang="en-US" sz="1100"/>
        </a:p>
      </cdr:txBody>
    </cdr:sp>
  </cdr:relSizeAnchor>
  <cdr:relSizeAnchor xmlns:cdr="http://schemas.openxmlformats.org/drawingml/2006/chartDrawing">
    <cdr:from>
      <cdr:x>0.26175</cdr:x>
      <cdr:y>0.54157</cdr:y>
    </cdr:from>
    <cdr:to>
      <cdr:x>0.33777</cdr:x>
      <cdr:y>0.60271</cdr:y>
    </cdr:to>
    <cdr:sp macro="" textlink="'3-④'!$D$33">
      <cdr:nvSpPr>
        <cdr:cNvPr id="3" name="テキスト ボックス 2">
          <a:extLst xmlns:a="http://schemas.openxmlformats.org/drawingml/2006/main">
            <a:ext uri="{FF2B5EF4-FFF2-40B4-BE49-F238E27FC236}">
              <a16:creationId xmlns:a16="http://schemas.microsoft.com/office/drawing/2014/main" id="{B2AD49AD-192E-4934-9D3A-79D59A162A8E}"/>
            </a:ext>
          </a:extLst>
        </cdr:cNvPr>
        <cdr:cNvSpPr txBox="1"/>
      </cdr:nvSpPr>
      <cdr:spPr>
        <a:xfrm xmlns:a="http://schemas.openxmlformats.org/drawingml/2006/main">
          <a:off x="2221433" y="2629360"/>
          <a:ext cx="645165" cy="2968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4613AF5-E7DF-4FFB-BCC5-976F32F6A0FD}" type="TxLink">
            <a:rPr lang="en-US" altLang="en-US" sz="1100" b="0" i="0" u="none" strike="noStrike">
              <a:solidFill>
                <a:srgbClr val="000000"/>
              </a:solidFill>
              <a:latin typeface="ＭＳ Ｐゴシック"/>
              <a:ea typeface="ＭＳ Ｐゴシック"/>
            </a:rPr>
            <a:pPr/>
            <a:t>300</a:t>
          </a:fld>
          <a:endParaRPr lang="ja-JP" altLang="en-US" sz="1100"/>
        </a:p>
      </cdr:txBody>
    </cdr:sp>
  </cdr:relSizeAnchor>
  <cdr:relSizeAnchor xmlns:cdr="http://schemas.openxmlformats.org/drawingml/2006/chartDrawing">
    <cdr:from>
      <cdr:x>0.41844</cdr:x>
      <cdr:y>0.48194</cdr:y>
    </cdr:from>
    <cdr:to>
      <cdr:x>0.49912</cdr:x>
      <cdr:y>0.54308</cdr:y>
    </cdr:to>
    <cdr:sp macro="" textlink="'3-④'!$E$33">
      <cdr:nvSpPr>
        <cdr:cNvPr id="4" name="テキスト ボックス 3">
          <a:extLst xmlns:a="http://schemas.openxmlformats.org/drawingml/2006/main">
            <a:ext uri="{FF2B5EF4-FFF2-40B4-BE49-F238E27FC236}">
              <a16:creationId xmlns:a16="http://schemas.microsoft.com/office/drawing/2014/main" id="{0196A20D-E745-42C5-932B-F040F7096A18}"/>
            </a:ext>
          </a:extLst>
        </cdr:cNvPr>
        <cdr:cNvSpPr txBox="1"/>
      </cdr:nvSpPr>
      <cdr:spPr>
        <a:xfrm xmlns:a="http://schemas.openxmlformats.org/drawingml/2006/main">
          <a:off x="3551209" y="2339856"/>
          <a:ext cx="684713" cy="2968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827DD6A5-6885-4416-99F6-0C1C90D855BC}" type="TxLink">
            <a:rPr lang="en-US" altLang="en-US" sz="1100" b="0" i="0" u="none" strike="noStrike">
              <a:solidFill>
                <a:srgbClr val="000000"/>
              </a:solidFill>
              <a:latin typeface="ＭＳ Ｐゴシック"/>
              <a:ea typeface="ＭＳ Ｐゴシック"/>
            </a:rPr>
            <a:pPr/>
            <a:t>350</a:t>
          </a:fld>
          <a:endParaRPr lang="ja-JP" altLang="en-US" sz="1100"/>
        </a:p>
      </cdr:txBody>
    </cdr:sp>
  </cdr:relSizeAnchor>
  <cdr:relSizeAnchor xmlns:cdr="http://schemas.openxmlformats.org/drawingml/2006/chartDrawing">
    <cdr:from>
      <cdr:x>0.57186</cdr:x>
      <cdr:y>0.4033</cdr:y>
    </cdr:from>
    <cdr:to>
      <cdr:x>0.64168</cdr:x>
      <cdr:y>0.4557</cdr:y>
    </cdr:to>
    <cdr:sp macro="" textlink="'3-④'!$F$33">
      <cdr:nvSpPr>
        <cdr:cNvPr id="5" name="テキスト ボックス 4">
          <a:extLst xmlns:a="http://schemas.openxmlformats.org/drawingml/2006/main">
            <a:ext uri="{FF2B5EF4-FFF2-40B4-BE49-F238E27FC236}">
              <a16:creationId xmlns:a16="http://schemas.microsoft.com/office/drawing/2014/main" id="{7570C893-1B5B-42D9-B135-26F6418F821C}"/>
            </a:ext>
          </a:extLst>
        </cdr:cNvPr>
        <cdr:cNvSpPr txBox="1"/>
      </cdr:nvSpPr>
      <cdr:spPr>
        <a:xfrm xmlns:a="http://schemas.openxmlformats.org/drawingml/2006/main">
          <a:off x="4853216" y="1958017"/>
          <a:ext cx="592547" cy="2544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94A5E92-4E87-4900-9929-21338F523737}" type="TxLink">
            <a:rPr lang="en-US" altLang="en-US" sz="1100" b="0" i="0" u="none" strike="noStrike">
              <a:solidFill>
                <a:srgbClr val="000000"/>
              </a:solidFill>
              <a:latin typeface="ＭＳ Ｐゴシック"/>
              <a:ea typeface="ＭＳ Ｐゴシック"/>
            </a:rPr>
            <a:pPr/>
            <a:t>490</a:t>
          </a:fld>
          <a:endParaRPr lang="ja-JP" altLang="en-US" sz="1100"/>
        </a:p>
      </cdr:txBody>
    </cdr:sp>
  </cdr:relSizeAnchor>
  <cdr:relSizeAnchor xmlns:cdr="http://schemas.openxmlformats.org/drawingml/2006/chartDrawing">
    <cdr:from>
      <cdr:x>0.7324</cdr:x>
      <cdr:y>0.21314</cdr:y>
    </cdr:from>
    <cdr:to>
      <cdr:x>0.81153</cdr:x>
      <cdr:y>0.27864</cdr:y>
    </cdr:to>
    <cdr:sp macro="" textlink="'3-④'!$G$33">
      <cdr:nvSpPr>
        <cdr:cNvPr id="6" name="テキスト ボックス 5">
          <a:extLst xmlns:a="http://schemas.openxmlformats.org/drawingml/2006/main">
            <a:ext uri="{FF2B5EF4-FFF2-40B4-BE49-F238E27FC236}">
              <a16:creationId xmlns:a16="http://schemas.microsoft.com/office/drawing/2014/main" id="{B30D6CE1-5975-437A-AFAF-9767DE82C6DE}"/>
            </a:ext>
          </a:extLst>
        </cdr:cNvPr>
        <cdr:cNvSpPr txBox="1"/>
      </cdr:nvSpPr>
      <cdr:spPr>
        <a:xfrm xmlns:a="http://schemas.openxmlformats.org/drawingml/2006/main">
          <a:off x="6215677" y="1034787"/>
          <a:ext cx="671559" cy="3180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9964344-6933-4902-B648-E557165491B5}" type="TxLink">
            <a:rPr lang="en-US" altLang="en-US" sz="1100" b="0" i="0" u="none" strike="noStrike">
              <a:solidFill>
                <a:srgbClr val="000000"/>
              </a:solidFill>
              <a:latin typeface="ＭＳ Ｐゴシック"/>
              <a:ea typeface="ＭＳ Ｐゴシック"/>
            </a:rPr>
            <a:pPr/>
            <a:t>660</a:t>
          </a:fld>
          <a:endParaRPr lang="ja-JP" altLang="en-US" sz="1100"/>
        </a:p>
      </cdr:txBody>
    </cdr:sp>
  </cdr:relSizeAnchor>
  <cdr:relSizeAnchor xmlns:cdr="http://schemas.openxmlformats.org/drawingml/2006/chartDrawing">
    <cdr:from>
      <cdr:x>0.87934</cdr:x>
      <cdr:y>0.05183</cdr:y>
    </cdr:from>
    <cdr:to>
      <cdr:x>0.95847</cdr:x>
      <cdr:y>0.11296</cdr:y>
    </cdr:to>
    <cdr:sp macro="" textlink="'3-④'!$H$33">
      <cdr:nvSpPr>
        <cdr:cNvPr id="7" name="テキスト ボックス 6">
          <a:extLst xmlns:a="http://schemas.openxmlformats.org/drawingml/2006/main">
            <a:ext uri="{FF2B5EF4-FFF2-40B4-BE49-F238E27FC236}">
              <a16:creationId xmlns:a16="http://schemas.microsoft.com/office/drawing/2014/main" id="{FA34A42C-03F5-4FCC-AE7D-AAF68D044065}"/>
            </a:ext>
          </a:extLst>
        </cdr:cNvPr>
        <cdr:cNvSpPr txBox="1"/>
      </cdr:nvSpPr>
      <cdr:spPr>
        <a:xfrm xmlns:a="http://schemas.openxmlformats.org/drawingml/2006/main">
          <a:off x="7462791" y="251626"/>
          <a:ext cx="671559" cy="2967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B4B956D7-C0AD-4674-BE06-82E04E6A7C1A}" type="TxLink">
            <a:rPr lang="en-US" altLang="en-US" sz="1100" b="0" i="0" u="none" strike="noStrike">
              <a:solidFill>
                <a:srgbClr val="000000"/>
              </a:solidFill>
              <a:latin typeface="ＭＳ Ｐゴシック"/>
              <a:ea typeface="ＭＳ Ｐゴシック"/>
            </a:rPr>
            <a:pPr/>
            <a:t>900</a:t>
          </a:fld>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5"/>
  <sheetViews>
    <sheetView view="pageBreakPreview" zoomScale="85" zoomScaleNormal="35" zoomScaleSheetLayoutView="85" zoomScalePageLayoutView="82" workbookViewId="0">
      <selection activeCell="P34" sqref="P34"/>
    </sheetView>
  </sheetViews>
  <sheetFormatPr defaultRowHeight="13.5" x14ac:dyDescent="0.15"/>
  <cols>
    <col min="1" max="1" width="3.375" customWidth="1"/>
    <col min="2" max="3" width="2.5" customWidth="1"/>
    <col min="4" max="4" width="19.375" customWidth="1"/>
    <col min="5" max="10" width="11.375" customWidth="1"/>
    <col min="11" max="11" width="6.375" customWidth="1"/>
    <col min="12" max="13" width="2.625" customWidth="1"/>
    <col min="14" max="14" width="6.375" customWidth="1"/>
    <col min="15" max="16" width="2.375" customWidth="1"/>
    <col min="17" max="17" width="6.5" customWidth="1"/>
    <col min="18" max="19" width="2.375" customWidth="1"/>
    <col min="20" max="24" width="10.25" customWidth="1"/>
    <col min="25" max="25" width="9.25" customWidth="1"/>
    <col min="26" max="37" width="6.5" customWidth="1"/>
    <col min="38" max="59" width="3.375" customWidth="1"/>
  </cols>
  <sheetData>
    <row r="1" spans="1:19" ht="27" customHeight="1" x14ac:dyDescent="0.15">
      <c r="A1" s="150" t="s">
        <v>181</v>
      </c>
      <c r="B1" s="5"/>
      <c r="C1" s="5"/>
      <c r="D1" s="5"/>
      <c r="E1" s="5"/>
      <c r="F1" s="5"/>
      <c r="G1" s="5"/>
      <c r="H1" s="5"/>
      <c r="I1" s="5"/>
    </row>
    <row r="2" spans="1:19" ht="17.25" x14ac:dyDescent="0.15">
      <c r="A2" s="12" t="s">
        <v>182</v>
      </c>
      <c r="B2" s="78"/>
      <c r="C2" s="78"/>
      <c r="D2" s="78"/>
      <c r="E2" s="78"/>
      <c r="F2" s="78"/>
      <c r="G2" s="78"/>
      <c r="H2" s="78"/>
      <c r="I2" s="78"/>
      <c r="J2" s="132" t="s">
        <v>113</v>
      </c>
      <c r="K2" s="78"/>
      <c r="L2" s="78"/>
      <c r="M2" s="78"/>
      <c r="O2" s="78"/>
      <c r="P2" s="78"/>
      <c r="Q2" s="78"/>
      <c r="R2" s="78"/>
      <c r="S2" s="78"/>
    </row>
    <row r="3" spans="1:19" ht="9.75" customHeight="1" x14ac:dyDescent="0.15">
      <c r="A3" s="12"/>
      <c r="B3" s="78"/>
      <c r="C3" s="78"/>
      <c r="D3" s="78"/>
      <c r="E3" s="78"/>
      <c r="F3" s="78"/>
      <c r="G3" s="78"/>
      <c r="H3" s="78"/>
      <c r="I3" s="78"/>
      <c r="J3" s="132"/>
      <c r="K3" s="78"/>
      <c r="L3" s="78"/>
      <c r="M3" s="78"/>
      <c r="O3" s="78"/>
      <c r="P3" s="78"/>
      <c r="Q3" s="78"/>
      <c r="R3" s="78"/>
      <c r="S3" s="78"/>
    </row>
    <row r="4" spans="1:19" s="14" customFormat="1" ht="14.25" x14ac:dyDescent="0.15">
      <c r="A4" s="7" t="s">
        <v>114</v>
      </c>
      <c r="B4" s="134"/>
      <c r="C4" s="134"/>
      <c r="D4" s="134"/>
      <c r="E4" s="134"/>
      <c r="F4" s="134"/>
      <c r="G4" s="134"/>
      <c r="H4" s="134"/>
      <c r="I4" s="134"/>
      <c r="J4" s="135"/>
      <c r="K4" s="134"/>
      <c r="L4" s="134"/>
      <c r="M4" s="134"/>
      <c r="O4" s="134"/>
      <c r="P4" s="134"/>
      <c r="Q4" s="134"/>
      <c r="R4" s="134"/>
      <c r="S4" s="134"/>
    </row>
    <row r="5" spans="1:19" ht="14.25" customHeight="1" x14ac:dyDescent="0.15">
      <c r="A5" s="81"/>
      <c r="B5" s="81"/>
      <c r="C5" s="81"/>
      <c r="D5" s="81"/>
      <c r="E5" s="81"/>
      <c r="F5" s="81"/>
      <c r="G5" s="81"/>
      <c r="H5" s="81"/>
      <c r="I5" s="81"/>
      <c r="J5" s="81"/>
      <c r="K5" s="78"/>
      <c r="L5" s="78"/>
      <c r="M5" s="78"/>
      <c r="N5" s="78"/>
      <c r="O5" s="78"/>
      <c r="P5" s="78"/>
      <c r="Q5" s="78"/>
      <c r="R5" s="78"/>
      <c r="S5" s="78"/>
    </row>
    <row r="6" spans="1:19" ht="14.25" customHeight="1" x14ac:dyDescent="0.15">
      <c r="A6" s="81"/>
      <c r="B6" s="81"/>
      <c r="C6" s="81"/>
      <c r="D6" s="81"/>
      <c r="E6" s="81"/>
      <c r="F6" s="81"/>
      <c r="G6" s="81"/>
      <c r="H6" s="81"/>
      <c r="I6" s="81"/>
      <c r="J6" s="81"/>
      <c r="K6" s="78"/>
      <c r="L6" s="78"/>
      <c r="M6" s="78"/>
      <c r="N6" s="78"/>
      <c r="O6" s="78"/>
      <c r="P6" s="78"/>
      <c r="Q6" s="78"/>
      <c r="R6" s="78"/>
      <c r="S6" s="78"/>
    </row>
    <row r="7" spans="1:19" ht="14.25" customHeight="1" x14ac:dyDescent="0.15">
      <c r="A7" s="81"/>
      <c r="B7" s="81"/>
      <c r="C7" s="81"/>
      <c r="D7" s="81"/>
      <c r="E7" s="81"/>
      <c r="F7" s="81"/>
      <c r="G7" s="81"/>
      <c r="H7" s="81"/>
      <c r="I7" s="81"/>
      <c r="J7" s="81"/>
      <c r="K7" s="78"/>
      <c r="L7" s="78"/>
      <c r="M7" s="78"/>
      <c r="N7" s="78"/>
      <c r="O7" s="78"/>
      <c r="P7" s="78"/>
      <c r="Q7" s="78"/>
      <c r="R7" s="78"/>
      <c r="S7" s="78"/>
    </row>
    <row r="8" spans="1:19" ht="14.25" customHeight="1" x14ac:dyDescent="0.15">
      <c r="A8" s="79"/>
      <c r="B8" s="79"/>
      <c r="C8" s="79"/>
      <c r="D8" s="79"/>
      <c r="E8" s="79"/>
      <c r="F8" s="79"/>
      <c r="G8" s="79"/>
      <c r="H8" s="79"/>
      <c r="I8" s="79"/>
      <c r="J8" s="80"/>
      <c r="K8" s="78"/>
      <c r="L8" s="78"/>
      <c r="M8" s="78"/>
      <c r="N8" s="78"/>
      <c r="O8" s="78"/>
      <c r="P8" s="78"/>
      <c r="Q8" s="78"/>
      <c r="R8" s="78"/>
      <c r="S8" s="78"/>
    </row>
    <row r="9" spans="1:19" ht="14.25" customHeight="1" x14ac:dyDescent="0.15">
      <c r="A9" s="18"/>
      <c r="B9" s="79"/>
      <c r="C9" s="79"/>
      <c r="D9" s="82"/>
      <c r="E9" s="79"/>
      <c r="F9" s="79"/>
      <c r="G9" s="79"/>
      <c r="H9" s="79"/>
      <c r="I9" s="79"/>
      <c r="J9" s="80"/>
      <c r="K9" s="78"/>
      <c r="L9" s="78"/>
      <c r="M9" s="78"/>
      <c r="N9" s="78"/>
      <c r="O9" s="78"/>
      <c r="P9" s="78"/>
      <c r="Q9" s="78"/>
      <c r="R9" s="78"/>
      <c r="S9" s="78"/>
    </row>
    <row r="10" spans="1:19" ht="14.25" customHeight="1" x14ac:dyDescent="0.15">
      <c r="A10" s="83"/>
      <c r="B10" s="83"/>
      <c r="C10" s="83"/>
      <c r="D10" s="83"/>
      <c r="E10" s="83"/>
      <c r="F10" s="83"/>
      <c r="G10" s="83"/>
      <c r="H10" s="83"/>
      <c r="I10" s="83"/>
      <c r="J10" s="83"/>
      <c r="K10" s="78"/>
      <c r="L10" s="78"/>
      <c r="M10" s="78"/>
      <c r="N10" s="78"/>
      <c r="O10" s="78"/>
      <c r="P10" s="78"/>
      <c r="Q10" s="78"/>
      <c r="R10" s="78"/>
      <c r="S10" s="78"/>
    </row>
    <row r="11" spans="1:19" ht="14.25" customHeight="1" x14ac:dyDescent="0.15">
      <c r="A11" s="84"/>
      <c r="B11" s="84"/>
      <c r="C11" s="84"/>
      <c r="D11" s="84"/>
      <c r="E11" s="84"/>
      <c r="F11" s="84"/>
      <c r="G11" s="84"/>
      <c r="H11" s="84"/>
      <c r="I11" s="84"/>
      <c r="J11" s="84"/>
      <c r="K11" s="78"/>
      <c r="L11" s="78"/>
      <c r="M11" s="78"/>
      <c r="N11" s="78"/>
      <c r="O11" s="78"/>
      <c r="P11" s="78"/>
      <c r="Q11" s="78"/>
      <c r="R11" s="78"/>
      <c r="S11" s="78"/>
    </row>
    <row r="12" spans="1:19" ht="14.25" customHeight="1" x14ac:dyDescent="0.15">
      <c r="A12" s="84"/>
      <c r="B12" s="84"/>
      <c r="C12" s="84"/>
      <c r="D12" s="84"/>
      <c r="E12" s="84"/>
      <c r="F12" s="84"/>
      <c r="G12" s="84"/>
      <c r="H12" s="84"/>
      <c r="I12" s="84"/>
      <c r="J12" s="84"/>
      <c r="K12" s="78"/>
      <c r="L12" s="78"/>
      <c r="M12" s="78"/>
      <c r="N12" s="78"/>
      <c r="O12" s="78"/>
      <c r="P12" s="78"/>
      <c r="Q12" s="78"/>
      <c r="R12" s="78"/>
      <c r="S12" s="78"/>
    </row>
    <row r="13" spans="1:19" ht="14.25" customHeight="1" x14ac:dyDescent="0.15">
      <c r="A13" s="84"/>
      <c r="B13" s="84"/>
      <c r="C13" s="84"/>
      <c r="D13" s="84"/>
      <c r="E13" s="84"/>
      <c r="F13" s="84"/>
      <c r="G13" s="84"/>
      <c r="H13" s="84"/>
      <c r="I13" s="84"/>
      <c r="J13" s="84"/>
      <c r="K13" s="78"/>
      <c r="L13" s="78"/>
      <c r="M13" s="78"/>
      <c r="N13" s="78"/>
      <c r="O13" s="78"/>
      <c r="P13" s="78"/>
      <c r="Q13" s="78"/>
      <c r="R13" s="78"/>
      <c r="S13" s="78"/>
    </row>
    <row r="14" spans="1:19" ht="14.25" customHeight="1" x14ac:dyDescent="0.15">
      <c r="A14" s="84"/>
      <c r="B14" s="84"/>
      <c r="C14" s="84"/>
      <c r="D14" s="84"/>
      <c r="E14" s="84"/>
      <c r="F14" s="84"/>
      <c r="G14" s="84"/>
      <c r="H14" s="84"/>
      <c r="I14" s="84"/>
      <c r="J14" s="84"/>
      <c r="K14" s="78"/>
      <c r="L14" s="78"/>
      <c r="M14" s="78"/>
      <c r="N14" s="78"/>
      <c r="O14" s="78"/>
      <c r="P14" s="78"/>
      <c r="Q14" s="78"/>
      <c r="R14" s="78"/>
      <c r="S14" s="78"/>
    </row>
    <row r="15" spans="1:19" ht="14.25" customHeight="1" x14ac:dyDescent="0.15">
      <c r="A15" s="84"/>
      <c r="B15" s="84"/>
      <c r="C15" s="84"/>
      <c r="D15" s="84"/>
      <c r="E15" s="84"/>
      <c r="F15" s="84"/>
      <c r="G15" s="84"/>
      <c r="H15" s="84"/>
      <c r="I15" s="84"/>
      <c r="J15" s="84"/>
      <c r="K15" s="78"/>
      <c r="L15" s="78"/>
      <c r="M15" s="78"/>
      <c r="N15" s="78"/>
      <c r="O15" s="78"/>
      <c r="P15" s="78"/>
      <c r="Q15" s="78"/>
      <c r="R15" s="78"/>
      <c r="S15" s="78"/>
    </row>
    <row r="16" spans="1:19" ht="14.25" customHeight="1" x14ac:dyDescent="0.15">
      <c r="A16" s="84"/>
      <c r="B16" s="84"/>
      <c r="C16" s="84"/>
      <c r="D16" s="84"/>
      <c r="E16" s="84"/>
      <c r="F16" s="84"/>
      <c r="G16" s="84"/>
      <c r="H16" s="84"/>
      <c r="I16" s="84"/>
      <c r="J16" s="84"/>
      <c r="K16" s="78"/>
      <c r="L16" s="78"/>
      <c r="M16" s="78"/>
      <c r="N16" s="78"/>
      <c r="O16" s="78"/>
      <c r="P16" s="78"/>
      <c r="Q16" s="78"/>
      <c r="R16" s="78"/>
      <c r="S16" s="78"/>
    </row>
    <row r="17" spans="1:19" ht="14.25" customHeight="1" x14ac:dyDescent="0.15">
      <c r="A17" s="84"/>
      <c r="B17" s="84"/>
      <c r="C17" s="84"/>
      <c r="D17" s="84"/>
      <c r="E17" s="84"/>
      <c r="F17" s="84"/>
      <c r="G17" s="84"/>
      <c r="H17" s="84"/>
      <c r="I17" s="84"/>
      <c r="J17" s="84"/>
      <c r="K17" s="78"/>
      <c r="L17" s="78"/>
      <c r="M17" s="78"/>
      <c r="N17" s="78"/>
      <c r="O17" s="78"/>
      <c r="P17" s="78"/>
      <c r="Q17" s="78"/>
      <c r="R17" s="78"/>
      <c r="S17" s="78"/>
    </row>
    <row r="18" spans="1:19" ht="14.25" customHeight="1" x14ac:dyDescent="0.15">
      <c r="A18" s="84"/>
      <c r="B18" s="84"/>
      <c r="C18" s="84"/>
      <c r="D18" s="84"/>
      <c r="E18" s="84"/>
      <c r="F18" s="84"/>
      <c r="G18" s="84"/>
      <c r="H18" s="84"/>
      <c r="I18" s="84"/>
      <c r="J18" s="84"/>
      <c r="K18" s="78"/>
      <c r="L18" s="78"/>
      <c r="M18" s="78"/>
      <c r="N18" s="78"/>
      <c r="O18" s="78"/>
      <c r="P18" s="78"/>
      <c r="Q18" s="78"/>
      <c r="R18" s="78"/>
      <c r="S18" s="78"/>
    </row>
    <row r="19" spans="1:19" ht="14.25" customHeight="1" x14ac:dyDescent="0.15">
      <c r="A19" s="84"/>
      <c r="B19" s="84"/>
      <c r="C19" s="84"/>
      <c r="D19" s="84"/>
      <c r="E19" s="84"/>
      <c r="F19" s="84"/>
      <c r="G19" s="84"/>
      <c r="H19" s="84"/>
      <c r="I19" s="84"/>
      <c r="J19" s="84"/>
      <c r="K19" s="78"/>
      <c r="L19" s="78"/>
      <c r="M19" s="78"/>
      <c r="N19" s="78"/>
      <c r="O19" s="78"/>
      <c r="P19" s="78"/>
      <c r="Q19" s="78"/>
      <c r="R19" s="78"/>
      <c r="S19" s="78"/>
    </row>
    <row r="20" spans="1:19" ht="14.25" customHeight="1" x14ac:dyDescent="0.15">
      <c r="A20" s="84"/>
      <c r="B20" s="84"/>
      <c r="C20" s="84"/>
      <c r="D20" s="84"/>
      <c r="E20" s="84"/>
      <c r="F20" s="84"/>
      <c r="G20" s="84"/>
      <c r="H20" s="84"/>
      <c r="I20" s="84"/>
      <c r="J20" s="84"/>
      <c r="K20" s="78"/>
      <c r="L20" s="78"/>
      <c r="M20" s="78"/>
      <c r="N20" s="78"/>
      <c r="O20" s="78"/>
      <c r="P20" s="78"/>
      <c r="Q20" s="78"/>
      <c r="R20" s="78"/>
      <c r="S20" s="78"/>
    </row>
    <row r="21" spans="1:19" ht="14.25" customHeight="1" x14ac:dyDescent="0.15">
      <c r="A21" s="85"/>
      <c r="B21" s="85"/>
      <c r="C21" s="85"/>
      <c r="D21" s="85"/>
      <c r="E21" s="85"/>
      <c r="F21" s="85"/>
      <c r="G21" s="85"/>
      <c r="H21" s="85"/>
      <c r="I21" s="85"/>
      <c r="J21" s="85"/>
      <c r="K21" s="78"/>
      <c r="L21" s="78"/>
      <c r="M21" s="78"/>
      <c r="N21" s="78"/>
      <c r="O21" s="78"/>
      <c r="P21" s="78"/>
      <c r="Q21" s="78"/>
      <c r="R21" s="78"/>
      <c r="S21" s="78"/>
    </row>
    <row r="22" spans="1:19" ht="14.25" customHeight="1" x14ac:dyDescent="0.15">
      <c r="A22" s="86"/>
      <c r="B22" s="86"/>
      <c r="C22" s="86"/>
      <c r="D22" s="86"/>
      <c r="E22" s="86"/>
      <c r="F22" s="86"/>
      <c r="G22" s="86"/>
      <c r="H22" s="86"/>
      <c r="I22" s="86"/>
      <c r="J22" s="86"/>
      <c r="K22" s="78"/>
      <c r="L22" s="78"/>
      <c r="M22" s="78"/>
      <c r="N22" s="78"/>
      <c r="O22" s="78"/>
      <c r="P22" s="78"/>
      <c r="Q22" s="78"/>
      <c r="R22" s="78"/>
      <c r="S22" s="78"/>
    </row>
    <row r="23" spans="1:19" ht="14.25" customHeight="1" x14ac:dyDescent="0.15">
      <c r="A23" s="86"/>
      <c r="B23" s="86"/>
      <c r="C23" s="86"/>
      <c r="D23" s="86"/>
      <c r="E23" s="86"/>
      <c r="F23" s="86"/>
      <c r="G23" s="86"/>
      <c r="H23" s="86"/>
      <c r="I23" s="86"/>
      <c r="J23" s="86"/>
      <c r="K23" s="78"/>
      <c r="L23" s="78"/>
      <c r="M23" s="78"/>
      <c r="N23" s="78"/>
      <c r="O23" s="78"/>
      <c r="P23" s="78"/>
      <c r="Q23" s="78"/>
      <c r="R23" s="78"/>
      <c r="S23" s="78"/>
    </row>
    <row r="24" spans="1:19" ht="14.25" customHeight="1" x14ac:dyDescent="0.15">
      <c r="A24" s="82"/>
      <c r="B24" s="82"/>
      <c r="C24" s="82"/>
      <c r="D24" s="82"/>
      <c r="E24" s="82"/>
      <c r="F24" s="82"/>
      <c r="G24" s="82"/>
      <c r="H24" s="82"/>
      <c r="I24" s="82"/>
      <c r="J24" s="82"/>
      <c r="K24" s="78"/>
      <c r="L24" s="78"/>
      <c r="M24" s="78"/>
      <c r="N24" s="78"/>
      <c r="O24" s="78"/>
      <c r="P24" s="78"/>
      <c r="Q24" s="78"/>
      <c r="R24" s="78"/>
      <c r="S24" s="78"/>
    </row>
    <row r="25" spans="1:19" ht="14.25" customHeight="1" x14ac:dyDescent="0.15">
      <c r="A25" s="83"/>
      <c r="B25" s="83"/>
      <c r="C25" s="83"/>
      <c r="D25" s="83"/>
      <c r="E25" s="83"/>
      <c r="F25" s="83"/>
      <c r="G25" s="83"/>
      <c r="H25" s="83"/>
      <c r="I25" s="83"/>
      <c r="J25" s="83"/>
      <c r="K25" s="78"/>
      <c r="L25" s="78"/>
      <c r="M25" s="78"/>
      <c r="N25" s="78"/>
      <c r="O25" s="78"/>
      <c r="P25" s="78"/>
      <c r="Q25" s="78"/>
      <c r="R25" s="78"/>
      <c r="S25" s="78"/>
    </row>
    <row r="26" spans="1:19" ht="14.25" customHeight="1" x14ac:dyDescent="0.15">
      <c r="A26" s="83"/>
      <c r="B26" s="83"/>
      <c r="C26" s="83"/>
      <c r="D26" s="83"/>
      <c r="E26" s="83"/>
      <c r="F26" s="83"/>
      <c r="G26" s="83"/>
      <c r="H26" s="83"/>
      <c r="I26" s="83"/>
      <c r="J26" s="83"/>
      <c r="K26" s="78"/>
      <c r="L26" s="78"/>
      <c r="M26" s="78"/>
      <c r="N26" s="78"/>
      <c r="O26" s="78"/>
      <c r="P26" s="78"/>
      <c r="Q26" s="78"/>
      <c r="R26" s="78"/>
      <c r="S26" s="78"/>
    </row>
    <row r="27" spans="1:19" ht="14.25" customHeight="1" x14ac:dyDescent="0.15">
      <c r="A27" s="83"/>
      <c r="B27" s="83"/>
      <c r="C27" s="83"/>
      <c r="D27" s="83"/>
      <c r="E27" s="83"/>
      <c r="F27" s="83"/>
      <c r="G27" s="83"/>
      <c r="H27" s="83"/>
      <c r="I27" s="83"/>
      <c r="J27" s="83"/>
      <c r="K27" s="78"/>
      <c r="L27" s="78"/>
      <c r="M27" s="78"/>
      <c r="N27" s="78"/>
      <c r="O27" s="78"/>
      <c r="P27" s="78"/>
      <c r="Q27" s="78"/>
      <c r="R27" s="78"/>
      <c r="S27" s="78"/>
    </row>
    <row r="28" spans="1:19" ht="14.25" customHeight="1" x14ac:dyDescent="0.15">
      <c r="A28" s="83"/>
      <c r="B28" s="83"/>
      <c r="C28" s="83"/>
      <c r="D28" s="83"/>
      <c r="E28" s="83"/>
      <c r="F28" s="83"/>
      <c r="G28" s="83"/>
      <c r="H28" s="83"/>
      <c r="I28" s="83"/>
      <c r="J28" s="83"/>
      <c r="K28" s="78"/>
      <c r="L28" s="78"/>
      <c r="M28" s="78"/>
      <c r="N28" s="78"/>
      <c r="O28" s="78"/>
      <c r="P28" s="78"/>
      <c r="Q28" s="78"/>
      <c r="R28" s="78"/>
      <c r="S28" s="78"/>
    </row>
    <row r="29" spans="1:19" ht="14.25" customHeight="1" x14ac:dyDescent="0.15">
      <c r="A29" s="83"/>
      <c r="B29" s="83"/>
      <c r="C29" s="83"/>
      <c r="D29" s="83"/>
      <c r="E29" s="83"/>
      <c r="F29" s="83"/>
      <c r="G29" s="83"/>
      <c r="H29" s="83"/>
      <c r="I29" s="83"/>
      <c r="J29" s="83"/>
      <c r="K29" s="78"/>
      <c r="L29" s="78"/>
      <c r="M29" s="78"/>
      <c r="N29" s="78"/>
      <c r="O29" s="78"/>
      <c r="P29" s="78"/>
      <c r="Q29" s="78"/>
      <c r="R29" s="78"/>
      <c r="S29" s="78"/>
    </row>
    <row r="30" spans="1:19" ht="14.25" customHeight="1" x14ac:dyDescent="0.15">
      <c r="A30" s="83"/>
      <c r="B30" s="83"/>
      <c r="C30" s="83"/>
      <c r="D30" s="83"/>
      <c r="E30" s="83"/>
      <c r="F30" s="83"/>
      <c r="G30" s="83"/>
      <c r="H30" s="83"/>
      <c r="I30" s="83"/>
      <c r="J30" s="83"/>
      <c r="K30" s="78"/>
      <c r="L30" s="78"/>
      <c r="M30" s="78"/>
      <c r="N30" s="78"/>
      <c r="O30" s="78"/>
      <c r="P30" s="78"/>
      <c r="Q30" s="78"/>
      <c r="R30" s="78"/>
      <c r="S30" s="78"/>
    </row>
    <row r="31" spans="1:19" ht="14.25" customHeight="1" x14ac:dyDescent="0.15">
      <c r="A31" s="83"/>
      <c r="B31" s="83"/>
      <c r="C31" s="83"/>
      <c r="D31" s="83"/>
      <c r="E31" s="83"/>
      <c r="F31" s="83"/>
      <c r="G31" s="83"/>
      <c r="H31" s="83"/>
      <c r="I31" s="83"/>
      <c r="J31" s="83"/>
      <c r="K31" s="78"/>
      <c r="L31" s="78"/>
      <c r="M31" s="78"/>
      <c r="N31" s="78"/>
      <c r="O31" s="78"/>
      <c r="P31" s="78"/>
      <c r="Q31" s="78"/>
      <c r="R31" s="78"/>
      <c r="S31" s="78"/>
    </row>
    <row r="32" spans="1:19" ht="14.25" customHeight="1" x14ac:dyDescent="0.15">
      <c r="A32" s="83"/>
      <c r="B32" s="83"/>
      <c r="C32" s="83"/>
      <c r="D32" s="83"/>
      <c r="E32" s="83"/>
      <c r="F32" s="83"/>
      <c r="G32" s="83"/>
      <c r="H32" s="83"/>
      <c r="I32" s="83"/>
      <c r="J32" s="83"/>
      <c r="K32" s="78"/>
      <c r="L32" s="78"/>
      <c r="M32" s="78"/>
      <c r="N32" s="78"/>
      <c r="O32" s="78"/>
      <c r="P32" s="78"/>
      <c r="Q32" s="78"/>
      <c r="R32" s="78"/>
      <c r="S32" s="78"/>
    </row>
    <row r="33" spans="1:19" ht="14.25" customHeight="1" x14ac:dyDescent="0.15">
      <c r="A33" s="83"/>
      <c r="B33" s="83"/>
      <c r="C33" s="83"/>
      <c r="D33" s="83"/>
      <c r="E33" s="83"/>
      <c r="F33" s="83"/>
      <c r="G33" s="83"/>
      <c r="H33" s="83"/>
      <c r="I33" s="83"/>
      <c r="J33" s="83"/>
      <c r="K33" s="78"/>
      <c r="L33" s="78"/>
      <c r="M33" s="78"/>
      <c r="N33" s="78"/>
      <c r="O33" s="78"/>
      <c r="P33" s="78"/>
      <c r="Q33" s="78"/>
      <c r="R33" s="78"/>
      <c r="S33" s="78"/>
    </row>
    <row r="34" spans="1:19" ht="14.25" customHeight="1" x14ac:dyDescent="0.15">
      <c r="A34" s="83"/>
      <c r="B34" s="83"/>
      <c r="C34" s="83"/>
      <c r="D34" s="83"/>
      <c r="E34" s="83"/>
      <c r="F34" s="83"/>
      <c r="G34" s="83"/>
      <c r="H34" s="83"/>
      <c r="I34" s="83"/>
      <c r="J34" s="83"/>
      <c r="K34" s="78"/>
      <c r="L34" s="78"/>
      <c r="M34" s="78"/>
      <c r="N34" s="78"/>
      <c r="O34" s="78"/>
      <c r="P34" s="78"/>
      <c r="Q34" s="78"/>
      <c r="R34" s="78"/>
      <c r="S34" s="78"/>
    </row>
    <row r="35" spans="1:19" ht="14.25" customHeight="1" x14ac:dyDescent="0.15">
      <c r="A35" s="83"/>
      <c r="B35" s="83"/>
      <c r="C35" s="83"/>
      <c r="D35" s="83"/>
      <c r="E35" s="83"/>
      <c r="F35" s="83"/>
      <c r="G35" s="83"/>
      <c r="H35" s="83"/>
      <c r="I35" s="83"/>
      <c r="J35" s="83"/>
      <c r="K35" s="78"/>
      <c r="L35" s="78"/>
      <c r="M35" s="78"/>
      <c r="N35" s="78"/>
      <c r="O35" s="78"/>
      <c r="P35" s="78"/>
      <c r="Q35" s="78"/>
      <c r="R35" s="78"/>
      <c r="S35" s="78"/>
    </row>
    <row r="36" spans="1:19" ht="14.25" customHeight="1" x14ac:dyDescent="0.15">
      <c r="A36" s="83"/>
      <c r="B36" s="83"/>
      <c r="C36" s="83"/>
      <c r="D36" s="83"/>
      <c r="E36" s="83"/>
      <c r="F36" s="83"/>
      <c r="G36" s="83"/>
      <c r="H36" s="83"/>
      <c r="I36" s="83"/>
      <c r="J36" s="83"/>
      <c r="K36" s="78"/>
      <c r="L36" s="78"/>
      <c r="M36" s="78"/>
      <c r="N36" s="78"/>
      <c r="O36" s="78"/>
      <c r="P36" s="78"/>
      <c r="Q36" s="78"/>
      <c r="R36" s="78"/>
      <c r="S36" s="78"/>
    </row>
    <row r="37" spans="1:19" ht="14.25" customHeight="1" x14ac:dyDescent="0.15">
      <c r="A37" s="83"/>
      <c r="B37" s="83"/>
      <c r="C37" s="83"/>
      <c r="D37" s="83"/>
      <c r="E37" s="83"/>
      <c r="F37" s="83"/>
      <c r="G37" s="83"/>
      <c r="H37" s="83"/>
      <c r="I37" s="83"/>
      <c r="J37" s="83"/>
      <c r="K37" s="78"/>
      <c r="L37" s="78"/>
      <c r="M37" s="78"/>
      <c r="N37" s="78"/>
      <c r="O37" s="78"/>
      <c r="P37" s="78"/>
      <c r="Q37" s="78"/>
      <c r="R37" s="78"/>
      <c r="S37" s="78"/>
    </row>
    <row r="38" spans="1:19" ht="14.25" customHeight="1" x14ac:dyDescent="0.15">
      <c r="A38" s="83"/>
      <c r="B38" s="83"/>
      <c r="C38" s="83"/>
      <c r="D38" s="83"/>
      <c r="E38" s="83"/>
      <c r="F38" s="83"/>
      <c r="G38" s="83"/>
      <c r="H38" s="83"/>
      <c r="I38" s="83"/>
      <c r="J38" s="83"/>
      <c r="K38" s="78"/>
      <c r="L38" s="78"/>
      <c r="M38" s="78"/>
      <c r="N38" s="78"/>
      <c r="O38" s="78"/>
      <c r="P38" s="78"/>
      <c r="Q38" s="78"/>
      <c r="R38" s="78"/>
      <c r="S38" s="78"/>
    </row>
    <row r="39" spans="1:19" ht="14.25" customHeight="1" x14ac:dyDescent="0.15">
      <c r="A39" s="84"/>
      <c r="B39" s="84"/>
      <c r="C39" s="84"/>
      <c r="D39" s="84"/>
      <c r="E39" s="84"/>
      <c r="F39" s="84"/>
      <c r="G39" s="84"/>
      <c r="H39" s="84"/>
      <c r="I39" s="84"/>
      <c r="J39" s="84"/>
      <c r="K39" s="78"/>
      <c r="L39" s="78"/>
      <c r="M39" s="78"/>
      <c r="N39" s="78"/>
      <c r="O39" s="78"/>
      <c r="P39" s="78"/>
      <c r="Q39" s="78"/>
      <c r="R39" s="78"/>
      <c r="S39" s="78"/>
    </row>
    <row r="40" spans="1:19" ht="14.25" customHeight="1" x14ac:dyDescent="0.15">
      <c r="A40" s="84"/>
      <c r="B40" s="84"/>
      <c r="C40" s="84"/>
      <c r="D40" s="84"/>
      <c r="E40" s="84"/>
      <c r="F40" s="84"/>
      <c r="G40" s="84"/>
      <c r="H40" s="84"/>
      <c r="I40" s="84"/>
      <c r="J40" s="84"/>
      <c r="K40" s="78"/>
      <c r="L40" s="78"/>
      <c r="M40" s="78"/>
      <c r="N40" s="78"/>
      <c r="O40" s="78"/>
      <c r="P40" s="78"/>
      <c r="Q40" s="78"/>
      <c r="R40" s="78"/>
      <c r="S40" s="78"/>
    </row>
    <row r="41" spans="1:19" ht="21" customHeight="1" x14ac:dyDescent="0.15">
      <c r="A41" s="56" t="s">
        <v>166</v>
      </c>
      <c r="B41" s="57"/>
      <c r="C41" s="57"/>
      <c r="D41" s="57"/>
      <c r="E41" s="57"/>
      <c r="F41" s="57"/>
      <c r="G41" s="56"/>
      <c r="H41" s="56"/>
      <c r="I41" s="7"/>
      <c r="J41" s="7"/>
      <c r="K41" s="7"/>
      <c r="L41" s="7"/>
      <c r="M41" s="7"/>
    </row>
    <row r="42" spans="1:19" ht="23.25" customHeight="1" x14ac:dyDescent="0.15">
      <c r="A42" s="172" t="s">
        <v>143</v>
      </c>
      <c r="B42" s="173"/>
      <c r="C42" s="173"/>
      <c r="D42" s="173"/>
      <c r="E42" s="173"/>
      <c r="F42" s="173"/>
      <c r="G42" s="173"/>
      <c r="H42" s="173"/>
      <c r="I42" s="173"/>
      <c r="J42" s="174"/>
      <c r="K42" s="133"/>
      <c r="L42" s="133"/>
      <c r="M42" s="133"/>
    </row>
    <row r="43" spans="1:19" ht="75" customHeight="1" x14ac:dyDescent="0.15">
      <c r="A43" s="164" t="s">
        <v>144</v>
      </c>
      <c r="B43" s="165"/>
      <c r="C43" s="165"/>
      <c r="D43" s="165"/>
      <c r="E43" s="165"/>
      <c r="F43" s="165"/>
      <c r="G43" s="165"/>
      <c r="H43" s="165"/>
      <c r="I43" s="165"/>
      <c r="J43" s="166"/>
      <c r="K43" s="77"/>
      <c r="L43" s="77"/>
      <c r="M43" s="77"/>
    </row>
    <row r="44" spans="1:19" ht="29.25" customHeight="1" x14ac:dyDescent="0.15">
      <c r="A44" s="167" t="s">
        <v>167</v>
      </c>
      <c r="B44" s="167"/>
      <c r="C44" s="167"/>
      <c r="D44" s="167"/>
      <c r="E44" s="167"/>
      <c r="F44" s="167"/>
      <c r="G44" s="167"/>
      <c r="H44" s="167"/>
      <c r="I44" s="167"/>
      <c r="J44" s="167"/>
      <c r="K44" s="133"/>
      <c r="L44" s="133"/>
      <c r="M44" s="133"/>
    </row>
    <row r="45" spans="1:19" ht="31.5" customHeight="1" x14ac:dyDescent="0.15">
      <c r="A45" s="171" t="s">
        <v>176</v>
      </c>
      <c r="B45" s="171"/>
      <c r="C45" s="171"/>
      <c r="D45" s="171"/>
      <c r="E45" s="171"/>
      <c r="F45" s="171"/>
      <c r="G45" s="171"/>
      <c r="H45" s="171"/>
      <c r="I45" s="171"/>
      <c r="J45" s="171"/>
      <c r="K45" s="133"/>
      <c r="L45" s="133"/>
      <c r="M45" s="133"/>
    </row>
    <row r="46" spans="1:19" ht="115.5" customHeight="1" x14ac:dyDescent="0.15">
      <c r="A46" s="168" t="s">
        <v>177</v>
      </c>
      <c r="B46" s="169"/>
      <c r="C46" s="169"/>
      <c r="D46" s="169"/>
      <c r="E46" s="169"/>
      <c r="F46" s="169"/>
      <c r="G46" s="169"/>
      <c r="H46" s="169"/>
      <c r="I46" s="169"/>
      <c r="J46" s="170"/>
      <c r="K46" s="77"/>
      <c r="L46" s="77"/>
      <c r="M46" s="77"/>
    </row>
    <row r="47" spans="1:19" ht="4.5" customHeight="1" x14ac:dyDescent="0.15"/>
    <row r="48" spans="1:19" ht="15" customHeight="1" x14ac:dyDescent="0.15">
      <c r="A48" s="7" t="s">
        <v>130</v>
      </c>
      <c r="B48" s="78"/>
      <c r="C48" s="78"/>
      <c r="D48" s="78"/>
      <c r="E48" s="78"/>
      <c r="F48" s="78"/>
      <c r="G48" s="78"/>
      <c r="H48" s="78"/>
      <c r="I48" s="78"/>
      <c r="J48" s="88" t="s">
        <v>41</v>
      </c>
      <c r="K48" s="78"/>
      <c r="L48" s="78"/>
      <c r="M48" s="78"/>
    </row>
    <row r="49" spans="1:13" ht="4.5" customHeight="1" thickBot="1" x14ac:dyDescent="0.2">
      <c r="A49" s="7"/>
      <c r="B49" s="78"/>
      <c r="C49" s="78"/>
      <c r="D49" s="78"/>
      <c r="E49" s="78"/>
      <c r="F49" s="78"/>
      <c r="G49" s="78"/>
      <c r="H49" s="78"/>
      <c r="I49" s="78"/>
      <c r="J49" s="88"/>
      <c r="K49" s="78"/>
      <c r="L49" s="78"/>
      <c r="M49" s="78"/>
    </row>
    <row r="50" spans="1:13" ht="14.25" customHeight="1" x14ac:dyDescent="0.15">
      <c r="A50" s="237" t="s">
        <v>0</v>
      </c>
      <c r="B50" s="238"/>
      <c r="C50" s="238"/>
      <c r="D50" s="239"/>
      <c r="E50" s="233" t="s">
        <v>111</v>
      </c>
      <c r="F50" s="233" t="s">
        <v>22</v>
      </c>
      <c r="G50" s="233" t="s">
        <v>23</v>
      </c>
      <c r="H50" s="233" t="s">
        <v>24</v>
      </c>
      <c r="I50" s="233" t="s">
        <v>112</v>
      </c>
      <c r="J50" s="235" t="s">
        <v>86</v>
      </c>
      <c r="K50" s="78"/>
      <c r="L50" s="78"/>
      <c r="M50" s="78"/>
    </row>
    <row r="51" spans="1:13" ht="14.25" customHeight="1" x14ac:dyDescent="0.15">
      <c r="A51" s="240"/>
      <c r="B51" s="241"/>
      <c r="C51" s="241"/>
      <c r="D51" s="242"/>
      <c r="E51" s="234"/>
      <c r="F51" s="234"/>
      <c r="G51" s="234"/>
      <c r="H51" s="234"/>
      <c r="I51" s="234"/>
      <c r="J51" s="236"/>
      <c r="K51" s="78"/>
      <c r="L51" s="78"/>
      <c r="M51" s="78"/>
    </row>
    <row r="52" spans="1:13" ht="13.5" customHeight="1" x14ac:dyDescent="0.15">
      <c r="A52" s="210" t="s">
        <v>92</v>
      </c>
      <c r="B52" s="223" t="s">
        <v>29</v>
      </c>
      <c r="C52" s="224"/>
      <c r="D52" s="225"/>
      <c r="E52" s="89">
        <f t="shared" ref="E52:J52" si="0">SUM(E53:E57)</f>
        <v>10</v>
      </c>
      <c r="F52" s="89">
        <f t="shared" si="0"/>
        <v>20</v>
      </c>
      <c r="G52" s="89">
        <f t="shared" si="0"/>
        <v>40</v>
      </c>
      <c r="H52" s="89">
        <f t="shared" si="0"/>
        <v>84</v>
      </c>
      <c r="I52" s="89">
        <f>SUM(I53:I57)</f>
        <v>124</v>
      </c>
      <c r="J52" s="90">
        <f t="shared" si="0"/>
        <v>178</v>
      </c>
      <c r="K52" s="78"/>
      <c r="L52" s="78"/>
      <c r="M52" s="78"/>
    </row>
    <row r="53" spans="1:13" ht="13.5" customHeight="1" x14ac:dyDescent="0.15">
      <c r="A53" s="210"/>
      <c r="B53" s="216" t="s">
        <v>25</v>
      </c>
      <c r="C53" s="226"/>
      <c r="D53" s="91" t="s">
        <v>30</v>
      </c>
      <c r="E53" s="92">
        <v>10</v>
      </c>
      <c r="F53" s="92">
        <v>10</v>
      </c>
      <c r="G53" s="92">
        <v>15</v>
      </c>
      <c r="H53" s="93">
        <v>30</v>
      </c>
      <c r="I53" s="93">
        <v>40</v>
      </c>
      <c r="J53" s="94">
        <v>80</v>
      </c>
      <c r="K53" s="78"/>
      <c r="L53" s="78"/>
      <c r="M53" s="78"/>
    </row>
    <row r="54" spans="1:13" ht="13.5" customHeight="1" x14ac:dyDescent="0.15">
      <c r="A54" s="210"/>
      <c r="B54" s="216"/>
      <c r="C54" s="226"/>
      <c r="D54" s="91" t="s">
        <v>93</v>
      </c>
      <c r="E54" s="92">
        <v>0</v>
      </c>
      <c r="F54" s="92">
        <v>0</v>
      </c>
      <c r="G54" s="92">
        <v>5</v>
      </c>
      <c r="H54" s="93">
        <v>10</v>
      </c>
      <c r="I54" s="93">
        <v>20</v>
      </c>
      <c r="J54" s="94">
        <v>30</v>
      </c>
      <c r="K54" s="78"/>
      <c r="L54" s="78"/>
      <c r="M54" s="78"/>
    </row>
    <row r="55" spans="1:13" ht="13.5" customHeight="1" x14ac:dyDescent="0.15">
      <c r="A55" s="210"/>
      <c r="B55" s="216"/>
      <c r="C55" s="226"/>
      <c r="D55" s="91" t="s">
        <v>94</v>
      </c>
      <c r="E55" s="92">
        <v>0</v>
      </c>
      <c r="F55" s="92">
        <v>0</v>
      </c>
      <c r="G55" s="92">
        <v>0</v>
      </c>
      <c r="H55" s="93">
        <v>4</v>
      </c>
      <c r="I55" s="93">
        <v>4</v>
      </c>
      <c r="J55" s="94">
        <v>8</v>
      </c>
      <c r="K55" s="78"/>
      <c r="L55" s="78"/>
      <c r="M55" s="78"/>
    </row>
    <row r="56" spans="1:13" ht="13.5" customHeight="1" x14ac:dyDescent="0.15">
      <c r="A56" s="210"/>
      <c r="B56" s="216"/>
      <c r="C56" s="226"/>
      <c r="D56" s="91" t="s">
        <v>95</v>
      </c>
      <c r="E56" s="92">
        <v>0</v>
      </c>
      <c r="F56" s="92">
        <v>10</v>
      </c>
      <c r="G56" s="92">
        <v>20</v>
      </c>
      <c r="H56" s="93">
        <v>40</v>
      </c>
      <c r="I56" s="93">
        <v>60</v>
      </c>
      <c r="J56" s="94">
        <v>60</v>
      </c>
      <c r="K56" s="78"/>
      <c r="L56" s="78"/>
      <c r="M56" s="78"/>
    </row>
    <row r="57" spans="1:13" ht="13.5" customHeight="1" x14ac:dyDescent="0.15">
      <c r="A57" s="210"/>
      <c r="B57" s="218"/>
      <c r="C57" s="227"/>
      <c r="D57" s="95" t="s">
        <v>96</v>
      </c>
      <c r="E57" s="96"/>
      <c r="F57" s="96"/>
      <c r="G57" s="96"/>
      <c r="H57" s="96"/>
      <c r="I57" s="96"/>
      <c r="J57" s="97"/>
      <c r="K57" s="78"/>
      <c r="L57" s="78"/>
      <c r="M57" s="78"/>
    </row>
    <row r="58" spans="1:13" ht="13.5" customHeight="1" x14ac:dyDescent="0.15">
      <c r="A58" s="210"/>
      <c r="B58" s="228" t="s">
        <v>31</v>
      </c>
      <c r="C58" s="229"/>
      <c r="D58" s="230"/>
      <c r="E58" s="96">
        <f t="shared" ref="E58:J58" si="1">SUM(E59:E63)</f>
        <v>235</v>
      </c>
      <c r="F58" s="96">
        <f t="shared" si="1"/>
        <v>296</v>
      </c>
      <c r="G58" s="96">
        <f t="shared" si="1"/>
        <v>352</v>
      </c>
      <c r="H58" s="96">
        <f t="shared" si="1"/>
        <v>429</v>
      </c>
      <c r="I58" s="96">
        <f t="shared" si="1"/>
        <v>556</v>
      </c>
      <c r="J58" s="97">
        <f t="shared" si="1"/>
        <v>700</v>
      </c>
      <c r="K58" s="78"/>
      <c r="L58" s="78"/>
      <c r="M58" s="78"/>
    </row>
    <row r="59" spans="1:13" ht="13.5" customHeight="1" x14ac:dyDescent="0.15">
      <c r="A59" s="210"/>
      <c r="B59" s="216" t="s">
        <v>25</v>
      </c>
      <c r="C59" s="226"/>
      <c r="D59" s="98" t="s">
        <v>46</v>
      </c>
      <c r="E59" s="92">
        <v>110</v>
      </c>
      <c r="F59" s="92">
        <v>145</v>
      </c>
      <c r="G59" s="92">
        <v>180</v>
      </c>
      <c r="H59" s="92">
        <v>230</v>
      </c>
      <c r="I59" s="93">
        <v>300</v>
      </c>
      <c r="J59" s="94">
        <v>400</v>
      </c>
      <c r="K59" s="78"/>
      <c r="L59" s="78"/>
      <c r="M59" s="78"/>
    </row>
    <row r="60" spans="1:13" ht="13.5" customHeight="1" x14ac:dyDescent="0.15">
      <c r="A60" s="210"/>
      <c r="B60" s="216"/>
      <c r="C60" s="226"/>
      <c r="D60" s="98" t="s">
        <v>47</v>
      </c>
      <c r="E60" s="92">
        <v>90</v>
      </c>
      <c r="F60" s="92">
        <v>116</v>
      </c>
      <c r="G60" s="92">
        <v>132</v>
      </c>
      <c r="H60" s="92">
        <v>149</v>
      </c>
      <c r="I60" s="93">
        <v>186</v>
      </c>
      <c r="J60" s="94">
        <v>200</v>
      </c>
      <c r="K60" s="78"/>
      <c r="L60" s="78"/>
      <c r="M60" s="78"/>
    </row>
    <row r="61" spans="1:13" ht="13.5" customHeight="1" x14ac:dyDescent="0.15">
      <c r="A61" s="210"/>
      <c r="B61" s="216"/>
      <c r="C61" s="226"/>
      <c r="D61" s="98" t="s">
        <v>48</v>
      </c>
      <c r="E61" s="92">
        <v>35</v>
      </c>
      <c r="F61" s="92">
        <v>35</v>
      </c>
      <c r="G61" s="92">
        <v>40</v>
      </c>
      <c r="H61" s="92">
        <v>50</v>
      </c>
      <c r="I61" s="93">
        <v>70</v>
      </c>
      <c r="J61" s="94">
        <v>100</v>
      </c>
      <c r="K61" s="78"/>
      <c r="L61" s="78"/>
      <c r="M61" s="78"/>
    </row>
    <row r="62" spans="1:13" ht="13.5" customHeight="1" x14ac:dyDescent="0.15">
      <c r="A62" s="210"/>
      <c r="B62" s="216"/>
      <c r="C62" s="226"/>
      <c r="D62" s="99" t="s">
        <v>97</v>
      </c>
      <c r="E62" s="96"/>
      <c r="F62" s="96"/>
      <c r="G62" s="96"/>
      <c r="H62" s="96"/>
      <c r="I62" s="96"/>
      <c r="J62" s="97"/>
      <c r="K62" s="78"/>
      <c r="L62" s="78"/>
      <c r="M62" s="78"/>
    </row>
    <row r="63" spans="1:13" ht="13.5" customHeight="1" x14ac:dyDescent="0.15">
      <c r="A63" s="211"/>
      <c r="B63" s="218"/>
      <c r="C63" s="227"/>
      <c r="D63" s="99" t="s">
        <v>91</v>
      </c>
      <c r="E63" s="96"/>
      <c r="F63" s="96"/>
      <c r="G63" s="96"/>
      <c r="H63" s="96"/>
      <c r="I63" s="96"/>
      <c r="J63" s="97"/>
      <c r="K63" s="78"/>
      <c r="L63" s="78"/>
      <c r="M63" s="78"/>
    </row>
    <row r="64" spans="1:13" ht="13.5" customHeight="1" thickBot="1" x14ac:dyDescent="0.2">
      <c r="A64" s="201" t="s">
        <v>1</v>
      </c>
      <c r="B64" s="231"/>
      <c r="C64" s="231"/>
      <c r="D64" s="232"/>
      <c r="E64" s="100">
        <f t="shared" ref="E64:J64" si="2">E52+E58</f>
        <v>245</v>
      </c>
      <c r="F64" s="100">
        <f t="shared" si="2"/>
        <v>316</v>
      </c>
      <c r="G64" s="100">
        <f t="shared" si="2"/>
        <v>392</v>
      </c>
      <c r="H64" s="100">
        <f t="shared" si="2"/>
        <v>513</v>
      </c>
      <c r="I64" s="100">
        <f t="shared" si="2"/>
        <v>680</v>
      </c>
      <c r="J64" s="101">
        <f t="shared" si="2"/>
        <v>878</v>
      </c>
      <c r="K64" s="78"/>
      <c r="L64" s="78"/>
      <c r="M64" s="78"/>
    </row>
    <row r="65" spans="1:13" ht="13.5" hidden="1" customHeight="1" thickBot="1" x14ac:dyDescent="0.2">
      <c r="A65" s="220"/>
      <c r="B65" s="221"/>
      <c r="C65" s="221"/>
      <c r="D65" s="222"/>
      <c r="E65" s="129"/>
      <c r="F65" s="129"/>
      <c r="G65" s="129"/>
      <c r="H65" s="129"/>
      <c r="I65" s="129"/>
      <c r="J65" s="102"/>
      <c r="K65" s="78"/>
      <c r="L65" s="78"/>
      <c r="M65" s="78"/>
    </row>
    <row r="66" spans="1:13" ht="13.5" customHeight="1" x14ac:dyDescent="0.15">
      <c r="A66" s="209" t="s">
        <v>2</v>
      </c>
      <c r="B66" s="103" t="s">
        <v>8</v>
      </c>
      <c r="C66" s="104"/>
      <c r="D66" s="104"/>
      <c r="E66" s="105">
        <f>E67+E73+E79</f>
        <v>260</v>
      </c>
      <c r="F66" s="105">
        <f t="shared" ref="F66:J66" si="3">F67+F73+F79</f>
        <v>326</v>
      </c>
      <c r="G66" s="105">
        <f t="shared" si="3"/>
        <v>392</v>
      </c>
      <c r="H66" s="105">
        <f t="shared" si="3"/>
        <v>476</v>
      </c>
      <c r="I66" s="105">
        <f t="shared" si="3"/>
        <v>585</v>
      </c>
      <c r="J66" s="106">
        <f t="shared" si="3"/>
        <v>646</v>
      </c>
      <c r="K66" s="78"/>
      <c r="L66" s="78"/>
      <c r="M66" s="78"/>
    </row>
    <row r="67" spans="1:13" ht="13.5" customHeight="1" x14ac:dyDescent="0.15">
      <c r="A67" s="210"/>
      <c r="B67" s="212" t="s">
        <v>98</v>
      </c>
      <c r="C67" s="214" t="s">
        <v>3</v>
      </c>
      <c r="D67" s="215"/>
      <c r="E67" s="96">
        <f>SUM(E68:E72)</f>
        <v>60</v>
      </c>
      <c r="F67" s="96">
        <f t="shared" ref="F67:J67" si="4">SUM(F68:F72)</f>
        <v>60</v>
      </c>
      <c r="G67" s="96">
        <f t="shared" si="4"/>
        <v>60</v>
      </c>
      <c r="H67" s="96">
        <f t="shared" si="4"/>
        <v>60</v>
      </c>
      <c r="I67" s="96">
        <f>SUM(I68:I72)</f>
        <v>60</v>
      </c>
      <c r="J67" s="97">
        <f t="shared" si="4"/>
        <v>60</v>
      </c>
      <c r="K67" s="78"/>
      <c r="L67" s="78"/>
      <c r="M67" s="78"/>
    </row>
    <row r="68" spans="1:13" ht="13.5" customHeight="1" x14ac:dyDescent="0.15">
      <c r="A68" s="210"/>
      <c r="B68" s="212"/>
      <c r="C68" s="212" t="s">
        <v>99</v>
      </c>
      <c r="D68" s="98" t="s">
        <v>46</v>
      </c>
      <c r="E68" s="93">
        <v>20</v>
      </c>
      <c r="F68" s="93">
        <v>20</v>
      </c>
      <c r="G68" s="93">
        <v>20</v>
      </c>
      <c r="H68" s="93">
        <v>20</v>
      </c>
      <c r="I68" s="93">
        <v>20</v>
      </c>
      <c r="J68" s="94">
        <v>20</v>
      </c>
      <c r="K68" s="78"/>
      <c r="L68" s="78"/>
      <c r="M68" s="78"/>
    </row>
    <row r="69" spans="1:13" ht="13.5" customHeight="1" x14ac:dyDescent="0.15">
      <c r="A69" s="210"/>
      <c r="B69" s="212"/>
      <c r="C69" s="212"/>
      <c r="D69" s="98" t="s">
        <v>47</v>
      </c>
      <c r="E69" s="93">
        <v>20</v>
      </c>
      <c r="F69" s="93">
        <v>20</v>
      </c>
      <c r="G69" s="93">
        <v>20</v>
      </c>
      <c r="H69" s="93">
        <v>20</v>
      </c>
      <c r="I69" s="93">
        <v>20</v>
      </c>
      <c r="J69" s="94">
        <v>20</v>
      </c>
      <c r="K69" s="78"/>
      <c r="L69" s="78"/>
      <c r="M69" s="78"/>
    </row>
    <row r="70" spans="1:13" ht="13.5" customHeight="1" x14ac:dyDescent="0.15">
      <c r="A70" s="210"/>
      <c r="B70" s="212"/>
      <c r="C70" s="212"/>
      <c r="D70" s="98" t="s">
        <v>48</v>
      </c>
      <c r="E70" s="93">
        <v>20</v>
      </c>
      <c r="F70" s="93">
        <v>20</v>
      </c>
      <c r="G70" s="93">
        <v>20</v>
      </c>
      <c r="H70" s="93">
        <v>20</v>
      </c>
      <c r="I70" s="93">
        <v>20</v>
      </c>
      <c r="J70" s="94">
        <v>20</v>
      </c>
      <c r="K70" s="78"/>
      <c r="L70" s="78"/>
      <c r="M70" s="78"/>
    </row>
    <row r="71" spans="1:13" ht="13.5" customHeight="1" x14ac:dyDescent="0.15">
      <c r="A71" s="210"/>
      <c r="B71" s="212"/>
      <c r="C71" s="212"/>
      <c r="D71" s="99" t="s">
        <v>100</v>
      </c>
      <c r="E71" s="96"/>
      <c r="F71" s="96"/>
      <c r="G71" s="96"/>
      <c r="H71" s="96"/>
      <c r="I71" s="96"/>
      <c r="J71" s="97"/>
      <c r="K71" s="78"/>
      <c r="L71" s="78"/>
      <c r="M71" s="78"/>
    </row>
    <row r="72" spans="1:13" ht="13.5" customHeight="1" x14ac:dyDescent="0.15">
      <c r="A72" s="210"/>
      <c r="B72" s="212"/>
      <c r="C72" s="213"/>
      <c r="D72" s="99" t="s">
        <v>91</v>
      </c>
      <c r="E72" s="96"/>
      <c r="F72" s="96"/>
      <c r="G72" s="96"/>
      <c r="H72" s="96"/>
      <c r="I72" s="96"/>
      <c r="J72" s="97"/>
      <c r="K72" s="78"/>
      <c r="L72" s="78"/>
      <c r="M72" s="78"/>
    </row>
    <row r="73" spans="1:13" ht="13.5" customHeight="1" x14ac:dyDescent="0.15">
      <c r="A73" s="210"/>
      <c r="B73" s="212"/>
      <c r="C73" s="107" t="s">
        <v>5</v>
      </c>
      <c r="D73" s="108"/>
      <c r="E73" s="96">
        <f>SUM(E74:E78)</f>
        <v>140</v>
      </c>
      <c r="F73" s="96">
        <f t="shared" ref="F73:J73" si="5">SUM(F74:F78)</f>
        <v>236</v>
      </c>
      <c r="G73" s="96">
        <f t="shared" si="5"/>
        <v>302</v>
      </c>
      <c r="H73" s="96">
        <f t="shared" si="5"/>
        <v>386</v>
      </c>
      <c r="I73" s="96">
        <f t="shared" si="5"/>
        <v>495</v>
      </c>
      <c r="J73" s="97">
        <f t="shared" si="5"/>
        <v>556</v>
      </c>
      <c r="K73" s="78"/>
      <c r="L73" s="78"/>
      <c r="M73" s="78"/>
    </row>
    <row r="74" spans="1:13" ht="13.5" customHeight="1" x14ac:dyDescent="0.15">
      <c r="A74" s="210"/>
      <c r="B74" s="212"/>
      <c r="C74" s="212" t="s">
        <v>101</v>
      </c>
      <c r="D74" s="98" t="s">
        <v>46</v>
      </c>
      <c r="E74" s="93">
        <v>70</v>
      </c>
      <c r="F74" s="93">
        <v>125</v>
      </c>
      <c r="G74" s="93">
        <v>170</v>
      </c>
      <c r="H74" s="93">
        <v>247</v>
      </c>
      <c r="I74" s="93">
        <v>289</v>
      </c>
      <c r="J74" s="94">
        <v>328</v>
      </c>
      <c r="K74" s="78"/>
      <c r="L74" s="78"/>
      <c r="M74" s="78"/>
    </row>
    <row r="75" spans="1:13" ht="13.5" customHeight="1" x14ac:dyDescent="0.15">
      <c r="A75" s="210"/>
      <c r="B75" s="212"/>
      <c r="C75" s="212"/>
      <c r="D75" s="98" t="s">
        <v>47</v>
      </c>
      <c r="E75" s="93">
        <v>50</v>
      </c>
      <c r="F75" s="93">
        <v>91</v>
      </c>
      <c r="G75" s="93">
        <v>112</v>
      </c>
      <c r="H75" s="93">
        <v>119</v>
      </c>
      <c r="I75" s="93">
        <v>166</v>
      </c>
      <c r="J75" s="94">
        <v>158</v>
      </c>
      <c r="K75" s="78"/>
      <c r="L75" s="78"/>
      <c r="M75" s="78"/>
    </row>
    <row r="76" spans="1:13" ht="13.5" customHeight="1" x14ac:dyDescent="0.15">
      <c r="A76" s="210"/>
      <c r="B76" s="212"/>
      <c r="C76" s="212"/>
      <c r="D76" s="98" t="s">
        <v>48</v>
      </c>
      <c r="E76" s="93">
        <v>20</v>
      </c>
      <c r="F76" s="93">
        <v>20</v>
      </c>
      <c r="G76" s="93">
        <v>20</v>
      </c>
      <c r="H76" s="93">
        <v>20</v>
      </c>
      <c r="I76" s="93">
        <v>40</v>
      </c>
      <c r="J76" s="94">
        <v>70</v>
      </c>
      <c r="K76" s="78"/>
      <c r="L76" s="78"/>
      <c r="M76" s="78"/>
    </row>
    <row r="77" spans="1:13" ht="13.5" customHeight="1" x14ac:dyDescent="0.15">
      <c r="A77" s="210"/>
      <c r="B77" s="212"/>
      <c r="C77" s="212"/>
      <c r="D77" s="99" t="s">
        <v>91</v>
      </c>
      <c r="E77" s="96"/>
      <c r="F77" s="96"/>
      <c r="G77" s="96"/>
      <c r="H77" s="96"/>
      <c r="I77" s="96"/>
      <c r="J77" s="97"/>
      <c r="K77" s="78"/>
      <c r="L77" s="78"/>
      <c r="M77" s="78"/>
    </row>
    <row r="78" spans="1:13" ht="13.5" customHeight="1" x14ac:dyDescent="0.15">
      <c r="A78" s="210"/>
      <c r="B78" s="212"/>
      <c r="C78" s="213"/>
      <c r="D78" s="99" t="s">
        <v>91</v>
      </c>
      <c r="E78" s="96"/>
      <c r="F78" s="96"/>
      <c r="G78" s="96"/>
      <c r="H78" s="96"/>
      <c r="I78" s="96"/>
      <c r="J78" s="97"/>
      <c r="K78" s="78"/>
      <c r="L78" s="78"/>
      <c r="M78" s="78"/>
    </row>
    <row r="79" spans="1:13" ht="13.5" customHeight="1" x14ac:dyDescent="0.15">
      <c r="A79" s="210"/>
      <c r="B79" s="212"/>
      <c r="C79" s="214" t="s">
        <v>4</v>
      </c>
      <c r="D79" s="215"/>
      <c r="E79" s="96">
        <f>SUM(E80:E84)</f>
        <v>60</v>
      </c>
      <c r="F79" s="96">
        <f t="shared" ref="F79:J79" si="6">SUM(F80:F84)</f>
        <v>30</v>
      </c>
      <c r="G79" s="96">
        <f t="shared" si="6"/>
        <v>30</v>
      </c>
      <c r="H79" s="96">
        <f t="shared" si="6"/>
        <v>30</v>
      </c>
      <c r="I79" s="96">
        <f t="shared" si="6"/>
        <v>30</v>
      </c>
      <c r="J79" s="97">
        <f t="shared" si="6"/>
        <v>30</v>
      </c>
      <c r="K79" s="78"/>
      <c r="L79" s="78"/>
      <c r="M79" s="78"/>
    </row>
    <row r="80" spans="1:13" ht="13.5" customHeight="1" x14ac:dyDescent="0.15">
      <c r="A80" s="210"/>
      <c r="B80" s="212"/>
      <c r="C80" s="212" t="s">
        <v>101</v>
      </c>
      <c r="D80" s="98" t="s">
        <v>46</v>
      </c>
      <c r="E80" s="93">
        <v>20</v>
      </c>
      <c r="F80" s="93">
        <v>10</v>
      </c>
      <c r="G80" s="93">
        <v>10</v>
      </c>
      <c r="H80" s="93">
        <v>10</v>
      </c>
      <c r="I80" s="93">
        <v>10</v>
      </c>
      <c r="J80" s="94">
        <v>10</v>
      </c>
      <c r="K80" s="78"/>
      <c r="L80" s="78"/>
      <c r="M80" s="78"/>
    </row>
    <row r="81" spans="1:13" ht="13.5" customHeight="1" x14ac:dyDescent="0.15">
      <c r="A81" s="210"/>
      <c r="B81" s="212"/>
      <c r="C81" s="212"/>
      <c r="D81" s="98" t="s">
        <v>47</v>
      </c>
      <c r="E81" s="93">
        <v>20</v>
      </c>
      <c r="F81" s="93">
        <v>10</v>
      </c>
      <c r="G81" s="93">
        <v>10</v>
      </c>
      <c r="H81" s="93">
        <v>10</v>
      </c>
      <c r="I81" s="93">
        <v>10</v>
      </c>
      <c r="J81" s="94">
        <v>10</v>
      </c>
      <c r="K81" s="78"/>
      <c r="L81" s="78"/>
      <c r="M81" s="78"/>
    </row>
    <row r="82" spans="1:13" ht="13.5" customHeight="1" x14ac:dyDescent="0.15">
      <c r="A82" s="210"/>
      <c r="B82" s="212"/>
      <c r="C82" s="212"/>
      <c r="D82" s="98" t="s">
        <v>48</v>
      </c>
      <c r="E82" s="93">
        <v>20</v>
      </c>
      <c r="F82" s="93">
        <v>10</v>
      </c>
      <c r="G82" s="93">
        <v>10</v>
      </c>
      <c r="H82" s="93">
        <v>10</v>
      </c>
      <c r="I82" s="93">
        <v>10</v>
      </c>
      <c r="J82" s="94">
        <v>10</v>
      </c>
      <c r="K82" s="78"/>
      <c r="L82" s="78"/>
      <c r="M82" s="78"/>
    </row>
    <row r="83" spans="1:13" ht="13.5" customHeight="1" x14ac:dyDescent="0.15">
      <c r="A83" s="210"/>
      <c r="B83" s="212"/>
      <c r="C83" s="212"/>
      <c r="D83" s="99" t="s">
        <v>91</v>
      </c>
      <c r="E83" s="96"/>
      <c r="F83" s="96"/>
      <c r="G83" s="96"/>
      <c r="H83" s="96"/>
      <c r="I83" s="96"/>
      <c r="J83" s="97"/>
      <c r="K83" s="78"/>
      <c r="L83" s="78"/>
      <c r="M83" s="78"/>
    </row>
    <row r="84" spans="1:13" ht="13.5" customHeight="1" x14ac:dyDescent="0.15">
      <c r="A84" s="210"/>
      <c r="B84" s="213"/>
      <c r="C84" s="213"/>
      <c r="D84" s="99" t="s">
        <v>91</v>
      </c>
      <c r="E84" s="96"/>
      <c r="F84" s="96"/>
      <c r="G84" s="96"/>
      <c r="H84" s="96"/>
      <c r="I84" s="96"/>
      <c r="J84" s="97"/>
      <c r="K84" s="78"/>
      <c r="L84" s="78"/>
      <c r="M84" s="78"/>
    </row>
    <row r="85" spans="1:13" ht="13.5" customHeight="1" x14ac:dyDescent="0.15">
      <c r="A85" s="210"/>
      <c r="B85" s="214" t="s">
        <v>9</v>
      </c>
      <c r="C85" s="214"/>
      <c r="D85" s="215"/>
      <c r="E85" s="96">
        <f>SUM(E86:E88)</f>
        <v>165</v>
      </c>
      <c r="F85" s="96">
        <f t="shared" ref="F85:J85" si="7">SUM(F86:F88)</f>
        <v>170</v>
      </c>
      <c r="G85" s="96">
        <f t="shared" si="7"/>
        <v>170</v>
      </c>
      <c r="H85" s="96">
        <f t="shared" si="7"/>
        <v>170</v>
      </c>
      <c r="I85" s="96">
        <f t="shared" si="7"/>
        <v>170</v>
      </c>
      <c r="J85" s="97">
        <f t="shared" si="7"/>
        <v>170</v>
      </c>
      <c r="K85" s="78"/>
      <c r="L85" s="78"/>
      <c r="M85" s="78"/>
    </row>
    <row r="86" spans="1:13" ht="13.5" customHeight="1" x14ac:dyDescent="0.15">
      <c r="A86" s="210"/>
      <c r="B86" s="216" t="s">
        <v>102</v>
      </c>
      <c r="C86" s="217"/>
      <c r="D86" s="96" t="s">
        <v>3</v>
      </c>
      <c r="E86" s="93">
        <v>65</v>
      </c>
      <c r="F86" s="93">
        <v>130</v>
      </c>
      <c r="G86" s="93">
        <v>130</v>
      </c>
      <c r="H86" s="93">
        <v>130</v>
      </c>
      <c r="I86" s="93">
        <v>130</v>
      </c>
      <c r="J86" s="94">
        <v>130</v>
      </c>
      <c r="K86" s="78"/>
      <c r="L86" s="78"/>
      <c r="M86" s="78"/>
    </row>
    <row r="87" spans="1:13" ht="13.5" customHeight="1" x14ac:dyDescent="0.15">
      <c r="A87" s="210"/>
      <c r="B87" s="216"/>
      <c r="C87" s="217"/>
      <c r="D87" s="96" t="s">
        <v>5</v>
      </c>
      <c r="E87" s="93">
        <v>30</v>
      </c>
      <c r="F87" s="93">
        <v>30</v>
      </c>
      <c r="G87" s="93">
        <v>40</v>
      </c>
      <c r="H87" s="93">
        <v>40</v>
      </c>
      <c r="I87" s="93">
        <v>40</v>
      </c>
      <c r="J87" s="94">
        <v>40</v>
      </c>
      <c r="K87" s="78"/>
      <c r="L87" s="78"/>
      <c r="M87" s="78"/>
    </row>
    <row r="88" spans="1:13" ht="13.5" customHeight="1" x14ac:dyDescent="0.15">
      <c r="A88" s="211"/>
      <c r="B88" s="218"/>
      <c r="C88" s="219"/>
      <c r="D88" s="96" t="s">
        <v>4</v>
      </c>
      <c r="E88" s="93">
        <v>70</v>
      </c>
      <c r="F88" s="93">
        <v>10</v>
      </c>
      <c r="G88" s="93">
        <v>0</v>
      </c>
      <c r="H88" s="93">
        <v>0</v>
      </c>
      <c r="I88" s="93">
        <v>0</v>
      </c>
      <c r="J88" s="94">
        <v>0</v>
      </c>
      <c r="K88" s="78"/>
      <c r="L88" s="78"/>
      <c r="M88" s="78"/>
    </row>
    <row r="89" spans="1:13" ht="13.5" customHeight="1" thickBot="1" x14ac:dyDescent="0.2">
      <c r="A89" s="201" t="s">
        <v>6</v>
      </c>
      <c r="B89" s="202"/>
      <c r="C89" s="202"/>
      <c r="D89" s="203"/>
      <c r="E89" s="100">
        <f>E66+E85</f>
        <v>425</v>
      </c>
      <c r="F89" s="100">
        <f t="shared" ref="F89:J89" si="8">F66+F85</f>
        <v>496</v>
      </c>
      <c r="G89" s="100">
        <f t="shared" si="8"/>
        <v>562</v>
      </c>
      <c r="H89" s="100">
        <f t="shared" si="8"/>
        <v>646</v>
      </c>
      <c r="I89" s="100">
        <f t="shared" si="8"/>
        <v>755</v>
      </c>
      <c r="J89" s="101">
        <f t="shared" si="8"/>
        <v>816</v>
      </c>
      <c r="K89" s="78"/>
      <c r="L89" s="78"/>
      <c r="M89" s="78"/>
    </row>
    <row r="90" spans="1:13" ht="13.5" customHeight="1" thickBot="1" x14ac:dyDescent="0.2">
      <c r="A90" s="204" t="s">
        <v>45</v>
      </c>
      <c r="B90" s="205"/>
      <c r="C90" s="205"/>
      <c r="D90" s="205"/>
      <c r="E90" s="109">
        <f>E64-E89</f>
        <v>-180</v>
      </c>
      <c r="F90" s="109">
        <f t="shared" ref="F90:I90" si="9">F64-F89</f>
        <v>-180</v>
      </c>
      <c r="G90" s="109">
        <f t="shared" si="9"/>
        <v>-170</v>
      </c>
      <c r="H90" s="109">
        <f t="shared" si="9"/>
        <v>-133</v>
      </c>
      <c r="I90" s="109">
        <f t="shared" si="9"/>
        <v>-75</v>
      </c>
      <c r="J90" s="110">
        <f>J64-J89</f>
        <v>62</v>
      </c>
      <c r="K90" s="78"/>
      <c r="L90" s="78"/>
      <c r="M90" s="78"/>
    </row>
    <row r="91" spans="1:13" ht="13.5" hidden="1" customHeight="1" thickBot="1" x14ac:dyDescent="0.2">
      <c r="A91" s="206"/>
      <c r="B91" s="207"/>
      <c r="C91" s="207"/>
      <c r="D91" s="208"/>
      <c r="E91" s="130"/>
      <c r="F91" s="130"/>
      <c r="G91" s="130"/>
      <c r="H91" s="130"/>
      <c r="I91" s="130"/>
      <c r="J91" s="109"/>
      <c r="K91" s="78"/>
      <c r="L91" s="78"/>
      <c r="M91" s="78"/>
    </row>
    <row r="92" spans="1:13" ht="13.5" customHeight="1" x14ac:dyDescent="0.15">
      <c r="A92" s="189" t="s">
        <v>43</v>
      </c>
      <c r="B92" s="191" t="s">
        <v>37</v>
      </c>
      <c r="C92" s="192"/>
      <c r="D92" s="193"/>
      <c r="E92" s="111">
        <v>150</v>
      </c>
      <c r="F92" s="111">
        <v>150</v>
      </c>
      <c r="G92" s="111">
        <v>150</v>
      </c>
      <c r="H92" s="111">
        <v>113</v>
      </c>
      <c r="I92" s="111">
        <v>75</v>
      </c>
      <c r="J92" s="112">
        <v>0</v>
      </c>
      <c r="K92" s="78"/>
      <c r="L92" s="78"/>
      <c r="M92" s="78"/>
    </row>
    <row r="93" spans="1:13" ht="13.5" customHeight="1" x14ac:dyDescent="0.15">
      <c r="A93" s="190"/>
      <c r="B93" s="194" t="s">
        <v>131</v>
      </c>
      <c r="C93" s="195"/>
      <c r="D93" s="196"/>
      <c r="E93" s="113">
        <v>0</v>
      </c>
      <c r="F93" s="113">
        <v>0</v>
      </c>
      <c r="G93" s="113">
        <v>0</v>
      </c>
      <c r="H93" s="113">
        <v>0</v>
      </c>
      <c r="I93" s="113">
        <v>0</v>
      </c>
      <c r="J93" s="114">
        <v>0</v>
      </c>
      <c r="K93" s="78"/>
      <c r="L93" s="78"/>
      <c r="M93" s="78"/>
    </row>
    <row r="94" spans="1:13" ht="13.5" customHeight="1" x14ac:dyDescent="0.15">
      <c r="A94" s="190"/>
      <c r="B94" s="107" t="s">
        <v>15</v>
      </c>
      <c r="C94" s="108"/>
      <c r="D94" s="108"/>
      <c r="E94" s="96">
        <f>SUM(E95:E99)</f>
        <v>30</v>
      </c>
      <c r="F94" s="96">
        <f t="shared" ref="F94:J94" si="10">SUM(F95:F99)</f>
        <v>30</v>
      </c>
      <c r="G94" s="96">
        <f t="shared" si="10"/>
        <v>20</v>
      </c>
      <c r="H94" s="96">
        <f t="shared" si="10"/>
        <v>20</v>
      </c>
      <c r="I94" s="96">
        <f t="shared" si="10"/>
        <v>0</v>
      </c>
      <c r="J94" s="97">
        <f t="shared" si="10"/>
        <v>0</v>
      </c>
      <c r="K94" s="78"/>
      <c r="L94" s="78"/>
      <c r="M94" s="78"/>
    </row>
    <row r="95" spans="1:13" ht="14.25" customHeight="1" x14ac:dyDescent="0.15">
      <c r="A95" s="190"/>
      <c r="B95" s="197"/>
      <c r="C95" s="200" t="s">
        <v>27</v>
      </c>
      <c r="D95" s="200"/>
      <c r="E95" s="181">
        <v>30</v>
      </c>
      <c r="F95" s="181">
        <v>30</v>
      </c>
      <c r="G95" s="181">
        <v>20</v>
      </c>
      <c r="H95" s="181">
        <v>20</v>
      </c>
      <c r="I95" s="181">
        <v>0</v>
      </c>
      <c r="J95" s="183">
        <v>0</v>
      </c>
      <c r="K95" s="78"/>
      <c r="L95" s="78"/>
      <c r="M95" s="78"/>
    </row>
    <row r="96" spans="1:13" ht="14.25" customHeight="1" x14ac:dyDescent="0.15">
      <c r="A96" s="190"/>
      <c r="B96" s="197"/>
      <c r="C96" s="200"/>
      <c r="D96" s="200"/>
      <c r="E96" s="182"/>
      <c r="F96" s="182"/>
      <c r="G96" s="182"/>
      <c r="H96" s="182"/>
      <c r="I96" s="182"/>
      <c r="J96" s="184"/>
      <c r="K96" s="78"/>
      <c r="L96" s="78"/>
      <c r="M96" s="78"/>
    </row>
    <row r="97" spans="1:13" ht="14.25" customHeight="1" x14ac:dyDescent="0.15">
      <c r="A97" s="190"/>
      <c r="B97" s="197"/>
      <c r="C97" s="199" t="s">
        <v>28</v>
      </c>
      <c r="D97" s="199"/>
      <c r="E97" s="181">
        <v>0</v>
      </c>
      <c r="F97" s="181">
        <v>0</v>
      </c>
      <c r="G97" s="181">
        <v>0</v>
      </c>
      <c r="H97" s="181">
        <v>0</v>
      </c>
      <c r="I97" s="181">
        <v>0</v>
      </c>
      <c r="J97" s="183">
        <v>0</v>
      </c>
      <c r="L97" s="78"/>
      <c r="M97" s="78"/>
    </row>
    <row r="98" spans="1:13" ht="14.25" customHeight="1" x14ac:dyDescent="0.15">
      <c r="A98" s="190"/>
      <c r="B98" s="197"/>
      <c r="C98" s="199"/>
      <c r="D98" s="199"/>
      <c r="E98" s="182"/>
      <c r="F98" s="182"/>
      <c r="G98" s="182"/>
      <c r="H98" s="182"/>
      <c r="I98" s="182"/>
      <c r="J98" s="184"/>
      <c r="L98" s="78"/>
      <c r="M98" s="78"/>
    </row>
    <row r="99" spans="1:13" ht="14.25" customHeight="1" x14ac:dyDescent="0.15">
      <c r="A99" s="190"/>
      <c r="B99" s="198"/>
      <c r="C99" s="185" t="s">
        <v>103</v>
      </c>
      <c r="D99" s="186"/>
      <c r="E99" s="115"/>
      <c r="F99" s="115"/>
      <c r="G99" s="115"/>
      <c r="H99" s="115"/>
      <c r="I99" s="115"/>
      <c r="J99" s="116"/>
      <c r="L99" s="78"/>
      <c r="M99" s="78"/>
    </row>
    <row r="100" spans="1:13" ht="13.5" customHeight="1" thickBot="1" x14ac:dyDescent="0.2">
      <c r="A100" s="187" t="s">
        <v>42</v>
      </c>
      <c r="B100" s="188"/>
      <c r="C100" s="188"/>
      <c r="D100" s="188"/>
      <c r="E100" s="117">
        <f>SUM(E92:E94)</f>
        <v>180</v>
      </c>
      <c r="F100" s="118">
        <f t="shared" ref="F100:J100" si="11">SUM(F92:F94)</f>
        <v>180</v>
      </c>
      <c r="G100" s="118">
        <f t="shared" si="11"/>
        <v>170</v>
      </c>
      <c r="H100" s="117">
        <f>SUM(H92:H94)</f>
        <v>133</v>
      </c>
      <c r="I100" s="118">
        <f t="shared" si="11"/>
        <v>75</v>
      </c>
      <c r="J100" s="119">
        <f t="shared" si="11"/>
        <v>0</v>
      </c>
      <c r="L100" s="78"/>
      <c r="M100" s="78"/>
    </row>
    <row r="101" spans="1:13" ht="13.5" customHeight="1" thickBot="1" x14ac:dyDescent="0.2">
      <c r="A101" s="177" t="s">
        <v>36</v>
      </c>
      <c r="B101" s="178"/>
      <c r="C101" s="178"/>
      <c r="D101" s="178"/>
      <c r="E101" s="120">
        <f>E90+E100</f>
        <v>0</v>
      </c>
      <c r="F101" s="120">
        <f t="shared" ref="F101:J101" si="12">F90+F100</f>
        <v>0</v>
      </c>
      <c r="G101" s="120">
        <f t="shared" si="12"/>
        <v>0</v>
      </c>
      <c r="H101" s="120">
        <f>H90+H100</f>
        <v>0</v>
      </c>
      <c r="I101" s="120">
        <f>I90+I100</f>
        <v>0</v>
      </c>
      <c r="J101" s="121">
        <f t="shared" si="12"/>
        <v>62</v>
      </c>
      <c r="L101" s="78"/>
      <c r="M101" s="78"/>
    </row>
    <row r="102" spans="1:13" ht="13.5" hidden="1" customHeight="1" thickBot="1" x14ac:dyDescent="0.2">
      <c r="A102" s="179"/>
      <c r="B102" s="180"/>
      <c r="C102" s="180"/>
      <c r="D102" s="180"/>
      <c r="E102" s="131"/>
      <c r="F102" s="131"/>
      <c r="G102" s="131"/>
      <c r="H102" s="131"/>
      <c r="I102" s="131"/>
      <c r="J102" s="122"/>
    </row>
    <row r="103" spans="1:13" ht="154.5" customHeight="1" x14ac:dyDescent="0.15">
      <c r="A103" s="175" t="s">
        <v>172</v>
      </c>
      <c r="B103" s="176"/>
      <c r="C103" s="176"/>
      <c r="D103" s="176"/>
      <c r="E103" s="176"/>
      <c r="F103" s="176"/>
      <c r="G103" s="176"/>
      <c r="H103" s="176"/>
      <c r="I103" s="176"/>
      <c r="J103" s="176"/>
    </row>
    <row r="104" spans="1:13" ht="6.75" customHeight="1" x14ac:dyDescent="0.15">
      <c r="A104" s="87"/>
      <c r="E104" s="123"/>
      <c r="F104" s="123"/>
      <c r="G104" s="123"/>
      <c r="H104" s="123"/>
      <c r="I104" s="123"/>
      <c r="J104" s="123"/>
    </row>
    <row r="105" spans="1:13" x14ac:dyDescent="0.15">
      <c r="A105" s="82"/>
      <c r="B105" s="82"/>
      <c r="C105" s="82"/>
    </row>
    <row r="106" spans="1:13" ht="18" x14ac:dyDescent="0.15">
      <c r="D106" s="124" t="s">
        <v>104</v>
      </c>
      <c r="E106" s="125" t="s">
        <v>105</v>
      </c>
      <c r="F106" s="126" t="s">
        <v>106</v>
      </c>
      <c r="G106" s="126" t="s">
        <v>107</v>
      </c>
      <c r="H106" s="126" t="s">
        <v>108</v>
      </c>
      <c r="I106" s="126" t="s">
        <v>109</v>
      </c>
      <c r="J106" s="126" t="s">
        <v>110</v>
      </c>
    </row>
    <row r="107" spans="1:13" ht="14.25" customHeight="1" x14ac:dyDescent="0.15">
      <c r="D107" s="55" t="str">
        <f>B52&amp;"（間接経費、戦略的産学連携経費、ライセンス収入等）"</f>
        <v>自立的経営の財源となる収入（間接経費、戦略的産学連携経費、ライセンス収入等）</v>
      </c>
      <c r="E107" s="55">
        <f t="shared" ref="E107:J107" si="13">E52</f>
        <v>10</v>
      </c>
      <c r="F107" s="55">
        <f t="shared" si="13"/>
        <v>20</v>
      </c>
      <c r="G107" s="55">
        <f t="shared" si="13"/>
        <v>40</v>
      </c>
      <c r="H107" s="55">
        <f t="shared" si="13"/>
        <v>84</v>
      </c>
      <c r="I107" s="55">
        <f t="shared" si="13"/>
        <v>124</v>
      </c>
      <c r="J107" s="55">
        <f t="shared" si="13"/>
        <v>178</v>
      </c>
    </row>
    <row r="108" spans="1:13" ht="14.25" customHeight="1" x14ac:dyDescent="0.15">
      <c r="D108" s="55"/>
      <c r="E108" s="55"/>
      <c r="F108" s="55"/>
      <c r="G108" s="55"/>
      <c r="H108" s="55"/>
      <c r="I108" s="55"/>
      <c r="J108" s="55"/>
    </row>
    <row r="109" spans="1:13" ht="14.25" customHeight="1" x14ac:dyDescent="0.15">
      <c r="D109" s="55" t="str">
        <f>B58&amp;"("&amp;D59&amp;")"&amp;"（研究プロジェクト直接経費）"</f>
        <v>使途目的が定められている収入(○○分野)（研究プロジェクト直接経費）</v>
      </c>
      <c r="E109" s="127">
        <f t="shared" ref="E109:J111" si="14">E59</f>
        <v>110</v>
      </c>
      <c r="F109" s="127">
        <f t="shared" si="14"/>
        <v>145</v>
      </c>
      <c r="G109" s="127">
        <f t="shared" si="14"/>
        <v>180</v>
      </c>
      <c r="H109" s="127">
        <f t="shared" si="14"/>
        <v>230</v>
      </c>
      <c r="I109" s="127">
        <f t="shared" si="14"/>
        <v>300</v>
      </c>
      <c r="J109" s="127">
        <f t="shared" si="14"/>
        <v>400</v>
      </c>
    </row>
    <row r="110" spans="1:13" x14ac:dyDescent="0.15">
      <c r="D110" s="55" t="str">
        <f>B58&amp;"("&amp;D60&amp;")"&amp;"（研究プロジェクト直接経費）"</f>
        <v>使途目的が定められている収入(△△分野)（研究プロジェクト直接経費）</v>
      </c>
      <c r="E110" s="127">
        <f t="shared" si="14"/>
        <v>90</v>
      </c>
      <c r="F110" s="127">
        <f t="shared" si="14"/>
        <v>116</v>
      </c>
      <c r="G110" s="127">
        <f t="shared" si="14"/>
        <v>132</v>
      </c>
      <c r="H110" s="127">
        <f t="shared" si="14"/>
        <v>149</v>
      </c>
      <c r="I110" s="127">
        <f t="shared" si="14"/>
        <v>186</v>
      </c>
      <c r="J110" s="127">
        <f t="shared" si="14"/>
        <v>200</v>
      </c>
    </row>
    <row r="111" spans="1:13" x14ac:dyDescent="0.15">
      <c r="D111" s="55" t="str">
        <f>B58&amp;"("&amp;D61&amp;")"&amp;"（研究プロジェクト直接経費）"</f>
        <v>使途目的が定められている収入(□□分野)（研究プロジェクト直接経費）</v>
      </c>
      <c r="E111" s="127">
        <f t="shared" si="14"/>
        <v>35</v>
      </c>
      <c r="F111" s="127">
        <f t="shared" si="14"/>
        <v>35</v>
      </c>
      <c r="G111" s="127">
        <f t="shared" si="14"/>
        <v>40</v>
      </c>
      <c r="H111" s="127">
        <f t="shared" si="14"/>
        <v>50</v>
      </c>
      <c r="I111" s="127">
        <f t="shared" si="14"/>
        <v>70</v>
      </c>
      <c r="J111" s="127">
        <f t="shared" si="14"/>
        <v>100</v>
      </c>
    </row>
    <row r="112" spans="1:13" x14ac:dyDescent="0.15">
      <c r="D112" s="55"/>
      <c r="E112" s="55"/>
      <c r="F112" s="55"/>
      <c r="G112" s="55"/>
      <c r="H112" s="55"/>
      <c r="I112" s="55"/>
      <c r="J112" s="55"/>
    </row>
    <row r="113" spans="1:10" x14ac:dyDescent="0.15">
      <c r="D113" s="55" t="str">
        <f>A100</f>
        <v>その他の収入合計</v>
      </c>
      <c r="E113" s="127">
        <f t="shared" ref="E113:J113" si="15">E100</f>
        <v>180</v>
      </c>
      <c r="F113" s="127">
        <f t="shared" si="15"/>
        <v>180</v>
      </c>
      <c r="G113" s="127">
        <f t="shared" si="15"/>
        <v>170</v>
      </c>
      <c r="H113" s="127">
        <f t="shared" si="15"/>
        <v>133</v>
      </c>
      <c r="I113" s="127">
        <f t="shared" si="15"/>
        <v>75</v>
      </c>
      <c r="J113" s="127">
        <f t="shared" si="15"/>
        <v>0</v>
      </c>
    </row>
    <row r="114" spans="1:10" x14ac:dyDescent="0.15">
      <c r="D114" s="55"/>
      <c r="E114" s="55"/>
      <c r="F114" s="55"/>
      <c r="G114" s="55"/>
      <c r="H114" s="55"/>
      <c r="I114" s="55"/>
      <c r="J114" s="55"/>
    </row>
    <row r="115" spans="1:10" x14ac:dyDescent="0.15">
      <c r="D115" s="55" t="str">
        <f>B52&amp;"境界線表示用"</f>
        <v>自立的経営の財源となる収入境界線表示用</v>
      </c>
      <c r="E115" s="55">
        <f t="shared" ref="E115:J115" si="16">E52</f>
        <v>10</v>
      </c>
      <c r="F115" s="55">
        <f t="shared" si="16"/>
        <v>20</v>
      </c>
      <c r="G115" s="55">
        <f t="shared" si="16"/>
        <v>40</v>
      </c>
      <c r="H115" s="55">
        <f t="shared" si="16"/>
        <v>84</v>
      </c>
      <c r="I115" s="55">
        <f t="shared" si="16"/>
        <v>124</v>
      </c>
      <c r="J115" s="55">
        <f t="shared" si="16"/>
        <v>178</v>
      </c>
    </row>
    <row r="116" spans="1:10" x14ac:dyDescent="0.15">
      <c r="D116" s="55" t="str">
        <f>B58&amp;"境界線表示用"</f>
        <v>使途目的が定められている収入境界線表示用</v>
      </c>
      <c r="E116" s="55">
        <f t="shared" ref="E116:J116" si="17">E58</f>
        <v>235</v>
      </c>
      <c r="F116" s="55">
        <f t="shared" si="17"/>
        <v>296</v>
      </c>
      <c r="G116" s="55">
        <f t="shared" si="17"/>
        <v>352</v>
      </c>
      <c r="H116" s="55">
        <f t="shared" si="17"/>
        <v>429</v>
      </c>
      <c r="I116" s="55">
        <f t="shared" si="17"/>
        <v>556</v>
      </c>
      <c r="J116" s="55">
        <f t="shared" si="17"/>
        <v>700</v>
      </c>
    </row>
    <row r="117" spans="1:10" x14ac:dyDescent="0.15">
      <c r="D117" s="55" t="str">
        <f>A100&amp;"境界線表示用"</f>
        <v>その他の収入合計境界線表示用</v>
      </c>
      <c r="E117" s="128">
        <f t="shared" ref="E117:J117" si="18">E100</f>
        <v>180</v>
      </c>
      <c r="F117" s="128">
        <f t="shared" si="18"/>
        <v>180</v>
      </c>
      <c r="G117" s="128">
        <f t="shared" si="18"/>
        <v>170</v>
      </c>
      <c r="H117" s="128">
        <f t="shared" si="18"/>
        <v>133</v>
      </c>
      <c r="I117" s="128">
        <f t="shared" si="18"/>
        <v>75</v>
      </c>
      <c r="J117" s="128">
        <f t="shared" si="18"/>
        <v>0</v>
      </c>
    </row>
    <row r="118" spans="1:10" x14ac:dyDescent="0.15">
      <c r="D118" s="55"/>
      <c r="E118" s="55"/>
      <c r="F118" s="55"/>
      <c r="G118" s="55"/>
      <c r="H118" s="55"/>
      <c r="I118" s="55"/>
      <c r="J118" s="55"/>
    </row>
    <row r="119" spans="1:10" x14ac:dyDescent="0.15">
      <c r="D119" s="55">
        <f>A65</f>
        <v>0</v>
      </c>
      <c r="E119" s="55">
        <f t="shared" ref="E119:J119" si="19">E65</f>
        <v>0</v>
      </c>
      <c r="F119" s="55">
        <f t="shared" si="19"/>
        <v>0</v>
      </c>
      <c r="G119" s="55">
        <f t="shared" si="19"/>
        <v>0</v>
      </c>
      <c r="H119" s="55">
        <f t="shared" si="19"/>
        <v>0</v>
      </c>
      <c r="I119" s="55">
        <f t="shared" si="19"/>
        <v>0</v>
      </c>
      <c r="J119" s="55">
        <f t="shared" si="19"/>
        <v>0</v>
      </c>
    </row>
    <row r="120" spans="1:10" x14ac:dyDescent="0.15">
      <c r="D120" s="55"/>
      <c r="E120" s="55"/>
      <c r="F120" s="55"/>
      <c r="G120" s="55"/>
      <c r="H120" s="55"/>
      <c r="I120" s="55"/>
      <c r="J120" s="55"/>
    </row>
    <row r="121" spans="1:10" x14ac:dyDescent="0.15">
      <c r="D121" s="55" t="s">
        <v>49</v>
      </c>
      <c r="E121" s="128">
        <f t="shared" ref="E121:J121" si="20">E64</f>
        <v>245</v>
      </c>
      <c r="F121" s="128">
        <f t="shared" si="20"/>
        <v>316</v>
      </c>
      <c r="G121" s="128">
        <f t="shared" si="20"/>
        <v>392</v>
      </c>
      <c r="H121" s="128">
        <f t="shared" si="20"/>
        <v>513</v>
      </c>
      <c r="I121" s="128">
        <f t="shared" si="20"/>
        <v>680</v>
      </c>
      <c r="J121" s="128">
        <f t="shared" si="20"/>
        <v>878</v>
      </c>
    </row>
    <row r="122" spans="1:10" x14ac:dyDescent="0.15">
      <c r="A122" s="82"/>
      <c r="B122" s="82"/>
      <c r="C122" s="82"/>
    </row>
    <row r="124" spans="1:10" ht="14.25" customHeight="1" x14ac:dyDescent="0.15"/>
    <row r="125" spans="1:10" ht="14.25" customHeight="1" x14ac:dyDescent="0.15"/>
  </sheetData>
  <mergeCells count="54">
    <mergeCell ref="I50:I51"/>
    <mergeCell ref="J50:J51"/>
    <mergeCell ref="A50:D51"/>
    <mergeCell ref="E50:E51"/>
    <mergeCell ref="F50:F51"/>
    <mergeCell ref="G50:G51"/>
    <mergeCell ref="H50:H51"/>
    <mergeCell ref="A65:D65"/>
    <mergeCell ref="A52:A63"/>
    <mergeCell ref="B52:D52"/>
    <mergeCell ref="B53:C57"/>
    <mergeCell ref="B58:D58"/>
    <mergeCell ref="B59:C63"/>
    <mergeCell ref="A64:D64"/>
    <mergeCell ref="A89:D89"/>
    <mergeCell ref="A90:D90"/>
    <mergeCell ref="A91:D91"/>
    <mergeCell ref="A66:A88"/>
    <mergeCell ref="B67:B84"/>
    <mergeCell ref="C67:D67"/>
    <mergeCell ref="C68:C72"/>
    <mergeCell ref="C74:C78"/>
    <mergeCell ref="C79:D79"/>
    <mergeCell ref="C80:C84"/>
    <mergeCell ref="B85:D85"/>
    <mergeCell ref="B86:C88"/>
    <mergeCell ref="H97:H98"/>
    <mergeCell ref="G95:G96"/>
    <mergeCell ref="H95:H96"/>
    <mergeCell ref="I95:I96"/>
    <mergeCell ref="C95:D96"/>
    <mergeCell ref="E95:E96"/>
    <mergeCell ref="F95:F96"/>
    <mergeCell ref="A103:J103"/>
    <mergeCell ref="A101:D101"/>
    <mergeCell ref="A102:D102"/>
    <mergeCell ref="I97:I98"/>
    <mergeCell ref="J97:J98"/>
    <mergeCell ref="C99:D99"/>
    <mergeCell ref="A100:D100"/>
    <mergeCell ref="A92:A99"/>
    <mergeCell ref="B92:D92"/>
    <mergeCell ref="B93:D93"/>
    <mergeCell ref="B95:B99"/>
    <mergeCell ref="J95:J96"/>
    <mergeCell ref="C97:D98"/>
    <mergeCell ref="E97:E98"/>
    <mergeCell ref="F97:F98"/>
    <mergeCell ref="G97:G98"/>
    <mergeCell ref="A43:J43"/>
    <mergeCell ref="A44:J44"/>
    <mergeCell ref="A46:J46"/>
    <mergeCell ref="A45:J45"/>
    <mergeCell ref="A42:J42"/>
  </mergeCells>
  <phoneticPr fontId="1"/>
  <pageMargins left="0.51181102362204722" right="0.31496062992125984" top="0.55118110236220474" bottom="0.55118110236220474" header="0.31496062992125984" footer="0.31496062992125984"/>
  <pageSetup paperSize="9" scale="93" firstPageNumber="13" orientation="portrait" useFirstPageNumber="1" horizontalDpi="300" verticalDpi="300" r:id="rId1"/>
  <headerFooter>
    <oddFooter>&amp;C&amp;P</oddFooter>
  </headerFooter>
  <rowBreaks count="1" manualBreakCount="1">
    <brk id="4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2"/>
  <sheetViews>
    <sheetView view="pageBreakPreview" zoomScale="70" zoomScaleNormal="100" zoomScaleSheetLayoutView="70" workbookViewId="0">
      <selection activeCell="P34" sqref="P34"/>
    </sheetView>
  </sheetViews>
  <sheetFormatPr defaultRowHeight="13.5" x14ac:dyDescent="0.15"/>
  <cols>
    <col min="1" max="1" width="3.375" customWidth="1"/>
    <col min="2" max="9" width="3.375" style="5" customWidth="1"/>
    <col min="10" max="34" width="3.375" customWidth="1"/>
  </cols>
  <sheetData>
    <row r="1" spans="1:34" ht="18.75" customHeight="1" x14ac:dyDescent="0.15">
      <c r="A1" s="12" t="s">
        <v>183</v>
      </c>
      <c r="B1"/>
      <c r="C1"/>
      <c r="D1"/>
      <c r="E1"/>
      <c r="F1"/>
      <c r="G1"/>
      <c r="H1"/>
      <c r="I1"/>
      <c r="W1" s="15"/>
      <c r="AH1" s="1" t="s">
        <v>115</v>
      </c>
    </row>
    <row r="2" spans="1:34" ht="5.25" customHeight="1" x14ac:dyDescent="0.15">
      <c r="A2" s="7"/>
      <c r="B2"/>
      <c r="C2"/>
      <c r="D2"/>
      <c r="E2"/>
      <c r="F2"/>
      <c r="G2"/>
      <c r="H2"/>
      <c r="I2"/>
      <c r="AH2" s="1"/>
    </row>
    <row r="3" spans="1:34" ht="19.5" customHeight="1" x14ac:dyDescent="0.15">
      <c r="A3" s="22" t="s">
        <v>170</v>
      </c>
      <c r="B3"/>
      <c r="C3"/>
      <c r="D3"/>
      <c r="E3"/>
      <c r="F3"/>
      <c r="G3"/>
      <c r="H3"/>
      <c r="I3"/>
      <c r="J3" s="7"/>
      <c r="K3" s="7"/>
      <c r="L3" s="7"/>
      <c r="M3" s="7"/>
      <c r="N3" s="7"/>
      <c r="O3" s="7"/>
      <c r="P3" s="7"/>
      <c r="Q3" s="7"/>
      <c r="R3" s="7"/>
      <c r="S3" s="7"/>
      <c r="T3" s="7"/>
      <c r="U3" s="7"/>
      <c r="V3" s="7"/>
      <c r="W3" s="7"/>
      <c r="X3" s="7"/>
      <c r="Y3" s="7"/>
      <c r="Z3" s="7"/>
      <c r="AA3" s="7"/>
      <c r="AB3" s="7"/>
      <c r="AC3" s="7"/>
      <c r="AD3" s="7"/>
      <c r="AE3" s="7"/>
      <c r="AF3" s="7"/>
      <c r="AG3" s="7"/>
    </row>
    <row r="4" spans="1:34" ht="10.5" customHeight="1" x14ac:dyDescent="0.15">
      <c r="A4" s="244" t="s">
        <v>46</v>
      </c>
      <c r="B4" s="244"/>
      <c r="C4" s="244"/>
      <c r="D4" s="244"/>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row>
    <row r="5" spans="1:34" ht="10.5" customHeight="1" x14ac:dyDescent="0.15">
      <c r="A5" s="244"/>
      <c r="B5" s="244"/>
      <c r="C5" s="244"/>
      <c r="D5" s="244"/>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row>
    <row r="6" spans="1:34" ht="10.5" customHeight="1" x14ac:dyDescent="0.15">
      <c r="A6" s="244"/>
      <c r="B6" s="244"/>
      <c r="C6" s="244"/>
      <c r="D6" s="244"/>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row>
    <row r="7" spans="1:34" ht="10.5" customHeight="1" x14ac:dyDescent="0.15">
      <c r="A7" s="244"/>
      <c r="B7" s="244"/>
      <c r="C7" s="244"/>
      <c r="D7" s="244"/>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4"/>
      <c r="B8" s="244"/>
      <c r="C8" s="244"/>
      <c r="D8" s="244"/>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4"/>
      <c r="B9" s="244"/>
      <c r="C9" s="244"/>
      <c r="D9" s="244"/>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4"/>
      <c r="B10" s="244"/>
      <c r="C10" s="244"/>
      <c r="D10" s="244"/>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10.5" customHeight="1" x14ac:dyDescent="0.15">
      <c r="A11" s="244" t="s">
        <v>47</v>
      </c>
      <c r="B11" s="244"/>
      <c r="C11" s="244"/>
      <c r="D11" s="244"/>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4"/>
      <c r="B12" s="244"/>
      <c r="C12" s="244"/>
      <c r="D12" s="244"/>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4"/>
      <c r="B13" s="244"/>
      <c r="C13" s="244"/>
      <c r="D13" s="244"/>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10.5" customHeight="1" x14ac:dyDescent="0.15">
      <c r="A14" s="244"/>
      <c r="B14" s="244"/>
      <c r="C14" s="244"/>
      <c r="D14" s="244"/>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row>
    <row r="15" spans="1:34" ht="10.5" customHeight="1" x14ac:dyDescent="0.15">
      <c r="A15" s="244"/>
      <c r="B15" s="244"/>
      <c r="C15" s="244"/>
      <c r="D15" s="244"/>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row>
    <row r="16" spans="1:34" ht="10.5" customHeight="1" x14ac:dyDescent="0.15">
      <c r="A16" s="244"/>
      <c r="B16" s="244"/>
      <c r="C16" s="244"/>
      <c r="D16" s="244"/>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row>
    <row r="17" spans="1:34" ht="10.5" customHeight="1" x14ac:dyDescent="0.15">
      <c r="A17" s="244"/>
      <c r="B17" s="244"/>
      <c r="C17" s="244"/>
      <c r="D17" s="244"/>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row>
    <row r="18" spans="1:34" ht="10.5" customHeight="1" x14ac:dyDescent="0.15">
      <c r="A18" s="244" t="s">
        <v>48</v>
      </c>
      <c r="B18" s="244"/>
      <c r="C18" s="244"/>
      <c r="D18" s="244"/>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row>
    <row r="19" spans="1:34" ht="10.5" customHeight="1" x14ac:dyDescent="0.15">
      <c r="A19" s="244"/>
      <c r="B19" s="244"/>
      <c r="C19" s="244"/>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row>
    <row r="20" spans="1:34" ht="10.5" customHeight="1" x14ac:dyDescent="0.15">
      <c r="A20" s="244"/>
      <c r="B20" s="244"/>
      <c r="C20" s="244"/>
      <c r="D20" s="244"/>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row>
    <row r="21" spans="1:34" ht="10.5" customHeight="1" x14ac:dyDescent="0.15">
      <c r="A21" s="244"/>
      <c r="B21" s="244"/>
      <c r="C21" s="244"/>
      <c r="D21" s="244"/>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row>
    <row r="22" spans="1:34" ht="10.5" customHeight="1" x14ac:dyDescent="0.15">
      <c r="A22" s="244"/>
      <c r="B22" s="244"/>
      <c r="C22" s="244"/>
      <c r="D22" s="244"/>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row>
    <row r="23" spans="1:34" ht="10.5" customHeight="1" x14ac:dyDescent="0.15">
      <c r="A23" s="244"/>
      <c r="B23" s="244"/>
      <c r="C23" s="244"/>
      <c r="D23" s="244"/>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row>
    <row r="24" spans="1:34" ht="10.5" customHeight="1" x14ac:dyDescent="0.15">
      <c r="A24" s="244"/>
      <c r="B24" s="244"/>
      <c r="C24" s="244"/>
      <c r="D24" s="244"/>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row>
    <row r="25" spans="1:34" ht="10.5" customHeight="1" x14ac:dyDescent="0.15">
      <c r="A25" s="244" t="s">
        <v>7</v>
      </c>
      <c r="B25" s="244"/>
      <c r="C25" s="244"/>
      <c r="D25" s="244"/>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row>
    <row r="26" spans="1:34" ht="10.5" customHeight="1" x14ac:dyDescent="0.15">
      <c r="A26" s="244"/>
      <c r="B26" s="244"/>
      <c r="C26" s="244"/>
      <c r="D26" s="244"/>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row>
    <row r="27" spans="1:34" ht="10.5" customHeight="1" x14ac:dyDescent="0.15">
      <c r="A27" s="244"/>
      <c r="B27" s="244"/>
      <c r="C27" s="244"/>
      <c r="D27" s="244"/>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row>
    <row r="28" spans="1:34" ht="10.5" customHeight="1" x14ac:dyDescent="0.15">
      <c r="A28" s="244"/>
      <c r="B28" s="244"/>
      <c r="C28" s="244"/>
      <c r="D28" s="244"/>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row>
    <row r="29" spans="1:34" ht="10.5" customHeight="1" x14ac:dyDescent="0.15">
      <c r="A29" s="244"/>
      <c r="B29" s="244"/>
      <c r="C29" s="244"/>
      <c r="D29" s="244"/>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row>
    <row r="30" spans="1:34" ht="10.5" customHeight="1" x14ac:dyDescent="0.15">
      <c r="A30" s="244"/>
      <c r="B30" s="244"/>
      <c r="C30" s="244"/>
      <c r="D30" s="244"/>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row>
    <row r="31" spans="1:34" ht="10.5" customHeight="1" x14ac:dyDescent="0.15">
      <c r="A31" s="244"/>
      <c r="B31" s="244"/>
      <c r="C31" s="244"/>
      <c r="D31" s="244"/>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row>
    <row r="32" spans="1:34" ht="10.5" customHeight="1" x14ac:dyDescent="0.15">
      <c r="A32" s="7"/>
      <c r="J32" s="7"/>
      <c r="K32" s="7"/>
      <c r="L32" s="7"/>
      <c r="M32" s="7"/>
      <c r="N32" s="7"/>
      <c r="O32" s="7"/>
      <c r="P32" s="7"/>
      <c r="Q32" s="7"/>
      <c r="R32" s="7"/>
      <c r="S32" s="7"/>
      <c r="T32" s="7"/>
      <c r="U32" s="7"/>
      <c r="V32" s="7"/>
      <c r="W32" s="7"/>
      <c r="X32" s="7"/>
      <c r="Y32" s="7"/>
      <c r="Z32" s="7"/>
      <c r="AA32" s="7"/>
      <c r="AB32" s="7"/>
      <c r="AC32" s="7"/>
      <c r="AD32" s="7"/>
      <c r="AE32" s="7"/>
      <c r="AF32" s="7"/>
      <c r="AG32" s="7"/>
    </row>
    <row r="33" spans="1:34" ht="19.5" customHeight="1" x14ac:dyDescent="0.15">
      <c r="A33" s="22" t="s">
        <v>171</v>
      </c>
      <c r="J33" s="7"/>
      <c r="K33" s="7"/>
      <c r="L33" s="7"/>
      <c r="M33" s="7"/>
      <c r="N33" s="7"/>
      <c r="O33" s="7"/>
      <c r="P33" s="7"/>
      <c r="Q33" s="7"/>
      <c r="R33" s="7"/>
      <c r="S33" s="7"/>
      <c r="T33" s="7"/>
      <c r="U33" s="7"/>
      <c r="V33" s="7"/>
      <c r="W33" s="7"/>
      <c r="X33" s="7"/>
      <c r="Y33" s="7"/>
      <c r="Z33" s="7"/>
      <c r="AA33" s="7"/>
      <c r="AB33" s="7"/>
      <c r="AC33" s="7"/>
      <c r="AD33" s="7"/>
      <c r="AE33" s="7"/>
      <c r="AF33" s="7"/>
      <c r="AG33" s="7"/>
    </row>
    <row r="34" spans="1:34" ht="10.5" customHeight="1" x14ac:dyDescent="0.15">
      <c r="A34" s="244" t="s">
        <v>46</v>
      </c>
      <c r="B34" s="244"/>
      <c r="C34" s="244"/>
      <c r="D34" s="244"/>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row>
    <row r="35" spans="1:34" ht="10.5" customHeight="1" x14ac:dyDescent="0.15">
      <c r="A35" s="244"/>
      <c r="B35" s="244"/>
      <c r="C35" s="244"/>
      <c r="D35" s="244"/>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row>
    <row r="36" spans="1:34" ht="10.5" customHeight="1" x14ac:dyDescent="0.15">
      <c r="A36" s="244"/>
      <c r="B36" s="244"/>
      <c r="C36" s="244"/>
      <c r="D36" s="244"/>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row>
    <row r="37" spans="1:34" ht="10.5" customHeight="1" x14ac:dyDescent="0.15">
      <c r="A37" s="244"/>
      <c r="B37" s="244"/>
      <c r="C37" s="244"/>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row>
    <row r="38" spans="1:34" ht="10.5" customHeight="1" x14ac:dyDescent="0.15">
      <c r="A38" s="244"/>
      <c r="B38" s="244"/>
      <c r="C38" s="244"/>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row>
    <row r="39" spans="1:34" ht="10.5" customHeight="1" x14ac:dyDescent="0.15">
      <c r="A39" s="244"/>
      <c r="B39" s="244"/>
      <c r="C39" s="244"/>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row>
    <row r="40" spans="1:34" ht="10.5" customHeight="1" x14ac:dyDescent="0.15">
      <c r="A40" s="244"/>
      <c r="B40" s="244"/>
      <c r="C40" s="244"/>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row>
    <row r="41" spans="1:34" ht="10.5" customHeight="1" x14ac:dyDescent="0.15">
      <c r="A41" s="244" t="s">
        <v>47</v>
      </c>
      <c r="B41" s="244"/>
      <c r="C41" s="244"/>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row>
    <row r="42" spans="1:34" ht="10.5" customHeight="1" x14ac:dyDescent="0.15">
      <c r="A42" s="244"/>
      <c r="B42" s="244"/>
      <c r="C42" s="244"/>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row>
    <row r="43" spans="1:34" ht="10.5" customHeight="1" x14ac:dyDescent="0.15">
      <c r="A43" s="244"/>
      <c r="B43" s="244"/>
      <c r="C43" s="244"/>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row>
    <row r="44" spans="1:34" ht="10.5" customHeight="1" x14ac:dyDescent="0.15">
      <c r="A44" s="244"/>
      <c r="B44" s="244"/>
      <c r="C44" s="244"/>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row>
    <row r="45" spans="1:34" ht="10.5" customHeight="1" x14ac:dyDescent="0.15">
      <c r="A45" s="244"/>
      <c r="B45" s="244"/>
      <c r="C45" s="244"/>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row>
    <row r="46" spans="1:34" ht="10.5" customHeight="1" x14ac:dyDescent="0.15">
      <c r="A46" s="244"/>
      <c r="B46" s="244"/>
      <c r="C46" s="244"/>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row>
    <row r="47" spans="1:34" ht="10.5" customHeight="1" x14ac:dyDescent="0.15">
      <c r="A47" s="244"/>
      <c r="B47" s="244"/>
      <c r="C47" s="244"/>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row>
    <row r="48" spans="1:34" ht="10.5" customHeight="1" x14ac:dyDescent="0.15">
      <c r="A48" s="244" t="s">
        <v>48</v>
      </c>
      <c r="B48" s="244"/>
      <c r="C48" s="244"/>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row>
    <row r="49" spans="1:34" ht="10.5" customHeight="1" x14ac:dyDescent="0.15">
      <c r="A49" s="244"/>
      <c r="B49" s="244"/>
      <c r="C49" s="244"/>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row>
    <row r="50" spans="1:34" ht="10.5" customHeight="1" x14ac:dyDescent="0.15">
      <c r="A50" s="244"/>
      <c r="B50" s="244"/>
      <c r="C50" s="244"/>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row>
    <row r="51" spans="1:34" ht="10.5" customHeight="1" x14ac:dyDescent="0.15">
      <c r="A51" s="244"/>
      <c r="B51" s="244"/>
      <c r="C51" s="244"/>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row>
    <row r="52" spans="1:34" ht="10.5" customHeight="1" x14ac:dyDescent="0.15">
      <c r="A52" s="244"/>
      <c r="B52" s="244"/>
      <c r="C52" s="244"/>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row>
    <row r="53" spans="1:34" ht="10.5" customHeight="1" x14ac:dyDescent="0.15">
      <c r="A53" s="244"/>
      <c r="B53" s="244"/>
      <c r="C53" s="244"/>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row>
    <row r="54" spans="1:34" ht="10.5" customHeight="1" x14ac:dyDescent="0.15">
      <c r="A54" s="244"/>
      <c r="B54" s="244"/>
      <c r="C54" s="244"/>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row>
    <row r="55" spans="1:34" ht="10.5" customHeight="1" x14ac:dyDescent="0.15">
      <c r="A55" s="244" t="s">
        <v>7</v>
      </c>
      <c r="B55" s="244"/>
      <c r="C55" s="244"/>
      <c r="D55" s="244"/>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row>
    <row r="56" spans="1:34" ht="10.5" customHeight="1" x14ac:dyDescent="0.15">
      <c r="A56" s="244"/>
      <c r="B56" s="244"/>
      <c r="C56" s="244"/>
      <c r="D56" s="244"/>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row>
    <row r="57" spans="1:34" ht="10.5" customHeight="1" x14ac:dyDescent="0.15">
      <c r="A57" s="244"/>
      <c r="B57" s="244"/>
      <c r="C57" s="244"/>
      <c r="D57" s="244"/>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row>
    <row r="58" spans="1:34" ht="10.5" customHeight="1" x14ac:dyDescent="0.15">
      <c r="A58" s="244"/>
      <c r="B58" s="244"/>
      <c r="C58" s="244"/>
      <c r="D58" s="244"/>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row>
    <row r="59" spans="1:34" ht="10.5" customHeight="1" x14ac:dyDescent="0.15">
      <c r="A59" s="244"/>
      <c r="B59" s="244"/>
      <c r="C59" s="244"/>
      <c r="D59" s="244"/>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row>
    <row r="60" spans="1:34" ht="10.5" customHeight="1" x14ac:dyDescent="0.15">
      <c r="A60" s="244"/>
      <c r="B60" s="244"/>
      <c r="C60" s="244"/>
      <c r="D60" s="244"/>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row>
    <row r="61" spans="1:34" ht="10.5" customHeight="1" x14ac:dyDescent="0.15">
      <c r="A61" s="244"/>
      <c r="B61" s="244"/>
      <c r="C61" s="244"/>
      <c r="D61" s="244"/>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row>
    <row r="62" spans="1:34" ht="15" customHeight="1" x14ac:dyDescent="0.15">
      <c r="A62" s="7"/>
      <c r="J62" s="7"/>
      <c r="K62" s="7"/>
      <c r="L62" s="7"/>
      <c r="M62" s="7"/>
      <c r="N62" s="7"/>
      <c r="O62" s="7"/>
      <c r="P62" s="7"/>
      <c r="Q62" s="7"/>
      <c r="R62" s="7"/>
      <c r="S62" s="7"/>
      <c r="T62" s="7"/>
      <c r="U62" s="7"/>
      <c r="V62" s="7"/>
      <c r="W62" s="7"/>
      <c r="X62" s="7"/>
      <c r="Y62" s="7"/>
      <c r="Z62" s="7"/>
      <c r="AA62" s="7"/>
      <c r="AB62" s="7"/>
      <c r="AC62" s="7"/>
      <c r="AD62" s="7"/>
      <c r="AE62" s="7"/>
      <c r="AF62" s="7"/>
      <c r="AG62" s="7"/>
    </row>
    <row r="63" spans="1:34" ht="19.5" customHeight="1" x14ac:dyDescent="0.15">
      <c r="A63" s="22" t="s">
        <v>175</v>
      </c>
      <c r="J63" s="7"/>
      <c r="K63" s="7"/>
      <c r="L63" s="7"/>
      <c r="M63" s="7"/>
      <c r="N63" s="7"/>
      <c r="O63" s="7"/>
      <c r="P63" s="7"/>
      <c r="Q63" s="7"/>
      <c r="R63" s="7"/>
      <c r="S63" s="7"/>
      <c r="T63" s="7"/>
      <c r="U63" s="7"/>
      <c r="V63" s="7"/>
      <c r="W63" s="7"/>
      <c r="X63" s="7"/>
      <c r="Y63" s="7"/>
      <c r="Z63" s="7"/>
      <c r="AA63" s="7"/>
      <c r="AB63" s="7"/>
      <c r="AC63" s="7"/>
      <c r="AD63" s="7"/>
      <c r="AE63" s="7"/>
      <c r="AF63" s="7"/>
      <c r="AG63" s="7"/>
    </row>
    <row r="64" spans="1:34" ht="10.5" customHeight="1" x14ac:dyDescent="0.15">
      <c r="A64" s="244" t="s">
        <v>46</v>
      </c>
      <c r="B64" s="244"/>
      <c r="C64" s="244"/>
      <c r="D64" s="244"/>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row>
    <row r="65" spans="1:34" ht="10.5" customHeight="1" x14ac:dyDescent="0.15">
      <c r="A65" s="244"/>
      <c r="B65" s="244"/>
      <c r="C65" s="244"/>
      <c r="D65" s="244"/>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row>
    <row r="66" spans="1:34" ht="10.5" customHeight="1" x14ac:dyDescent="0.15">
      <c r="A66" s="244"/>
      <c r="B66" s="244"/>
      <c r="C66" s="244"/>
      <c r="D66" s="244"/>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row>
    <row r="67" spans="1:34" ht="10.5" customHeight="1" x14ac:dyDescent="0.15">
      <c r="A67" s="244"/>
      <c r="B67" s="244"/>
      <c r="C67" s="244"/>
      <c r="D67" s="244"/>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row>
    <row r="68" spans="1:34" ht="10.5" customHeight="1" x14ac:dyDescent="0.15">
      <c r="A68" s="244"/>
      <c r="B68" s="244"/>
      <c r="C68" s="244"/>
      <c r="D68" s="244"/>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row>
    <row r="69" spans="1:34" ht="10.5" customHeight="1" x14ac:dyDescent="0.15">
      <c r="A69" s="244"/>
      <c r="B69" s="244"/>
      <c r="C69" s="244"/>
      <c r="D69" s="244"/>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row>
    <row r="70" spans="1:34" ht="10.5" customHeight="1" x14ac:dyDescent="0.15">
      <c r="A70" s="244"/>
      <c r="B70" s="244"/>
      <c r="C70" s="244"/>
      <c r="D70" s="244"/>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row>
    <row r="71" spans="1:34" ht="10.5" customHeight="1" x14ac:dyDescent="0.15">
      <c r="A71" s="244" t="s">
        <v>47</v>
      </c>
      <c r="B71" s="244"/>
      <c r="C71" s="244"/>
      <c r="D71" s="244"/>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row>
    <row r="72" spans="1:34" ht="10.5" customHeight="1" x14ac:dyDescent="0.15">
      <c r="A72" s="244"/>
      <c r="B72" s="244"/>
      <c r="C72" s="244"/>
      <c r="D72" s="244"/>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row>
    <row r="73" spans="1:34" ht="10.5" customHeight="1" x14ac:dyDescent="0.15">
      <c r="A73" s="244"/>
      <c r="B73" s="244"/>
      <c r="C73" s="244"/>
      <c r="D73" s="244"/>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row>
    <row r="74" spans="1:34" ht="10.5" customHeight="1" x14ac:dyDescent="0.15">
      <c r="A74" s="244"/>
      <c r="B74" s="244"/>
      <c r="C74" s="244"/>
      <c r="D74" s="244"/>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row>
    <row r="75" spans="1:34" ht="10.5" customHeight="1" x14ac:dyDescent="0.15">
      <c r="A75" s="244"/>
      <c r="B75" s="244"/>
      <c r="C75" s="244"/>
      <c r="D75" s="244"/>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row>
    <row r="76" spans="1:34" ht="10.5" customHeight="1" x14ac:dyDescent="0.15">
      <c r="A76" s="244"/>
      <c r="B76" s="244"/>
      <c r="C76" s="244"/>
      <c r="D76" s="244"/>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row>
    <row r="77" spans="1:34" ht="10.5" customHeight="1" x14ac:dyDescent="0.15">
      <c r="A77" s="244"/>
      <c r="B77" s="244"/>
      <c r="C77" s="244"/>
      <c r="D77" s="244"/>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row>
    <row r="78" spans="1:34" ht="10.5" customHeight="1" x14ac:dyDescent="0.15">
      <c r="A78" s="244" t="s">
        <v>48</v>
      </c>
      <c r="B78" s="244"/>
      <c r="C78" s="244"/>
      <c r="D78" s="244"/>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row>
    <row r="79" spans="1:34" ht="10.5" customHeight="1" x14ac:dyDescent="0.15">
      <c r="A79" s="244"/>
      <c r="B79" s="244"/>
      <c r="C79" s="244"/>
      <c r="D79" s="244"/>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row>
    <row r="80" spans="1:34" ht="10.5" customHeight="1" x14ac:dyDescent="0.15">
      <c r="A80" s="244"/>
      <c r="B80" s="244"/>
      <c r="C80" s="244"/>
      <c r="D80" s="244"/>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row>
    <row r="81" spans="1:34" ht="10.5" customHeight="1" x14ac:dyDescent="0.15">
      <c r="A81" s="244"/>
      <c r="B81" s="244"/>
      <c r="C81" s="244"/>
      <c r="D81" s="244"/>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row>
    <row r="82" spans="1:34" ht="10.5" customHeight="1" x14ac:dyDescent="0.15">
      <c r="A82" s="244"/>
      <c r="B82" s="244"/>
      <c r="C82" s="244"/>
      <c r="D82" s="244"/>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row>
    <row r="83" spans="1:34" ht="10.5" customHeight="1" x14ac:dyDescent="0.15">
      <c r="A83" s="244"/>
      <c r="B83" s="244"/>
      <c r="C83" s="244"/>
      <c r="D83" s="244"/>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row>
    <row r="84" spans="1:34" ht="10.5" customHeight="1" x14ac:dyDescent="0.15">
      <c r="A84" s="244"/>
      <c r="B84" s="244"/>
      <c r="C84" s="244"/>
      <c r="D84" s="244"/>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row>
    <row r="85" spans="1:34" ht="10.5" customHeight="1" x14ac:dyDescent="0.15">
      <c r="A85" s="244" t="s">
        <v>7</v>
      </c>
      <c r="B85" s="244"/>
      <c r="C85" s="244"/>
      <c r="D85" s="244"/>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row>
    <row r="86" spans="1:34" ht="10.5" customHeight="1" x14ac:dyDescent="0.15">
      <c r="A86" s="244"/>
      <c r="B86" s="244"/>
      <c r="C86" s="244"/>
      <c r="D86" s="244"/>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row>
    <row r="87" spans="1:34" ht="10.5" customHeight="1" x14ac:dyDescent="0.15">
      <c r="A87" s="244"/>
      <c r="B87" s="244"/>
      <c r="C87" s="244"/>
      <c r="D87" s="244"/>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row>
    <row r="88" spans="1:34" ht="10.5" customHeight="1" x14ac:dyDescent="0.15">
      <c r="A88" s="244"/>
      <c r="B88" s="244"/>
      <c r="C88" s="244"/>
      <c r="D88" s="244"/>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row>
    <row r="89" spans="1:34" ht="10.5" customHeight="1" x14ac:dyDescent="0.15">
      <c r="A89" s="244"/>
      <c r="B89" s="244"/>
      <c r="C89" s="244"/>
      <c r="D89" s="244"/>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row>
    <row r="90" spans="1:34" ht="10.5" customHeight="1" x14ac:dyDescent="0.15">
      <c r="A90" s="244"/>
      <c r="B90" s="244"/>
      <c r="C90" s="244"/>
      <c r="D90" s="244"/>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row>
    <row r="91" spans="1:34" ht="10.5" customHeight="1" x14ac:dyDescent="0.15">
      <c r="A91" s="244"/>
      <c r="B91" s="244"/>
      <c r="C91" s="244"/>
      <c r="D91" s="244"/>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row>
    <row r="92" spans="1:34" ht="19.5" customHeight="1" x14ac:dyDescent="0.15">
      <c r="A92" s="243" t="s">
        <v>145</v>
      </c>
      <c r="B92" s="243"/>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row>
  </sheetData>
  <mergeCells count="25">
    <mergeCell ref="A78:D84"/>
    <mergeCell ref="E78:AH84"/>
    <mergeCell ref="A85:D91"/>
    <mergeCell ref="E85:AH91"/>
    <mergeCell ref="E55:AH61"/>
    <mergeCell ref="A64:D70"/>
    <mergeCell ref="E64:AH70"/>
    <mergeCell ref="A71:D77"/>
    <mergeCell ref="E71:AH77"/>
    <mergeCell ref="A92:AH92"/>
    <mergeCell ref="A4:D10"/>
    <mergeCell ref="E4:AH10"/>
    <mergeCell ref="A11:D17"/>
    <mergeCell ref="E11:AH17"/>
    <mergeCell ref="A18:D24"/>
    <mergeCell ref="E18:AH24"/>
    <mergeCell ref="A25:D31"/>
    <mergeCell ref="E25:AH31"/>
    <mergeCell ref="A34:D40"/>
    <mergeCell ref="E34:AH40"/>
    <mergeCell ref="A41:D47"/>
    <mergeCell ref="E41:AH47"/>
    <mergeCell ref="A48:D54"/>
    <mergeCell ref="E48:AH54"/>
    <mergeCell ref="A55:D61"/>
  </mergeCells>
  <phoneticPr fontId="1"/>
  <pageMargins left="0.51181102362204722" right="0.31496062992125984" top="0.55118110236220474" bottom="0.55118110236220474" header="0.31496062992125984" footer="0.31496062992125984"/>
  <pageSetup paperSize="9" scale="83" firstPageNumber="15" fitToHeight="0" orientation="portrait" useFirstPageNumber="1" horizontalDpi="300"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zoomScale="70" zoomScaleNormal="100" zoomScaleSheetLayoutView="70" workbookViewId="0">
      <selection activeCell="P34" sqref="P34"/>
    </sheetView>
  </sheetViews>
  <sheetFormatPr defaultRowHeight="13.5" x14ac:dyDescent="0.15"/>
  <cols>
    <col min="1" max="1" width="12.625" customWidth="1"/>
    <col min="2" max="3" width="7.75" customWidth="1"/>
    <col min="4" max="5" width="15.75" customWidth="1"/>
    <col min="6" max="6" width="13.625" customWidth="1"/>
    <col min="7" max="10" width="7.375" customWidth="1"/>
    <col min="11" max="15" width="6.25" customWidth="1"/>
    <col min="16" max="16" width="1.875" customWidth="1"/>
  </cols>
  <sheetData>
    <row r="1" spans="1:18" ht="21" customHeight="1" x14ac:dyDescent="0.15">
      <c r="A1" s="12" t="s">
        <v>184</v>
      </c>
      <c r="B1" s="35"/>
      <c r="R1" s="1"/>
    </row>
    <row r="2" spans="1:18" x14ac:dyDescent="0.15">
      <c r="A2" s="21" t="s">
        <v>51</v>
      </c>
    </row>
    <row r="3" spans="1:18" x14ac:dyDescent="0.15">
      <c r="A3" s="21"/>
    </row>
    <row r="4" spans="1:18" ht="18" customHeight="1" x14ac:dyDescent="0.15">
      <c r="A4" s="7" t="s">
        <v>127</v>
      </c>
      <c r="B4" s="35"/>
    </row>
    <row r="5" spans="1:18" ht="37.5" customHeight="1" x14ac:dyDescent="0.15">
      <c r="A5" s="256" t="s">
        <v>61</v>
      </c>
      <c r="B5" s="256" t="s">
        <v>63</v>
      </c>
      <c r="C5" s="248"/>
      <c r="D5" s="248" t="s">
        <v>52</v>
      </c>
      <c r="E5" s="248"/>
      <c r="F5" s="248" t="s">
        <v>53</v>
      </c>
      <c r="G5" s="257" t="s">
        <v>62</v>
      </c>
      <c r="H5" s="257"/>
      <c r="I5" s="257"/>
      <c r="J5" s="258"/>
      <c r="K5" s="253" t="s">
        <v>54</v>
      </c>
      <c r="L5" s="253" t="s">
        <v>55</v>
      </c>
      <c r="M5" s="253" t="s">
        <v>56</v>
      </c>
      <c r="N5" s="253" t="s">
        <v>57</v>
      </c>
      <c r="O5" s="253" t="s">
        <v>58</v>
      </c>
    </row>
    <row r="6" spans="1:18" ht="24.75" customHeight="1" x14ac:dyDescent="0.15">
      <c r="A6" s="256"/>
      <c r="B6" s="256"/>
      <c r="C6" s="248"/>
      <c r="D6" s="248"/>
      <c r="E6" s="248"/>
      <c r="F6" s="248"/>
      <c r="G6" s="254" t="s">
        <v>189</v>
      </c>
      <c r="H6" s="255"/>
      <c r="I6" s="254" t="s">
        <v>190</v>
      </c>
      <c r="J6" s="255"/>
      <c r="K6" s="253"/>
      <c r="L6" s="253"/>
      <c r="M6" s="253"/>
      <c r="N6" s="253"/>
      <c r="O6" s="253"/>
    </row>
    <row r="7" spans="1:18" ht="24.75" customHeight="1" x14ac:dyDescent="0.15">
      <c r="A7" s="248"/>
      <c r="B7" s="248"/>
      <c r="C7" s="248"/>
      <c r="D7" s="248"/>
      <c r="E7" s="248"/>
      <c r="F7" s="248"/>
      <c r="G7" s="161" t="s">
        <v>191</v>
      </c>
      <c r="H7" s="162" t="s">
        <v>192</v>
      </c>
      <c r="I7" s="161" t="s">
        <v>191</v>
      </c>
      <c r="J7" s="162" t="s">
        <v>192</v>
      </c>
      <c r="K7" s="253"/>
      <c r="L7" s="253"/>
      <c r="M7" s="253"/>
      <c r="N7" s="253"/>
      <c r="O7" s="253"/>
    </row>
    <row r="8" spans="1:18" ht="51" customHeight="1" x14ac:dyDescent="0.15">
      <c r="A8" s="139" t="s">
        <v>46</v>
      </c>
      <c r="B8" s="249" t="s">
        <v>193</v>
      </c>
      <c r="C8" s="250"/>
      <c r="D8" s="251" t="s">
        <v>194</v>
      </c>
      <c r="E8" s="251"/>
      <c r="F8" s="139" t="s">
        <v>195</v>
      </c>
      <c r="G8" s="156" t="s">
        <v>196</v>
      </c>
      <c r="H8" s="157" t="s">
        <v>197</v>
      </c>
      <c r="I8" s="156" t="s">
        <v>198</v>
      </c>
      <c r="J8" s="157" t="s">
        <v>199</v>
      </c>
      <c r="K8" s="140"/>
      <c r="L8" s="140"/>
      <c r="M8" s="140"/>
      <c r="N8" s="140"/>
      <c r="O8" s="155"/>
    </row>
    <row r="9" spans="1:18" ht="51" customHeight="1" x14ac:dyDescent="0.15">
      <c r="A9" s="39"/>
      <c r="B9" s="246"/>
      <c r="C9" s="246"/>
      <c r="D9" s="252"/>
      <c r="E9" s="252"/>
      <c r="F9" s="39" t="s">
        <v>200</v>
      </c>
      <c r="G9" s="158"/>
      <c r="H9" s="159"/>
      <c r="I9" s="158"/>
      <c r="J9" s="159"/>
      <c r="K9" s="140"/>
      <c r="L9" s="140"/>
      <c r="M9" s="140"/>
      <c r="N9" s="140"/>
      <c r="O9" s="155"/>
    </row>
    <row r="10" spans="1:18" ht="51" customHeight="1" x14ac:dyDescent="0.15">
      <c r="A10" s="39"/>
      <c r="B10" s="246"/>
      <c r="C10" s="246"/>
      <c r="D10" s="246"/>
      <c r="E10" s="246"/>
      <c r="F10" s="39" t="s">
        <v>200</v>
      </c>
      <c r="G10" s="158"/>
      <c r="H10" s="159"/>
      <c r="I10" s="158"/>
      <c r="J10" s="159"/>
      <c r="K10" s="140"/>
      <c r="L10" s="140"/>
      <c r="M10" s="140"/>
      <c r="N10" s="140"/>
      <c r="O10" s="140"/>
    </row>
    <row r="11" spans="1:18" ht="51" customHeight="1" x14ac:dyDescent="0.15">
      <c r="A11" s="39"/>
      <c r="B11" s="246"/>
      <c r="C11" s="246"/>
      <c r="D11" s="246"/>
      <c r="E11" s="246"/>
      <c r="F11" s="39" t="s">
        <v>65</v>
      </c>
      <c r="G11" s="158"/>
      <c r="H11" s="159"/>
      <c r="I11" s="158"/>
      <c r="J11" s="159"/>
      <c r="K11" s="140"/>
      <c r="L11" s="140"/>
      <c r="M11" s="140"/>
      <c r="N11" s="140"/>
      <c r="O11" s="140"/>
    </row>
    <row r="13" spans="1:18" s="2" customFormat="1" x14ac:dyDescent="0.15">
      <c r="A13" s="24" t="s">
        <v>178</v>
      </c>
      <c r="B13" s="36"/>
      <c r="C13" s="36"/>
      <c r="D13" s="36"/>
      <c r="E13" s="36"/>
      <c r="F13" s="36"/>
      <c r="G13" s="36"/>
      <c r="H13" s="36"/>
      <c r="I13" s="36"/>
      <c r="J13" s="36"/>
      <c r="K13" s="36"/>
      <c r="L13" s="36"/>
      <c r="M13" s="36"/>
      <c r="N13" s="36"/>
    </row>
    <row r="14" spans="1:18" s="2" customFormat="1" x14ac:dyDescent="0.15">
      <c r="A14" s="25" t="s">
        <v>124</v>
      </c>
      <c r="B14" s="36"/>
      <c r="C14" s="36"/>
      <c r="D14" s="36"/>
      <c r="E14" s="36"/>
      <c r="F14" s="36"/>
      <c r="G14" s="36"/>
      <c r="H14" s="36"/>
      <c r="I14" s="36"/>
      <c r="J14" s="36"/>
      <c r="K14" s="36"/>
      <c r="L14" s="36"/>
      <c r="M14" s="36"/>
      <c r="N14" s="36"/>
    </row>
    <row r="15" spans="1:18" ht="13.5" customHeight="1" x14ac:dyDescent="0.15">
      <c r="A15" s="247" t="s">
        <v>129</v>
      </c>
      <c r="B15" s="247"/>
      <c r="C15" s="247"/>
      <c r="D15" s="247"/>
      <c r="E15" s="247"/>
      <c r="F15" s="247"/>
      <c r="G15" s="247"/>
      <c r="H15" s="247"/>
      <c r="I15" s="247"/>
      <c r="J15" s="247"/>
      <c r="K15" s="247"/>
      <c r="L15" s="247"/>
      <c r="M15" s="247"/>
      <c r="N15" s="247"/>
      <c r="O15" s="247"/>
    </row>
    <row r="16" spans="1:18" x14ac:dyDescent="0.15">
      <c r="A16" s="25" t="s">
        <v>201</v>
      </c>
    </row>
    <row r="17" spans="1:15" x14ac:dyDescent="0.15">
      <c r="A17" s="25" t="s">
        <v>125</v>
      </c>
    </row>
    <row r="18" spans="1:15" x14ac:dyDescent="0.15">
      <c r="A18" s="36"/>
    </row>
    <row r="19" spans="1:15" ht="16.5" customHeight="1" x14ac:dyDescent="0.15">
      <c r="A19" s="7" t="s">
        <v>128</v>
      </c>
      <c r="B19" s="35"/>
    </row>
    <row r="20" spans="1:15" ht="23.25" customHeight="1" x14ac:dyDescent="0.15">
      <c r="A20" s="163" t="s">
        <v>59</v>
      </c>
      <c r="B20" s="248" t="s">
        <v>60</v>
      </c>
      <c r="C20" s="248"/>
      <c r="D20" s="248" t="s">
        <v>64</v>
      </c>
      <c r="E20" s="248"/>
      <c r="F20" s="248"/>
      <c r="G20" s="248"/>
      <c r="H20" s="248"/>
      <c r="I20" s="248"/>
      <c r="J20" s="248"/>
      <c r="K20" s="248"/>
      <c r="L20" s="248"/>
      <c r="M20" s="248"/>
      <c r="N20" s="248"/>
      <c r="O20" s="248"/>
    </row>
    <row r="21" spans="1:15" ht="52.5" customHeight="1" x14ac:dyDescent="0.15">
      <c r="A21" s="160"/>
      <c r="B21" s="246"/>
      <c r="C21" s="246"/>
      <c r="D21" s="246"/>
      <c r="E21" s="246"/>
      <c r="F21" s="246"/>
      <c r="G21" s="246"/>
      <c r="H21" s="246"/>
      <c r="I21" s="246"/>
      <c r="J21" s="246"/>
      <c r="K21" s="246"/>
      <c r="L21" s="246"/>
      <c r="M21" s="246"/>
      <c r="N21" s="246"/>
      <c r="O21" s="246"/>
    </row>
    <row r="22" spans="1:15" ht="52.5" customHeight="1" x14ac:dyDescent="0.15">
      <c r="A22" s="160"/>
      <c r="B22" s="246"/>
      <c r="C22" s="246"/>
      <c r="D22" s="246"/>
      <c r="E22" s="246"/>
      <c r="F22" s="246"/>
      <c r="G22" s="246"/>
      <c r="H22" s="246"/>
      <c r="I22" s="246"/>
      <c r="J22" s="246"/>
      <c r="K22" s="246"/>
      <c r="L22" s="246"/>
      <c r="M22" s="246"/>
      <c r="N22" s="246"/>
      <c r="O22" s="246"/>
    </row>
    <row r="23" spans="1:15" ht="52.5" customHeight="1" x14ac:dyDescent="0.15">
      <c r="A23" s="160"/>
      <c r="B23" s="246"/>
      <c r="C23" s="246"/>
      <c r="D23" s="246"/>
      <c r="E23" s="246"/>
      <c r="F23" s="246"/>
      <c r="G23" s="246"/>
      <c r="H23" s="246"/>
      <c r="I23" s="246"/>
      <c r="J23" s="246"/>
      <c r="K23" s="246"/>
      <c r="L23" s="246"/>
      <c r="M23" s="246"/>
      <c r="N23" s="246"/>
      <c r="O23" s="246"/>
    </row>
    <row r="25" spans="1:15" x14ac:dyDescent="0.15">
      <c r="A25" s="24" t="s">
        <v>126</v>
      </c>
      <c r="B25" s="2"/>
    </row>
  </sheetData>
  <mergeCells count="29">
    <mergeCell ref="A5:A7"/>
    <mergeCell ref="B5:C7"/>
    <mergeCell ref="D5:E7"/>
    <mergeCell ref="F5:F7"/>
    <mergeCell ref="G5:J5"/>
    <mergeCell ref="L5:L7"/>
    <mergeCell ref="M5:M7"/>
    <mergeCell ref="N5:N7"/>
    <mergeCell ref="O5:O7"/>
    <mergeCell ref="G6:H6"/>
    <mergeCell ref="I6:J6"/>
    <mergeCell ref="K5:K7"/>
    <mergeCell ref="B8:C8"/>
    <mergeCell ref="D8:E8"/>
    <mergeCell ref="B9:C9"/>
    <mergeCell ref="D9:E9"/>
    <mergeCell ref="B10:C10"/>
    <mergeCell ref="D10:E10"/>
    <mergeCell ref="B22:C22"/>
    <mergeCell ref="D22:O22"/>
    <mergeCell ref="B23:C23"/>
    <mergeCell ref="D23:O23"/>
    <mergeCell ref="B11:C11"/>
    <mergeCell ref="D11:E11"/>
    <mergeCell ref="A15:O15"/>
    <mergeCell ref="B20:C20"/>
    <mergeCell ref="D20:O20"/>
    <mergeCell ref="B21:C21"/>
    <mergeCell ref="D21:O21"/>
  </mergeCells>
  <phoneticPr fontId="1"/>
  <pageMargins left="0.51181102362204722" right="0.31496062992125984" top="0.55118110236220474" bottom="0.55118110236220474" header="0.31496062992125984" footer="0.31496062992125984"/>
  <pageSetup paperSize="9" scale="70" firstPageNumber="16" fitToHeight="0" orientation="portrait" useFirstPageNumber="1" horizontalDpi="300" verticalDpi="30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70" zoomScaleNormal="80" zoomScaleSheetLayoutView="70" workbookViewId="0">
      <selection activeCell="P34" sqref="P34"/>
    </sheetView>
  </sheetViews>
  <sheetFormatPr defaultColWidth="9" defaultRowHeight="13.5" x14ac:dyDescent="0.15"/>
  <cols>
    <col min="1" max="1" width="5" style="5" customWidth="1"/>
    <col min="2" max="2" width="19.875" style="5" customWidth="1"/>
    <col min="3" max="3" width="12.125" style="5" customWidth="1"/>
    <col min="4" max="5" width="12.125" style="6" customWidth="1"/>
    <col min="6" max="9" width="12.125" style="5" customWidth="1"/>
    <col min="10" max="15" width="11.25" style="5" customWidth="1"/>
    <col min="16" max="16384" width="9" style="5"/>
  </cols>
  <sheetData>
    <row r="1" spans="1:12" customFormat="1" ht="21" customHeight="1" x14ac:dyDescent="0.15">
      <c r="A1" s="12" t="s">
        <v>185</v>
      </c>
      <c r="L1" s="1"/>
    </row>
    <row r="2" spans="1:12" ht="21" customHeight="1" x14ac:dyDescent="0.15">
      <c r="A2" s="276" t="s">
        <v>150</v>
      </c>
      <c r="B2" s="277"/>
      <c r="C2" s="282" t="s">
        <v>151</v>
      </c>
      <c r="D2" s="269" t="s">
        <v>152</v>
      </c>
      <c r="E2" s="270"/>
      <c r="F2" s="270"/>
      <c r="G2" s="270"/>
      <c r="H2" s="270"/>
      <c r="I2" s="271"/>
      <c r="J2" s="4"/>
      <c r="K2" s="4"/>
    </row>
    <row r="3" spans="1:12" s="23" customFormat="1" ht="27.75" customHeight="1" x14ac:dyDescent="0.15">
      <c r="A3" s="278"/>
      <c r="B3" s="279"/>
      <c r="C3" s="283"/>
      <c r="D3" s="151"/>
      <c r="E3" s="152" t="s">
        <v>11</v>
      </c>
      <c r="F3" s="153" t="s">
        <v>12</v>
      </c>
      <c r="G3" s="154" t="s">
        <v>26</v>
      </c>
      <c r="H3" s="153" t="s">
        <v>13</v>
      </c>
      <c r="I3" s="153" t="s">
        <v>14</v>
      </c>
    </row>
    <row r="4" spans="1:12" s="23" customFormat="1" ht="42" customHeight="1" x14ac:dyDescent="0.15">
      <c r="A4" s="288" t="s">
        <v>141</v>
      </c>
      <c r="B4" s="289"/>
      <c r="C4" s="142" t="s">
        <v>158</v>
      </c>
      <c r="D4" s="143" t="s">
        <v>159</v>
      </c>
      <c r="E4" s="144" t="s">
        <v>155</v>
      </c>
      <c r="F4" s="70" t="s">
        <v>155</v>
      </c>
      <c r="G4" s="70" t="s">
        <v>155</v>
      </c>
      <c r="H4" s="70" t="s">
        <v>155</v>
      </c>
      <c r="I4" s="70" t="s">
        <v>33</v>
      </c>
    </row>
    <row r="5" spans="1:12" s="23" customFormat="1" ht="42" customHeight="1" x14ac:dyDescent="0.15">
      <c r="A5" s="280" t="s">
        <v>30</v>
      </c>
      <c r="B5" s="281"/>
      <c r="C5" s="142" t="s">
        <v>153</v>
      </c>
      <c r="D5" s="143" t="s">
        <v>160</v>
      </c>
      <c r="E5" s="144" t="s">
        <v>155</v>
      </c>
      <c r="F5" s="70" t="s">
        <v>155</v>
      </c>
      <c r="G5" s="70" t="s">
        <v>155</v>
      </c>
      <c r="H5" s="70" t="s">
        <v>155</v>
      </c>
      <c r="I5" s="70" t="s">
        <v>155</v>
      </c>
    </row>
    <row r="6" spans="1:12" s="23" customFormat="1" ht="42" customHeight="1" x14ac:dyDescent="0.15">
      <c r="A6" s="288" t="s">
        <v>10</v>
      </c>
      <c r="B6" s="289"/>
      <c r="C6" s="142" t="s">
        <v>161</v>
      </c>
      <c r="D6" s="143" t="s">
        <v>161</v>
      </c>
      <c r="E6" s="144" t="s">
        <v>155</v>
      </c>
      <c r="F6" s="70" t="s">
        <v>162</v>
      </c>
      <c r="G6" s="70" t="s">
        <v>155</v>
      </c>
      <c r="H6" s="70" t="s">
        <v>33</v>
      </c>
      <c r="I6" s="70" t="s">
        <v>33</v>
      </c>
    </row>
    <row r="7" spans="1:12" s="23" customFormat="1" ht="42" customHeight="1" x14ac:dyDescent="0.15">
      <c r="A7" s="280" t="s">
        <v>154</v>
      </c>
      <c r="B7" s="281"/>
      <c r="C7" s="142" t="s">
        <v>158</v>
      </c>
      <c r="D7" s="143" t="s">
        <v>158</v>
      </c>
      <c r="E7" s="144"/>
      <c r="F7" s="70"/>
      <c r="G7" s="70"/>
      <c r="H7" s="70"/>
      <c r="I7" s="70"/>
    </row>
    <row r="8" spans="1:12" s="23" customFormat="1" ht="42" customHeight="1" x14ac:dyDescent="0.15">
      <c r="A8" s="290" t="s">
        <v>163</v>
      </c>
      <c r="B8" s="291"/>
      <c r="C8" s="142" t="s">
        <v>164</v>
      </c>
      <c r="D8" s="143" t="s">
        <v>34</v>
      </c>
      <c r="E8" s="144" t="s">
        <v>155</v>
      </c>
      <c r="F8" s="70" t="s">
        <v>155</v>
      </c>
      <c r="G8" s="70" t="s">
        <v>33</v>
      </c>
      <c r="H8" s="70" t="s">
        <v>33</v>
      </c>
      <c r="I8" s="70" t="s">
        <v>155</v>
      </c>
    </row>
    <row r="9" spans="1:12" s="23" customFormat="1" ht="3.75" customHeight="1" x14ac:dyDescent="0.15">
      <c r="A9" s="26"/>
      <c r="B9" s="30"/>
      <c r="C9" s="31"/>
      <c r="D9" s="31"/>
      <c r="E9" s="31"/>
      <c r="F9" s="32"/>
      <c r="G9" s="32"/>
      <c r="H9" s="32"/>
      <c r="I9" s="32"/>
    </row>
    <row r="10" spans="1:12" s="23" customFormat="1" ht="12" customHeight="1" x14ac:dyDescent="0.15">
      <c r="A10" s="33" t="s">
        <v>142</v>
      </c>
      <c r="B10" s="33"/>
      <c r="C10" s="33"/>
      <c r="D10" s="33"/>
      <c r="E10" s="33"/>
      <c r="F10" s="33"/>
      <c r="G10" s="33"/>
      <c r="H10" s="33"/>
      <c r="I10" s="33"/>
      <c r="J10" s="33"/>
      <c r="K10" s="33"/>
    </row>
    <row r="11" spans="1:12" s="2" customFormat="1" ht="12" customHeight="1" x14ac:dyDescent="0.15">
      <c r="A11" s="27" t="s">
        <v>156</v>
      </c>
    </row>
    <row r="12" spans="1:12" s="2" customFormat="1" ht="12" customHeight="1" x14ac:dyDescent="0.15">
      <c r="A12" s="27" t="s">
        <v>157</v>
      </c>
    </row>
    <row r="13" spans="1:12" s="2" customFormat="1" ht="12" customHeight="1" x14ac:dyDescent="0.15">
      <c r="A13" s="27"/>
    </row>
    <row r="14" spans="1:12" customFormat="1" ht="18.75" customHeight="1" x14ac:dyDescent="0.15">
      <c r="A14" s="7" t="s">
        <v>165</v>
      </c>
    </row>
    <row r="15" spans="1:12" ht="3.75" customHeight="1" x14ac:dyDescent="0.15">
      <c r="A15" s="9"/>
      <c r="B15" s="9"/>
      <c r="C15"/>
      <c r="D15"/>
      <c r="E15"/>
      <c r="F15"/>
      <c r="G15"/>
      <c r="H15"/>
    </row>
    <row r="16" spans="1:12" ht="200.25" customHeight="1" x14ac:dyDescent="0.15">
      <c r="D16" s="5"/>
      <c r="E16" s="5"/>
    </row>
    <row r="17" spans="1:9" ht="14.25" customHeight="1" x14ac:dyDescent="0.15">
      <c r="D17" s="5"/>
      <c r="E17" s="5"/>
    </row>
    <row r="18" spans="1:9" ht="14.25" customHeight="1" x14ac:dyDescent="0.15">
      <c r="D18" s="5"/>
      <c r="E18" s="5"/>
    </row>
    <row r="19" spans="1:9" ht="14.25" customHeight="1" x14ac:dyDescent="0.15">
      <c r="D19" s="5"/>
      <c r="E19" s="5"/>
    </row>
    <row r="20" spans="1:9" ht="14.25" customHeight="1" x14ac:dyDescent="0.15">
      <c r="D20" s="5"/>
      <c r="E20" s="5"/>
    </row>
    <row r="21" spans="1:9" ht="14.25" customHeight="1" x14ac:dyDescent="0.15">
      <c r="D21" s="5"/>
      <c r="E21" s="5"/>
    </row>
    <row r="22" spans="1:9" ht="14.25" customHeight="1" x14ac:dyDescent="0.15">
      <c r="D22" s="5"/>
      <c r="E22" s="5"/>
    </row>
    <row r="23" spans="1:9" ht="14.25" customHeight="1" x14ac:dyDescent="0.15">
      <c r="D23" s="5"/>
      <c r="E23" s="5"/>
    </row>
    <row r="24" spans="1:9" ht="14.25" customHeight="1" x14ac:dyDescent="0.15">
      <c r="D24" s="5"/>
      <c r="E24" s="5"/>
    </row>
    <row r="25" spans="1:9" ht="14.25" customHeight="1" x14ac:dyDescent="0.15">
      <c r="D25" s="5"/>
      <c r="E25" s="5"/>
    </row>
    <row r="26" spans="1:9" ht="13.5" customHeight="1" x14ac:dyDescent="0.15">
      <c r="D26" s="5"/>
      <c r="E26" s="5"/>
    </row>
    <row r="27" spans="1:9" ht="13.5" customHeight="1" x14ac:dyDescent="0.15">
      <c r="D27" s="5"/>
      <c r="E27" s="5"/>
    </row>
    <row r="28" spans="1:9" ht="13.5" customHeight="1" x14ac:dyDescent="0.15">
      <c r="D28" s="5"/>
      <c r="E28" s="5"/>
    </row>
    <row r="29" spans="1:9" ht="9.75" customHeight="1" x14ac:dyDescent="0.15">
      <c r="A29" s="9"/>
      <c r="B29" s="9"/>
      <c r="C29"/>
      <c r="D29"/>
      <c r="E29"/>
      <c r="F29"/>
      <c r="G29"/>
      <c r="H29"/>
    </row>
    <row r="30" spans="1:9" ht="20.25" customHeight="1" thickBot="1" x14ac:dyDescent="0.2">
      <c r="A30" s="11"/>
      <c r="B30" s="11"/>
      <c r="C30"/>
      <c r="D30"/>
      <c r="E30"/>
      <c r="F30"/>
      <c r="G30"/>
      <c r="H30" s="1" t="s">
        <v>44</v>
      </c>
    </row>
    <row r="31" spans="1:9" s="24" customFormat="1" ht="20.25" customHeight="1" x14ac:dyDescent="0.15">
      <c r="A31" s="292" t="s">
        <v>35</v>
      </c>
      <c r="B31" s="293"/>
      <c r="C31" s="266" t="s">
        <v>40</v>
      </c>
      <c r="D31" s="267"/>
      <c r="E31" s="267"/>
      <c r="F31" s="267"/>
      <c r="G31" s="267"/>
      <c r="H31" s="267"/>
      <c r="I31" s="268"/>
    </row>
    <row r="32" spans="1:9" s="24" customFormat="1" ht="30.75" customHeight="1" thickBot="1" x14ac:dyDescent="0.2">
      <c r="A32" s="294"/>
      <c r="B32" s="295"/>
      <c r="C32" s="145" t="s">
        <v>17</v>
      </c>
      <c r="D32" s="141" t="s">
        <v>88</v>
      </c>
      <c r="E32" s="141" t="s">
        <v>19</v>
      </c>
      <c r="F32" s="141" t="s">
        <v>89</v>
      </c>
      <c r="G32" s="141" t="s">
        <v>67</v>
      </c>
      <c r="H32" s="272" t="s">
        <v>90</v>
      </c>
      <c r="I32" s="273"/>
    </row>
    <row r="33" spans="1:11" s="23" customFormat="1" ht="17.25" customHeight="1" x14ac:dyDescent="0.15">
      <c r="A33" s="284" t="s">
        <v>39</v>
      </c>
      <c r="B33" s="285"/>
      <c r="C33" s="146">
        <f t="shared" ref="C33:G33" si="0">SUM(C34:C38)</f>
        <v>250</v>
      </c>
      <c r="D33" s="147">
        <f t="shared" si="0"/>
        <v>300</v>
      </c>
      <c r="E33" s="147">
        <f t="shared" si="0"/>
        <v>350</v>
      </c>
      <c r="F33" s="147">
        <f t="shared" si="0"/>
        <v>490</v>
      </c>
      <c r="G33" s="147">
        <f t="shared" si="0"/>
        <v>660</v>
      </c>
      <c r="H33" s="274">
        <f>SUM(H34:H38)</f>
        <v>900</v>
      </c>
      <c r="I33" s="275"/>
      <c r="J33" s="24"/>
      <c r="K33" s="24"/>
    </row>
    <row r="34" spans="1:11" s="23" customFormat="1" ht="17.25" customHeight="1" x14ac:dyDescent="0.15">
      <c r="A34" s="286" t="s">
        <v>25</v>
      </c>
      <c r="B34" s="71" t="s">
        <v>46</v>
      </c>
      <c r="C34" s="148">
        <v>120</v>
      </c>
      <c r="D34" s="72">
        <v>140</v>
      </c>
      <c r="E34" s="72">
        <v>160</v>
      </c>
      <c r="F34" s="72">
        <v>240</v>
      </c>
      <c r="G34" s="72">
        <v>320</v>
      </c>
      <c r="H34" s="260">
        <v>450</v>
      </c>
      <c r="I34" s="261"/>
      <c r="J34" s="24"/>
      <c r="K34" s="24"/>
    </row>
    <row r="35" spans="1:11" s="23" customFormat="1" ht="17.25" customHeight="1" x14ac:dyDescent="0.15">
      <c r="A35" s="286"/>
      <c r="B35" s="73" t="s">
        <v>47</v>
      </c>
      <c r="C35" s="148">
        <v>90</v>
      </c>
      <c r="D35" s="72">
        <v>120</v>
      </c>
      <c r="E35" s="72">
        <v>150</v>
      </c>
      <c r="F35" s="72">
        <v>190</v>
      </c>
      <c r="G35" s="72">
        <v>240</v>
      </c>
      <c r="H35" s="260">
        <v>300</v>
      </c>
      <c r="I35" s="261"/>
      <c r="J35" s="24"/>
      <c r="K35" s="24"/>
    </row>
    <row r="36" spans="1:11" s="23" customFormat="1" ht="17.25" customHeight="1" x14ac:dyDescent="0.15">
      <c r="A36" s="286"/>
      <c r="B36" s="73" t="s">
        <v>48</v>
      </c>
      <c r="C36" s="148">
        <v>40</v>
      </c>
      <c r="D36" s="72">
        <v>40</v>
      </c>
      <c r="E36" s="72">
        <v>40</v>
      </c>
      <c r="F36" s="72">
        <v>60</v>
      </c>
      <c r="G36" s="72">
        <v>100</v>
      </c>
      <c r="H36" s="260">
        <v>150</v>
      </c>
      <c r="I36" s="261"/>
      <c r="J36" s="24"/>
      <c r="K36" s="24"/>
    </row>
    <row r="37" spans="1:11" s="23" customFormat="1" ht="17.25" customHeight="1" x14ac:dyDescent="0.15">
      <c r="A37" s="286"/>
      <c r="B37" s="74" t="s">
        <v>7</v>
      </c>
      <c r="C37" s="148"/>
      <c r="D37" s="72"/>
      <c r="E37" s="72"/>
      <c r="F37" s="72"/>
      <c r="G37" s="72"/>
      <c r="H37" s="262"/>
      <c r="I37" s="263"/>
      <c r="J37" s="24"/>
      <c r="K37" s="24"/>
    </row>
    <row r="38" spans="1:11" s="23" customFormat="1" ht="17.25" customHeight="1" thickBot="1" x14ac:dyDescent="0.2">
      <c r="A38" s="287"/>
      <c r="B38" s="75" t="s">
        <v>38</v>
      </c>
      <c r="C38" s="149"/>
      <c r="D38" s="76"/>
      <c r="E38" s="76"/>
      <c r="F38" s="76"/>
      <c r="G38" s="76"/>
      <c r="H38" s="264"/>
      <c r="I38" s="265"/>
      <c r="J38" s="29"/>
      <c r="K38" s="29"/>
    </row>
    <row r="39" spans="1:11" s="2" customFormat="1" ht="37.5" customHeight="1" x14ac:dyDescent="0.15">
      <c r="A39" s="259" t="s">
        <v>132</v>
      </c>
      <c r="B39" s="259"/>
      <c r="C39" s="259"/>
      <c r="D39" s="259"/>
      <c r="E39" s="259"/>
      <c r="F39" s="259"/>
      <c r="G39" s="259"/>
      <c r="H39" s="259"/>
      <c r="I39" s="259"/>
    </row>
    <row r="40" spans="1:11" ht="16.5" customHeight="1" x14ac:dyDescent="0.15">
      <c r="A40" s="8"/>
      <c r="B40" s="8"/>
      <c r="C40"/>
      <c r="D40"/>
      <c r="E40"/>
      <c r="F40"/>
      <c r="G40"/>
      <c r="H40"/>
    </row>
    <row r="41" spans="1:11" s="24" customFormat="1" ht="12" x14ac:dyDescent="0.15">
      <c r="A41" s="34"/>
      <c r="B41" s="28"/>
      <c r="C41" s="28"/>
      <c r="D41" s="28"/>
      <c r="E41" s="28"/>
      <c r="F41" s="28"/>
      <c r="G41" s="28"/>
      <c r="H41" s="28"/>
    </row>
    <row r="42" spans="1:11" ht="14.25" x14ac:dyDescent="0.15">
      <c r="A42" s="8"/>
      <c r="B42" s="8"/>
      <c r="C42"/>
      <c r="D42"/>
      <c r="E42"/>
      <c r="F42"/>
      <c r="G42"/>
      <c r="H42"/>
    </row>
    <row r="43" spans="1:11" ht="14.25" x14ac:dyDescent="0.15">
      <c r="A43" s="10"/>
      <c r="B43" s="10"/>
      <c r="C43"/>
      <c r="D43"/>
      <c r="E43"/>
      <c r="F43"/>
      <c r="G43"/>
      <c r="H43"/>
    </row>
    <row r="44" spans="1:11" ht="14.25" x14ac:dyDescent="0.15">
      <c r="A44" s="8"/>
      <c r="B44" s="8"/>
      <c r="C44"/>
      <c r="D44"/>
      <c r="E44"/>
      <c r="F44"/>
      <c r="G44"/>
      <c r="H44"/>
    </row>
    <row r="45" spans="1:11" ht="24" x14ac:dyDescent="0.15">
      <c r="A45" s="8"/>
      <c r="B45" s="19" t="s">
        <v>50</v>
      </c>
      <c r="C45" s="38" t="s">
        <v>16</v>
      </c>
      <c r="D45" s="38" t="s">
        <v>17</v>
      </c>
      <c r="E45" s="38" t="s">
        <v>18</v>
      </c>
      <c r="F45" s="38" t="s">
        <v>19</v>
      </c>
      <c r="G45" s="38" t="s">
        <v>20</v>
      </c>
      <c r="H45" s="16" t="s">
        <v>32</v>
      </c>
      <c r="I45"/>
    </row>
    <row r="46" spans="1:11" ht="14.25" x14ac:dyDescent="0.15">
      <c r="A46" s="8"/>
      <c r="B46" s="17" t="str">
        <f>B34</f>
        <v>○○分野</v>
      </c>
      <c r="C46" s="20">
        <f>C34</f>
        <v>120</v>
      </c>
      <c r="D46" s="20">
        <f t="shared" ref="D46:D50" si="1">D34</f>
        <v>140</v>
      </c>
      <c r="E46" s="20">
        <f t="shared" ref="E46:H50" si="2">E34</f>
        <v>160</v>
      </c>
      <c r="F46" s="20">
        <f t="shared" si="2"/>
        <v>240</v>
      </c>
      <c r="G46" s="20">
        <f t="shared" si="2"/>
        <v>320</v>
      </c>
      <c r="H46" s="20">
        <f t="shared" si="2"/>
        <v>450</v>
      </c>
      <c r="I46"/>
    </row>
    <row r="47" spans="1:11" ht="14.25" x14ac:dyDescent="0.15">
      <c r="A47" s="8"/>
      <c r="B47" s="17" t="str">
        <f t="shared" ref="B47:C50" si="3">B35</f>
        <v>△△分野</v>
      </c>
      <c r="C47" s="20">
        <f t="shared" si="3"/>
        <v>90</v>
      </c>
      <c r="D47" s="20">
        <f t="shared" si="1"/>
        <v>120</v>
      </c>
      <c r="E47" s="20">
        <f t="shared" si="2"/>
        <v>150</v>
      </c>
      <c r="F47" s="20">
        <f t="shared" si="2"/>
        <v>190</v>
      </c>
      <c r="G47" s="20">
        <f t="shared" si="2"/>
        <v>240</v>
      </c>
      <c r="H47" s="20">
        <f t="shared" si="2"/>
        <v>300</v>
      </c>
      <c r="I47"/>
    </row>
    <row r="48" spans="1:11" ht="14.25" x14ac:dyDescent="0.15">
      <c r="A48" s="8"/>
      <c r="B48" s="17" t="str">
        <f t="shared" si="3"/>
        <v>□□分野</v>
      </c>
      <c r="C48" s="20">
        <f t="shared" si="3"/>
        <v>40</v>
      </c>
      <c r="D48" s="20">
        <f t="shared" si="1"/>
        <v>40</v>
      </c>
      <c r="E48" s="20">
        <f t="shared" si="2"/>
        <v>40</v>
      </c>
      <c r="F48" s="20">
        <f t="shared" si="2"/>
        <v>60</v>
      </c>
      <c r="G48" s="20">
        <f t="shared" si="2"/>
        <v>100</v>
      </c>
      <c r="H48" s="20">
        <f t="shared" si="2"/>
        <v>150</v>
      </c>
      <c r="I48"/>
    </row>
    <row r="49" spans="1:9" ht="14.25" x14ac:dyDescent="0.15">
      <c r="A49" s="8"/>
      <c r="B49" s="17" t="str">
        <f t="shared" si="3"/>
        <v>・・・</v>
      </c>
      <c r="C49" s="20">
        <f>C37</f>
        <v>0</v>
      </c>
      <c r="D49" s="20">
        <f t="shared" si="1"/>
        <v>0</v>
      </c>
      <c r="E49" s="20">
        <f t="shared" si="2"/>
        <v>0</v>
      </c>
      <c r="F49" s="20">
        <f t="shared" si="2"/>
        <v>0</v>
      </c>
      <c r="G49" s="20">
        <f t="shared" si="2"/>
        <v>0</v>
      </c>
      <c r="H49" s="20">
        <f t="shared" si="2"/>
        <v>0</v>
      </c>
      <c r="I49"/>
    </row>
    <row r="50" spans="1:9" ht="14.25" x14ac:dyDescent="0.15">
      <c r="A50" s="8"/>
      <c r="B50" s="17" t="str">
        <f t="shared" si="3"/>
        <v>・・・</v>
      </c>
      <c r="C50" s="20">
        <f>C38</f>
        <v>0</v>
      </c>
      <c r="D50" s="20">
        <f t="shared" si="1"/>
        <v>0</v>
      </c>
      <c r="E50" s="20">
        <f t="shared" si="2"/>
        <v>0</v>
      </c>
      <c r="F50" s="20">
        <f t="shared" si="2"/>
        <v>0</v>
      </c>
      <c r="G50" s="20">
        <f t="shared" si="2"/>
        <v>0</v>
      </c>
      <c r="H50" s="20">
        <f t="shared" si="2"/>
        <v>0</v>
      </c>
      <c r="I50"/>
    </row>
    <row r="51" spans="1:9" ht="14.25" x14ac:dyDescent="0.15">
      <c r="A51" s="8"/>
      <c r="B51" s="13"/>
      <c r="C51" s="20">
        <f t="shared" ref="C51:H51" si="4">C33</f>
        <v>250</v>
      </c>
      <c r="D51" s="20">
        <f t="shared" si="4"/>
        <v>300</v>
      </c>
      <c r="E51" s="20">
        <f t="shared" si="4"/>
        <v>350</v>
      </c>
      <c r="F51" s="20">
        <f t="shared" si="4"/>
        <v>490</v>
      </c>
      <c r="G51" s="20">
        <f t="shared" si="4"/>
        <v>660</v>
      </c>
      <c r="H51" s="20">
        <f t="shared" si="4"/>
        <v>900</v>
      </c>
      <c r="I51"/>
    </row>
    <row r="52" spans="1:9" ht="14.25" x14ac:dyDescent="0.15">
      <c r="A52" s="8"/>
      <c r="B52" s="8"/>
      <c r="C52"/>
      <c r="D52"/>
      <c r="E52"/>
      <c r="F52"/>
      <c r="G52"/>
      <c r="H52"/>
    </row>
    <row r="53" spans="1:9" ht="14.25" x14ac:dyDescent="0.15">
      <c r="A53" s="8"/>
      <c r="B53" s="8"/>
      <c r="C53"/>
      <c r="D53"/>
      <c r="E53"/>
      <c r="F53"/>
      <c r="G53"/>
      <c r="H53"/>
    </row>
    <row r="54" spans="1:9" ht="14.25" x14ac:dyDescent="0.15">
      <c r="A54" s="8"/>
      <c r="B54" s="8"/>
      <c r="C54"/>
      <c r="D54"/>
      <c r="E54"/>
      <c r="F54"/>
      <c r="G54"/>
      <c r="H54"/>
    </row>
    <row r="55" spans="1:9" ht="14.25" x14ac:dyDescent="0.15">
      <c r="A55" s="11"/>
      <c r="B55" s="11"/>
      <c r="C55"/>
      <c r="D55"/>
      <c r="E55"/>
      <c r="F55"/>
      <c r="G55"/>
      <c r="H55"/>
    </row>
    <row r="56" spans="1:9" x14ac:dyDescent="0.15">
      <c r="A56"/>
      <c r="B56"/>
      <c r="C56"/>
      <c r="D56"/>
      <c r="E56"/>
      <c r="F56"/>
      <c r="G56"/>
      <c r="H56"/>
    </row>
    <row r="57" spans="1:9" ht="14.25" x14ac:dyDescent="0.15">
      <c r="A57" s="11"/>
      <c r="B57" s="11"/>
      <c r="C57"/>
      <c r="D57"/>
      <c r="E57"/>
      <c r="F57"/>
      <c r="G57"/>
      <c r="H57"/>
    </row>
  </sheetData>
  <mergeCells count="20">
    <mergeCell ref="A2:B3"/>
    <mergeCell ref="A5:B5"/>
    <mergeCell ref="C2:C3"/>
    <mergeCell ref="A33:B33"/>
    <mergeCell ref="A34:A38"/>
    <mergeCell ref="A4:B4"/>
    <mergeCell ref="A6:B6"/>
    <mergeCell ref="A7:B7"/>
    <mergeCell ref="A8:B8"/>
    <mergeCell ref="A31:B32"/>
    <mergeCell ref="D2:I2"/>
    <mergeCell ref="H32:I32"/>
    <mergeCell ref="H33:I33"/>
    <mergeCell ref="H34:I34"/>
    <mergeCell ref="H35:I35"/>
    <mergeCell ref="A39:I39"/>
    <mergeCell ref="H36:I36"/>
    <mergeCell ref="H37:I37"/>
    <mergeCell ref="H38:I38"/>
    <mergeCell ref="C31:I31"/>
  </mergeCells>
  <phoneticPr fontId="1"/>
  <pageMargins left="0.51181102362204722" right="0.31496062992125984" top="0.55118110236220474" bottom="0.55118110236220474" header="0.31496062992125984" footer="0.31496062992125984"/>
  <pageSetup paperSize="9" scale="86" firstPageNumber="17" fitToHeight="0" orientation="portrait" useFirstPageNumber="1" horizontalDpi="300" verticalDpi="300"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view="pageBreakPreview" topLeftCell="A19" zoomScale="85" zoomScaleNormal="100" zoomScaleSheetLayoutView="85" workbookViewId="0">
      <selection activeCell="P34" sqref="P34"/>
    </sheetView>
  </sheetViews>
  <sheetFormatPr defaultRowHeight="13.5" x14ac:dyDescent="0.15"/>
  <cols>
    <col min="1" max="1" width="6.625" style="40" customWidth="1"/>
    <col min="2" max="2" width="3.375" style="40" customWidth="1"/>
    <col min="3" max="3" width="10.75" style="40" customWidth="1"/>
    <col min="4" max="7" width="22" customWidth="1"/>
  </cols>
  <sheetData>
    <row r="1" spans="1:7" s="40" customFormat="1" ht="21" customHeight="1" x14ac:dyDescent="0.15">
      <c r="A1" s="7" t="s">
        <v>186</v>
      </c>
      <c r="B1" s="21"/>
      <c r="C1" s="7"/>
      <c r="D1" s="21"/>
      <c r="E1" s="21"/>
      <c r="F1" s="21"/>
      <c r="G1" s="49"/>
    </row>
    <row r="2" spans="1:7" s="40" customFormat="1" ht="21" customHeight="1" x14ac:dyDescent="0.15">
      <c r="A2" s="136" t="s">
        <v>137</v>
      </c>
      <c r="B2" s="136"/>
      <c r="C2" s="136"/>
      <c r="D2" s="136"/>
      <c r="E2" s="136"/>
      <c r="F2" s="136"/>
      <c r="G2" s="137"/>
    </row>
    <row r="3" spans="1:7" s="40" customFormat="1" ht="20.25" customHeight="1" x14ac:dyDescent="0.15">
      <c r="A3" s="296" t="s">
        <v>0</v>
      </c>
      <c r="B3" s="297"/>
      <c r="C3" s="297"/>
      <c r="D3" s="53" t="s">
        <v>149</v>
      </c>
      <c r="E3" s="53" t="s">
        <v>148</v>
      </c>
      <c r="F3" s="53" t="s">
        <v>147</v>
      </c>
      <c r="G3" s="53" t="s">
        <v>146</v>
      </c>
    </row>
    <row r="4" spans="1:7" s="40" customFormat="1" ht="18.75" customHeight="1" x14ac:dyDescent="0.15">
      <c r="A4" s="298" t="s">
        <v>80</v>
      </c>
      <c r="B4" s="298"/>
      <c r="C4" s="298"/>
      <c r="D4" s="138"/>
      <c r="E4" s="138"/>
      <c r="F4" s="138"/>
      <c r="G4" s="138"/>
    </row>
    <row r="5" spans="1:7" s="40" customFormat="1" ht="18.75" customHeight="1" x14ac:dyDescent="0.15">
      <c r="A5" s="298" t="s">
        <v>140</v>
      </c>
      <c r="B5" s="298"/>
      <c r="C5" s="298"/>
      <c r="D5" s="138"/>
      <c r="E5" s="138"/>
      <c r="F5" s="138"/>
      <c r="G5" s="138"/>
    </row>
    <row r="6" spans="1:7" s="2" customFormat="1" x14ac:dyDescent="0.15">
      <c r="A6" s="24" t="s">
        <v>135</v>
      </c>
      <c r="B6" s="50"/>
      <c r="C6" s="51"/>
    </row>
    <row r="7" spans="1:7" s="2" customFormat="1" ht="12" x14ac:dyDescent="0.15">
      <c r="A7" s="25" t="s">
        <v>136</v>
      </c>
    </row>
    <row r="8" spans="1:7" s="2" customFormat="1" ht="12" x14ac:dyDescent="0.15">
      <c r="A8" s="25" t="s">
        <v>174</v>
      </c>
    </row>
    <row r="9" spans="1:7" s="40" customFormat="1" x14ac:dyDescent="0.15">
      <c r="A9" s="52"/>
    </row>
    <row r="10" spans="1:7" s="40" customFormat="1" ht="21" customHeight="1" x14ac:dyDescent="0.15">
      <c r="A10" s="299" t="s">
        <v>134</v>
      </c>
      <c r="B10" s="299"/>
      <c r="C10" s="299"/>
      <c r="D10" s="299"/>
      <c r="E10" s="299"/>
      <c r="F10" s="299"/>
      <c r="G10" s="299"/>
    </row>
    <row r="11" spans="1:7" s="40" customFormat="1" ht="21" customHeight="1" x14ac:dyDescent="0.15">
      <c r="A11" s="296" t="s">
        <v>0</v>
      </c>
      <c r="B11" s="297"/>
      <c r="C11" s="297"/>
      <c r="D11" s="53" t="s">
        <v>149</v>
      </c>
      <c r="E11" s="53" t="s">
        <v>148</v>
      </c>
      <c r="F11" s="53" t="s">
        <v>147</v>
      </c>
      <c r="G11" s="53" t="s">
        <v>146</v>
      </c>
    </row>
    <row r="12" spans="1:7" s="40" customFormat="1" ht="18.75" customHeight="1" x14ac:dyDescent="0.15">
      <c r="A12" s="298" t="s">
        <v>80</v>
      </c>
      <c r="B12" s="298"/>
      <c r="C12" s="298"/>
      <c r="D12" s="138"/>
      <c r="E12" s="138"/>
      <c r="F12" s="138"/>
      <c r="G12" s="138"/>
    </row>
    <row r="13" spans="1:7" s="40" customFormat="1" ht="18.75" customHeight="1" x14ac:dyDescent="0.15">
      <c r="A13" s="298" t="s">
        <v>140</v>
      </c>
      <c r="B13" s="298"/>
      <c r="C13" s="298"/>
      <c r="D13" s="138"/>
      <c r="E13" s="138"/>
      <c r="F13" s="138"/>
      <c r="G13" s="138"/>
    </row>
    <row r="14" spans="1:7" s="40" customFormat="1" x14ac:dyDescent="0.15"/>
    <row r="15" spans="1:7" s="40" customFormat="1" ht="21" customHeight="1" x14ac:dyDescent="0.15">
      <c r="A15" s="299" t="s">
        <v>138</v>
      </c>
      <c r="B15" s="299"/>
      <c r="C15" s="299"/>
      <c r="D15" s="299"/>
      <c r="E15" s="299"/>
      <c r="F15" s="299"/>
      <c r="G15" s="299"/>
    </row>
    <row r="16" spans="1:7" s="40" customFormat="1" ht="21" customHeight="1" x14ac:dyDescent="0.15">
      <c r="A16" s="296" t="s">
        <v>0</v>
      </c>
      <c r="B16" s="297"/>
      <c r="C16" s="297"/>
      <c r="D16" s="53" t="s">
        <v>149</v>
      </c>
      <c r="E16" s="53" t="s">
        <v>148</v>
      </c>
      <c r="F16" s="53" t="s">
        <v>147</v>
      </c>
      <c r="G16" s="53" t="s">
        <v>146</v>
      </c>
    </row>
    <row r="17" spans="1:7" s="40" customFormat="1" ht="18.75" customHeight="1" x14ac:dyDescent="0.15">
      <c r="A17" s="298" t="s">
        <v>80</v>
      </c>
      <c r="B17" s="298"/>
      <c r="C17" s="298"/>
      <c r="D17" s="138"/>
      <c r="E17" s="138"/>
      <c r="F17" s="138"/>
      <c r="G17" s="138"/>
    </row>
    <row r="18" spans="1:7" s="40" customFormat="1" ht="18.75" customHeight="1" x14ac:dyDescent="0.15">
      <c r="A18" s="298" t="s">
        <v>140</v>
      </c>
      <c r="B18" s="298"/>
      <c r="C18" s="298"/>
      <c r="D18" s="138"/>
      <c r="E18" s="138"/>
      <c r="F18" s="138"/>
      <c r="G18" s="138"/>
    </row>
    <row r="19" spans="1:7" s="40" customFormat="1" x14ac:dyDescent="0.15"/>
    <row r="20" spans="1:7" s="40" customFormat="1" ht="21" customHeight="1" x14ac:dyDescent="0.15">
      <c r="A20" s="299" t="s">
        <v>133</v>
      </c>
      <c r="B20" s="299"/>
      <c r="C20" s="299"/>
      <c r="D20" s="299"/>
      <c r="E20" s="299"/>
      <c r="F20" s="299"/>
      <c r="G20" s="299"/>
    </row>
    <row r="21" spans="1:7" s="40" customFormat="1" ht="21" customHeight="1" x14ac:dyDescent="0.15">
      <c r="A21" s="296" t="s">
        <v>0</v>
      </c>
      <c r="B21" s="297"/>
      <c r="C21" s="297"/>
      <c r="D21" s="53" t="s">
        <v>149</v>
      </c>
      <c r="E21" s="53" t="s">
        <v>148</v>
      </c>
      <c r="F21" s="53" t="s">
        <v>147</v>
      </c>
      <c r="G21" s="53" t="s">
        <v>146</v>
      </c>
    </row>
    <row r="22" spans="1:7" s="40" customFormat="1" ht="18.75" customHeight="1" x14ac:dyDescent="0.15">
      <c r="A22" s="298" t="s">
        <v>80</v>
      </c>
      <c r="B22" s="298"/>
      <c r="C22" s="298"/>
      <c r="D22" s="138"/>
      <c r="E22" s="138"/>
      <c r="F22" s="138"/>
      <c r="G22" s="138"/>
    </row>
    <row r="23" spans="1:7" s="40" customFormat="1" ht="18.75" customHeight="1" x14ac:dyDescent="0.15">
      <c r="A23" s="298" t="s">
        <v>140</v>
      </c>
      <c r="B23" s="298"/>
      <c r="C23" s="298"/>
      <c r="D23" s="138"/>
      <c r="E23" s="138"/>
      <c r="F23" s="138"/>
      <c r="G23" s="138"/>
    </row>
    <row r="24" spans="1:7" s="40" customFormat="1" x14ac:dyDescent="0.15"/>
    <row r="25" spans="1:7" s="40" customFormat="1" ht="21" customHeight="1" x14ac:dyDescent="0.15">
      <c r="A25" s="299" t="s">
        <v>121</v>
      </c>
      <c r="B25" s="299"/>
      <c r="C25" s="299"/>
      <c r="D25" s="299"/>
      <c r="E25" s="299"/>
      <c r="F25" s="299"/>
      <c r="G25" s="299"/>
    </row>
    <row r="26" spans="1:7" s="40" customFormat="1" ht="21" customHeight="1" x14ac:dyDescent="0.15">
      <c r="A26" s="296" t="s">
        <v>0</v>
      </c>
      <c r="B26" s="297"/>
      <c r="C26" s="297"/>
      <c r="D26" s="53" t="s">
        <v>149</v>
      </c>
      <c r="E26" s="53" t="s">
        <v>148</v>
      </c>
      <c r="F26" s="53" t="s">
        <v>147</v>
      </c>
      <c r="G26" s="53" t="s">
        <v>146</v>
      </c>
    </row>
    <row r="27" spans="1:7" s="40" customFormat="1" ht="18.75" customHeight="1" x14ac:dyDescent="0.15">
      <c r="A27" s="298" t="s">
        <v>81</v>
      </c>
      <c r="B27" s="298"/>
      <c r="C27" s="298"/>
      <c r="D27" s="138"/>
      <c r="E27" s="138"/>
      <c r="F27" s="138"/>
      <c r="G27" s="138"/>
    </row>
    <row r="28" spans="1:7" s="40" customFormat="1" ht="18.75" customHeight="1" x14ac:dyDescent="0.15">
      <c r="A28" s="298" t="s">
        <v>82</v>
      </c>
      <c r="B28" s="298"/>
      <c r="C28" s="298"/>
      <c r="D28" s="138"/>
      <c r="E28" s="138"/>
      <c r="F28" s="138"/>
      <c r="G28" s="138"/>
    </row>
    <row r="29" spans="1:7" s="40" customFormat="1" ht="18.75" customHeight="1" x14ac:dyDescent="0.15">
      <c r="A29" s="298" t="s">
        <v>83</v>
      </c>
      <c r="B29" s="298"/>
      <c r="C29" s="298"/>
      <c r="D29" s="138"/>
      <c r="E29" s="138"/>
      <c r="F29" s="138"/>
      <c r="G29" s="138"/>
    </row>
    <row r="30" spans="1:7" s="40" customFormat="1" x14ac:dyDescent="0.15"/>
    <row r="31" spans="1:7" s="2" customFormat="1" ht="12" x14ac:dyDescent="0.15">
      <c r="A31" s="24" t="s">
        <v>116</v>
      </c>
    </row>
    <row r="32" spans="1:7" s="2" customFormat="1" ht="12" x14ac:dyDescent="0.15">
      <c r="A32" s="25" t="s">
        <v>117</v>
      </c>
    </row>
    <row r="33" spans="1:8" s="40" customFormat="1" x14ac:dyDescent="0.15"/>
    <row r="34" spans="1:8" s="40" customFormat="1" ht="21" customHeight="1" x14ac:dyDescent="0.15">
      <c r="A34" s="299" t="s">
        <v>122</v>
      </c>
      <c r="B34" s="299"/>
      <c r="C34" s="299"/>
      <c r="D34" s="299"/>
      <c r="E34" s="299"/>
      <c r="F34" s="299"/>
      <c r="G34" s="299"/>
    </row>
    <row r="35" spans="1:8" s="40" customFormat="1" ht="20.25" customHeight="1" x14ac:dyDescent="0.15">
      <c r="A35" s="297" t="s">
        <v>0</v>
      </c>
      <c r="B35" s="297"/>
      <c r="C35" s="297"/>
      <c r="D35" s="53" t="s">
        <v>149</v>
      </c>
      <c r="E35" s="53" t="s">
        <v>148</v>
      </c>
      <c r="F35" s="53" t="s">
        <v>147</v>
      </c>
      <c r="G35" s="53" t="s">
        <v>146</v>
      </c>
    </row>
    <row r="36" spans="1:8" s="40" customFormat="1" ht="18.75" customHeight="1" x14ac:dyDescent="0.15">
      <c r="A36" s="298" t="s">
        <v>84</v>
      </c>
      <c r="B36" s="298"/>
      <c r="C36" s="298"/>
      <c r="D36" s="138"/>
      <c r="E36" s="138"/>
      <c r="F36" s="138"/>
      <c r="G36" s="138"/>
    </row>
    <row r="37" spans="1:8" s="40" customFormat="1" ht="18.75" customHeight="1" x14ac:dyDescent="0.15">
      <c r="A37" s="298" t="s">
        <v>139</v>
      </c>
      <c r="B37" s="298"/>
      <c r="C37" s="298"/>
      <c r="D37" s="138"/>
      <c r="E37" s="138"/>
      <c r="F37" s="138"/>
      <c r="G37" s="138"/>
    </row>
    <row r="38" spans="1:8" s="40" customFormat="1" x14ac:dyDescent="0.15"/>
    <row r="39" spans="1:8" s="2" customFormat="1" ht="12" x14ac:dyDescent="0.15">
      <c r="A39" s="24" t="s">
        <v>118</v>
      </c>
    </row>
    <row r="40" spans="1:8" s="2" customFormat="1" ht="12" x14ac:dyDescent="0.15">
      <c r="A40" s="25" t="s">
        <v>119</v>
      </c>
    </row>
    <row r="41" spans="1:8" s="40" customFormat="1" x14ac:dyDescent="0.15"/>
    <row r="42" spans="1:8" s="40" customFormat="1" ht="21" customHeight="1" x14ac:dyDescent="0.15">
      <c r="A42" s="299" t="s">
        <v>123</v>
      </c>
      <c r="B42" s="299"/>
      <c r="C42" s="299"/>
      <c r="D42" s="299"/>
      <c r="E42" s="299"/>
      <c r="F42" s="299"/>
      <c r="G42" s="299"/>
    </row>
    <row r="43" spans="1:8" s="40" customFormat="1" ht="20.25" customHeight="1" x14ac:dyDescent="0.15">
      <c r="A43" s="297" t="s">
        <v>0</v>
      </c>
      <c r="B43" s="297"/>
      <c r="C43" s="297"/>
      <c r="D43" s="53" t="s">
        <v>149</v>
      </c>
      <c r="E43" s="53" t="s">
        <v>148</v>
      </c>
      <c r="F43" s="53" t="s">
        <v>147</v>
      </c>
      <c r="G43" s="53" t="s">
        <v>146</v>
      </c>
    </row>
    <row r="44" spans="1:8" s="40" customFormat="1" ht="18.75" customHeight="1" x14ac:dyDescent="0.15">
      <c r="A44" s="298" t="s">
        <v>85</v>
      </c>
      <c r="B44" s="298"/>
      <c r="C44" s="298"/>
      <c r="D44" s="138"/>
      <c r="E44" s="138"/>
      <c r="F44" s="138"/>
      <c r="G44" s="138"/>
    </row>
    <row r="45" spans="1:8" s="40" customFormat="1" x14ac:dyDescent="0.15"/>
    <row r="46" spans="1:8" s="2" customFormat="1" ht="165" customHeight="1" x14ac:dyDescent="0.15">
      <c r="A46" s="300" t="s">
        <v>120</v>
      </c>
      <c r="B46" s="300"/>
      <c r="C46" s="300"/>
      <c r="D46" s="300"/>
      <c r="E46" s="300"/>
      <c r="F46" s="300"/>
      <c r="G46" s="300"/>
      <c r="H46" s="54"/>
    </row>
    <row r="47" spans="1:8" s="2" customFormat="1" ht="12" x14ac:dyDescent="0.15">
      <c r="A47" s="54"/>
      <c r="B47" s="54"/>
      <c r="C47" s="54"/>
      <c r="D47" s="54"/>
      <c r="E47" s="54"/>
      <c r="F47" s="54"/>
      <c r="G47" s="54"/>
      <c r="H47" s="54"/>
    </row>
    <row r="48" spans="1:8" s="2" customFormat="1" ht="12" x14ac:dyDescent="0.15">
      <c r="A48" s="37"/>
      <c r="B48" s="37"/>
      <c r="C48" s="37"/>
      <c r="D48" s="37"/>
      <c r="E48" s="37"/>
      <c r="F48" s="37"/>
      <c r="G48" s="37"/>
      <c r="H48" s="37"/>
    </row>
    <row r="49" s="40" customFormat="1" x14ac:dyDescent="0.15"/>
  </sheetData>
  <mergeCells count="28">
    <mergeCell ref="A46:G46"/>
    <mergeCell ref="A36:C36"/>
    <mergeCell ref="A37:C37"/>
    <mergeCell ref="A42:G42"/>
    <mergeCell ref="A43:C43"/>
    <mergeCell ref="A44:C44"/>
    <mergeCell ref="A27:C27"/>
    <mergeCell ref="A28:C28"/>
    <mergeCell ref="A29:C29"/>
    <mergeCell ref="A34:G34"/>
    <mergeCell ref="A35:C35"/>
    <mergeCell ref="A26:C26"/>
    <mergeCell ref="A12:C12"/>
    <mergeCell ref="A13:C13"/>
    <mergeCell ref="A20:G20"/>
    <mergeCell ref="A21:C21"/>
    <mergeCell ref="A22:C22"/>
    <mergeCell ref="A23:C23"/>
    <mergeCell ref="A25:G25"/>
    <mergeCell ref="A15:G15"/>
    <mergeCell ref="A16:C16"/>
    <mergeCell ref="A17:C17"/>
    <mergeCell ref="A18:C18"/>
    <mergeCell ref="A11:C11"/>
    <mergeCell ref="A3:C3"/>
    <mergeCell ref="A4:C4"/>
    <mergeCell ref="A5:C5"/>
    <mergeCell ref="A10:G10"/>
  </mergeCells>
  <phoneticPr fontId="1"/>
  <pageMargins left="0.51181102362204722" right="0.31496062992125984" top="0.55118110236220474" bottom="0.55118110236220474" header="0.31496062992125984" footer="0.31496062992125984"/>
  <pageSetup paperSize="9" scale="86" firstPageNumber="18" orientation="portrait" useFirstPageNumber="1"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topLeftCell="A34" zoomScale="85" zoomScaleNormal="80" zoomScaleSheetLayoutView="85" workbookViewId="0">
      <selection activeCell="P34" sqref="P34"/>
    </sheetView>
  </sheetViews>
  <sheetFormatPr defaultColWidth="9" defaultRowHeight="14.25" x14ac:dyDescent="0.15"/>
  <cols>
    <col min="1" max="1" width="3.625" style="3" customWidth="1"/>
    <col min="2" max="2" width="3.125" style="3" customWidth="1"/>
    <col min="3" max="4" width="19.375" style="3" customWidth="1"/>
    <col min="5" max="10" width="9.375" style="3" customWidth="1"/>
    <col min="11" max="16384" width="9" style="3"/>
  </cols>
  <sheetData>
    <row r="1" spans="1:12" x14ac:dyDescent="0.15">
      <c r="A1" s="41" t="s">
        <v>187</v>
      </c>
      <c r="B1" s="42"/>
      <c r="C1" s="42"/>
      <c r="D1" s="42"/>
      <c r="E1" s="43"/>
      <c r="F1" s="43"/>
      <c r="G1" s="43"/>
      <c r="H1" s="43"/>
      <c r="I1" s="43"/>
      <c r="J1" s="44"/>
    </row>
    <row r="2" spans="1:12" ht="6" customHeight="1" x14ac:dyDescent="0.15">
      <c r="A2" s="44"/>
      <c r="B2" s="44"/>
      <c r="C2" s="44"/>
      <c r="D2" s="44"/>
      <c r="E2" s="44"/>
      <c r="F2" s="44"/>
      <c r="G2" s="44"/>
      <c r="H2" s="44"/>
      <c r="I2" s="44"/>
      <c r="J2" s="44"/>
    </row>
    <row r="3" spans="1:12" ht="15" thickBot="1" x14ac:dyDescent="0.2">
      <c r="A3" s="304" t="s">
        <v>68</v>
      </c>
      <c r="B3" s="304"/>
      <c r="C3" s="304"/>
      <c r="D3" s="304"/>
      <c r="E3" s="304"/>
      <c r="F3" s="304"/>
      <c r="G3" s="304"/>
      <c r="H3" s="304"/>
      <c r="I3" s="304"/>
      <c r="J3" s="304"/>
    </row>
    <row r="4" spans="1:12" ht="24" customHeight="1" x14ac:dyDescent="0.15">
      <c r="A4" s="305" t="s">
        <v>69</v>
      </c>
      <c r="B4" s="306"/>
      <c r="C4" s="306"/>
      <c r="D4" s="307"/>
      <c r="E4" s="311" t="s">
        <v>70</v>
      </c>
      <c r="F4" s="312"/>
      <c r="G4" s="312"/>
      <c r="H4" s="312"/>
      <c r="I4" s="312"/>
      <c r="J4" s="313"/>
    </row>
    <row r="5" spans="1:12" s="45" customFormat="1" ht="26.25" customHeight="1" thickBot="1" x14ac:dyDescent="0.2">
      <c r="A5" s="308"/>
      <c r="B5" s="309"/>
      <c r="C5" s="309"/>
      <c r="D5" s="310"/>
      <c r="E5" s="58" t="s">
        <v>21</v>
      </c>
      <c r="F5" s="58" t="s">
        <v>22</v>
      </c>
      <c r="G5" s="58" t="s">
        <v>23</v>
      </c>
      <c r="H5" s="58" t="s">
        <v>24</v>
      </c>
      <c r="I5" s="58" t="s">
        <v>66</v>
      </c>
      <c r="J5" s="59" t="s">
        <v>87</v>
      </c>
    </row>
    <row r="6" spans="1:12" s="45" customFormat="1" ht="35.1" customHeight="1" x14ac:dyDescent="0.15">
      <c r="A6" s="314" t="s">
        <v>173</v>
      </c>
      <c r="B6" s="315"/>
      <c r="C6" s="315"/>
      <c r="D6" s="316"/>
      <c r="E6" s="60">
        <f>SUM(E7+E11+E15)</f>
        <v>0</v>
      </c>
      <c r="F6" s="60">
        <f t="shared" ref="F6:J6" si="0">SUM(F7:F15)</f>
        <v>0</v>
      </c>
      <c r="G6" s="60">
        <f t="shared" si="0"/>
        <v>0</v>
      </c>
      <c r="H6" s="60">
        <f t="shared" si="0"/>
        <v>0</v>
      </c>
      <c r="I6" s="60">
        <f t="shared" si="0"/>
        <v>0</v>
      </c>
      <c r="J6" s="61">
        <f t="shared" si="0"/>
        <v>0</v>
      </c>
    </row>
    <row r="7" spans="1:12" ht="23.1" customHeight="1" x14ac:dyDescent="0.15">
      <c r="A7" s="317"/>
      <c r="B7" s="319" t="s">
        <v>71</v>
      </c>
      <c r="C7" s="320"/>
      <c r="D7" s="321"/>
      <c r="E7" s="62">
        <f>SUM(E8:E10)</f>
        <v>0</v>
      </c>
      <c r="F7" s="62">
        <f t="shared" ref="F7:J7" si="1">SUM(F8:F10)</f>
        <v>0</v>
      </c>
      <c r="G7" s="62">
        <f t="shared" si="1"/>
        <v>0</v>
      </c>
      <c r="H7" s="62">
        <f t="shared" si="1"/>
        <v>0</v>
      </c>
      <c r="I7" s="62">
        <f t="shared" si="1"/>
        <v>0</v>
      </c>
      <c r="J7" s="63">
        <f t="shared" si="1"/>
        <v>0</v>
      </c>
      <c r="K7" s="46"/>
    </row>
    <row r="8" spans="1:12" ht="28.5" customHeight="1" x14ac:dyDescent="0.15">
      <c r="A8" s="317"/>
      <c r="B8" s="322" t="s">
        <v>25</v>
      </c>
      <c r="C8" s="325" t="s">
        <v>7</v>
      </c>
      <c r="D8" s="326"/>
      <c r="E8" s="62"/>
      <c r="F8" s="62"/>
      <c r="G8" s="62"/>
      <c r="H8" s="64"/>
      <c r="I8" s="62"/>
      <c r="J8" s="63"/>
      <c r="K8" s="46"/>
    </row>
    <row r="9" spans="1:12" ht="28.5" customHeight="1" x14ac:dyDescent="0.15">
      <c r="A9" s="317"/>
      <c r="B9" s="323"/>
      <c r="C9" s="325" t="s">
        <v>72</v>
      </c>
      <c r="D9" s="326"/>
      <c r="E9" s="62"/>
      <c r="F9" s="62"/>
      <c r="G9" s="62"/>
      <c r="H9" s="64"/>
      <c r="I9" s="62"/>
      <c r="J9" s="63"/>
      <c r="K9" s="46"/>
    </row>
    <row r="10" spans="1:12" ht="28.5" customHeight="1" x14ac:dyDescent="0.15">
      <c r="A10" s="317"/>
      <c r="B10" s="324"/>
      <c r="C10" s="325" t="s">
        <v>7</v>
      </c>
      <c r="D10" s="326"/>
      <c r="E10" s="62"/>
      <c r="F10" s="62"/>
      <c r="G10" s="62"/>
      <c r="H10" s="64"/>
      <c r="I10" s="62"/>
      <c r="J10" s="63"/>
      <c r="K10" s="46"/>
    </row>
    <row r="11" spans="1:12" ht="23.1" customHeight="1" x14ac:dyDescent="0.15">
      <c r="A11" s="317"/>
      <c r="B11" s="301" t="s">
        <v>5</v>
      </c>
      <c r="C11" s="302"/>
      <c r="D11" s="303"/>
      <c r="E11" s="62">
        <f>SUM(E12:E14)</f>
        <v>0</v>
      </c>
      <c r="F11" s="62">
        <f t="shared" ref="F11:J11" si="2">SUM(F12:F14)</f>
        <v>0</v>
      </c>
      <c r="G11" s="62">
        <f t="shared" si="2"/>
        <v>0</v>
      </c>
      <c r="H11" s="62">
        <f t="shared" si="2"/>
        <v>0</v>
      </c>
      <c r="I11" s="62">
        <f t="shared" si="2"/>
        <v>0</v>
      </c>
      <c r="J11" s="63">
        <f t="shared" si="2"/>
        <v>0</v>
      </c>
      <c r="L11" s="46"/>
    </row>
    <row r="12" spans="1:12" ht="28.5" customHeight="1" x14ac:dyDescent="0.15">
      <c r="A12" s="317"/>
      <c r="B12" s="322" t="s">
        <v>25</v>
      </c>
      <c r="C12" s="325" t="s">
        <v>7</v>
      </c>
      <c r="D12" s="326"/>
      <c r="E12" s="60"/>
      <c r="F12" s="60"/>
      <c r="G12" s="60"/>
      <c r="H12" s="65"/>
      <c r="I12" s="60"/>
      <c r="J12" s="61"/>
      <c r="L12" s="46"/>
    </row>
    <row r="13" spans="1:12" ht="28.5" customHeight="1" x14ac:dyDescent="0.15">
      <c r="A13" s="317"/>
      <c r="B13" s="323"/>
      <c r="C13" s="325" t="s">
        <v>7</v>
      </c>
      <c r="D13" s="326"/>
      <c r="E13" s="60"/>
      <c r="F13" s="60"/>
      <c r="G13" s="60"/>
      <c r="H13" s="65"/>
      <c r="I13" s="60"/>
      <c r="J13" s="61"/>
      <c r="L13" s="46"/>
    </row>
    <row r="14" spans="1:12" ht="28.5" customHeight="1" x14ac:dyDescent="0.15">
      <c r="A14" s="317"/>
      <c r="B14" s="324"/>
      <c r="C14" s="325" t="s">
        <v>7</v>
      </c>
      <c r="D14" s="326"/>
      <c r="E14" s="60"/>
      <c r="F14" s="60"/>
      <c r="G14" s="60"/>
      <c r="H14" s="65"/>
      <c r="I14" s="60"/>
      <c r="J14" s="61"/>
      <c r="L14" s="46"/>
    </row>
    <row r="15" spans="1:12" ht="23.1" customHeight="1" x14ac:dyDescent="0.15">
      <c r="A15" s="317"/>
      <c r="B15" s="301" t="s">
        <v>4</v>
      </c>
      <c r="C15" s="302"/>
      <c r="D15" s="303"/>
      <c r="E15" s="62">
        <f>SUM(E16:E18)</f>
        <v>0</v>
      </c>
      <c r="F15" s="62">
        <f t="shared" ref="F15:J15" si="3">SUM(F16:F18)</f>
        <v>0</v>
      </c>
      <c r="G15" s="62">
        <f t="shared" si="3"/>
        <v>0</v>
      </c>
      <c r="H15" s="62">
        <f t="shared" si="3"/>
        <v>0</v>
      </c>
      <c r="I15" s="62">
        <f t="shared" si="3"/>
        <v>0</v>
      </c>
      <c r="J15" s="63">
        <f t="shared" si="3"/>
        <v>0</v>
      </c>
    </row>
    <row r="16" spans="1:12" ht="28.5" customHeight="1" x14ac:dyDescent="0.15">
      <c r="A16" s="317"/>
      <c r="B16" s="322" t="s">
        <v>25</v>
      </c>
      <c r="C16" s="325" t="s">
        <v>72</v>
      </c>
      <c r="D16" s="326"/>
      <c r="E16" s="66"/>
      <c r="F16" s="60"/>
      <c r="G16" s="60"/>
      <c r="H16" s="65"/>
      <c r="I16" s="60"/>
      <c r="J16" s="61"/>
    </row>
    <row r="17" spans="1:11" ht="28.5" customHeight="1" x14ac:dyDescent="0.15">
      <c r="A17" s="317"/>
      <c r="B17" s="323"/>
      <c r="C17" s="325" t="s">
        <v>7</v>
      </c>
      <c r="D17" s="326"/>
      <c r="E17" s="60"/>
      <c r="F17" s="60"/>
      <c r="G17" s="60"/>
      <c r="H17" s="65"/>
      <c r="I17" s="60"/>
      <c r="J17" s="61"/>
    </row>
    <row r="18" spans="1:11" ht="28.5" customHeight="1" x14ac:dyDescent="0.15">
      <c r="A18" s="318"/>
      <c r="B18" s="324"/>
      <c r="C18" s="325" t="s">
        <v>7</v>
      </c>
      <c r="D18" s="326"/>
      <c r="E18" s="60"/>
      <c r="F18" s="60"/>
      <c r="G18" s="60"/>
      <c r="H18" s="65"/>
      <c r="I18" s="60"/>
      <c r="J18" s="61"/>
    </row>
    <row r="19" spans="1:11" ht="28.5" customHeight="1" x14ac:dyDescent="0.15">
      <c r="A19" s="334" t="s">
        <v>202</v>
      </c>
      <c r="B19" s="335"/>
      <c r="C19" s="335"/>
      <c r="D19" s="336"/>
      <c r="E19" s="60">
        <f t="shared" ref="E19:J19" si="4">E20+E24</f>
        <v>0</v>
      </c>
      <c r="F19" s="60">
        <f t="shared" si="4"/>
        <v>0</v>
      </c>
      <c r="G19" s="60">
        <f t="shared" si="4"/>
        <v>0</v>
      </c>
      <c r="H19" s="60">
        <f t="shared" si="4"/>
        <v>0</v>
      </c>
      <c r="I19" s="60">
        <f t="shared" si="4"/>
        <v>0</v>
      </c>
      <c r="J19" s="61">
        <f t="shared" si="4"/>
        <v>0</v>
      </c>
    </row>
    <row r="20" spans="1:11" ht="23.1" customHeight="1" x14ac:dyDescent="0.15">
      <c r="A20" s="327"/>
      <c r="B20" s="301" t="s">
        <v>71</v>
      </c>
      <c r="C20" s="302"/>
      <c r="D20" s="303"/>
      <c r="E20" s="62">
        <f>SUM(E21:E23)</f>
        <v>0</v>
      </c>
      <c r="F20" s="62">
        <f t="shared" ref="F20:J20" si="5">SUM(F21:F23)</f>
        <v>0</v>
      </c>
      <c r="G20" s="62">
        <f t="shared" si="5"/>
        <v>0</v>
      </c>
      <c r="H20" s="62">
        <f t="shared" si="5"/>
        <v>0</v>
      </c>
      <c r="I20" s="62">
        <f t="shared" si="5"/>
        <v>0</v>
      </c>
      <c r="J20" s="63">
        <f t="shared" si="5"/>
        <v>0</v>
      </c>
      <c r="K20" s="46"/>
    </row>
    <row r="21" spans="1:11" ht="28.5" customHeight="1" x14ac:dyDescent="0.15">
      <c r="A21" s="327"/>
      <c r="B21" s="329" t="s">
        <v>25</v>
      </c>
      <c r="C21" s="325" t="s">
        <v>73</v>
      </c>
      <c r="D21" s="326"/>
      <c r="E21" s="62"/>
      <c r="F21" s="62"/>
      <c r="G21" s="62"/>
      <c r="H21" s="64"/>
      <c r="I21" s="62"/>
      <c r="J21" s="63"/>
      <c r="K21" s="46"/>
    </row>
    <row r="22" spans="1:11" ht="28.5" customHeight="1" x14ac:dyDescent="0.15">
      <c r="A22" s="327"/>
      <c r="B22" s="330"/>
      <c r="C22" s="325" t="s">
        <v>73</v>
      </c>
      <c r="D22" s="326"/>
      <c r="E22" s="62"/>
      <c r="F22" s="62"/>
      <c r="G22" s="62"/>
      <c r="H22" s="64"/>
      <c r="I22" s="62"/>
      <c r="J22" s="63"/>
      <c r="K22" s="46"/>
    </row>
    <row r="23" spans="1:11" ht="28.5" customHeight="1" x14ac:dyDescent="0.15">
      <c r="A23" s="327"/>
      <c r="B23" s="331"/>
      <c r="C23" s="325" t="s">
        <v>73</v>
      </c>
      <c r="D23" s="326"/>
      <c r="E23" s="62"/>
      <c r="F23" s="62"/>
      <c r="G23" s="62"/>
      <c r="H23" s="64"/>
      <c r="I23" s="62"/>
      <c r="J23" s="63"/>
      <c r="K23" s="46"/>
    </row>
    <row r="24" spans="1:11" ht="23.1" customHeight="1" x14ac:dyDescent="0.15">
      <c r="A24" s="327"/>
      <c r="B24" s="301" t="s">
        <v>4</v>
      </c>
      <c r="C24" s="302"/>
      <c r="D24" s="303"/>
      <c r="E24" s="62">
        <f t="shared" ref="E24:J24" si="6">SUM(E25:E27)</f>
        <v>0</v>
      </c>
      <c r="F24" s="62">
        <f t="shared" si="6"/>
        <v>0</v>
      </c>
      <c r="G24" s="62">
        <f t="shared" si="6"/>
        <v>0</v>
      </c>
      <c r="H24" s="62">
        <f t="shared" si="6"/>
        <v>0</v>
      </c>
      <c r="I24" s="62">
        <f t="shared" si="6"/>
        <v>0</v>
      </c>
      <c r="J24" s="63">
        <f t="shared" si="6"/>
        <v>0</v>
      </c>
    </row>
    <row r="25" spans="1:11" ht="28.5" customHeight="1" x14ac:dyDescent="0.15">
      <c r="A25" s="327"/>
      <c r="B25" s="329" t="s">
        <v>25</v>
      </c>
      <c r="C25" s="325" t="s">
        <v>72</v>
      </c>
      <c r="D25" s="326"/>
      <c r="E25" s="66"/>
      <c r="F25" s="60"/>
      <c r="G25" s="60"/>
      <c r="H25" s="65"/>
      <c r="I25" s="60"/>
      <c r="J25" s="61"/>
    </row>
    <row r="26" spans="1:11" ht="28.5" customHeight="1" x14ac:dyDescent="0.15">
      <c r="A26" s="327"/>
      <c r="B26" s="330"/>
      <c r="C26" s="325" t="s">
        <v>72</v>
      </c>
      <c r="D26" s="326"/>
      <c r="E26" s="60"/>
      <c r="F26" s="60"/>
      <c r="G26" s="60"/>
      <c r="H26" s="65"/>
      <c r="I26" s="60"/>
      <c r="J26" s="61"/>
    </row>
    <row r="27" spans="1:11" ht="28.5" customHeight="1" thickBot="1" x14ac:dyDescent="0.2">
      <c r="A27" s="328"/>
      <c r="B27" s="331"/>
      <c r="C27" s="332" t="s">
        <v>7</v>
      </c>
      <c r="D27" s="333"/>
      <c r="E27" s="60"/>
      <c r="F27" s="60"/>
      <c r="G27" s="60"/>
      <c r="H27" s="65"/>
      <c r="I27" s="60"/>
      <c r="J27" s="61"/>
    </row>
    <row r="28" spans="1:11" ht="28.5" customHeight="1" thickTop="1" thickBot="1" x14ac:dyDescent="0.2">
      <c r="A28" s="337" t="s">
        <v>74</v>
      </c>
      <c r="B28" s="338"/>
      <c r="C28" s="339"/>
      <c r="D28" s="67"/>
      <c r="E28" s="68">
        <f>E6+E19</f>
        <v>0</v>
      </c>
      <c r="F28" s="68">
        <f t="shared" ref="F28:J28" si="7">F6+F19</f>
        <v>0</v>
      </c>
      <c r="G28" s="68">
        <f t="shared" si="7"/>
        <v>0</v>
      </c>
      <c r="H28" s="68">
        <f t="shared" si="7"/>
        <v>0</v>
      </c>
      <c r="I28" s="68">
        <f t="shared" si="7"/>
        <v>0</v>
      </c>
      <c r="J28" s="69">
        <f t="shared" si="7"/>
        <v>0</v>
      </c>
    </row>
    <row r="29" spans="1:11" ht="14.25" customHeight="1" x14ac:dyDescent="0.15">
      <c r="A29" s="47" t="s">
        <v>169</v>
      </c>
      <c r="B29" s="48"/>
      <c r="C29" s="48"/>
      <c r="D29" s="48"/>
      <c r="E29" s="48"/>
      <c r="F29" s="48"/>
      <c r="G29" s="48"/>
      <c r="H29" s="48"/>
      <c r="I29" s="48"/>
      <c r="J29" s="48"/>
    </row>
    <row r="30" spans="1:11" ht="14.25" customHeight="1" x14ac:dyDescent="0.15">
      <c r="A30" s="340" t="s">
        <v>188</v>
      </c>
      <c r="B30" s="340"/>
      <c r="C30" s="340"/>
      <c r="D30" s="340"/>
      <c r="E30" s="340"/>
      <c r="F30" s="340"/>
      <c r="G30" s="340"/>
      <c r="H30" s="340"/>
      <c r="I30" s="340"/>
      <c r="J30" s="340"/>
    </row>
    <row r="31" spans="1:11" ht="30.75" customHeight="1" x14ac:dyDescent="0.15">
      <c r="A31" s="340" t="s">
        <v>179</v>
      </c>
      <c r="B31" s="340"/>
      <c r="C31" s="340"/>
      <c r="D31" s="340"/>
      <c r="E31" s="340"/>
      <c r="F31" s="340"/>
      <c r="G31" s="340"/>
      <c r="H31" s="340"/>
      <c r="I31" s="340"/>
      <c r="J31" s="340"/>
    </row>
    <row r="32" spans="1:11" x14ac:dyDescent="0.15">
      <c r="B32" s="4"/>
      <c r="C32" s="4"/>
      <c r="D32" s="4"/>
      <c r="E32" s="4"/>
      <c r="F32" s="4"/>
      <c r="G32" s="4"/>
      <c r="H32" s="4"/>
      <c r="I32" s="4"/>
      <c r="J32" s="4"/>
    </row>
    <row r="33" spans="1:10" ht="14.25" customHeight="1" x14ac:dyDescent="0.15">
      <c r="A33" s="340" t="s">
        <v>180</v>
      </c>
      <c r="B33" s="340"/>
      <c r="C33" s="340"/>
      <c r="D33" s="340"/>
      <c r="E33" s="340"/>
      <c r="F33" s="340"/>
      <c r="G33" s="340"/>
      <c r="H33" s="340"/>
      <c r="I33" s="340"/>
      <c r="J33" s="340"/>
    </row>
    <row r="34" spans="1:10" ht="35.25" customHeight="1" x14ac:dyDescent="0.15">
      <c r="B34" s="341" t="s">
        <v>75</v>
      </c>
      <c r="C34" s="341"/>
      <c r="D34" s="341" t="s">
        <v>168</v>
      </c>
      <c r="E34" s="341"/>
      <c r="F34" s="341"/>
      <c r="G34" s="341" t="s">
        <v>76</v>
      </c>
      <c r="H34" s="341"/>
      <c r="I34" s="341"/>
      <c r="J34" s="341"/>
    </row>
    <row r="35" spans="1:10" ht="50.25" customHeight="1" x14ac:dyDescent="0.15">
      <c r="B35" s="342" t="s">
        <v>73</v>
      </c>
      <c r="C35" s="342"/>
      <c r="D35" s="342" t="s">
        <v>77</v>
      </c>
      <c r="E35" s="342"/>
      <c r="F35" s="342"/>
      <c r="G35" s="342" t="s">
        <v>78</v>
      </c>
      <c r="H35" s="342"/>
      <c r="I35" s="342"/>
      <c r="J35" s="342"/>
    </row>
    <row r="36" spans="1:10" ht="50.25" customHeight="1" x14ac:dyDescent="0.15">
      <c r="B36" s="341"/>
      <c r="C36" s="341"/>
      <c r="D36" s="342"/>
      <c r="E36" s="342"/>
      <c r="F36" s="342"/>
      <c r="G36" s="342"/>
      <c r="H36" s="342"/>
      <c r="I36" s="342"/>
      <c r="J36" s="342"/>
    </row>
    <row r="37" spans="1:10" ht="50.25" customHeight="1" x14ac:dyDescent="0.15">
      <c r="B37" s="341"/>
      <c r="C37" s="341"/>
      <c r="D37" s="342"/>
      <c r="E37" s="342"/>
      <c r="F37" s="342"/>
      <c r="G37" s="342"/>
      <c r="H37" s="342"/>
      <c r="I37" s="342"/>
      <c r="J37" s="342"/>
    </row>
    <row r="38" spans="1:10" ht="50.25" customHeight="1" x14ac:dyDescent="0.15">
      <c r="B38" s="341"/>
      <c r="C38" s="341"/>
      <c r="D38" s="342"/>
      <c r="E38" s="342"/>
      <c r="F38" s="342"/>
      <c r="G38" s="342"/>
      <c r="H38" s="342"/>
      <c r="I38" s="342"/>
      <c r="J38" s="342"/>
    </row>
    <row r="39" spans="1:10" ht="50.25" customHeight="1" x14ac:dyDescent="0.15">
      <c r="B39" s="341"/>
      <c r="C39" s="341"/>
      <c r="D39" s="342"/>
      <c r="E39" s="342"/>
      <c r="F39" s="342"/>
      <c r="G39" s="342"/>
      <c r="H39" s="342"/>
      <c r="I39" s="342"/>
      <c r="J39" s="342"/>
    </row>
    <row r="40" spans="1:10" ht="42" customHeight="1" x14ac:dyDescent="0.15">
      <c r="A40" s="340" t="s">
        <v>203</v>
      </c>
      <c r="B40" s="340"/>
      <c r="C40" s="340"/>
      <c r="D40" s="340"/>
      <c r="E40" s="340"/>
      <c r="F40" s="340"/>
      <c r="G40" s="340"/>
      <c r="H40" s="340"/>
      <c r="I40" s="340"/>
      <c r="J40" s="340"/>
    </row>
    <row r="41" spans="1:10" x14ac:dyDescent="0.15">
      <c r="A41" s="343" t="s">
        <v>79</v>
      </c>
      <c r="B41" s="343"/>
      <c r="C41" s="343"/>
      <c r="D41" s="343"/>
      <c r="E41" s="343"/>
      <c r="F41" s="343"/>
      <c r="G41" s="343"/>
      <c r="H41" s="343"/>
      <c r="I41" s="343"/>
      <c r="J41" s="343"/>
    </row>
  </sheetData>
  <mergeCells count="56">
    <mergeCell ref="B39:C39"/>
    <mergeCell ref="D39:F39"/>
    <mergeCell ref="G39:J39"/>
    <mergeCell ref="A40:J40"/>
    <mergeCell ref="A41:J41"/>
    <mergeCell ref="B37:C37"/>
    <mergeCell ref="D37:F37"/>
    <mergeCell ref="G37:J37"/>
    <mergeCell ref="B38:C38"/>
    <mergeCell ref="D38:F38"/>
    <mergeCell ref="G38:J38"/>
    <mergeCell ref="B35:C35"/>
    <mergeCell ref="D35:F35"/>
    <mergeCell ref="G35:J35"/>
    <mergeCell ref="B36:C36"/>
    <mergeCell ref="D36:F36"/>
    <mergeCell ref="G36:J36"/>
    <mergeCell ref="A28:C28"/>
    <mergeCell ref="A30:J30"/>
    <mergeCell ref="A31:J31"/>
    <mergeCell ref="A33:J33"/>
    <mergeCell ref="B34:C34"/>
    <mergeCell ref="D34:F34"/>
    <mergeCell ref="G34:J34"/>
    <mergeCell ref="B16:B18"/>
    <mergeCell ref="C16:D16"/>
    <mergeCell ref="C17:D17"/>
    <mergeCell ref="C18:D18"/>
    <mergeCell ref="A19:D19"/>
    <mergeCell ref="A20:A27"/>
    <mergeCell ref="B20:D20"/>
    <mergeCell ref="B21:B23"/>
    <mergeCell ref="C21:D21"/>
    <mergeCell ref="C22:D22"/>
    <mergeCell ref="C23:D23"/>
    <mergeCell ref="B24:D24"/>
    <mergeCell ref="B25:B27"/>
    <mergeCell ref="C25:D25"/>
    <mergeCell ref="C26:D26"/>
    <mergeCell ref="C27:D27"/>
    <mergeCell ref="B15:D15"/>
    <mergeCell ref="A3:J3"/>
    <mergeCell ref="A4:D5"/>
    <mergeCell ref="E4:J4"/>
    <mergeCell ref="A6:D6"/>
    <mergeCell ref="A7:A18"/>
    <mergeCell ref="B7:D7"/>
    <mergeCell ref="B8:B10"/>
    <mergeCell ref="C8:D8"/>
    <mergeCell ref="C9:D9"/>
    <mergeCell ref="C10:D10"/>
    <mergeCell ref="B11:D11"/>
    <mergeCell ref="B12:B14"/>
    <mergeCell ref="C12:D12"/>
    <mergeCell ref="C13:D13"/>
    <mergeCell ref="C14:D14"/>
  </mergeCells>
  <phoneticPr fontId="1"/>
  <pageMargins left="0.51181102362204722" right="0.31496062992125984" top="0.55118110236220474" bottom="0.55118110236220474" header="0.31496062992125984" footer="0.31496062992125984"/>
  <pageSetup paperSize="9" scale="92" firstPageNumber="19" orientation="portrait" useFirstPageNumber="1" horizontalDpi="300" verticalDpi="300" r:id="rId1"/>
  <headerFooter>
    <oddFooter>&amp;C&amp;P</oddFooter>
  </headerFooter>
  <rowBreaks count="1" manualBreakCount="1">
    <brk id="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3-①</vt:lpstr>
      <vt:lpstr>3-②</vt:lpstr>
      <vt:lpstr>3-③</vt:lpstr>
      <vt:lpstr>3-④</vt:lpstr>
      <vt:lpstr>3-⑤</vt:lpstr>
      <vt:lpstr>3-⑥</vt:lpstr>
      <vt:lpstr>'3-①'!Print_Area</vt:lpstr>
      <vt:lpstr>'3-②'!Print_Area</vt:lpstr>
      <vt:lpstr>'3-③'!Print_Area</vt:lpstr>
      <vt:lpstr>'3-④'!Print_Area</vt:lpstr>
      <vt:lpstr>'3-⑤'!Print_Area</vt:lpstr>
      <vt:lpstr>'3-⑥'!Print_Area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様式３</dc:title>
  <dc:creator>文部科学省</dc:creator>
  <cp:lastPrinted>2019-03-26T07:44:09Z</cp:lastPrinted>
  <dcterms:created xsi:type="dcterms:W3CDTF">2011-06-14T05:32:50Z</dcterms:created>
  <dcterms:modified xsi:type="dcterms:W3CDTF">2019-03-26T07:45:11Z</dcterms:modified>
</cp:coreProperties>
</file>