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【05】基金関係\★基金関係\基金シート\31\190924 最終公表\地交体執行状況表　最終\"/>
    </mc:Choice>
  </mc:AlternateContent>
  <xr:revisionPtr revIDLastSave="0" documentId="13_ncr:1_{3DA484CF-8455-4CDC-B723-8808FC226D83}" xr6:coauthVersionLast="36" xr6:coauthVersionMax="36" xr10:uidLastSave="{00000000-0000-0000-0000-000000000000}"/>
  <bookViews>
    <workbookView xWindow="0" yWindow="0" windowWidth="27525" windowHeight="9300" xr2:uid="{C974C0DB-A7A1-490D-B09F-4BD5DEF45995}"/>
  </bookViews>
  <sheets>
    <sheet name="個別表  (リサイクル交付金)" sheetId="1" r:id="rId1"/>
  </sheets>
  <definedNames>
    <definedName name="_xlnm._FilterDatabase" localSheetId="0" hidden="1">'個別表  (リサイクル交付金)'!$A$1:$Y$12</definedName>
    <definedName name="_xlnm.Print_Area" localSheetId="0">'個別表  (リサイクル交付金)'!$A$1:$X$23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12" i="1" l="1"/>
  <c r="W12" i="1"/>
  <c r="V12" i="1"/>
  <c r="U12" i="1"/>
  <c r="T12" i="1"/>
  <c r="S12" i="1"/>
  <c r="R12" i="1"/>
  <c r="Q12" i="1"/>
  <c r="X11" i="1"/>
  <c r="W11" i="1"/>
  <c r="V11" i="1"/>
  <c r="U11" i="1"/>
  <c r="T11" i="1"/>
  <c r="S11" i="1"/>
  <c r="R11" i="1"/>
  <c r="Q11" i="1"/>
  <c r="N11" i="1"/>
  <c r="M11" i="1"/>
  <c r="L11" i="1"/>
  <c r="K11" i="1"/>
  <c r="J11" i="1"/>
  <c r="I11" i="1"/>
  <c r="F11" i="1"/>
  <c r="E11" i="1"/>
  <c r="H9" i="1"/>
  <c r="G9" i="1" s="1"/>
  <c r="E9" i="1"/>
  <c r="G11" i="1" l="1"/>
  <c r="O24" i="1" s="1"/>
  <c r="O9" i="1"/>
  <c r="H11" i="1"/>
  <c r="P9" i="1" l="1"/>
  <c r="P11" i="1" s="1"/>
  <c r="O11" i="1"/>
</calcChain>
</file>

<file path=xl/sharedStrings.xml><?xml version="1.0" encoding="utf-8"?>
<sst xmlns="http://schemas.openxmlformats.org/spreadsheetml/2006/main" count="75" uniqueCount="51">
  <si>
    <t>※平成３１年以降の表記は、新元号に読み替えることとする。</t>
    <phoneticPr fontId="2"/>
  </si>
  <si>
    <t>番
号</t>
    <rPh sb="0" eb="1">
      <t>バン</t>
    </rPh>
    <rPh sb="2" eb="3">
      <t>ゴウ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</si>
  <si>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</si>
  <si>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基金の名称</t>
    <rPh sb="0" eb="2">
      <t>キキン</t>
    </rPh>
    <rPh sb="3" eb="5">
      <t>メイショウ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</si>
  <si>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</si>
  <si>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29年度末基金残高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2"/>
  </si>
  <si>
    <t>30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2"/>
  </si>
  <si>
    <t>30年度
国庫返納額
（ｄ）</t>
    <rPh sb="2" eb="4">
      <t>ネンド</t>
    </rPh>
    <rPh sb="7" eb="9">
      <t>ヘンノウ</t>
    </rPh>
    <phoneticPr fontId="2"/>
  </si>
  <si>
    <t>30年度末基金残高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2"/>
  </si>
  <si>
    <t>30年度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2"/>
  </si>
  <si>
    <t>30年度末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2"/>
  </si>
  <si>
    <t>補助等</t>
    <rPh sb="0" eb="2">
      <t>ホジョ</t>
    </rPh>
    <rPh sb="2" eb="3">
      <t>トウ</t>
    </rPh>
    <phoneticPr fontId="2"/>
  </si>
  <si>
    <t>出資</t>
    <rPh sb="0" eb="2">
      <t>シュッシ</t>
    </rPh>
    <phoneticPr fontId="2"/>
  </si>
  <si>
    <t>貸付</t>
    <rPh sb="0" eb="2">
      <t>カシツ</t>
    </rPh>
    <phoneticPr fontId="2"/>
  </si>
  <si>
    <t>債務保証</t>
    <rPh sb="0" eb="2">
      <t>サイム</t>
    </rPh>
    <rPh sb="2" eb="4">
      <t>ホショウ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</si>
  <si>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</si>
  <si>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収　入（ｂ）</t>
    <rPh sb="0" eb="1">
      <t>オサム</t>
    </rPh>
    <rPh sb="2" eb="3">
      <t>イ</t>
    </rPh>
    <phoneticPr fontId="2"/>
  </si>
  <si>
    <t>支　出（ｃ）</t>
    <rPh sb="0" eb="1">
      <t>シ</t>
    </rPh>
    <rPh sb="2" eb="3">
      <t>デ</t>
    </rPh>
    <phoneticPr fontId="2"/>
  </si>
  <si>
    <t>(補助・補てん、利子助成・補給)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</si>
  <si>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</si>
  <si>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</si>
  <si>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国費相当額</t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</si>
  <si>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</si>
  <si>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その他</t>
    <rPh sb="2" eb="3">
      <t>タ</t>
    </rPh>
    <phoneticPr fontId="2"/>
  </si>
  <si>
    <t>（件数）</t>
    <rPh sb="1" eb="3">
      <t>ケンスウ</t>
    </rPh>
    <phoneticPr fontId="2"/>
  </si>
  <si>
    <t>当初</t>
    <rPh sb="0" eb="2">
      <t>トウショ</t>
    </rPh>
    <phoneticPr fontId="2"/>
  </si>
  <si>
    <t>補正</t>
    <rPh sb="0" eb="2">
      <t>ホセイ</t>
    </rPh>
    <phoneticPr fontId="2"/>
  </si>
  <si>
    <t>予備費</t>
    <rPh sb="0" eb="3">
      <t>ヨビヒ</t>
    </rPh>
    <phoneticPr fontId="2"/>
  </si>
  <si>
    <t>金額</t>
    <rPh sb="0" eb="2">
      <t>キンガク</t>
    </rPh>
    <phoneticPr fontId="2"/>
  </si>
  <si>
    <t>滋賀県
長浜市</t>
    <rPh sb="0" eb="3">
      <t>シガケン</t>
    </rPh>
    <rPh sb="4" eb="7">
      <t>ナガハマシ</t>
    </rPh>
    <phoneticPr fontId="2"/>
  </si>
  <si>
    <t>長浜市電源立地地域対策交付金等事業基金</t>
    <rPh sb="0" eb="3">
      <t>ナガハマシ</t>
    </rPh>
    <rPh sb="3" eb="5">
      <t>デンゲン</t>
    </rPh>
    <rPh sb="5" eb="7">
      <t>リッチ</t>
    </rPh>
    <rPh sb="7" eb="9">
      <t>チイキ</t>
    </rPh>
    <rPh sb="9" eb="11">
      <t>タイサク</t>
    </rPh>
    <rPh sb="11" eb="14">
      <t>コウフキン</t>
    </rPh>
    <rPh sb="14" eb="15">
      <t>トウ</t>
    </rPh>
    <rPh sb="15" eb="17">
      <t>ジギョウ</t>
    </rPh>
    <rPh sb="17" eb="19">
      <t>キキン</t>
    </rPh>
    <phoneticPr fontId="2"/>
  </si>
  <si>
    <t>旧余呉町民プールの施設維持運営</t>
    <rPh sb="0" eb="1">
      <t>キュウ</t>
    </rPh>
    <rPh sb="9" eb="11">
      <t>シセツ</t>
    </rPh>
    <rPh sb="11" eb="13">
      <t>イジ</t>
    </rPh>
    <rPh sb="13" eb="15">
      <t>ウンエイ</t>
    </rPh>
    <phoneticPr fontId="2"/>
  </si>
  <si>
    <t>計</t>
    <rPh sb="0" eb="1">
      <t>ケイ</t>
    </rPh>
    <phoneticPr fontId="2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</si>
  <si>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2"/>
  </si>
  <si>
    <t>①一般会計</t>
    <rPh sb="1" eb="3">
      <t>イッパン</t>
    </rPh>
    <rPh sb="3" eb="5">
      <t>カイケイ</t>
    </rPh>
    <phoneticPr fontId="2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</si>
  <si>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2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</si>
  <si>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2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</si>
  <si>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2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</si>
  <si>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2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</si>
  <si>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2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</si>
  <si>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2"/>
  </si>
  <si>
    <t>⑭特許特別会計</t>
    <rPh sb="1" eb="3">
      <t>トッキョ</t>
    </rPh>
    <rPh sb="3" eb="5">
      <t>トクベツ</t>
    </rPh>
    <rPh sb="5" eb="7">
      <t>カイケイ</t>
    </rPh>
    <phoneticPr fontId="2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</si>
  <si>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2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</si>
  <si>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2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</si>
  <si>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2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</si>
  <si>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2"/>
  </si>
  <si>
    <t>⑦エネルギー対策特別会計</t>
    <rPh sb="6" eb="8">
      <t>タイサク</t>
    </rPh>
    <rPh sb="8" eb="10">
      <t>トクベツ</t>
    </rPh>
    <rPh sb="10" eb="12">
      <t>カイケイ</t>
    </rPh>
    <phoneticPr fontId="2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</si>
  <si>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2"/>
  </si>
  <si>
    <t>⑨年金特別会計</t>
    <rPh sb="1" eb="3">
      <t>ネンキン</t>
    </rPh>
    <rPh sb="3" eb="5">
      <t>トクベツ</t>
    </rPh>
    <rPh sb="5" eb="7">
      <t>カイケイ</t>
    </rPh>
    <phoneticPr fontId="2"/>
  </si>
  <si>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2"/>
  </si>
  <si>
    <t>【個別表】平成31年度基金造成団体別基金執行状況表（007リサイクル研究開発促進交付金基金）</t>
    <rPh sb="1" eb="3">
      <t>コベツ</t>
    </rPh>
    <rPh sb="3" eb="4">
      <t>ヒョウ</t>
    </rPh>
    <rPh sb="5" eb="7">
      <t>ヘイセイ</t>
    </rPh>
    <rPh sb="9" eb="11">
      <t>ネンド</t>
    </rPh>
    <rPh sb="11" eb="13">
      <t>キキン</t>
    </rPh>
    <rPh sb="13" eb="15">
      <t>ゾウセイ</t>
    </rPh>
    <rPh sb="15" eb="17">
      <t>ダンタイ</t>
    </rPh>
    <rPh sb="17" eb="18">
      <t>ベツ</t>
    </rPh>
    <rPh sb="18" eb="20">
      <t>キキン</t>
    </rPh>
    <rPh sb="20" eb="22">
      <t>シッコウ</t>
    </rPh>
    <rPh sb="22" eb="24">
      <t>ジョウキョウ</t>
    </rPh>
    <rPh sb="24" eb="25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</si>
</sst>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00"/>
    <numFmt numFmtId="177" formatCode="\(#,##0\);\(* \-#,##0\);\(* \ &quot;-&quot;\ \);@\ "/>
    <numFmt numFmtId="178" formatCode="* #,##0;* \-#,##0;* &quot;-&quot;_ ;@\ "/>
  </numFmts>
  <fonts count="19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/>
    </xf>
    <xf numFmtId="0" fontId="0" fillId="2" borderId="17" xfId="0" applyFill="1" applyBorder="1" applyAlignment="1">
      <alignment vertical="center"/>
    </xf>
    <xf numFmtId="0" fontId="12" fillId="2" borderId="11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177" fontId="6" fillId="0" borderId="2" xfId="0" applyNumberFormat="1" applyFont="1" applyBorder="1" applyAlignment="1">
      <alignment horizontal="right" vertical="center"/>
    </xf>
    <xf numFmtId="177" fontId="6" fillId="0" borderId="47" xfId="0" applyNumberFormat="1" applyFont="1" applyBorder="1" applyAlignment="1">
      <alignment horizontal="right" vertical="center"/>
    </xf>
    <xf numFmtId="177" fontId="6" fillId="0" borderId="46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0" fontId="16" fillId="2" borderId="0" xfId="0" applyFont="1" applyFill="1" applyBorder="1" applyAlignment="1">
      <alignment horizontal="center" vertical="center"/>
    </xf>
    <xf numFmtId="41" fontId="6" fillId="0" borderId="38" xfId="0" applyNumberFormat="1" applyFont="1" applyBorder="1" applyAlignment="1">
      <alignment horizontal="right" vertical="center"/>
    </xf>
    <xf numFmtId="41" fontId="6" fillId="0" borderId="40" xfId="0" applyNumberFormat="1" applyFont="1" applyBorder="1" applyAlignment="1">
      <alignment horizontal="right" vertical="center"/>
    </xf>
    <xf numFmtId="41" fontId="6" fillId="0" borderId="41" xfId="0" applyNumberFormat="1" applyFont="1" applyBorder="1" applyAlignment="1">
      <alignment horizontal="right" vertical="center"/>
    </xf>
    <xf numFmtId="41" fontId="6" fillId="0" borderId="43" xfId="0" applyNumberFormat="1" applyFont="1" applyBorder="1" applyAlignment="1">
      <alignment horizontal="right" vertical="center"/>
    </xf>
    <xf numFmtId="0" fontId="17" fillId="2" borderId="0" xfId="0" applyFont="1" applyFill="1" applyBorder="1" applyAlignment="1">
      <alignment horizontal="center" vertical="center"/>
    </xf>
    <xf numFmtId="177" fontId="6" fillId="5" borderId="2" xfId="0" applyNumberFormat="1" applyFont="1" applyFill="1" applyBorder="1" applyAlignment="1">
      <alignment horizontal="right" vertical="center"/>
    </xf>
    <xf numFmtId="177" fontId="6" fillId="5" borderId="47" xfId="0" applyNumberFormat="1" applyFont="1" applyFill="1" applyBorder="1" applyAlignment="1">
      <alignment horizontal="right" vertical="center"/>
    </xf>
    <xf numFmtId="177" fontId="6" fillId="5" borderId="46" xfId="0" applyNumberFormat="1" applyFont="1" applyFill="1" applyBorder="1" applyAlignment="1">
      <alignment horizontal="right" vertical="center"/>
    </xf>
    <xf numFmtId="177" fontId="6" fillId="5" borderId="3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41" fontId="6" fillId="5" borderId="38" xfId="0" applyNumberFormat="1" applyFont="1" applyFill="1" applyBorder="1" applyAlignment="1">
      <alignment horizontal="right" vertical="center"/>
    </xf>
    <xf numFmtId="41" fontId="6" fillId="5" borderId="40" xfId="0" applyNumberFormat="1" applyFont="1" applyFill="1" applyBorder="1" applyAlignment="1">
      <alignment horizontal="right" vertical="center"/>
    </xf>
    <xf numFmtId="41" fontId="6" fillId="5" borderId="41" xfId="0" applyNumberFormat="1" applyFont="1" applyFill="1" applyBorder="1" applyAlignment="1">
      <alignment horizontal="right" vertical="center"/>
    </xf>
    <xf numFmtId="41" fontId="6" fillId="5" borderId="43" xfId="0" applyNumberFormat="1" applyFont="1" applyFill="1" applyBorder="1" applyAlignment="1">
      <alignment horizontal="right" vertical="center"/>
    </xf>
    <xf numFmtId="178" fontId="0" fillId="0" borderId="0" xfId="0" applyNumberFormat="1" applyFill="1" applyBorder="1" applyAlignment="1">
      <alignment vertical="center"/>
    </xf>
    <xf numFmtId="178" fontId="6" fillId="0" borderId="4" xfId="0" applyNumberFormat="1" applyFont="1" applyFill="1" applyBorder="1" applyAlignment="1">
      <alignment vertical="center"/>
    </xf>
    <xf numFmtId="41" fontId="6" fillId="5" borderId="46" xfId="0" applyNumberFormat="1" applyFont="1" applyFill="1" applyBorder="1" applyAlignment="1">
      <alignment horizontal="right" vertical="center"/>
    </xf>
    <xf numFmtId="41" fontId="0" fillId="5" borderId="41" xfId="0" applyNumberFormat="1" applyFill="1" applyBorder="1" applyAlignment="1">
      <alignment horizontal="right" vertical="center"/>
    </xf>
    <xf numFmtId="41" fontId="6" fillId="5" borderId="2" xfId="0" applyNumberFormat="1" applyFont="1" applyFill="1" applyBorder="1" applyAlignment="1">
      <alignment horizontal="right" vertical="center"/>
    </xf>
    <xf numFmtId="41" fontId="0" fillId="5" borderId="48" xfId="0" applyNumberFormat="1" applyFill="1" applyBorder="1" applyAlignment="1">
      <alignment horizontal="right" vertical="center"/>
    </xf>
    <xf numFmtId="41" fontId="6" fillId="5" borderId="44" xfId="0" applyNumberFormat="1" applyFont="1" applyFill="1" applyBorder="1" applyAlignment="1">
      <alignment horizontal="right" vertical="center"/>
    </xf>
    <xf numFmtId="41" fontId="0" fillId="5" borderId="42" xfId="0" applyNumberFormat="1" applyFill="1" applyBorder="1" applyAlignment="1">
      <alignment horizontal="right" vertical="center"/>
    </xf>
    <xf numFmtId="41" fontId="6" fillId="5" borderId="45" xfId="0" applyNumberFormat="1" applyFont="1" applyFill="1" applyBorder="1" applyAlignment="1">
      <alignment horizontal="right" vertical="center"/>
    </xf>
    <xf numFmtId="41" fontId="0" fillId="5" borderId="39" xfId="0" applyNumberFormat="1" applyFill="1" applyBorder="1" applyAlignment="1">
      <alignment horizontal="right" vertical="center"/>
    </xf>
    <xf numFmtId="41" fontId="6" fillId="0" borderId="46" xfId="0" applyNumberFormat="1" applyFont="1" applyFill="1" applyBorder="1" applyAlignment="1">
      <alignment horizontal="right" vertical="center"/>
    </xf>
    <xf numFmtId="41" fontId="0" fillId="0" borderId="41" xfId="0" applyNumberFormat="1" applyFill="1" applyBorder="1" applyAlignment="1">
      <alignment horizontal="right" vertical="center"/>
    </xf>
    <xf numFmtId="41" fontId="6" fillId="0" borderId="44" xfId="0" applyNumberFormat="1" applyFont="1" applyBorder="1" applyAlignment="1">
      <alignment vertical="center"/>
    </xf>
    <xf numFmtId="41" fontId="0" fillId="0" borderId="42" xfId="0" applyNumberFormat="1" applyBorder="1" applyAlignment="1">
      <alignment vertical="center"/>
    </xf>
    <xf numFmtId="41" fontId="6" fillId="0" borderId="45" xfId="0" applyNumberFormat="1" applyFont="1" applyBorder="1" applyAlignment="1">
      <alignment horizontal="right" vertical="center"/>
    </xf>
    <xf numFmtId="41" fontId="0" fillId="0" borderId="39" xfId="0" applyNumberFormat="1" applyBorder="1" applyAlignment="1">
      <alignment horizontal="right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41" fontId="6" fillId="0" borderId="44" xfId="0" applyNumberFormat="1" applyFont="1" applyBorder="1" applyAlignment="1">
      <alignment horizontal="right" vertical="center"/>
    </xf>
    <xf numFmtId="41" fontId="0" fillId="0" borderId="42" xfId="0" applyNumberFormat="1" applyBorder="1" applyAlignment="1">
      <alignment horizontal="right" vertical="center"/>
    </xf>
    <xf numFmtId="41" fontId="6" fillId="4" borderId="46" xfId="0" applyNumberFormat="1" applyFont="1" applyFill="1" applyBorder="1" applyAlignment="1">
      <alignment horizontal="right" vertical="center"/>
    </xf>
    <xf numFmtId="41" fontId="0" fillId="4" borderId="41" xfId="0" applyNumberForma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37" xfId="0" applyFont="1" applyBorder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8" xfId="0" applyBorder="1" applyAlignment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13" fillId="2" borderId="23" xfId="0" applyFont="1" applyFill="1" applyBorder="1" applyAlignment="1">
      <alignment vertical="center"/>
    </xf>
    <xf numFmtId="0" fontId="10" fillId="2" borderId="15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4" xfId="0" applyBorder="1" applyAlignment="1">
      <alignment vertical="center"/>
    </xf>
    <xf numFmtId="0" fontId="7" fillId="2" borderId="12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7" fillId="2" borderId="13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26" xfId="0" applyBorder="1" applyAlignment="1">
      <alignment vertical="center"/>
    </xf>
    <xf numFmtId="0" fontId="10" fillId="2" borderId="14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0" fillId="0" borderId="27" xfId="0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B2D81-9C92-4B7F-B2F3-2E02B9C429C5}">
  <sheetPr>
    <tabColor rgb="FF00B0F0"/>
    <pageSetUpPr fitToPage="1"/>
  </sheetPr>
  <dimension ref="A1:Y25"/>
  <sheetViews>
    <sheetView tabSelected="1" view="pageBreakPreview" zoomScale="85" zoomScaleNormal="100" zoomScaleSheetLayoutView="85" workbookViewId="0">
      <selection activeCell="A2" sqref="A2"/>
    </sheetView>
  </sheetViews>
  <sheetFormatPr defaultColWidth="9" defaultRowHeight="18.75" outlineLevelRow="1" x14ac:dyDescent="0.4"/>
  <cols>
    <col min="1" max="1" width="4.125" customWidth="1"/>
    <col min="2" max="2" width="7.875" customWidth="1"/>
    <col min="3" max="3" width="17.75" customWidth="1"/>
    <col min="4" max="4" width="33" customWidth="1"/>
    <col min="5" max="16" width="9" customWidth="1"/>
    <col min="17" max="24" width="8" customWidth="1"/>
  </cols>
  <sheetData>
    <row r="1" spans="1:25" ht="20.25" customHeight="1" x14ac:dyDescent="0.4">
      <c r="A1" s="1" t="s">
        <v>50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ht="20.25" customHeight="1" thickBot="1" x14ac:dyDescent="0.45">
      <c r="A2" s="4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</row>
    <row r="3" spans="1:25" s="6" customFormat="1" ht="12.75" customHeight="1" x14ac:dyDescent="0.4">
      <c r="A3" s="119" t="s">
        <v>1</v>
      </c>
      <c r="B3" s="119" t="s">
        <v>2</v>
      </c>
      <c r="C3" s="119" t="s">
        <v>3</v>
      </c>
      <c r="D3" s="119" t="s">
        <v>4</v>
      </c>
      <c r="E3" s="101" t="s">
        <v>5</v>
      </c>
      <c r="F3" s="102"/>
      <c r="G3" s="101" t="s">
        <v>6</v>
      </c>
      <c r="H3" s="124"/>
      <c r="I3" s="124"/>
      <c r="J3" s="124"/>
      <c r="K3" s="124"/>
      <c r="L3" s="124"/>
      <c r="M3" s="124"/>
      <c r="N3" s="98" t="s">
        <v>7</v>
      </c>
      <c r="O3" s="101" t="s">
        <v>8</v>
      </c>
      <c r="P3" s="102"/>
      <c r="Q3" s="101" t="s">
        <v>9</v>
      </c>
      <c r="R3" s="105"/>
      <c r="S3" s="105"/>
      <c r="T3" s="105"/>
      <c r="U3" s="105"/>
      <c r="V3" s="101" t="s">
        <v>10</v>
      </c>
      <c r="W3" s="105"/>
      <c r="X3" s="106"/>
      <c r="Y3" s="5"/>
    </row>
    <row r="4" spans="1:25" s="6" customFormat="1" ht="12" customHeight="1" x14ac:dyDescent="0.4">
      <c r="A4" s="120"/>
      <c r="B4" s="122"/>
      <c r="C4" s="120"/>
      <c r="D4" s="120"/>
      <c r="E4" s="103"/>
      <c r="F4" s="104"/>
      <c r="G4" s="125"/>
      <c r="H4" s="126"/>
      <c r="I4" s="126"/>
      <c r="J4" s="126"/>
      <c r="K4" s="126"/>
      <c r="L4" s="126"/>
      <c r="M4" s="126"/>
      <c r="N4" s="99"/>
      <c r="O4" s="103"/>
      <c r="P4" s="104"/>
      <c r="Q4" s="7" t="s">
        <v>11</v>
      </c>
      <c r="R4" s="107" t="s">
        <v>12</v>
      </c>
      <c r="S4" s="107" t="s">
        <v>13</v>
      </c>
      <c r="T4" s="110" t="s">
        <v>14</v>
      </c>
      <c r="U4" s="113" t="s">
        <v>15</v>
      </c>
      <c r="V4" s="116" t="s">
        <v>12</v>
      </c>
      <c r="W4" s="110" t="s">
        <v>13</v>
      </c>
      <c r="X4" s="82" t="s">
        <v>14</v>
      </c>
      <c r="Y4" s="5"/>
    </row>
    <row r="5" spans="1:25" s="6" customFormat="1" ht="13.5" customHeight="1" x14ac:dyDescent="0.4">
      <c r="A5" s="120"/>
      <c r="B5" s="122"/>
      <c r="C5" s="120"/>
      <c r="D5" s="120"/>
      <c r="E5" s="8"/>
      <c r="F5" s="9"/>
      <c r="G5" s="10" t="s">
        <v>16</v>
      </c>
      <c r="H5" s="11"/>
      <c r="I5" s="11"/>
      <c r="J5" s="11"/>
      <c r="K5" s="11"/>
      <c r="L5" s="11"/>
      <c r="M5" s="85" t="s">
        <v>17</v>
      </c>
      <c r="N5" s="99"/>
      <c r="O5" s="8"/>
      <c r="P5" s="9"/>
      <c r="Q5" s="88" t="s">
        <v>18</v>
      </c>
      <c r="R5" s="108"/>
      <c r="S5" s="108"/>
      <c r="T5" s="111"/>
      <c r="U5" s="114"/>
      <c r="V5" s="117"/>
      <c r="W5" s="111"/>
      <c r="X5" s="83"/>
      <c r="Y5" s="5"/>
    </row>
    <row r="6" spans="1:25" s="6" customFormat="1" ht="12" customHeight="1" x14ac:dyDescent="0.4">
      <c r="A6" s="120"/>
      <c r="B6" s="122"/>
      <c r="C6" s="120"/>
      <c r="D6" s="120"/>
      <c r="E6" s="8"/>
      <c r="F6" s="90" t="s">
        <v>19</v>
      </c>
      <c r="G6" s="8"/>
      <c r="H6" s="12" t="s">
        <v>20</v>
      </c>
      <c r="I6" s="13"/>
      <c r="J6" s="13"/>
      <c r="K6" s="13"/>
      <c r="L6" s="14"/>
      <c r="M6" s="86"/>
      <c r="N6" s="99"/>
      <c r="O6" s="8"/>
      <c r="P6" s="90" t="s">
        <v>19</v>
      </c>
      <c r="Q6" s="89"/>
      <c r="R6" s="109"/>
      <c r="S6" s="109"/>
      <c r="T6" s="112"/>
      <c r="U6" s="115"/>
      <c r="V6" s="118"/>
      <c r="W6" s="112"/>
      <c r="X6" s="84"/>
      <c r="Y6" s="5"/>
    </row>
    <row r="7" spans="1:25" s="6" customFormat="1" ht="12" customHeight="1" x14ac:dyDescent="0.4">
      <c r="A7" s="120"/>
      <c r="B7" s="122"/>
      <c r="C7" s="120"/>
      <c r="D7" s="120"/>
      <c r="E7" s="8"/>
      <c r="F7" s="91"/>
      <c r="G7" s="8"/>
      <c r="H7" s="15" t="s">
        <v>21</v>
      </c>
      <c r="I7" s="93" t="s">
        <v>22</v>
      </c>
      <c r="J7" s="94"/>
      <c r="K7" s="95"/>
      <c r="L7" s="96" t="s">
        <v>23</v>
      </c>
      <c r="M7" s="86"/>
      <c r="N7" s="99"/>
      <c r="O7" s="8"/>
      <c r="P7" s="91"/>
      <c r="Q7" s="16" t="s">
        <v>24</v>
      </c>
      <c r="R7" s="17" t="s">
        <v>24</v>
      </c>
      <c r="S7" s="17" t="s">
        <v>24</v>
      </c>
      <c r="T7" s="18" t="s">
        <v>24</v>
      </c>
      <c r="U7" s="19" t="s">
        <v>24</v>
      </c>
      <c r="V7" s="20" t="s">
        <v>24</v>
      </c>
      <c r="W7" s="18" t="s">
        <v>24</v>
      </c>
      <c r="X7" s="19" t="s">
        <v>24</v>
      </c>
      <c r="Y7" s="21" t="s">
        <v>24</v>
      </c>
    </row>
    <row r="8" spans="1:25" s="6" customFormat="1" ht="12.75" customHeight="1" thickBot="1" x14ac:dyDescent="0.45">
      <c r="A8" s="121"/>
      <c r="B8" s="123"/>
      <c r="C8" s="121"/>
      <c r="D8" s="121"/>
      <c r="E8" s="22"/>
      <c r="F8" s="92"/>
      <c r="G8" s="22"/>
      <c r="H8" s="23"/>
      <c r="I8" s="24" t="s">
        <v>25</v>
      </c>
      <c r="J8" s="24" t="s">
        <v>26</v>
      </c>
      <c r="K8" s="24" t="s">
        <v>27</v>
      </c>
      <c r="L8" s="97"/>
      <c r="M8" s="87"/>
      <c r="N8" s="100"/>
      <c r="O8" s="22"/>
      <c r="P8" s="92"/>
      <c r="Q8" s="25" t="s">
        <v>28</v>
      </c>
      <c r="R8" s="26" t="s">
        <v>28</v>
      </c>
      <c r="S8" s="26" t="s">
        <v>28</v>
      </c>
      <c r="T8" s="27" t="s">
        <v>28</v>
      </c>
      <c r="U8" s="28" t="s">
        <v>28</v>
      </c>
      <c r="V8" s="29" t="s">
        <v>28</v>
      </c>
      <c r="W8" s="27" t="s">
        <v>28</v>
      </c>
      <c r="X8" s="30" t="s">
        <v>28</v>
      </c>
      <c r="Y8" s="31" t="s">
        <v>28</v>
      </c>
    </row>
    <row r="9" spans="1:25" s="6" customFormat="1" ht="18" customHeight="1" x14ac:dyDescent="0.4">
      <c r="A9" s="67">
        <v>1</v>
      </c>
      <c r="B9" s="77" t="s">
        <v>29</v>
      </c>
      <c r="C9" s="78" t="s">
        <v>30</v>
      </c>
      <c r="D9" s="80" t="s">
        <v>31</v>
      </c>
      <c r="E9" s="73">
        <f>F9</f>
        <v>21.567</v>
      </c>
      <c r="F9" s="65">
        <v>21.567</v>
      </c>
      <c r="G9" s="73">
        <f>H9</f>
        <v>1E-3</v>
      </c>
      <c r="H9" s="75">
        <f>SUBTOTAL(9,I9:L10)</f>
        <v>1E-3</v>
      </c>
      <c r="I9" s="75">
        <v>0</v>
      </c>
      <c r="J9" s="75">
        <v>0</v>
      </c>
      <c r="K9" s="75">
        <v>0</v>
      </c>
      <c r="L9" s="75">
        <v>1E-3</v>
      </c>
      <c r="M9" s="61">
        <v>0.99</v>
      </c>
      <c r="N9" s="63">
        <v>0</v>
      </c>
      <c r="O9" s="57">
        <f>+(+E9+G9)-(M9+N9)</f>
        <v>20.578000000000003</v>
      </c>
      <c r="P9" s="65">
        <f>O9</f>
        <v>20.578000000000003</v>
      </c>
      <c r="Q9" s="32">
        <v>1</v>
      </c>
      <c r="R9" s="33">
        <v>0</v>
      </c>
      <c r="S9" s="33">
        <v>0</v>
      </c>
      <c r="T9" s="34">
        <v>0</v>
      </c>
      <c r="U9" s="33">
        <v>0</v>
      </c>
      <c r="V9" s="32">
        <v>0</v>
      </c>
      <c r="W9" s="34">
        <v>0</v>
      </c>
      <c r="X9" s="35">
        <v>0</v>
      </c>
      <c r="Y9" s="36" t="s">
        <v>24</v>
      </c>
    </row>
    <row r="10" spans="1:25" s="6" customFormat="1" ht="18" customHeight="1" thickBot="1" x14ac:dyDescent="0.45">
      <c r="A10" s="68"/>
      <c r="B10" s="70"/>
      <c r="C10" s="79"/>
      <c r="D10" s="81"/>
      <c r="E10" s="74"/>
      <c r="F10" s="66"/>
      <c r="G10" s="74"/>
      <c r="H10" s="76"/>
      <c r="I10" s="76"/>
      <c r="J10" s="76"/>
      <c r="K10" s="76"/>
      <c r="L10" s="76"/>
      <c r="M10" s="62"/>
      <c r="N10" s="64"/>
      <c r="O10" s="58"/>
      <c r="P10" s="66"/>
      <c r="Q10" s="37">
        <v>0.99</v>
      </c>
      <c r="R10" s="38">
        <v>0</v>
      </c>
      <c r="S10" s="38">
        <v>0</v>
      </c>
      <c r="T10" s="39">
        <v>0</v>
      </c>
      <c r="U10" s="38">
        <v>0</v>
      </c>
      <c r="V10" s="37">
        <v>0</v>
      </c>
      <c r="W10" s="39">
        <v>0</v>
      </c>
      <c r="X10" s="40">
        <v>0</v>
      </c>
      <c r="Y10" s="41" t="s">
        <v>28</v>
      </c>
    </row>
    <row r="11" spans="1:25" s="46" customFormat="1" ht="20.100000000000001" customHeight="1" x14ac:dyDescent="0.4">
      <c r="A11" s="67" t="s">
        <v>32</v>
      </c>
      <c r="B11" s="67">
        <v>1</v>
      </c>
      <c r="C11" s="69"/>
      <c r="D11" s="71"/>
      <c r="E11" s="57">
        <f t="shared" ref="E11:P11" si="0">SUM(E9:E10)</f>
        <v>21.567</v>
      </c>
      <c r="F11" s="59">
        <f t="shared" si="0"/>
        <v>21.567</v>
      </c>
      <c r="G11" s="57">
        <f t="shared" si="0"/>
        <v>1E-3</v>
      </c>
      <c r="H11" s="53">
        <f t="shared" si="0"/>
        <v>1E-3</v>
      </c>
      <c r="I11" s="53">
        <f t="shared" si="0"/>
        <v>0</v>
      </c>
      <c r="J11" s="53">
        <f t="shared" si="0"/>
        <v>0</v>
      </c>
      <c r="K11" s="53">
        <f t="shared" si="0"/>
        <v>0</v>
      </c>
      <c r="L11" s="53">
        <f t="shared" si="0"/>
        <v>1E-3</v>
      </c>
      <c r="M11" s="53">
        <f t="shared" si="0"/>
        <v>0.99</v>
      </c>
      <c r="N11" s="55">
        <f t="shared" si="0"/>
        <v>0</v>
      </c>
      <c r="O11" s="57">
        <f t="shared" si="0"/>
        <v>20.578000000000003</v>
      </c>
      <c r="P11" s="59">
        <f t="shared" si="0"/>
        <v>20.578000000000003</v>
      </c>
      <c r="Q11" s="42">
        <f t="shared" ref="Q11:X11" si="1">SUMIF($Y$9:$Y$10,$Y$7,Q9:Q10)</f>
        <v>1</v>
      </c>
      <c r="R11" s="43">
        <f t="shared" si="1"/>
        <v>0</v>
      </c>
      <c r="S11" s="43">
        <f t="shared" si="1"/>
        <v>0</v>
      </c>
      <c r="T11" s="44">
        <f t="shared" si="1"/>
        <v>0</v>
      </c>
      <c r="U11" s="43">
        <f t="shared" si="1"/>
        <v>0</v>
      </c>
      <c r="V11" s="42">
        <f t="shared" si="1"/>
        <v>0</v>
      </c>
      <c r="W11" s="44">
        <f t="shared" si="1"/>
        <v>0</v>
      </c>
      <c r="X11" s="45">
        <f t="shared" si="1"/>
        <v>0</v>
      </c>
      <c r="Y11" s="36" t="s">
        <v>24</v>
      </c>
    </row>
    <row r="12" spans="1:25" s="46" customFormat="1" ht="20.100000000000001" customHeight="1" thickBot="1" x14ac:dyDescent="0.45">
      <c r="A12" s="68"/>
      <c r="B12" s="68"/>
      <c r="C12" s="70"/>
      <c r="D12" s="72"/>
      <c r="E12" s="58"/>
      <c r="F12" s="60"/>
      <c r="G12" s="58"/>
      <c r="H12" s="54"/>
      <c r="I12" s="54"/>
      <c r="J12" s="54"/>
      <c r="K12" s="54"/>
      <c r="L12" s="54"/>
      <c r="M12" s="54"/>
      <c r="N12" s="56"/>
      <c r="O12" s="58"/>
      <c r="P12" s="60"/>
      <c r="Q12" s="47">
        <f t="shared" ref="Q12:X12" si="2">SUMIF($Y$9:$Y$10,$Y$8,Q9:Q10)</f>
        <v>0.99</v>
      </c>
      <c r="R12" s="48">
        <f t="shared" si="2"/>
        <v>0</v>
      </c>
      <c r="S12" s="48">
        <f t="shared" si="2"/>
        <v>0</v>
      </c>
      <c r="T12" s="49">
        <f t="shared" si="2"/>
        <v>0</v>
      </c>
      <c r="U12" s="48">
        <f t="shared" si="2"/>
        <v>0</v>
      </c>
      <c r="V12" s="47">
        <f t="shared" si="2"/>
        <v>0</v>
      </c>
      <c r="W12" s="49">
        <f t="shared" si="2"/>
        <v>0</v>
      </c>
      <c r="X12" s="50">
        <f t="shared" si="2"/>
        <v>0</v>
      </c>
      <c r="Y12" s="41" t="s">
        <v>28</v>
      </c>
    </row>
    <row r="13" spans="1:25" ht="19.5" hidden="1" outlineLevel="1" thickBot="1" x14ac:dyDescent="0.45">
      <c r="A13" s="2" t="s">
        <v>33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3"/>
    </row>
    <row r="14" spans="1:25" ht="19.5" hidden="1" outlineLevel="1" thickBot="1" x14ac:dyDescent="0.45">
      <c r="A14" s="2"/>
      <c r="B14" s="2"/>
      <c r="C14" s="2" t="s">
        <v>34</v>
      </c>
      <c r="D14" s="2"/>
      <c r="E14" s="2"/>
      <c r="F14" s="2" t="s">
        <v>35</v>
      </c>
      <c r="G14" s="2"/>
      <c r="H14" s="2"/>
      <c r="I14" s="2"/>
      <c r="J14" s="2"/>
      <c r="K14" s="2"/>
      <c r="L14" s="2"/>
      <c r="M14" s="2"/>
      <c r="N14" s="2"/>
      <c r="O14" s="51"/>
      <c r="P14" s="2"/>
      <c r="Q14" s="2"/>
      <c r="R14" s="2"/>
      <c r="S14" s="2"/>
      <c r="T14" s="2"/>
      <c r="U14" s="2"/>
      <c r="V14" s="2"/>
      <c r="W14" s="2"/>
      <c r="X14" s="2"/>
      <c r="Y14" s="3"/>
    </row>
    <row r="15" spans="1:25" ht="19.5" hidden="1" outlineLevel="1" thickBot="1" x14ac:dyDescent="0.45">
      <c r="A15" s="2"/>
      <c r="B15" s="2"/>
      <c r="C15" s="2" t="s">
        <v>36</v>
      </c>
      <c r="D15" s="2"/>
      <c r="E15" s="2"/>
      <c r="F15" s="2" t="s">
        <v>37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3"/>
    </row>
    <row r="16" spans="1:25" ht="19.5" hidden="1" outlineLevel="1" thickBot="1" x14ac:dyDescent="0.45">
      <c r="A16" s="2"/>
      <c r="B16" s="2"/>
      <c r="C16" s="2" t="s">
        <v>38</v>
      </c>
      <c r="D16" s="2"/>
      <c r="E16" s="2"/>
      <c r="F16" s="2" t="s">
        <v>39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3"/>
    </row>
    <row r="17" spans="3:15" ht="19.5" hidden="1" outlineLevel="1" thickBot="1" x14ac:dyDescent="0.45">
      <c r="C17" s="2" t="s">
        <v>40</v>
      </c>
      <c r="D17" s="2"/>
      <c r="E17" s="2"/>
      <c r="F17" s="2" t="s">
        <v>41</v>
      </c>
      <c r="G17" s="2"/>
      <c r="H17" s="2"/>
      <c r="I17" s="2"/>
      <c r="J17" s="2"/>
      <c r="K17" s="2"/>
      <c r="L17" s="2"/>
      <c r="M17" s="2"/>
      <c r="N17" s="2"/>
      <c r="O17" s="2"/>
    </row>
    <row r="18" spans="3:15" ht="19.5" hidden="1" outlineLevel="1" thickBot="1" x14ac:dyDescent="0.45">
      <c r="C18" s="2" t="s">
        <v>42</v>
      </c>
      <c r="D18" s="2"/>
      <c r="E18" s="2"/>
      <c r="F18" s="2" t="s">
        <v>43</v>
      </c>
      <c r="G18" s="2"/>
      <c r="H18" s="2"/>
      <c r="I18" s="2"/>
      <c r="J18" s="2"/>
      <c r="K18" s="2"/>
      <c r="L18" s="2"/>
      <c r="M18" s="2"/>
      <c r="N18" s="2"/>
      <c r="O18" s="2"/>
    </row>
    <row r="19" spans="3:15" ht="19.5" hidden="1" outlineLevel="1" thickBot="1" x14ac:dyDescent="0.45">
      <c r="C19" s="2" t="s">
        <v>44</v>
      </c>
      <c r="D19" s="2"/>
      <c r="E19" s="2"/>
      <c r="F19" s="2" t="s">
        <v>45</v>
      </c>
      <c r="G19" s="2"/>
      <c r="H19" s="2"/>
      <c r="I19" s="2"/>
      <c r="J19" s="2"/>
      <c r="K19" s="2"/>
      <c r="L19" s="2"/>
      <c r="M19" s="2"/>
      <c r="N19" s="2"/>
      <c r="O19" s="2"/>
    </row>
    <row r="20" spans="3:15" ht="19.5" hidden="1" outlineLevel="1" thickBot="1" x14ac:dyDescent="0.45">
      <c r="C20" s="2" t="s">
        <v>46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3:15" ht="19.5" hidden="1" outlineLevel="1" thickBot="1" x14ac:dyDescent="0.45">
      <c r="C21" s="2" t="s">
        <v>47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3:15" ht="19.5" hidden="1" outlineLevel="1" thickBot="1" x14ac:dyDescent="0.45">
      <c r="C22" s="2" t="s">
        <v>48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3:15" ht="19.5" hidden="1" outlineLevel="1" thickBot="1" x14ac:dyDescent="0.45">
      <c r="C23" s="2" t="s">
        <v>49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3:15" collapsed="1" x14ac:dyDescent="0.4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52">
        <f>+(+$E$11+$G$11)-($M$11+$N$11)</f>
        <v>20.578000000000003</v>
      </c>
    </row>
    <row r="25" spans="3:15" x14ac:dyDescent="0.4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</sheetData>
  <mergeCells count="55">
    <mergeCell ref="V4:V6"/>
    <mergeCell ref="W4:W6"/>
    <mergeCell ref="A3:A8"/>
    <mergeCell ref="B3:B8"/>
    <mergeCell ref="C3:C8"/>
    <mergeCell ref="D3:D8"/>
    <mergeCell ref="E3:F4"/>
    <mergeCell ref="G3:M4"/>
    <mergeCell ref="F9:F10"/>
    <mergeCell ref="X4:X6"/>
    <mergeCell ref="M5:M8"/>
    <mergeCell ref="Q5:Q6"/>
    <mergeCell ref="F6:F8"/>
    <mergeCell ref="P6:P8"/>
    <mergeCell ref="I7:K7"/>
    <mergeCell ref="L7:L8"/>
    <mergeCell ref="N3:N8"/>
    <mergeCell ref="O3:P4"/>
    <mergeCell ref="Q3:U3"/>
    <mergeCell ref="V3:X3"/>
    <mergeCell ref="R4:R6"/>
    <mergeCell ref="S4:S6"/>
    <mergeCell ref="T4:T6"/>
    <mergeCell ref="U4:U6"/>
    <mergeCell ref="A9:A10"/>
    <mergeCell ref="B9:B10"/>
    <mergeCell ref="C9:C10"/>
    <mergeCell ref="D9:D10"/>
    <mergeCell ref="E9:E10"/>
    <mergeCell ref="M9:M10"/>
    <mergeCell ref="N9:N10"/>
    <mergeCell ref="O9:O10"/>
    <mergeCell ref="P9:P10"/>
    <mergeCell ref="A11:A12"/>
    <mergeCell ref="B11:B12"/>
    <mergeCell ref="C11:C12"/>
    <mergeCell ref="D11:D12"/>
    <mergeCell ref="E11:E12"/>
    <mergeCell ref="F11:F12"/>
    <mergeCell ref="G9:G10"/>
    <mergeCell ref="H9:H10"/>
    <mergeCell ref="I9:I10"/>
    <mergeCell ref="J9:J10"/>
    <mergeCell ref="K9:K10"/>
    <mergeCell ref="L9:L10"/>
    <mergeCell ref="M11:M12"/>
    <mergeCell ref="N11:N12"/>
    <mergeCell ref="O11:O12"/>
    <mergeCell ref="P11:P12"/>
    <mergeCell ref="G11:G12"/>
    <mergeCell ref="H11:H12"/>
    <mergeCell ref="I11:I12"/>
    <mergeCell ref="J11:J12"/>
    <mergeCell ref="K11:K12"/>
    <mergeCell ref="L11:L12"/>
  </mergeCells>
  <phoneticPr fontId="2"/>
  <pageMargins left="0.51181102362204722" right="0.31496062992125984" top="0.55118110236220474" bottom="0.55118110236220474" header="0.31496062992125984" footer="0.31496062992125984"/>
  <pageSetup paperSize="9" scale="53" fitToHeight="0" orientation="landscape" r:id="rId1"/>
  <headerFooter>
    <oddHeader>&amp;L【機密性2情報】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  (リサイクル交付金)</vt:lpstr>
      <vt:lpstr>'個別表  (リサイクル交付金)'!Print_Area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2019-09-24T05:59:52Z</dcterms:created>
  <dcterms:modified xsi:type="dcterms:W3CDTF">2019-09-24T09:49:34Z</dcterms:modified>
</cp:coreProperties>
</file>