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N:\【05】基金関係\★基金関係\基金シート\31\190924 最終公表\地交体執行状況表　最終\"/>
    </mc:Choice>
  </mc:AlternateContent>
  <xr:revisionPtr revIDLastSave="0" documentId="13_ncr:1_{1ACAC51F-44BE-4D3E-BB0C-705362D8F4F8}" xr6:coauthVersionLast="36" xr6:coauthVersionMax="36" xr10:uidLastSave="{00000000-0000-0000-0000-000000000000}"/>
  <bookViews>
    <workbookView xWindow="0" yWindow="0" windowWidth="27525" windowHeight="9300" xr2:uid="{A4FA9AA6-D9B8-4589-867E-E424A44BE236}"/>
  </bookViews>
  <sheets>
    <sheet name="個別表 " sheetId="1" r:id="rId1"/>
  </sheets>
  <definedNames>
    <definedName name="_xlnm._FilterDatabase" localSheetId="0" hidden="1">'個別表 '!$A$1:$Y$16</definedName>
    <definedName name="_xlnm.Print_Area" localSheetId="0">'個別表 '!$A$1:$X$27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3" i="1" l="1"/>
  <c r="O31" i="1"/>
  <c r="X16" i="1"/>
  <c r="W16" i="1"/>
  <c r="V16" i="1"/>
  <c r="U16" i="1"/>
  <c r="T16" i="1"/>
  <c r="S16" i="1"/>
  <c r="R16" i="1"/>
  <c r="Q16" i="1"/>
  <c r="X15" i="1"/>
  <c r="W15" i="1"/>
  <c r="V15" i="1"/>
  <c r="U15" i="1"/>
  <c r="T15" i="1"/>
  <c r="S15" i="1"/>
  <c r="R15" i="1"/>
  <c r="Q15" i="1"/>
  <c r="P15" i="1"/>
  <c r="N15" i="1"/>
  <c r="M15" i="1"/>
  <c r="L15" i="1"/>
  <c r="K15" i="1"/>
  <c r="J15" i="1"/>
  <c r="I15" i="1"/>
  <c r="H15" i="1"/>
  <c r="G15" i="1"/>
  <c r="F15" i="1"/>
  <c r="E15" i="1"/>
  <c r="O28" i="1" s="1"/>
  <c r="O13" i="1"/>
  <c r="O11" i="1"/>
  <c r="O32" i="1" s="1"/>
  <c r="O9" i="1"/>
  <c r="O15" i="1" s="1"/>
</calcChain>
</file>

<file path=xl/sharedStrings.xml><?xml version="1.0" encoding="utf-8"?>
<sst xmlns="http://schemas.openxmlformats.org/spreadsheetml/2006/main" count="85" uniqueCount="57">
  <si>
    <t>※平成３１年以降の表記は、新元号に読み替えることとする。</t>
    <phoneticPr fontId="2"/>
  </si>
  <si>
    <t>番
号</t>
    <rPh sb="0" eb="1">
      <t>バン</t>
    </rPh>
    <rPh sb="2" eb="3">
      <t>ゴウ</t>
    </rPh>
    <phoneticPr fontId="2"/>
  </si>
  <si>
    <t>基金の造成団体の名称</t>
    <rPh sb="0" eb="2">
      <t>キキン</t>
    </rPh>
    <rPh sb="3" eb="5">
      <t>ゾウセイ</t>
    </rPh>
    <rPh sb="5" eb="7">
      <t>ダンタイ</t>
    </rPh>
    <rPh sb="8" eb="10">
      <t>メイショウ</t>
    </rPh>
    <phoneticPr fontId="2"/>
  </si>
  <si>
    <t>基金の名称</t>
    <rPh sb="0" eb="2">
      <t>キキン</t>
    </rPh>
    <rPh sb="3" eb="5">
      <t>メイショウ</t>
    </rPh>
    <phoneticPr fontId="2"/>
  </si>
  <si>
    <t>事務・事業の概要</t>
    <rPh sb="0" eb="2">
      <t>ジム</t>
    </rPh>
    <rPh sb="3" eb="5">
      <t>ジギョウ</t>
    </rPh>
    <rPh sb="6" eb="8">
      <t>ガイヨウ</t>
    </rPh>
    <phoneticPr fontId="2"/>
  </si>
  <si>
    <t>29年度末基金残高
（ａ）</t>
    <rPh sb="2" eb="4">
      <t>ネンド</t>
    </rPh>
    <rPh sb="4" eb="5">
      <t>マツ</t>
    </rPh>
    <rPh sb="5" eb="7">
      <t>キキン</t>
    </rPh>
    <rPh sb="7" eb="9">
      <t>ザンダカ</t>
    </rPh>
    <phoneticPr fontId="2"/>
  </si>
  <si>
    <t>30　年　度　収　入　支　出</t>
    <rPh sb="3" eb="4">
      <t>トシ</t>
    </rPh>
    <rPh sb="5" eb="6">
      <t>ド</t>
    </rPh>
    <rPh sb="7" eb="8">
      <t>オサム</t>
    </rPh>
    <rPh sb="9" eb="10">
      <t>イ</t>
    </rPh>
    <rPh sb="11" eb="12">
      <t>シ</t>
    </rPh>
    <rPh sb="13" eb="14">
      <t>デ</t>
    </rPh>
    <phoneticPr fontId="2"/>
  </si>
  <si>
    <t>30年度
国庫返納額
（ｄ）</t>
    <rPh sb="2" eb="4">
      <t>ネンド</t>
    </rPh>
    <rPh sb="7" eb="9">
      <t>ヘンノウ</t>
    </rPh>
    <phoneticPr fontId="2"/>
  </si>
  <si>
    <t>30年度末基金残高
(ｅ=ａ+ｂ-ｃ-ｄ)</t>
    <rPh sb="2" eb="4">
      <t>ネンド</t>
    </rPh>
    <rPh sb="4" eb="5">
      <t>マツ</t>
    </rPh>
    <rPh sb="5" eb="7">
      <t>キキン</t>
    </rPh>
    <rPh sb="7" eb="9">
      <t>ザンダカ</t>
    </rPh>
    <phoneticPr fontId="2"/>
  </si>
  <si>
    <t>30年度　事業実施決定等</t>
    <rPh sb="2" eb="4">
      <t>ネンド</t>
    </rPh>
    <rPh sb="5" eb="7">
      <t>ジギョウ</t>
    </rPh>
    <rPh sb="7" eb="9">
      <t>ジッシ</t>
    </rPh>
    <rPh sb="9" eb="11">
      <t>ケッテイ</t>
    </rPh>
    <rPh sb="11" eb="12">
      <t>トウ</t>
    </rPh>
    <phoneticPr fontId="2"/>
  </si>
  <si>
    <t>30年度末　貸付残高等</t>
    <rPh sb="2" eb="4">
      <t>ネンド</t>
    </rPh>
    <rPh sb="4" eb="5">
      <t>マツ</t>
    </rPh>
    <rPh sb="6" eb="8">
      <t>カシツ</t>
    </rPh>
    <rPh sb="8" eb="10">
      <t>ザンダカ</t>
    </rPh>
    <rPh sb="10" eb="11">
      <t>トウ</t>
    </rPh>
    <phoneticPr fontId="2"/>
  </si>
  <si>
    <t>補助等</t>
    <rPh sb="0" eb="2">
      <t>ホジョ</t>
    </rPh>
    <rPh sb="2" eb="3">
      <t>トウ</t>
    </rPh>
    <phoneticPr fontId="2"/>
  </si>
  <si>
    <t>出資</t>
    <rPh sb="0" eb="2">
      <t>シュッシ</t>
    </rPh>
    <phoneticPr fontId="2"/>
  </si>
  <si>
    <t>貸付</t>
    <rPh sb="0" eb="2">
      <t>カシツ</t>
    </rPh>
    <phoneticPr fontId="2"/>
  </si>
  <si>
    <t>債務保証</t>
    <rPh sb="0" eb="2">
      <t>サイム</t>
    </rPh>
    <rPh sb="2" eb="4">
      <t>ホショウ</t>
    </rPh>
    <phoneticPr fontId="2"/>
  </si>
  <si>
    <t>調査等、
その他</t>
    <rPh sb="0" eb="2">
      <t>チョウサ</t>
    </rPh>
    <rPh sb="2" eb="3">
      <t>トウ</t>
    </rPh>
    <rPh sb="7" eb="8">
      <t>タ</t>
    </rPh>
    <phoneticPr fontId="2"/>
  </si>
  <si>
    <t>収　入（ｂ）</t>
    <rPh sb="0" eb="1">
      <t>オサム</t>
    </rPh>
    <rPh sb="2" eb="3">
      <t>イ</t>
    </rPh>
    <phoneticPr fontId="2"/>
  </si>
  <si>
    <t>支　出（ｃ）</t>
    <rPh sb="0" eb="1">
      <t>シ</t>
    </rPh>
    <rPh sb="2" eb="3">
      <t>デ</t>
    </rPh>
    <phoneticPr fontId="2"/>
  </si>
  <si>
    <t>(補助・補てん、利子助成・補給)</t>
    <phoneticPr fontId="2"/>
  </si>
  <si>
    <t>うち
国費相当額</t>
    <rPh sb="3" eb="5">
      <t>コクヒ</t>
    </rPh>
    <rPh sb="5" eb="7">
      <t>ソウトウ</t>
    </rPh>
    <rPh sb="7" eb="8">
      <t>ガク</t>
    </rPh>
    <phoneticPr fontId="2"/>
  </si>
  <si>
    <t>うち</t>
    <phoneticPr fontId="2"/>
  </si>
  <si>
    <t>国費相当額</t>
    <phoneticPr fontId="2"/>
  </si>
  <si>
    <t>国からの資金交付額</t>
    <rPh sb="0" eb="1">
      <t>クニ</t>
    </rPh>
    <rPh sb="4" eb="6">
      <t>シキン</t>
    </rPh>
    <rPh sb="6" eb="8">
      <t>コウフ</t>
    </rPh>
    <rPh sb="8" eb="9">
      <t>ガク</t>
    </rPh>
    <phoneticPr fontId="2"/>
  </si>
  <si>
    <t>その他</t>
    <rPh sb="2" eb="3">
      <t>タ</t>
    </rPh>
    <phoneticPr fontId="2"/>
  </si>
  <si>
    <t>（件数）</t>
    <rPh sb="1" eb="3">
      <t>ケンスウ</t>
    </rPh>
    <phoneticPr fontId="2"/>
  </si>
  <si>
    <t>当初</t>
    <rPh sb="0" eb="2">
      <t>トウショ</t>
    </rPh>
    <phoneticPr fontId="2"/>
  </si>
  <si>
    <t>補正</t>
    <rPh sb="0" eb="2">
      <t>ホセイ</t>
    </rPh>
    <phoneticPr fontId="2"/>
  </si>
  <si>
    <t>予備費</t>
    <rPh sb="0" eb="3">
      <t>ヨビヒ</t>
    </rPh>
    <phoneticPr fontId="2"/>
  </si>
  <si>
    <t>金額</t>
    <rPh sb="0" eb="2">
      <t>キンガク</t>
    </rPh>
    <phoneticPr fontId="2"/>
  </si>
  <si>
    <t>岩手県</t>
    <rPh sb="0" eb="3">
      <t>イワテケン</t>
    </rPh>
    <phoneticPr fontId="2"/>
  </si>
  <si>
    <t>高等学校生徒等修学等支援基金</t>
    <rPh sb="0" eb="2">
      <t>コウトウ</t>
    </rPh>
    <rPh sb="2" eb="4">
      <t>ガッコウ</t>
    </rPh>
    <rPh sb="4" eb="6">
      <t>セイト</t>
    </rPh>
    <rPh sb="6" eb="7">
      <t>トウ</t>
    </rPh>
    <rPh sb="7" eb="9">
      <t>シュウガク</t>
    </rPh>
    <rPh sb="9" eb="10">
      <t>ナド</t>
    </rPh>
    <rPh sb="10" eb="12">
      <t>シエン</t>
    </rPh>
    <rPh sb="12" eb="14">
      <t>キキン</t>
    </rPh>
    <phoneticPr fontId="2"/>
  </si>
  <si>
    <t xml:space="preserve"> 経済的理由により修学が困難な高等学校等の生
徒並びに平成23年東北地方太平洋沖地震及び津
波による被害を受け、経済的理由により就学が
困難となった幼児、児童及び生徒に対する教育
の機会の確保並びに私立高等学校等の安定的か
つ継続的な教育環境の整備に資するための事業
に要する経費の財源に充てる。</t>
    <phoneticPr fontId="2"/>
  </si>
  <si>
    <t>宮城県</t>
    <rPh sb="0" eb="3">
      <t>ミヤギケン</t>
    </rPh>
    <phoneticPr fontId="2"/>
  </si>
  <si>
    <t>被災私立学校等教育環境整備支援臨時特例基金</t>
    <rPh sb="0" eb="2">
      <t>ヒサイ</t>
    </rPh>
    <rPh sb="2" eb="4">
      <t>シリツ</t>
    </rPh>
    <rPh sb="4" eb="6">
      <t>ガッコウ</t>
    </rPh>
    <rPh sb="6" eb="7">
      <t>トウ</t>
    </rPh>
    <rPh sb="7" eb="9">
      <t>キョウイク</t>
    </rPh>
    <rPh sb="9" eb="11">
      <t>カンキョウ</t>
    </rPh>
    <rPh sb="11" eb="13">
      <t>セイビ</t>
    </rPh>
    <rPh sb="13" eb="15">
      <t>シエン</t>
    </rPh>
    <rPh sb="15" eb="17">
      <t>リンジ</t>
    </rPh>
    <rPh sb="17" eb="19">
      <t>トクレイ</t>
    </rPh>
    <rPh sb="19" eb="21">
      <t>キキン</t>
    </rPh>
    <phoneticPr fontId="2"/>
  </si>
  <si>
    <t>　東日本大震災(平成二十三年三月十一日に発生した東北地方太平洋沖地震及びこれに伴う原子力発電所の事故による災害をいう。)により被災した私立学校等の安定的かつ継続的な教育環境の整備に資する。</t>
    <phoneticPr fontId="2"/>
  </si>
  <si>
    <t>福島県</t>
    <rPh sb="0" eb="3">
      <t>フクシマケン</t>
    </rPh>
    <phoneticPr fontId="2"/>
  </si>
  <si>
    <t>福島県修学等支援基金</t>
    <rPh sb="0" eb="3">
      <t>フクシマケン</t>
    </rPh>
    <rPh sb="3" eb="6">
      <t>シュウガクナド</t>
    </rPh>
    <rPh sb="6" eb="8">
      <t>シエン</t>
    </rPh>
    <rPh sb="8" eb="10">
      <t>キキン</t>
    </rPh>
    <phoneticPr fontId="2"/>
  </si>
  <si>
    <t xml:space="preserve"> 私立の学校等の安定的及び継続的な教育環境の
整備の支援に資する。</t>
    <phoneticPr fontId="2"/>
  </si>
  <si>
    <t>計</t>
    <rPh sb="0" eb="1">
      <t>ケイ</t>
    </rPh>
    <phoneticPr fontId="2"/>
  </si>
  <si>
    <t>※会計区分を番号で記載</t>
    <rPh sb="1" eb="3">
      <t>カイケイ</t>
    </rPh>
    <rPh sb="3" eb="5">
      <t>クブン</t>
    </rPh>
    <rPh sb="6" eb="8">
      <t>バンゴウ</t>
    </rPh>
    <rPh sb="9" eb="11">
      <t>キサイ</t>
    </rPh>
    <phoneticPr fontId="2"/>
  </si>
  <si>
    <t>①一般会計</t>
    <rPh sb="1" eb="3">
      <t>イッパン</t>
    </rPh>
    <rPh sb="3" eb="5">
      <t>カイケイ</t>
    </rPh>
    <phoneticPr fontId="2"/>
  </si>
  <si>
    <t>⑪森林保険特別会計</t>
    <rPh sb="1" eb="3">
      <t>シンリン</t>
    </rPh>
    <rPh sb="3" eb="5">
      <t>ホケン</t>
    </rPh>
    <rPh sb="5" eb="7">
      <t>トクベツ</t>
    </rPh>
    <rPh sb="7" eb="9">
      <t>カイケイ</t>
    </rPh>
    <phoneticPr fontId="2"/>
  </si>
  <si>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
  </si>
  <si>
    <t>⑫国有林野事業債務管理特別会計</t>
    <rPh sb="1" eb="5">
      <t>コクユウリンヤ</t>
    </rPh>
    <rPh sb="5" eb="7">
      <t>ジギョウ</t>
    </rPh>
    <rPh sb="7" eb="9">
      <t>サイム</t>
    </rPh>
    <rPh sb="9" eb="11">
      <t>カンリ</t>
    </rPh>
    <rPh sb="11" eb="13">
      <t>トクベツ</t>
    </rPh>
    <rPh sb="13" eb="15">
      <t>カイケイ</t>
    </rPh>
    <phoneticPr fontId="2"/>
  </si>
  <si>
    <t>③地震再保険特別会計</t>
    <rPh sb="1" eb="3">
      <t>ジシン</t>
    </rPh>
    <rPh sb="3" eb="6">
      <t>サイホケン</t>
    </rPh>
    <rPh sb="6" eb="8">
      <t>トクベツ</t>
    </rPh>
    <rPh sb="8" eb="10">
      <t>カイケイ</t>
    </rPh>
    <phoneticPr fontId="2"/>
  </si>
  <si>
    <t>⑬貿易再保険特別会計</t>
    <rPh sb="1" eb="3">
      <t>ボウエキ</t>
    </rPh>
    <rPh sb="3" eb="6">
      <t>サイホケン</t>
    </rPh>
    <rPh sb="6" eb="8">
      <t>トクベツ</t>
    </rPh>
    <rPh sb="8" eb="10">
      <t>カイケイ</t>
    </rPh>
    <phoneticPr fontId="2"/>
  </si>
  <si>
    <t>④国債整理基金特別会計</t>
    <rPh sb="1" eb="3">
      <t>コクサイ</t>
    </rPh>
    <rPh sb="3" eb="5">
      <t>セイリ</t>
    </rPh>
    <rPh sb="5" eb="7">
      <t>キキン</t>
    </rPh>
    <rPh sb="7" eb="9">
      <t>トクベツ</t>
    </rPh>
    <rPh sb="9" eb="11">
      <t>カイケイ</t>
    </rPh>
    <phoneticPr fontId="2"/>
  </si>
  <si>
    <t>⑭特許特別会計</t>
    <rPh sb="1" eb="3">
      <t>トッキョ</t>
    </rPh>
    <rPh sb="3" eb="5">
      <t>トクベツ</t>
    </rPh>
    <rPh sb="5" eb="7">
      <t>カイケイ</t>
    </rPh>
    <phoneticPr fontId="2"/>
  </si>
  <si>
    <t>⑤外国為替資金特別会計</t>
    <rPh sb="1" eb="3">
      <t>ガイコク</t>
    </rPh>
    <rPh sb="3" eb="5">
      <t>カワセ</t>
    </rPh>
    <rPh sb="5" eb="7">
      <t>シキン</t>
    </rPh>
    <rPh sb="7" eb="9">
      <t>トクベツ</t>
    </rPh>
    <rPh sb="9" eb="11">
      <t>カイケイ</t>
    </rPh>
    <phoneticPr fontId="2"/>
  </si>
  <si>
    <t>⑮自動車安全特別会計</t>
    <rPh sb="1" eb="4">
      <t>ジドウシャ</t>
    </rPh>
    <rPh sb="4" eb="6">
      <t>アンゼン</t>
    </rPh>
    <rPh sb="6" eb="8">
      <t>トクベツ</t>
    </rPh>
    <rPh sb="8" eb="10">
      <t>カイケイ</t>
    </rPh>
    <phoneticPr fontId="2"/>
  </si>
  <si>
    <t>⑥財政投融資特別会計</t>
    <rPh sb="1" eb="3">
      <t>ザイセイ</t>
    </rPh>
    <rPh sb="3" eb="6">
      <t>トウユウシ</t>
    </rPh>
    <rPh sb="6" eb="8">
      <t>トクベツ</t>
    </rPh>
    <rPh sb="8" eb="10">
      <t>カイケイ</t>
    </rPh>
    <phoneticPr fontId="2"/>
  </si>
  <si>
    <t>⑯東日本大震災復興特別会計</t>
    <rPh sb="1" eb="2">
      <t>ヒガシ</t>
    </rPh>
    <rPh sb="2" eb="4">
      <t>ニホン</t>
    </rPh>
    <rPh sb="4" eb="7">
      <t>ダイシンサイ</t>
    </rPh>
    <rPh sb="7" eb="9">
      <t>フッコウ</t>
    </rPh>
    <rPh sb="9" eb="11">
      <t>トクベツ</t>
    </rPh>
    <rPh sb="11" eb="13">
      <t>カイケイ</t>
    </rPh>
    <phoneticPr fontId="2"/>
  </si>
  <si>
    <t>⑦エネルギー対策特別会計</t>
    <rPh sb="6" eb="8">
      <t>タイサク</t>
    </rPh>
    <rPh sb="8" eb="10">
      <t>トクベツ</t>
    </rPh>
    <rPh sb="10" eb="12">
      <t>カイケイ</t>
    </rPh>
    <phoneticPr fontId="2"/>
  </si>
  <si>
    <t>⑧労働保険特別会計</t>
    <rPh sb="1" eb="3">
      <t>ロウドウ</t>
    </rPh>
    <rPh sb="3" eb="5">
      <t>ホケン</t>
    </rPh>
    <rPh sb="5" eb="7">
      <t>トクベツ</t>
    </rPh>
    <rPh sb="7" eb="9">
      <t>カイケイ</t>
    </rPh>
    <phoneticPr fontId="2"/>
  </si>
  <si>
    <t>⑨年金特別会計</t>
    <rPh sb="1" eb="3">
      <t>ネンキン</t>
    </rPh>
    <rPh sb="3" eb="5">
      <t>トクベツ</t>
    </rPh>
    <rPh sb="5" eb="7">
      <t>カイケイ</t>
    </rPh>
    <phoneticPr fontId="2"/>
  </si>
  <si>
    <t>⑩食料安定供給特別会計</t>
    <rPh sb="1" eb="3">
      <t>ショクリョウ</t>
    </rPh>
    <rPh sb="3" eb="5">
      <t>アンテイ</t>
    </rPh>
    <rPh sb="5" eb="7">
      <t>キョウキュウ</t>
    </rPh>
    <rPh sb="7" eb="9">
      <t>トクベツ</t>
    </rPh>
    <rPh sb="9" eb="11">
      <t>カイケイ</t>
    </rPh>
    <phoneticPr fontId="2"/>
  </si>
  <si>
    <t>【個別表】平成31年度基金造成団体別基金執行状況表（003高校生修学支援基金）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</si>
</sst>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0\);\(* \-#,##0\);\(* \ &quot;-&quot;\ \);@\ "/>
    <numFmt numFmtId="178" formatCode="* #,##0;* \-#,##0;* &quot;-&quot;_ ;@\ "/>
    <numFmt numFmtId="179" formatCode="_ * #,##0.0000_ ;_ * \-#,##0.0000_ ;_ * &quot;-&quot;_ ;_ @_ "/>
  </numFmts>
  <fonts count="19" x14ac:knownFonts="1">
    <font>
      <sz val="11"/>
      <color theme="1"/>
      <name val="游ゴシック"/>
      <family val="2"/>
      <charset val="128"/>
      <scheme val="minor"/>
    </font>
    <font>
      <b/>
      <sz val="12"/>
      <color theme="1"/>
      <name val="ＭＳ ゴシック"/>
      <family val="3"/>
      <charset val="128"/>
    </font>
    <font>
      <sz val="6"/>
      <name val="游ゴシック"/>
      <family val="2"/>
      <charset val="128"/>
      <scheme val="minor"/>
    </font>
    <font>
      <sz val="11"/>
      <color theme="1"/>
      <name val="ＭＳ ゴシック"/>
      <family val="3"/>
      <charset val="128"/>
    </font>
    <font>
      <sz val="11"/>
      <color rgb="FFFF0000"/>
      <name val="ＭＳ ゴシック"/>
      <family val="3"/>
      <charset val="128"/>
    </font>
    <font>
      <b/>
      <sz val="10"/>
      <color theme="1"/>
      <name val="ＭＳ ゴシック"/>
      <family val="3"/>
      <charset val="128"/>
    </font>
    <font>
      <sz val="10"/>
      <color theme="1"/>
      <name val="ＭＳ ゴシック"/>
      <family val="3"/>
      <charset val="128"/>
    </font>
    <font>
      <sz val="10"/>
      <color theme="1"/>
      <name val="游ゴシック"/>
      <family val="2"/>
      <charset val="128"/>
      <scheme val="minor"/>
    </font>
    <font>
      <sz val="10"/>
      <color theme="1"/>
      <name val="游ゴシック"/>
      <family val="3"/>
      <charset val="128"/>
      <scheme val="minor"/>
    </font>
    <font>
      <sz val="10"/>
      <color rgb="FFFF0000"/>
      <name val="ＭＳ ゴシック"/>
      <family val="3"/>
      <charset val="128"/>
    </font>
    <font>
      <sz val="9"/>
      <color theme="1"/>
      <name val="ＭＳ ゴシック"/>
      <family val="3"/>
      <charset val="128"/>
    </font>
    <font>
      <sz val="7"/>
      <color theme="1"/>
      <name val="游ゴシック"/>
      <family val="2"/>
      <charset val="128"/>
      <scheme val="minor"/>
    </font>
    <font>
      <sz val="9"/>
      <color theme="1"/>
      <name val="游ゴシック"/>
      <family val="2"/>
      <charset val="128"/>
      <scheme val="minor"/>
    </font>
    <font>
      <sz val="7"/>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9"/>
      <color rgb="FFFF0000"/>
      <name val="游ゴシック"/>
      <family val="3"/>
      <charset val="128"/>
      <scheme val="minor"/>
    </font>
    <font>
      <sz val="9"/>
      <color rgb="FFFF0000"/>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s>
  <borders count="49">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thin">
        <color indexed="64"/>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otted">
        <color auto="1"/>
      </top>
      <bottom/>
      <diagonal/>
    </border>
    <border>
      <left style="thin">
        <color auto="1"/>
      </left>
      <right/>
      <top style="dotted">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dotted">
        <color auto="1"/>
      </top>
      <bottom style="medium">
        <color auto="1"/>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Alignme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xf>
    <xf numFmtId="0" fontId="9" fillId="0" borderId="0" xfId="0" applyFont="1">
      <alignment vertical="center"/>
    </xf>
    <xf numFmtId="0" fontId="6" fillId="0" borderId="0" xfId="0" applyFont="1">
      <alignment vertical="center"/>
    </xf>
    <xf numFmtId="0" fontId="10"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10" fillId="2" borderId="16" xfId="0" applyFont="1" applyFill="1" applyBorder="1" applyAlignment="1">
      <alignment horizontal="left" vertical="center" wrapText="1"/>
    </xf>
    <xf numFmtId="0" fontId="6" fillId="2" borderId="10" xfId="0" applyFont="1" applyFill="1" applyBorder="1" applyAlignment="1">
      <alignment horizontal="left" vertical="center"/>
    </xf>
    <xf numFmtId="0" fontId="0" fillId="2" borderId="17" xfId="0" applyFill="1" applyBorder="1" applyAlignment="1">
      <alignment vertical="center"/>
    </xf>
    <xf numFmtId="0" fontId="12" fillId="2" borderId="11"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4" fillId="2" borderId="18" xfId="0" applyFont="1" applyFill="1" applyBorder="1" applyAlignment="1">
      <alignment horizontal="center" vertical="center" wrapText="1"/>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6" fillId="2" borderId="6" xfId="0" applyFont="1" applyFill="1" applyBorder="1" applyAlignment="1">
      <alignment horizontal="center" vertical="center"/>
    </xf>
    <xf numFmtId="0" fontId="6" fillId="2" borderId="38" xfId="0" applyFont="1" applyFill="1" applyBorder="1" applyAlignment="1">
      <alignment horizontal="center" vertical="center"/>
    </xf>
    <xf numFmtId="0" fontId="14" fillId="2"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3" xfId="0" applyFont="1" applyFill="1" applyBorder="1" applyAlignment="1">
      <alignment horizontal="center" vertical="center"/>
    </xf>
    <xf numFmtId="0" fontId="17" fillId="2" borderId="6" xfId="0" applyFont="1" applyFill="1" applyBorder="1" applyAlignment="1">
      <alignment horizontal="center" vertical="center"/>
    </xf>
    <xf numFmtId="177" fontId="6" fillId="0" borderId="2" xfId="0" applyNumberFormat="1" applyFont="1" applyBorder="1" applyAlignment="1">
      <alignment horizontal="right" vertical="center"/>
    </xf>
    <xf numFmtId="177" fontId="6" fillId="0" borderId="47" xfId="0" applyNumberFormat="1" applyFont="1" applyBorder="1" applyAlignment="1">
      <alignment horizontal="right" vertical="center"/>
    </xf>
    <xf numFmtId="177" fontId="6" fillId="0" borderId="46" xfId="0" applyNumberFormat="1" applyFont="1" applyBorder="1" applyAlignment="1">
      <alignment horizontal="right" vertical="center"/>
    </xf>
    <xf numFmtId="177" fontId="6" fillId="0" borderId="3" xfId="0" applyNumberFormat="1" applyFont="1" applyBorder="1" applyAlignment="1">
      <alignment horizontal="right" vertical="center"/>
    </xf>
    <xf numFmtId="0" fontId="16" fillId="2" borderId="0" xfId="0" applyFont="1" applyFill="1" applyBorder="1" applyAlignment="1">
      <alignment horizontal="center" vertical="center"/>
    </xf>
    <xf numFmtId="41" fontId="6" fillId="0" borderId="38" xfId="0" applyNumberFormat="1" applyFont="1" applyBorder="1" applyAlignment="1">
      <alignment horizontal="right" vertical="center"/>
    </xf>
    <xf numFmtId="41" fontId="6" fillId="0" borderId="40" xfId="0" applyNumberFormat="1" applyFont="1" applyBorder="1" applyAlignment="1">
      <alignment horizontal="right" vertical="center"/>
    </xf>
    <xf numFmtId="41" fontId="6" fillId="0" borderId="41" xfId="0" applyNumberFormat="1" applyFont="1" applyBorder="1" applyAlignment="1">
      <alignment horizontal="right" vertical="center"/>
    </xf>
    <xf numFmtId="41" fontId="6" fillId="0" borderId="43" xfId="0" applyNumberFormat="1" applyFont="1" applyBorder="1" applyAlignment="1">
      <alignment horizontal="right" vertical="center"/>
    </xf>
    <xf numFmtId="0" fontId="17" fillId="2" borderId="0" xfId="0" applyFont="1" applyFill="1" applyBorder="1" applyAlignment="1">
      <alignment horizontal="center" vertical="center"/>
    </xf>
    <xf numFmtId="177" fontId="6" fillId="5" borderId="2" xfId="0" applyNumberFormat="1" applyFont="1" applyFill="1" applyBorder="1" applyAlignment="1">
      <alignment horizontal="right" vertical="center"/>
    </xf>
    <xf numFmtId="177" fontId="6" fillId="5" borderId="47" xfId="0" applyNumberFormat="1" applyFont="1" applyFill="1" applyBorder="1" applyAlignment="1">
      <alignment horizontal="right" vertical="center"/>
    </xf>
    <xf numFmtId="177" fontId="6" fillId="5" borderId="46" xfId="0" applyNumberFormat="1" applyFont="1" applyFill="1" applyBorder="1" applyAlignment="1">
      <alignment horizontal="right" vertical="center"/>
    </xf>
    <xf numFmtId="177" fontId="6" fillId="5" borderId="3" xfId="0" applyNumberFormat="1" applyFont="1" applyFill="1" applyBorder="1" applyAlignment="1">
      <alignment horizontal="right" vertical="center"/>
    </xf>
    <xf numFmtId="0" fontId="10" fillId="0" borderId="0" xfId="0" applyFont="1" applyAlignment="1">
      <alignment vertical="center" wrapText="1"/>
    </xf>
    <xf numFmtId="41" fontId="6" fillId="5" borderId="38" xfId="0" applyNumberFormat="1" applyFont="1" applyFill="1" applyBorder="1" applyAlignment="1">
      <alignment horizontal="right" vertical="center"/>
    </xf>
    <xf numFmtId="41" fontId="6" fillId="5" borderId="40" xfId="0" applyNumberFormat="1" applyFont="1" applyFill="1" applyBorder="1" applyAlignment="1">
      <alignment horizontal="right" vertical="center"/>
    </xf>
    <xf numFmtId="41" fontId="6" fillId="5" borderId="41" xfId="0" applyNumberFormat="1" applyFont="1" applyFill="1" applyBorder="1" applyAlignment="1">
      <alignment horizontal="right" vertical="center"/>
    </xf>
    <xf numFmtId="41" fontId="6" fillId="5" borderId="43" xfId="0" applyNumberFormat="1" applyFont="1" applyFill="1" applyBorder="1" applyAlignment="1">
      <alignment horizontal="right" vertical="center"/>
    </xf>
    <xf numFmtId="178" fontId="0" fillId="0" borderId="0" xfId="0" applyNumberFormat="1" applyFill="1" applyBorder="1" applyAlignment="1">
      <alignment vertical="center"/>
    </xf>
    <xf numFmtId="178" fontId="6" fillId="0" borderId="4" xfId="0" applyNumberFormat="1" applyFont="1" applyFill="1" applyBorder="1" applyAlignment="1">
      <alignment vertical="center"/>
    </xf>
    <xf numFmtId="179" fontId="3" fillId="0" borderId="0" xfId="0" applyNumberFormat="1" applyFont="1">
      <alignment vertical="center"/>
    </xf>
    <xf numFmtId="0" fontId="10" fillId="2" borderId="14" xfId="0" applyFont="1" applyFill="1" applyBorder="1" applyAlignment="1">
      <alignment horizontal="center" vertical="center" wrapText="1"/>
    </xf>
    <xf numFmtId="0" fontId="12" fillId="0" borderId="20" xfId="0" applyFont="1" applyBorder="1" applyAlignment="1">
      <alignment vertical="center" wrapText="1"/>
    </xf>
    <xf numFmtId="0" fontId="0" fillId="0" borderId="27" xfId="0" applyBorder="1" applyAlignment="1">
      <alignment vertical="center"/>
    </xf>
    <xf numFmtId="0" fontId="7" fillId="2" borderId="12" xfId="0" applyFont="1" applyFill="1" applyBorder="1" applyAlignment="1">
      <alignment horizontal="center" vertical="center" wrapText="1"/>
    </xf>
    <xf numFmtId="0" fontId="0" fillId="0" borderId="19" xfId="0" applyBorder="1" applyAlignment="1">
      <alignment vertical="center" wrapText="1"/>
    </xf>
    <xf numFmtId="0" fontId="0" fillId="0" borderId="25" xfId="0" applyBorder="1" applyAlignment="1">
      <alignment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41" fontId="6" fillId="0" borderId="45" xfId="0" applyNumberFormat="1" applyFont="1" applyBorder="1" applyAlignment="1">
      <alignment horizontal="right" vertical="center"/>
    </xf>
    <xf numFmtId="41" fontId="0" fillId="0" borderId="39" xfId="0" applyNumberFormat="1" applyBorder="1" applyAlignment="1">
      <alignment horizontal="right" vertical="center"/>
    </xf>
    <xf numFmtId="0" fontId="7" fillId="2" borderId="15" xfId="0" applyFont="1" applyFill="1" applyBorder="1" applyAlignment="1">
      <alignment horizontal="center" vertical="center" wrapText="1"/>
    </xf>
    <xf numFmtId="0" fontId="0" fillId="0" borderId="21" xfId="0" applyBorder="1" applyAlignment="1">
      <alignment vertical="center" wrapText="1"/>
    </xf>
    <xf numFmtId="0" fontId="0" fillId="0" borderId="28" xfId="0" applyBorder="1" applyAlignment="1">
      <alignment vertical="center"/>
    </xf>
    <xf numFmtId="0" fontId="6" fillId="2" borderId="1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11" fillId="2" borderId="6" xfId="0" applyFont="1" applyFill="1" applyBorder="1" applyAlignment="1">
      <alignment vertical="center" wrapText="1"/>
    </xf>
    <xf numFmtId="0" fontId="13" fillId="2" borderId="23" xfId="0" applyFont="1" applyFill="1" applyBorder="1" applyAlignment="1">
      <alignment vertical="center"/>
    </xf>
    <xf numFmtId="0" fontId="10" fillId="2" borderId="15" xfId="0" applyFont="1" applyFill="1" applyBorder="1" applyAlignment="1">
      <alignment horizontal="left" vertical="center" wrapText="1"/>
    </xf>
    <xf numFmtId="0" fontId="0" fillId="0" borderId="21" xfId="0" applyBorder="1" applyAlignment="1">
      <alignment horizontal="left" vertical="center" wrapText="1"/>
    </xf>
    <xf numFmtId="0" fontId="0" fillId="0" borderId="39" xfId="0" applyBorder="1" applyAlignment="1">
      <alignment horizontal="left" vertical="center" wrapText="1"/>
    </xf>
    <xf numFmtId="0" fontId="15" fillId="3" borderId="2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7" fillId="2" borderId="11" xfId="0" applyFont="1" applyFill="1" applyBorder="1" applyAlignment="1">
      <alignment horizontal="center" vertical="center" wrapText="1"/>
    </xf>
    <xf numFmtId="0" fontId="0" fillId="0" borderId="18" xfId="0" applyBorder="1" applyAlignment="1">
      <alignment vertical="center" wrapText="1"/>
    </xf>
    <xf numFmtId="0" fontId="0" fillId="0" borderId="24" xfId="0" applyBorder="1" applyAlignment="1">
      <alignment vertical="center"/>
    </xf>
    <xf numFmtId="0" fontId="7" fillId="2" borderId="13" xfId="0" applyFont="1" applyFill="1" applyBorder="1" applyAlignment="1">
      <alignment horizontal="center" vertical="center" wrapText="1"/>
    </xf>
    <xf numFmtId="0" fontId="0" fillId="0" borderId="7" xfId="0" applyBorder="1" applyAlignment="1">
      <alignment vertical="center"/>
    </xf>
    <xf numFmtId="0" fontId="0" fillId="0" borderId="26" xfId="0" applyBorder="1" applyAlignment="1">
      <alignment vertical="center"/>
    </xf>
    <xf numFmtId="176" fontId="6" fillId="0" borderId="1" xfId="0" applyNumberFormat="1" applyFont="1" applyBorder="1" applyAlignment="1">
      <alignment horizontal="center" vertical="center"/>
    </xf>
    <xf numFmtId="176" fontId="6" fillId="0" borderId="37" xfId="0" applyNumberFormat="1" applyFont="1" applyBorder="1" applyAlignment="1">
      <alignment horizontal="center" vertical="center"/>
    </xf>
    <xf numFmtId="0" fontId="6" fillId="0" borderId="1"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vertical="center" wrapText="1"/>
    </xf>
    <xf numFmtId="0" fontId="6" fillId="0" borderId="37" xfId="0" applyFont="1" applyBorder="1" applyAlignment="1">
      <alignment vertical="center"/>
    </xf>
    <xf numFmtId="0" fontId="18" fillId="0" borderId="1" xfId="0" applyFont="1" applyBorder="1" applyAlignment="1">
      <alignment horizontal="left" vertical="center" wrapText="1"/>
    </xf>
    <xf numFmtId="0" fontId="18" fillId="0" borderId="37" xfId="0" applyFont="1" applyBorder="1" applyAlignment="1">
      <alignment horizontal="left" vertical="center"/>
    </xf>
    <xf numFmtId="41" fontId="6" fillId="0" borderId="44" xfId="0" applyNumberFormat="1" applyFont="1" applyBorder="1" applyAlignment="1">
      <alignment horizontal="right" vertical="center"/>
    </xf>
    <xf numFmtId="41" fontId="0" fillId="0" borderId="42" xfId="0" applyNumberFormat="1" applyBorder="1" applyAlignment="1">
      <alignment horizontal="right" vertical="center"/>
    </xf>
    <xf numFmtId="41" fontId="6" fillId="0" borderId="46" xfId="0" applyNumberFormat="1" applyFont="1" applyFill="1" applyBorder="1" applyAlignment="1">
      <alignment horizontal="right" vertical="center"/>
    </xf>
    <xf numFmtId="41" fontId="0" fillId="0" borderId="41" xfId="0" applyNumberFormat="1" applyFill="1" applyBorder="1" applyAlignment="1">
      <alignment horizontal="right" vertical="center"/>
    </xf>
    <xf numFmtId="41" fontId="6" fillId="0" borderId="44" xfId="0" applyNumberFormat="1" applyFont="1" applyBorder="1" applyAlignment="1">
      <alignment vertical="center"/>
    </xf>
    <xf numFmtId="41" fontId="0" fillId="0" borderId="42" xfId="0" applyNumberFormat="1" applyBorder="1" applyAlignment="1">
      <alignment vertical="center"/>
    </xf>
    <xf numFmtId="41" fontId="6" fillId="5" borderId="44" xfId="0" applyNumberFormat="1" applyFont="1" applyFill="1" applyBorder="1" applyAlignment="1">
      <alignment horizontal="right" vertical="center"/>
    </xf>
    <xf numFmtId="41" fontId="0" fillId="5" borderId="42" xfId="0" applyNumberFormat="1" applyFill="1" applyBorder="1" applyAlignment="1">
      <alignment horizontal="right" vertical="center"/>
    </xf>
    <xf numFmtId="41" fontId="6" fillId="4" borderId="46" xfId="0" applyNumberFormat="1" applyFont="1" applyFill="1" applyBorder="1" applyAlignment="1">
      <alignment horizontal="right" vertical="center"/>
    </xf>
    <xf numFmtId="41" fontId="0" fillId="4" borderId="41" xfId="0" applyNumberFormat="1" applyFill="1" applyBorder="1" applyAlignment="1">
      <alignment horizontal="right" vertical="center"/>
    </xf>
    <xf numFmtId="41" fontId="6" fillId="0" borderId="45" xfId="0" applyNumberFormat="1" applyFont="1" applyFill="1" applyBorder="1" applyAlignment="1">
      <alignment horizontal="center" vertical="center"/>
    </xf>
    <xf numFmtId="41" fontId="6" fillId="0" borderId="39" xfId="0" applyNumberFormat="1" applyFont="1" applyFill="1" applyBorder="1" applyAlignment="1">
      <alignment horizontal="center" vertical="center"/>
    </xf>
    <xf numFmtId="41" fontId="6" fillId="5" borderId="42" xfId="0" applyNumberFormat="1" applyFont="1" applyFill="1" applyBorder="1" applyAlignment="1">
      <alignment horizontal="right" vertical="center"/>
    </xf>
    <xf numFmtId="41" fontId="6" fillId="4" borderId="41" xfId="0" applyNumberFormat="1" applyFont="1" applyFill="1" applyBorder="1" applyAlignment="1">
      <alignment horizontal="right" vertical="center"/>
    </xf>
    <xf numFmtId="0" fontId="18" fillId="0" borderId="1" xfId="0" applyFont="1" applyBorder="1" applyAlignment="1">
      <alignment horizontal="left" vertical="center"/>
    </xf>
    <xf numFmtId="41" fontId="6" fillId="5" borderId="45" xfId="0" applyNumberFormat="1" applyFont="1" applyFill="1" applyBorder="1" applyAlignment="1">
      <alignment horizontal="right" vertical="center"/>
    </xf>
    <xf numFmtId="41" fontId="0" fillId="5" borderId="39" xfId="0" applyNumberFormat="1" applyFill="1" applyBorder="1" applyAlignment="1">
      <alignment horizontal="right" vertical="center"/>
    </xf>
    <xf numFmtId="41" fontId="6" fillId="5" borderId="46" xfId="0" applyNumberFormat="1" applyFont="1" applyFill="1" applyBorder="1" applyAlignment="1">
      <alignment horizontal="right" vertical="center"/>
    </xf>
    <xf numFmtId="41" fontId="0" fillId="5" borderId="41" xfId="0" applyNumberFormat="1" applyFill="1" applyBorder="1" applyAlignment="1">
      <alignment horizontal="right" vertical="center"/>
    </xf>
    <xf numFmtId="41" fontId="6" fillId="5" borderId="2" xfId="0" applyNumberFormat="1" applyFont="1" applyFill="1" applyBorder="1" applyAlignment="1">
      <alignment horizontal="right" vertical="center"/>
    </xf>
    <xf numFmtId="41" fontId="0" fillId="5" borderId="48"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6C6E-3FD0-44EF-9A3C-D0BE16F70A02}">
  <sheetPr>
    <tabColor rgb="FF00B0F0"/>
    <pageSetUpPr fitToPage="1"/>
  </sheetPr>
  <dimension ref="A1:Y34"/>
  <sheetViews>
    <sheetView tabSelected="1" view="pageBreakPreview" zoomScale="85" zoomScaleNormal="100" zoomScaleSheetLayoutView="85" workbookViewId="0"/>
  </sheetViews>
  <sheetFormatPr defaultColWidth="9" defaultRowHeight="13.5" outlineLevelRow="1" x14ac:dyDescent="0.4"/>
  <cols>
    <col min="1" max="1" width="4.125" style="2" customWidth="1"/>
    <col min="2" max="2" width="7.875" style="2" customWidth="1"/>
    <col min="3" max="3" width="17.75" style="2" customWidth="1"/>
    <col min="4" max="4" width="33" style="2" customWidth="1"/>
    <col min="5" max="15" width="9" style="2" customWidth="1"/>
    <col min="16" max="16" width="20.625" style="2" customWidth="1"/>
    <col min="17" max="24" width="8" style="2" customWidth="1"/>
    <col min="25" max="25" width="9" style="3"/>
    <col min="26" max="16384" width="9" style="2"/>
  </cols>
  <sheetData>
    <row r="1" spans="1:25" ht="20.25" customHeight="1" x14ac:dyDescent="0.4">
      <c r="A1" s="1" t="s">
        <v>56</v>
      </c>
      <c r="B1" s="1"/>
    </row>
    <row r="2" spans="1:25" ht="20.25" customHeight="1" thickBot="1" x14ac:dyDescent="0.45">
      <c r="A2" s="4" t="s">
        <v>0</v>
      </c>
      <c r="B2" s="1"/>
    </row>
    <row r="3" spans="1:25" s="6" customFormat="1" ht="12.75" customHeight="1" x14ac:dyDescent="0.4">
      <c r="A3" s="60" t="s">
        <v>1</v>
      </c>
      <c r="B3" s="60" t="s">
        <v>2</v>
      </c>
      <c r="C3" s="60" t="s">
        <v>3</v>
      </c>
      <c r="D3" s="60" t="s">
        <v>4</v>
      </c>
      <c r="E3" s="65" t="s">
        <v>5</v>
      </c>
      <c r="F3" s="66"/>
      <c r="G3" s="65" t="s">
        <v>6</v>
      </c>
      <c r="H3" s="69"/>
      <c r="I3" s="69"/>
      <c r="J3" s="69"/>
      <c r="K3" s="69"/>
      <c r="L3" s="69"/>
      <c r="M3" s="69"/>
      <c r="N3" s="90" t="s">
        <v>7</v>
      </c>
      <c r="O3" s="65" t="s">
        <v>8</v>
      </c>
      <c r="P3" s="66"/>
      <c r="Q3" s="65" t="s">
        <v>9</v>
      </c>
      <c r="R3" s="93"/>
      <c r="S3" s="93"/>
      <c r="T3" s="93"/>
      <c r="U3" s="93"/>
      <c r="V3" s="65" t="s">
        <v>10</v>
      </c>
      <c r="W3" s="93"/>
      <c r="X3" s="94"/>
      <c r="Y3" s="5"/>
    </row>
    <row r="4" spans="1:25" s="6" customFormat="1" ht="12" customHeight="1" x14ac:dyDescent="0.4">
      <c r="A4" s="61"/>
      <c r="B4" s="63"/>
      <c r="C4" s="61"/>
      <c r="D4" s="61"/>
      <c r="E4" s="67"/>
      <c r="F4" s="68"/>
      <c r="G4" s="70"/>
      <c r="H4" s="71"/>
      <c r="I4" s="71"/>
      <c r="J4" s="71"/>
      <c r="K4" s="71"/>
      <c r="L4" s="71"/>
      <c r="M4" s="71"/>
      <c r="N4" s="91"/>
      <c r="O4" s="67"/>
      <c r="P4" s="68"/>
      <c r="Q4" s="7" t="s">
        <v>11</v>
      </c>
      <c r="R4" s="95" t="s">
        <v>12</v>
      </c>
      <c r="S4" s="95" t="s">
        <v>13</v>
      </c>
      <c r="T4" s="57" t="s">
        <v>14</v>
      </c>
      <c r="U4" s="98" t="s">
        <v>15</v>
      </c>
      <c r="V4" s="54" t="s">
        <v>12</v>
      </c>
      <c r="W4" s="57" t="s">
        <v>13</v>
      </c>
      <c r="X4" s="74" t="s">
        <v>14</v>
      </c>
      <c r="Y4" s="5"/>
    </row>
    <row r="5" spans="1:25" s="6" customFormat="1" ht="13.5" customHeight="1" x14ac:dyDescent="0.4">
      <c r="A5" s="61"/>
      <c r="B5" s="63"/>
      <c r="C5" s="61"/>
      <c r="D5" s="61"/>
      <c r="E5" s="8"/>
      <c r="F5" s="9"/>
      <c r="G5" s="10" t="s">
        <v>16</v>
      </c>
      <c r="H5" s="11"/>
      <c r="I5" s="11"/>
      <c r="J5" s="11"/>
      <c r="K5" s="11"/>
      <c r="L5" s="11"/>
      <c r="M5" s="77" t="s">
        <v>17</v>
      </c>
      <c r="N5" s="91"/>
      <c r="O5" s="8"/>
      <c r="P5" s="9"/>
      <c r="Q5" s="80" t="s">
        <v>18</v>
      </c>
      <c r="R5" s="96"/>
      <c r="S5" s="96"/>
      <c r="T5" s="58"/>
      <c r="U5" s="99"/>
      <c r="V5" s="55"/>
      <c r="W5" s="58"/>
      <c r="X5" s="75"/>
      <c r="Y5" s="5"/>
    </row>
    <row r="6" spans="1:25" s="6" customFormat="1" ht="12" customHeight="1" x14ac:dyDescent="0.4">
      <c r="A6" s="61"/>
      <c r="B6" s="63"/>
      <c r="C6" s="61"/>
      <c r="D6" s="61"/>
      <c r="E6" s="8"/>
      <c r="F6" s="82" t="s">
        <v>19</v>
      </c>
      <c r="G6" s="8"/>
      <c r="H6" s="12" t="s">
        <v>20</v>
      </c>
      <c r="I6" s="13"/>
      <c r="J6" s="13"/>
      <c r="K6" s="13"/>
      <c r="L6" s="14"/>
      <c r="M6" s="78"/>
      <c r="N6" s="91"/>
      <c r="O6" s="8"/>
      <c r="P6" s="82" t="s">
        <v>19</v>
      </c>
      <c r="Q6" s="81"/>
      <c r="R6" s="97"/>
      <c r="S6" s="97"/>
      <c r="T6" s="59"/>
      <c r="U6" s="100"/>
      <c r="V6" s="56"/>
      <c r="W6" s="59"/>
      <c r="X6" s="76"/>
      <c r="Y6" s="5"/>
    </row>
    <row r="7" spans="1:25" s="6" customFormat="1" ht="12" customHeight="1" x14ac:dyDescent="0.4">
      <c r="A7" s="61"/>
      <c r="B7" s="63"/>
      <c r="C7" s="61"/>
      <c r="D7" s="61"/>
      <c r="E7" s="8"/>
      <c r="F7" s="83"/>
      <c r="G7" s="8"/>
      <c r="H7" s="15" t="s">
        <v>21</v>
      </c>
      <c r="I7" s="85" t="s">
        <v>22</v>
      </c>
      <c r="J7" s="86"/>
      <c r="K7" s="87"/>
      <c r="L7" s="88" t="s">
        <v>23</v>
      </c>
      <c r="M7" s="78"/>
      <c r="N7" s="91"/>
      <c r="O7" s="8"/>
      <c r="P7" s="83"/>
      <c r="Q7" s="16" t="s">
        <v>24</v>
      </c>
      <c r="R7" s="17" t="s">
        <v>24</v>
      </c>
      <c r="S7" s="17" t="s">
        <v>24</v>
      </c>
      <c r="T7" s="18" t="s">
        <v>24</v>
      </c>
      <c r="U7" s="19" t="s">
        <v>24</v>
      </c>
      <c r="V7" s="20" t="s">
        <v>24</v>
      </c>
      <c r="W7" s="18" t="s">
        <v>24</v>
      </c>
      <c r="X7" s="19" t="s">
        <v>24</v>
      </c>
      <c r="Y7" s="21" t="s">
        <v>24</v>
      </c>
    </row>
    <row r="8" spans="1:25" s="6" customFormat="1" ht="12.75" customHeight="1" thickBot="1" x14ac:dyDescent="0.45">
      <c r="A8" s="62"/>
      <c r="B8" s="64"/>
      <c r="C8" s="62"/>
      <c r="D8" s="62"/>
      <c r="E8" s="22"/>
      <c r="F8" s="84"/>
      <c r="G8" s="22"/>
      <c r="H8" s="23"/>
      <c r="I8" s="24" t="s">
        <v>25</v>
      </c>
      <c r="J8" s="24" t="s">
        <v>26</v>
      </c>
      <c r="K8" s="24" t="s">
        <v>27</v>
      </c>
      <c r="L8" s="89"/>
      <c r="M8" s="79"/>
      <c r="N8" s="92"/>
      <c r="O8" s="22"/>
      <c r="P8" s="84"/>
      <c r="Q8" s="25" t="s">
        <v>28</v>
      </c>
      <c r="R8" s="26" t="s">
        <v>28</v>
      </c>
      <c r="S8" s="26" t="s">
        <v>28</v>
      </c>
      <c r="T8" s="27" t="s">
        <v>28</v>
      </c>
      <c r="U8" s="28" t="s">
        <v>28</v>
      </c>
      <c r="V8" s="29" t="s">
        <v>28</v>
      </c>
      <c r="W8" s="27" t="s">
        <v>28</v>
      </c>
      <c r="X8" s="30" t="s">
        <v>28</v>
      </c>
      <c r="Y8" s="31" t="s">
        <v>28</v>
      </c>
    </row>
    <row r="9" spans="1:25" s="6" customFormat="1" ht="48" customHeight="1" x14ac:dyDescent="0.4">
      <c r="A9" s="101">
        <v>1</v>
      </c>
      <c r="B9" s="103" t="s">
        <v>29</v>
      </c>
      <c r="C9" s="105" t="s">
        <v>30</v>
      </c>
      <c r="D9" s="107" t="s">
        <v>31</v>
      </c>
      <c r="E9" s="109">
        <v>179.43700000000001</v>
      </c>
      <c r="F9" s="72">
        <v>179.43700000000001</v>
      </c>
      <c r="G9" s="109">
        <v>0.02</v>
      </c>
      <c r="H9" s="117"/>
      <c r="I9" s="117"/>
      <c r="J9" s="117"/>
      <c r="K9" s="117"/>
      <c r="L9" s="117">
        <v>2.4E-2</v>
      </c>
      <c r="M9" s="111">
        <v>13.712999999999999</v>
      </c>
      <c r="N9" s="113"/>
      <c r="O9" s="115">
        <f>+(+E9+G9)-(M9+N9)</f>
        <v>165.74400000000003</v>
      </c>
      <c r="P9" s="72">
        <v>165.74299999999999</v>
      </c>
      <c r="Q9" s="32">
        <v>5</v>
      </c>
      <c r="R9" s="33">
        <v>0</v>
      </c>
      <c r="S9" s="33">
        <v>0</v>
      </c>
      <c r="T9" s="34">
        <v>0</v>
      </c>
      <c r="U9" s="33">
        <v>0</v>
      </c>
      <c r="V9" s="32">
        <v>0</v>
      </c>
      <c r="W9" s="34">
        <v>0</v>
      </c>
      <c r="X9" s="35">
        <v>0</v>
      </c>
      <c r="Y9" s="36" t="s">
        <v>24</v>
      </c>
    </row>
    <row r="10" spans="1:25" s="6" customFormat="1" ht="48" customHeight="1" thickBot="1" x14ac:dyDescent="0.45">
      <c r="A10" s="102"/>
      <c r="B10" s="104"/>
      <c r="C10" s="106"/>
      <c r="D10" s="108"/>
      <c r="E10" s="110"/>
      <c r="F10" s="73"/>
      <c r="G10" s="110"/>
      <c r="H10" s="118"/>
      <c r="I10" s="118"/>
      <c r="J10" s="118"/>
      <c r="K10" s="118"/>
      <c r="L10" s="118"/>
      <c r="M10" s="112"/>
      <c r="N10" s="114"/>
      <c r="O10" s="116"/>
      <c r="P10" s="73"/>
      <c r="Q10" s="37">
        <v>13.712999999999999</v>
      </c>
      <c r="R10" s="38">
        <v>0</v>
      </c>
      <c r="S10" s="38">
        <v>0</v>
      </c>
      <c r="T10" s="39">
        <v>0</v>
      </c>
      <c r="U10" s="38">
        <v>0</v>
      </c>
      <c r="V10" s="37">
        <v>0</v>
      </c>
      <c r="W10" s="39">
        <v>0</v>
      </c>
      <c r="X10" s="40">
        <v>0</v>
      </c>
      <c r="Y10" s="41" t="s">
        <v>28</v>
      </c>
    </row>
    <row r="11" spans="1:25" s="6" customFormat="1" ht="48" customHeight="1" x14ac:dyDescent="0.4">
      <c r="A11" s="101">
        <v>2</v>
      </c>
      <c r="B11" s="103" t="s">
        <v>32</v>
      </c>
      <c r="C11" s="105" t="s">
        <v>33</v>
      </c>
      <c r="D11" s="107" t="s">
        <v>34</v>
      </c>
      <c r="E11" s="109">
        <v>402.35599999999999</v>
      </c>
      <c r="F11" s="72">
        <v>402.35599999999999</v>
      </c>
      <c r="G11" s="109">
        <v>0.08</v>
      </c>
      <c r="H11" s="117"/>
      <c r="I11" s="117"/>
      <c r="J11" s="117"/>
      <c r="K11" s="117"/>
      <c r="L11" s="117">
        <v>0.08</v>
      </c>
      <c r="M11" s="119">
        <v>81.180000000000007</v>
      </c>
      <c r="N11" s="113"/>
      <c r="O11" s="115">
        <f>+(+E11+G11)-(M11+N11)</f>
        <v>321.25599999999997</v>
      </c>
      <c r="P11" s="72">
        <v>321.25599999999997</v>
      </c>
      <c r="Q11" s="32">
        <v>18</v>
      </c>
      <c r="R11" s="33">
        <v>0</v>
      </c>
      <c r="S11" s="33">
        <v>0</v>
      </c>
      <c r="T11" s="34">
        <v>0</v>
      </c>
      <c r="U11" s="33">
        <v>0</v>
      </c>
      <c r="V11" s="32">
        <v>0</v>
      </c>
      <c r="W11" s="34">
        <v>0</v>
      </c>
      <c r="X11" s="35">
        <v>0</v>
      </c>
      <c r="Y11" s="36" t="s">
        <v>24</v>
      </c>
    </row>
    <row r="12" spans="1:25" s="6" customFormat="1" ht="48" customHeight="1" thickBot="1" x14ac:dyDescent="0.45">
      <c r="A12" s="102"/>
      <c r="B12" s="104"/>
      <c r="C12" s="106"/>
      <c r="D12" s="108"/>
      <c r="E12" s="110"/>
      <c r="F12" s="73"/>
      <c r="G12" s="110"/>
      <c r="H12" s="118"/>
      <c r="I12" s="122"/>
      <c r="J12" s="122"/>
      <c r="K12" s="122"/>
      <c r="L12" s="122"/>
      <c r="M12" s="120"/>
      <c r="N12" s="114"/>
      <c r="O12" s="121"/>
      <c r="P12" s="73"/>
      <c r="Q12" s="37">
        <v>81.180000000000007</v>
      </c>
      <c r="R12" s="38">
        <v>0</v>
      </c>
      <c r="S12" s="38">
        <v>0</v>
      </c>
      <c r="T12" s="39">
        <v>0</v>
      </c>
      <c r="U12" s="38">
        <v>0</v>
      </c>
      <c r="V12" s="37">
        <v>0</v>
      </c>
      <c r="W12" s="39">
        <v>0</v>
      </c>
      <c r="X12" s="40">
        <v>0</v>
      </c>
      <c r="Y12" s="41" t="s">
        <v>28</v>
      </c>
    </row>
    <row r="13" spans="1:25" s="6" customFormat="1" ht="48" customHeight="1" x14ac:dyDescent="0.4">
      <c r="A13" s="101">
        <v>3</v>
      </c>
      <c r="B13" s="103" t="s">
        <v>35</v>
      </c>
      <c r="C13" s="105" t="s">
        <v>36</v>
      </c>
      <c r="D13" s="107" t="s">
        <v>37</v>
      </c>
      <c r="E13" s="109">
        <v>1035.6610000000001</v>
      </c>
      <c r="F13" s="72">
        <v>1035.6610000000001</v>
      </c>
      <c r="G13" s="109">
        <v>0.108</v>
      </c>
      <c r="H13" s="117"/>
      <c r="I13" s="117"/>
      <c r="J13" s="117"/>
      <c r="K13" s="117"/>
      <c r="L13" s="117">
        <v>0.108</v>
      </c>
      <c r="M13" s="119">
        <v>227.495</v>
      </c>
      <c r="N13" s="113"/>
      <c r="O13" s="115">
        <f>+(+E13+G13)-(M13+N13)</f>
        <v>808.274</v>
      </c>
      <c r="P13" s="72">
        <v>808.27499999999998</v>
      </c>
      <c r="Q13" s="32">
        <v>51</v>
      </c>
      <c r="R13" s="33">
        <v>0</v>
      </c>
      <c r="S13" s="33">
        <v>0</v>
      </c>
      <c r="T13" s="34">
        <v>0</v>
      </c>
      <c r="U13" s="33">
        <v>0</v>
      </c>
      <c r="V13" s="32">
        <v>0</v>
      </c>
      <c r="W13" s="34">
        <v>0</v>
      </c>
      <c r="X13" s="35">
        <v>0</v>
      </c>
      <c r="Y13" s="36" t="s">
        <v>24</v>
      </c>
    </row>
    <row r="14" spans="1:25" s="6" customFormat="1" ht="48" customHeight="1" thickBot="1" x14ac:dyDescent="0.45">
      <c r="A14" s="102"/>
      <c r="B14" s="104"/>
      <c r="C14" s="106"/>
      <c r="D14" s="108"/>
      <c r="E14" s="110"/>
      <c r="F14" s="73"/>
      <c r="G14" s="110"/>
      <c r="H14" s="118"/>
      <c r="I14" s="122"/>
      <c r="J14" s="122"/>
      <c r="K14" s="122"/>
      <c r="L14" s="122"/>
      <c r="M14" s="120"/>
      <c r="N14" s="114"/>
      <c r="O14" s="116"/>
      <c r="P14" s="73"/>
      <c r="Q14" s="37">
        <v>227.495</v>
      </c>
      <c r="R14" s="38">
        <v>0</v>
      </c>
      <c r="S14" s="38">
        <v>0</v>
      </c>
      <c r="T14" s="39">
        <v>0</v>
      </c>
      <c r="U14" s="38">
        <v>0</v>
      </c>
      <c r="V14" s="37">
        <v>0</v>
      </c>
      <c r="W14" s="39">
        <v>0</v>
      </c>
      <c r="X14" s="40">
        <v>0</v>
      </c>
      <c r="Y14" s="41" t="s">
        <v>28</v>
      </c>
    </row>
    <row r="15" spans="1:25" s="46" customFormat="1" ht="20.100000000000001" customHeight="1" x14ac:dyDescent="0.4">
      <c r="A15" s="101" t="s">
        <v>38</v>
      </c>
      <c r="B15" s="101">
        <v>3</v>
      </c>
      <c r="C15" s="103"/>
      <c r="D15" s="123"/>
      <c r="E15" s="115">
        <f t="shared" ref="E15:P15" si="0">SUM(E9:E14)</f>
        <v>1617.4540000000002</v>
      </c>
      <c r="F15" s="124">
        <f t="shared" si="0"/>
        <v>1617.4540000000002</v>
      </c>
      <c r="G15" s="115">
        <f t="shared" si="0"/>
        <v>0.20800000000000002</v>
      </c>
      <c r="H15" s="126">
        <f t="shared" si="0"/>
        <v>0</v>
      </c>
      <c r="I15" s="126">
        <f t="shared" si="0"/>
        <v>0</v>
      </c>
      <c r="J15" s="126">
        <f t="shared" si="0"/>
        <v>0</v>
      </c>
      <c r="K15" s="126">
        <f t="shared" si="0"/>
        <v>0</v>
      </c>
      <c r="L15" s="126">
        <f t="shared" si="0"/>
        <v>0.21200000000000002</v>
      </c>
      <c r="M15" s="126">
        <f>SUM(M9:M14)</f>
        <v>322.38800000000003</v>
      </c>
      <c r="N15" s="128">
        <f t="shared" si="0"/>
        <v>0</v>
      </c>
      <c r="O15" s="115">
        <f t="shared" si="0"/>
        <v>1295.2739999999999</v>
      </c>
      <c r="P15" s="124">
        <f t="shared" si="0"/>
        <v>1295.2739999999999</v>
      </c>
      <c r="Q15" s="42">
        <f t="shared" ref="Q15:X15" si="1">SUMIF($Y$9:$Y$14,$Y$7,Q9:Q14)</f>
        <v>74</v>
      </c>
      <c r="R15" s="43">
        <f t="shared" si="1"/>
        <v>0</v>
      </c>
      <c r="S15" s="43">
        <f t="shared" si="1"/>
        <v>0</v>
      </c>
      <c r="T15" s="44">
        <f t="shared" si="1"/>
        <v>0</v>
      </c>
      <c r="U15" s="43">
        <f t="shared" si="1"/>
        <v>0</v>
      </c>
      <c r="V15" s="42">
        <f t="shared" si="1"/>
        <v>0</v>
      </c>
      <c r="W15" s="44">
        <f t="shared" si="1"/>
        <v>0</v>
      </c>
      <c r="X15" s="45">
        <f t="shared" si="1"/>
        <v>0</v>
      </c>
      <c r="Y15" s="36" t="s">
        <v>24</v>
      </c>
    </row>
    <row r="16" spans="1:25" s="46" customFormat="1" ht="20.100000000000001" customHeight="1" thickBot="1" x14ac:dyDescent="0.45">
      <c r="A16" s="102"/>
      <c r="B16" s="102"/>
      <c r="C16" s="104"/>
      <c r="D16" s="108"/>
      <c r="E16" s="116"/>
      <c r="F16" s="125"/>
      <c r="G16" s="116"/>
      <c r="H16" s="127"/>
      <c r="I16" s="127"/>
      <c r="J16" s="127"/>
      <c r="K16" s="127"/>
      <c r="L16" s="127"/>
      <c r="M16" s="127"/>
      <c r="N16" s="129"/>
      <c r="O16" s="116"/>
      <c r="P16" s="125"/>
      <c r="Q16" s="47">
        <f t="shared" ref="Q16:X16" si="2">SUMIF($Y$9:$Y$14,$Y$8,Q9:Q14)</f>
        <v>322.38800000000003</v>
      </c>
      <c r="R16" s="48">
        <f t="shared" si="2"/>
        <v>0</v>
      </c>
      <c r="S16" s="48">
        <f t="shared" si="2"/>
        <v>0</v>
      </c>
      <c r="T16" s="49">
        <f t="shared" si="2"/>
        <v>0</v>
      </c>
      <c r="U16" s="48">
        <f t="shared" si="2"/>
        <v>0</v>
      </c>
      <c r="V16" s="47">
        <f t="shared" si="2"/>
        <v>0</v>
      </c>
      <c r="W16" s="49">
        <f t="shared" si="2"/>
        <v>0</v>
      </c>
      <c r="X16" s="50">
        <f t="shared" si="2"/>
        <v>0</v>
      </c>
      <c r="Y16" s="41" t="s">
        <v>28</v>
      </c>
    </row>
    <row r="17" spans="1:15" ht="14.25" hidden="1" outlineLevel="1" thickBot="1" x14ac:dyDescent="0.45">
      <c r="A17" s="2" t="s">
        <v>39</v>
      </c>
    </row>
    <row r="18" spans="1:15" ht="19.5" hidden="1" outlineLevel="1" thickBot="1" x14ac:dyDescent="0.45">
      <c r="C18" s="2" t="s">
        <v>40</v>
      </c>
      <c r="F18" s="2" t="s">
        <v>41</v>
      </c>
      <c r="O18" s="51"/>
    </row>
    <row r="19" spans="1:15" ht="14.25" hidden="1" outlineLevel="1" thickBot="1" x14ac:dyDescent="0.45">
      <c r="C19" s="2" t="s">
        <v>42</v>
      </c>
      <c r="F19" s="2" t="s">
        <v>43</v>
      </c>
    </row>
    <row r="20" spans="1:15" ht="14.25" hidden="1" outlineLevel="1" thickBot="1" x14ac:dyDescent="0.45">
      <c r="C20" s="2" t="s">
        <v>44</v>
      </c>
      <c r="F20" s="2" t="s">
        <v>45</v>
      </c>
    </row>
    <row r="21" spans="1:15" ht="14.25" hidden="1" outlineLevel="1" thickBot="1" x14ac:dyDescent="0.45">
      <c r="C21" s="2" t="s">
        <v>46</v>
      </c>
      <c r="F21" s="2" t="s">
        <v>47</v>
      </c>
    </row>
    <row r="22" spans="1:15" ht="14.25" hidden="1" outlineLevel="1" thickBot="1" x14ac:dyDescent="0.45">
      <c r="C22" s="2" t="s">
        <v>48</v>
      </c>
      <c r="F22" s="2" t="s">
        <v>49</v>
      </c>
    </row>
    <row r="23" spans="1:15" ht="14.25" hidden="1" outlineLevel="1" thickBot="1" x14ac:dyDescent="0.45">
      <c r="C23" s="2" t="s">
        <v>50</v>
      </c>
      <c r="F23" s="2" t="s">
        <v>51</v>
      </c>
    </row>
    <row r="24" spans="1:15" ht="14.25" hidden="1" outlineLevel="1" thickBot="1" x14ac:dyDescent="0.45">
      <c r="C24" s="2" t="s">
        <v>52</v>
      </c>
    </row>
    <row r="25" spans="1:15" ht="14.25" hidden="1" outlineLevel="1" thickBot="1" x14ac:dyDescent="0.45">
      <c r="C25" s="2" t="s">
        <v>53</v>
      </c>
    </row>
    <row r="26" spans="1:15" ht="14.25" hidden="1" outlineLevel="1" thickBot="1" x14ac:dyDescent="0.45">
      <c r="C26" s="2" t="s">
        <v>54</v>
      </c>
    </row>
    <row r="27" spans="1:15" ht="14.25" hidden="1" outlineLevel="1" thickBot="1" x14ac:dyDescent="0.45">
      <c r="C27" s="2" t="s">
        <v>55</v>
      </c>
    </row>
    <row r="28" spans="1:15" collapsed="1" x14ac:dyDescent="0.4">
      <c r="O28" s="52">
        <f>+(+$E$15+$G$15)-($M$15+$N$15)</f>
        <v>1295.2740000000003</v>
      </c>
    </row>
    <row r="31" spans="1:15" x14ac:dyDescent="0.4">
      <c r="O31" s="53">
        <f>O10-P10</f>
        <v>0</v>
      </c>
    </row>
    <row r="32" spans="1:15" x14ac:dyDescent="0.4">
      <c r="O32" s="53">
        <f>O11-P11</f>
        <v>0</v>
      </c>
    </row>
    <row r="33" spans="15:15" x14ac:dyDescent="0.4">
      <c r="O33" s="53">
        <f>O12-P12</f>
        <v>0</v>
      </c>
    </row>
    <row r="34" spans="15:15" x14ac:dyDescent="0.4">
      <c r="O34" s="53"/>
    </row>
  </sheetData>
  <mergeCells count="87">
    <mergeCell ref="M15:M16"/>
    <mergeCell ref="N15:N16"/>
    <mergeCell ref="O15:O16"/>
    <mergeCell ref="P15:P16"/>
    <mergeCell ref="G15:G16"/>
    <mergeCell ref="H15:H16"/>
    <mergeCell ref="I15:I16"/>
    <mergeCell ref="J15:J16"/>
    <mergeCell ref="K15:K16"/>
    <mergeCell ref="L15:L16"/>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A3:A8"/>
    <mergeCell ref="B3:B8"/>
    <mergeCell ref="C3:C8"/>
    <mergeCell ref="D3:D8"/>
    <mergeCell ref="E3:F4"/>
    <mergeCell ref="G3:M4"/>
  </mergeCells>
  <phoneticPr fontId="2"/>
  <pageMargins left="0.51181102362204722" right="0.31496062992125984" top="0.55118110236220474" bottom="0.55118110236220474" header="0.31496062992125984" footer="0.31496062992125984"/>
  <pageSetup paperSize="9" scale="51"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vt:lpstr>
      <vt:lpstr>'個別表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2019-09-24T09:34:43Z</cp:lastPrinted>
  <dcterms:created xsi:type="dcterms:W3CDTF">2019-09-24T05:29:49Z</dcterms:created>
  <dcterms:modified xsi:type="dcterms:W3CDTF">2019-09-24T09:47:25Z</dcterms:modified>
</cp:coreProperties>
</file>