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
    </mc:Choice>
  </mc:AlternateContent>
  <bookViews>
    <workbookView showSheetTabs="0" xWindow="0" yWindow="0" windowWidth="28800" windowHeight="11835" activeTab="1"/>
  </bookViews>
  <sheets>
    <sheet name="グラフ1" sheetId="8" r:id="rId1"/>
    <sheet name="行政事業レビューシート" sheetId="3" r:id="rId2"/>
    <sheet name="入力規則等" sheetId="4" r:id="rId3"/>
    <sheet name="別紙1" sheetId="5" r:id="rId4"/>
    <sheet name="別紙2" sheetId="6" r:id="rId5"/>
    <sheet name="別紙3" sheetId="7" r:id="rId6"/>
  </sheets>
  <definedNames>
    <definedName name="_xlnm._FilterDatabase" localSheetId="5" hidden="1">別紙3!$AP$1:$AP$1320</definedName>
    <definedName name="_xlnm.Print_Area" localSheetId="1">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<sst xmlns="http://schemas.openxmlformats.org/spreadsheetml/2006/main" count="2996" uniqueCount="701">
  <si>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</si>
  <si>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</si>
  <si>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</si>
  <si>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</si>
  <si>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</si>
  <si>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</si>
  <si>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</si>
  <si>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</si>
  <si>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</si>
  <si>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</si>
  <si>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</si>
  <si>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</si>
  <si>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</si>
  <si>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</si>
  <si>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</si>
  <si>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</si>
  <si>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</si>
  <si>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</si>
  <si>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</si>
  <si>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</si>
  <si>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</si>
  <si>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</si>
  <si>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</si>
  <si>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</si>
  <si>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</si>
  <si>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</si>
  <si>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</si>
  <si>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</si>
  <si>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</si>
  <si>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</si>
  <si>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</si>
  <si>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</si>
  <si>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</si>
  <si>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</si>
  <si>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</si>
  <si>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</si>
  <si>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</si>
  <si>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</si>
  <si>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</si>
  <si>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</si>
  <si>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</si>
  <si>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</si>
  <si>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</si>
  <si>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</si>
  <si>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</si>
  <si>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</si>
  <si>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</si>
  <si>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</si>
  <si>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</si>
  <si>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</si>
  <si>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</si>
  <si>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</si>
  <si>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</si>
  <si>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</si>
  <si>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</si>
  <si>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</si>
  <si>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</si>
  <si>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</si>
  <si>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</si>
  <si>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</si>
  <si>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</si>
  <si>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</si>
  <si>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</si>
  <si>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</si>
  <si>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</si>
  <si>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</si>
  <si>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</si>
  <si>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</si>
  <si>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</si>
  <si>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</si>
  <si>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</si>
  <si>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</si>
  <si>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</si>
  <si>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</si>
  <si>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</si>
  <si>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</si>
  <si>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</si>
  <si>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</si>
  <si>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</si>
  <si>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</si>
  <si>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</si>
  <si>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</si>
  <si>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</si>
  <si>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</si>
  <si>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</si>
  <si>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</si>
  <si>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</si>
  <si>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</si>
  <si>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</si>
  <si>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</si>
  <si>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</si>
  <si>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</si>
  <si>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</si>
  <si>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</si>
  <si>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</si>
  <si>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</si>
  <si>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</si>
  <si>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</si>
  <si>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</si>
  <si>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</si>
  <si>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</si>
  <si>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</si>
  <si>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</si>
  <si>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</si>
  <si>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</si>
  <si>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</si>
  <si>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</si>
  <si>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</si>
  <si>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</si>
  <si>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</si>
  <si>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</si>
  <si>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</si>
  <si>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</si>
  <si>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</si>
  <si>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</si>
  <si>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</si>
  <si>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</si>
  <si>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</si>
  <si>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</si>
  <si>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</si>
  <si>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</si>
  <si>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</si>
  <si>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</si>
  <si>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</si>
  <si>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</si>
  <si>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</si>
  <si>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</si>
  <si>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</si>
  <si>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</si>
  <si>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</si>
  <si>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</si>
  <si>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</si>
  <si>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</si>
  <si>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</si>
  <si>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</si>
  <si>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</si>
  <si>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</si>
  <si>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</si>
  <si>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</si>
  <si>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</si>
  <si>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</si>
  <si>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</si>
  <si>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</si>
  <si>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</si>
  <si>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</si>
  <si>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</si>
  <si>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</si>
  <si>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</si>
  <si>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</si>
  <si>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</si>
  <si>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</si>
  <si>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</si>
  <si>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</si>
  <si>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</si>
  <si>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</si>
  <si>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</si>
  <si>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</si>
  <si>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</si>
  <si>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</si>
  <si>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</si>
  <si>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</si>
  <si>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</si>
  <si>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</si>
  <si>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</si>
  <si>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</si>
  <si>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</si>
  <si>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</si>
  <si>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</si>
  <si>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</si>
  <si>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</si>
  <si>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</si>
  <si>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</si>
  <si>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</si>
  <si>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</si>
  <si>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</si>
  <si>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</si>
  <si>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</si>
  <si>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</si>
  <si>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</si>
  <si>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</si>
  <si>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</si>
  <si>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</si>
  <si>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</si>
  <si>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</si>
  <si>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</si>
  <si>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</si>
  <si>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</si>
  <si>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</si>
  <si>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</si>
  <si>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</si>
  <si>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</si>
  <si>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</si>
  <si>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</si>
  <si>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</si>
  <si>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</si>
  <si>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</si>
  <si>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</si>
  <si>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</si>
  <si>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</si>
  <si>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</si>
  <si>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</si>
  <si>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</si>
  <si>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</si>
  <si>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</si>
  <si>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</si>
  <si>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</si>
  <si>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</si>
  <si>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</si>
  <si>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</si>
  <si>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</si>
  <si>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</si>
  <si>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</si>
  <si>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</si>
  <si>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</si>
  <si>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</si>
  <si>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</si>
  <si>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</si>
  <si>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</si>
  <si>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</si>
  <si>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</si>
  <si>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</si>
  <si>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</si>
  <si>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</si>
  <si>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</si>
  <si>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</si>
  <si>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</si>
  <si>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</si>
  <si>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</si>
  <si>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</si>
  <si>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</si>
  <si>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</si>
  <si>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</si>
  <si>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</si>
  <si>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</si>
  <si>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</si>
  <si>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</si>
  <si>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</si>
  <si>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</si>
  <si>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</si>
  <si>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</si>
  <si>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</si>
  <si>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</si>
  <si>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</si>
  <si>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</si>
  <si>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</si>
  <si>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</si>
  <si>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</si>
  <si>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</si>
  <si>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</si>
  <si>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</si>
  <si>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</si>
  <si>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</si>
  <si>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</si>
  <si>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</si>
  <si>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</si>
  <si>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</si>
  <si>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</si>
  <si>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</si>
  <si>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</si>
  <si>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</si>
  <si>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</si>
  <si>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</si>
  <si>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</si>
  <si>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</si>
  <si>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</si>
  <si>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</si>
  <si>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</si>
  <si>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</si>
  <si>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</si>
  <si>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</si>
  <si>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</si>
  <si>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</si>
  <si>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</si>
  <si>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</si>
  <si>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</si>
  <si>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</si>
  <si>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</si>
  <si>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</si>
  <si>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</si>
  <si>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</si>
  <si>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</si>
  <si>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</si>
  <si>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</si>
  <si>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</si>
  <si>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</si>
  <si>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</si>
  <si>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</si>
  <si>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</si>
  <si>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</si>
  <si>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</si>
  <si>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</si>
  <si>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</si>
  <si>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</si>
  <si>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</si>
  <si>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</si>
  <si>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</si>
  <si>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</si>
  <si>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</si>
  <si>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</si>
  <si>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</si>
  <si>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</si>
  <si>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</si>
  <si>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</si>
  <si>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</si>
  <si>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</si>
  <si>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</si>
  <si>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</si>
  <si>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</si>
  <si>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</si>
  <si>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</si>
  <si>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</si>
  <si>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</si>
  <si>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</si>
  <si>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</si>
  <si>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</si>
  <si>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</si>
  <si>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</si>
  <si>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</si>
  <si>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</si>
  <si>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</si>
  <si>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</si>
  <si>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</si>
  <si>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</si>
  <si>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</si>
  <si>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</si>
  <si>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</si>
  <si>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</si>
  <si>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</si>
  <si>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</si>
  <si>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</si>
  <si>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</si>
  <si>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</si>
  <si>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</si>
  <si>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</si>
  <si>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</si>
  <si>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</si>
  <si>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</si>
  <si>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</si>
  <si>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</si>
  <si>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</si>
  <si>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</si>
  <si>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</si>
  <si>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</si>
  <si>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</si>
  <si>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</si>
  <si>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</si>
  <si>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</si>
  <si>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</si>
  <si>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</si>
  <si>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</si>
  <si>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</si>
  <si>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</si>
  <si>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</si>
  <si>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</si>
  <si>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</si>
  <si>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</si>
  <si>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</si>
  <si>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</si>
  <si>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</si>
  <si>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</si>
  <si>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</si>
  <si>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</si>
  <si>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</si>
  <si>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</si>
  <si>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</si>
  <si>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</si>
  <si>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</si>
  <si>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</si>
  <si>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</si>
  <si>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</si>
  <si>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</si>
  <si>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</si>
  <si>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</si>
  <si>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</si>
  <si>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</si>
  <si>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</si>
  <si>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</si>
  <si>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</si>
  <si>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</si>
  <si>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</si>
  <si>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</si>
  <si>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</si>
  <si>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</si>
  <si>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</si>
  <si>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</si>
  <si>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</si>
  <si>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</si>
  <si>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</si>
  <si>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</si>
  <si>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</si>
  <si>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</si>
  <si>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</si>
  <si>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</si>
  <si>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</si>
  <si>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</si>
  <si>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</si>
  <si>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</si>
  <si>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</si>
  <si>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</si>
  <si>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</si>
  <si>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</si>
  <si>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</si>
  <si>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</si>
  <si>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</si>
  <si>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</si>
  <si>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</si>
  <si>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</si>
  <si>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</si>
  <si>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</si>
  <si>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</si>
  <si>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</si>
  <si>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</si>
  <si>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</si>
  <si>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</si>
  <si>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</si>
  <si>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</si>
  <si>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</si>
  <si>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</si>
  <si>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</si>
  <si>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</si>
  <si>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</si>
  <si>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</si>
  <si>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</si>
  <si>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</si>
  <si>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</si>
  <si>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</si>
  <si>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</si>
  <si>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</si>
  <si>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</si>
  <si>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</si>
  <si>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</si>
  <si>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</si>
  <si>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</si>
  <si>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</si>
  <si>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</si>
  <si>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</si>
  <si>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</si>
  <si>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</si>
  <si>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</si>
  <si>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</si>
  <si>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</si>
  <si>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</si>
  <si>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</si>
  <si>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</si>
  <si>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</si>
  <si>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</si>
  <si>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</si>
  <si>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</si>
  <si>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</si>
  <si>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</si>
  <si>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</si>
  <si>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</si>
  <si>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</si>
  <si>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</si>
  <si>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</si>
  <si>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</si>
  <si>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</si>
  <si>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</si>
  <si>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</si>
  <si>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</si>
  <si>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</si>
  <si>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</si>
  <si>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</si>
  <si>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</si>
  <si>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</si>
  <si>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</si>
  <si>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</si>
  <si>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</si>
  <si>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</si>
  <si>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</si>
  <si>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</si>
  <si>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</si>
  <si>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</si>
  <si>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</si>
  <si>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</si>
  <si>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</si>
  <si>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</si>
  <si>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</si>
  <si>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</si>
  <si>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</si>
  <si>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</si>
  <si>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</si>
  <si>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</si>
  <si>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</si>
  <si>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</si>
  <si>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</si>
  <si>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</si>
  <si>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</si>
  <si>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</si>
  <si>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</si>
  <si>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</si>
  <si>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</si>
  <si>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</si>
  <si>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</si>
  <si>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</si>
  <si>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</si>
  <si>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</si>
  <si>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</si>
  <si>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</si>
  <si>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</si>
  <si>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</si>
  <si>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</si>
  <si>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</si>
  <si>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</si>
  <si>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</si>
  <si>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</si>
  <si>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</si>
  <si>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</si>
  <si>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</si>
  <si>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</si>
  <si>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</si>
  <si>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</si>
  <si>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</si>
  <si>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</si>
  <si>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</si>
  <si>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</si>
  <si>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</si>
  <si>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</si>
  <si>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</si>
  <si>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</si>
  <si>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</si>
  <si>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</si>
  <si>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</si>
  <si>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</si>
  <si>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</si>
  <si>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</si>
  <si>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</si>
  <si>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</si>
  <si>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</si>
  <si>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</si>
  <si>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</si>
  <si>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</si>
  <si>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</si>
  <si>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</si>
  <si>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</si>
  <si>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</si>
  <si>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</si>
  <si>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</si>
  <si>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</si>
  <si>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</si>
  <si>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</si>
  <si>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</si>
  <si>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</si>
  <si>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</si>
  <si>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</si>
  <si>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</si>
  <si>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</si>
  <si>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</si>
  <si>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</si>
  <si>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</si>
  <si>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</si>
  <si>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</si>
  <si>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</si>
  <si>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</si>
  <si>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</si>
  <si>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</si>
  <si>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</si>
  <si>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</si>
  <si>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</si>
  <si>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</si>
  <si>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</si>
  <si>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</si>
  <si>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</si>
  <si>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</si>
  <si>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</si>
  <si>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</si>
  <si>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</si>
  <si>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</si>
  <si>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</si>
  <si>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</si>
  <si>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文部科学省</t>
    <phoneticPr fontId="5"/>
  </si>
  <si>
    <t>　　/</t>
    <phoneticPr fontId="5"/>
  </si>
  <si>
    <t>平成２９年度</t>
    <phoneticPr fontId="5"/>
  </si>
  <si>
    <t>終了予定なし</t>
    <phoneticPr fontId="5"/>
  </si>
  <si>
    <t>スポーツ基本法第28条</t>
    <phoneticPr fontId="5"/>
  </si>
  <si>
    <t>-</t>
    <phoneticPr fontId="5"/>
  </si>
  <si>
    <t>-</t>
    <phoneticPr fontId="5"/>
  </si>
  <si>
    <t>-</t>
    <phoneticPr fontId="5"/>
  </si>
  <si>
    <t>-</t>
    <phoneticPr fontId="5"/>
  </si>
  <si>
    <t>スポーツ振興事業委託費</t>
    <phoneticPr fontId="5"/>
  </si>
  <si>
    <t>民間スポーツ振興費等補助金</t>
  </si>
  <si>
    <t>職員旅費</t>
  </si>
  <si>
    <t>庁費</t>
  </si>
  <si>
    <t>諸謝金</t>
  </si>
  <si>
    <t>平成33年度までに、大学スポーツアドミニストレーターが配置された大学数が100校となることを目指す。</t>
    <phoneticPr fontId="5"/>
  </si>
  <si>
    <t>大学スポーツアドミニストレーターが配置された大学数</t>
    <phoneticPr fontId="5"/>
  </si>
  <si>
    <t>校</t>
    <phoneticPr fontId="5"/>
  </si>
  <si>
    <t>大学スポーツの振興に関するアンケート（スポーツ庁調べ）
（アンケートにおいて、大学スポーツアドミニストレーターを配置している大学が10あり、その10倍を目標値として算出した数）</t>
    <phoneticPr fontId="5"/>
  </si>
  <si>
    <t>回</t>
    <phoneticPr fontId="5"/>
  </si>
  <si>
    <t>回</t>
    <phoneticPr fontId="5"/>
  </si>
  <si>
    <t>大学横断的かつ競技横断的統括組織（日本版NCAA）創設事業（大学スポーツ振興の推進）における先進的モデル事業の企画件数</t>
    <phoneticPr fontId="5"/>
  </si>
  <si>
    <t>件</t>
    <phoneticPr fontId="5"/>
  </si>
  <si>
    <t>大学横断的かつ競技横断的統括組織（日本版NCAA）創設事業（大学スポーツ振興の推進）の事業報告書の配布大学数</t>
  </si>
  <si>
    <t>冊</t>
  </si>
  <si>
    <t>【大学横断的かつ競技横断的統括組織（日本版NCAA）創設事業（大学スポーツ振興の推進）】
事業全体の執行額／採択数　　　　　　　　　　　　　　</t>
    <phoneticPr fontId="5"/>
  </si>
  <si>
    <t>百万円／件</t>
    <phoneticPr fontId="5"/>
  </si>
  <si>
    <t>百万円/件</t>
    <phoneticPr fontId="5"/>
  </si>
  <si>
    <t>58.7／8</t>
    <phoneticPr fontId="5"/>
  </si>
  <si>
    <t>／　</t>
    <phoneticPr fontId="5"/>
  </si>
  <si>
    <t>／　　　　　　　　　　　　　　</t>
    <phoneticPr fontId="5"/>
  </si>
  <si>
    <t>／　　　　　　　　　　　　　　</t>
    <phoneticPr fontId="5"/>
  </si>
  <si>
    <t>大学スポーツアドミニストレーターを配する大学数</t>
    <phoneticPr fontId="5"/>
  </si>
  <si>
    <t>-</t>
    <phoneticPr fontId="5"/>
  </si>
  <si>
    <t>スポーツ基本法、スポーツ基本計画に国による取組が明記され、また政府の成長戦略においても記載されるなど政策の優先度が極めて高い事業である。</t>
    <phoneticPr fontId="5"/>
  </si>
  <si>
    <t>国の政策の企画・立案のための全国規模の調査を行うことは地方自治体、民間に委ねることは出来ず、国が主体的に行う必要がある。</t>
    <phoneticPr fontId="5"/>
  </si>
  <si>
    <t>スポーツ基本法、スポーツ基本計画に国による取組が明記され、また政府の成長戦略においても記載されるなど政策の優先度が極めて高い事業である。</t>
    <phoneticPr fontId="5"/>
  </si>
  <si>
    <t>委託金額については、事業経費の費目・使途の内容を厳正に審査して決定する。</t>
    <phoneticPr fontId="5"/>
  </si>
  <si>
    <t>委託契約の締結に当たっては、事業経費の費目・使途の内容を厳正に審査するなど、その必要性について適切にチェックを行う。</t>
    <phoneticPr fontId="5"/>
  </si>
  <si>
    <t>委託契約及び委託額の確定手続きに当たっては、事業経費の黙秘・使途の内容を厳正に審査するなど、その必要性について適切にチェックを行う。</t>
    <phoneticPr fontId="5"/>
  </si>
  <si>
    <t>委託費の額の確定において、費目・使途の内容を厳正に審査するなど適切にチェックを行う。</t>
    <phoneticPr fontId="5"/>
  </si>
  <si>
    <t>成果目標を達成するためには、本事業により先進的モデル事業を形成した上で普及することが必要であると考えており、成果実績は成果目標に見合っている。</t>
    <phoneticPr fontId="5"/>
  </si>
  <si>
    <t>委託契約及び額の確定に当たっては、事業経費の費目・使途の内容を厳正に審査するなど、その必要性について適切にチェックを行い、低コストでの実施に努める。</t>
    <phoneticPr fontId="5"/>
  </si>
  <si>
    <t>本事業で得られた成果物は、各大学に配布する予定であり、各大学におけるスポーツ支援体制の整備等のため活用を促す予定である。</t>
    <phoneticPr fontId="5"/>
  </si>
  <si>
    <t>スポーツ基本法：http://www.mext.go.jp/a_menu/sports/kihonhou/index.htm
スポーツ基本計画：http://www.mext.go.jp/a_menu/sports/plan/index.htm
日本再興戦略2016：http://www.kantei.go.jp/jp/singi/keizaisaisei/pdf/2016_hombun1.pdf</t>
  </si>
  <si>
    <t>-</t>
    <phoneticPr fontId="5"/>
  </si>
  <si>
    <t>新29-0036</t>
    <phoneticPr fontId="5"/>
  </si>
  <si>
    <t>11　スポーツの振興</t>
    <phoneticPr fontId="5"/>
  </si>
  <si>
    <t>11-1 スポーツを「する」「みる」「ささえる」スポーツ参画人口の拡大と、そのための人材育成・場の充実</t>
    <phoneticPr fontId="5"/>
  </si>
  <si>
    <t>大学スポーツ振興の推進事業</t>
    <phoneticPr fontId="5"/>
  </si>
  <si>
    <t>スポーツ庁</t>
    <phoneticPr fontId="5"/>
  </si>
  <si>
    <t>参事官（地域振興担当）付</t>
    <phoneticPr fontId="5"/>
  </si>
  <si>
    <t>一般社団法人大学スポーツ協会に加盟する大学数の増加を目指す。</t>
    <rPh sb="0" eb="2">
      <t>イッパン</t>
    </rPh>
    <rPh sb="2" eb="4">
      <t>シャダン</t>
    </rPh>
    <rPh sb="4" eb="6">
      <t>ホウジン</t>
    </rPh>
    <rPh sb="6" eb="8">
      <t>ダイガク</t>
    </rPh>
    <rPh sb="12" eb="14">
      <t>キョウカイ</t>
    </rPh>
    <phoneticPr fontId="5"/>
  </si>
  <si>
    <t>一般社団法人大学スポーツ協会の加盟大学数</t>
    <rPh sb="0" eb="2">
      <t>イッパン</t>
    </rPh>
    <rPh sb="2" eb="4">
      <t>シャダン</t>
    </rPh>
    <rPh sb="4" eb="6">
      <t>ホウジン</t>
    </rPh>
    <rPh sb="6" eb="8">
      <t>ダイガク</t>
    </rPh>
    <rPh sb="12" eb="14">
      <t>キョウカイ</t>
    </rPh>
    <phoneticPr fontId="5"/>
  </si>
  <si>
    <t>-</t>
    <phoneticPr fontId="5"/>
  </si>
  <si>
    <t>-</t>
    <phoneticPr fontId="5"/>
  </si>
  <si>
    <t>-</t>
    <phoneticPr fontId="5"/>
  </si>
  <si>
    <t>79.7／15</t>
    <phoneticPr fontId="5"/>
  </si>
  <si>
    <t>1000/25</t>
    <phoneticPr fontId="5"/>
  </si>
  <si>
    <t>-</t>
    <phoneticPr fontId="5"/>
  </si>
  <si>
    <t>有</t>
  </si>
  <si>
    <t>無</t>
  </si>
  <si>
    <t>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t>
    <rPh sb="144" eb="146">
      <t>カイサイ</t>
    </rPh>
    <rPh sb="146" eb="147">
      <t>ナド</t>
    </rPh>
    <rPh sb="148" eb="149">
      <t>オコナ</t>
    </rPh>
    <phoneticPr fontId="5"/>
  </si>
  <si>
    <t>（１）大学及び学生競技団体等が中心となる設立準備委員会を開催する等、新組織の創設に向けた具体的準備を行う。（平成31年度からは新組織である一般社団法人大学スポーツ協会への補助を行う。）
（２）大学スポーツに関する全学的な体制整備を推進するため、「大学スポーツ・アドミニストレータ―」の配置やスポーツ活動等を支援し、新組織の中核となる大学群の形成につなげる。</t>
    <rPh sb="28" eb="30">
      <t>カイサイ</t>
    </rPh>
    <rPh sb="32" eb="33">
      <t>ナド</t>
    </rPh>
    <rPh sb="34" eb="37">
      <t>シンソシキ</t>
    </rPh>
    <rPh sb="54" eb="56">
      <t>ヘイセイ</t>
    </rPh>
    <rPh sb="58" eb="60">
      <t>ネンド</t>
    </rPh>
    <rPh sb="63" eb="66">
      <t>シンソシキ</t>
    </rPh>
    <rPh sb="69" eb="71">
      <t>イッパン</t>
    </rPh>
    <rPh sb="71" eb="73">
      <t>シャダン</t>
    </rPh>
    <rPh sb="73" eb="75">
      <t>ホウジン</t>
    </rPh>
    <rPh sb="75" eb="77">
      <t>ダイガク</t>
    </rPh>
    <rPh sb="81" eb="83">
      <t>キョウカイ</t>
    </rPh>
    <rPh sb="85" eb="87">
      <t>ホジョ</t>
    </rPh>
    <rPh sb="88" eb="89">
      <t>オコナ</t>
    </rPh>
    <rPh sb="157" eb="160">
      <t>シンソシキ</t>
    </rPh>
    <phoneticPr fontId="5"/>
  </si>
  <si>
    <t>大学スポーツの振興に関するアンケート（スポーツ庁調べ）
（アンケートにおいて、有効回答数に占める大学横断的かつ競技横断的統括組織に加盟したいと回答した大学の割合が37％であり、この割合を全大学数（短期大学を含む）1118（平成28年度学校基本調査より）に乗じて算出した数値）</t>
    <rPh sb="48" eb="50">
      <t>ダイガク</t>
    </rPh>
    <rPh sb="50" eb="53">
      <t>オウダンテキ</t>
    </rPh>
    <rPh sb="55" eb="57">
      <t>キョウギ</t>
    </rPh>
    <rPh sb="57" eb="60">
      <t>オウダンテキ</t>
    </rPh>
    <rPh sb="60" eb="62">
      <t>トウカツ</t>
    </rPh>
    <rPh sb="62" eb="64">
      <t>ソシキ</t>
    </rPh>
    <phoneticPr fontId="5"/>
  </si>
  <si>
    <t>設立準備委員会（作業部会）の開催数
※29年度実績については、学産官連携協議会（分科会等を含む）の開催数</t>
    <phoneticPr fontId="5"/>
  </si>
  <si>
    <t>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t>
    <rPh sb="0" eb="1">
      <t>ホン</t>
    </rPh>
    <rPh sb="1" eb="3">
      <t>ジギョウ</t>
    </rPh>
    <rPh sb="9" eb="12">
      <t>キホンホウ</t>
    </rPh>
    <rPh sb="17" eb="19">
      <t>キホン</t>
    </rPh>
    <rPh sb="19" eb="21">
      <t>ケイカク</t>
    </rPh>
    <rPh sb="22" eb="24">
      <t>メイキ</t>
    </rPh>
    <rPh sb="31" eb="33">
      <t>シンコウ</t>
    </rPh>
    <rPh sb="34" eb="36">
      <t>ダイガク</t>
    </rPh>
    <rPh sb="38" eb="40">
      <t>レンケイ</t>
    </rPh>
    <rPh sb="40" eb="41">
      <t>オヨ</t>
    </rPh>
    <rPh sb="42" eb="44">
      <t>キョウリョク</t>
    </rPh>
    <rPh sb="45" eb="47">
      <t>ソクシン</t>
    </rPh>
    <rPh sb="48" eb="49">
      <t>シ</t>
    </rPh>
    <rPh sb="57" eb="59">
      <t>ミライ</t>
    </rPh>
    <rPh sb="59" eb="61">
      <t>トウシ</t>
    </rPh>
    <rPh sb="61" eb="63">
      <t>センリャク</t>
    </rPh>
    <rPh sb="68" eb="70">
      <t>ヘイセイ</t>
    </rPh>
    <rPh sb="72" eb="73">
      <t>ネン</t>
    </rPh>
    <rPh sb="74" eb="75">
      <t>ガツ</t>
    </rPh>
    <rPh sb="76" eb="77">
      <t>ニチ</t>
    </rPh>
    <rPh sb="77" eb="79">
      <t>カクギ</t>
    </rPh>
    <rPh sb="79" eb="81">
      <t>ケッテイ</t>
    </rPh>
    <rPh sb="92" eb="94">
      <t>セイチョウ</t>
    </rPh>
    <rPh sb="94" eb="97">
      <t>サンギョウカ</t>
    </rPh>
    <rPh sb="98" eb="99">
      <t>ヒト</t>
    </rPh>
    <rPh sb="103" eb="104">
      <t>カカ</t>
    </rPh>
    <rPh sb="115" eb="117">
      <t>セイサク</t>
    </rPh>
    <rPh sb="118" eb="121">
      <t>ユウセンド</t>
    </rPh>
    <rPh sb="122" eb="123">
      <t>タカ</t>
    </rPh>
    <rPh sb="124" eb="126">
      <t>ジギョウ</t>
    </rPh>
    <phoneticPr fontId="5"/>
  </si>
  <si>
    <t>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t>
    <rPh sb="0" eb="1">
      <t>ホン</t>
    </rPh>
    <rPh sb="1" eb="3">
      <t>ジギョウ</t>
    </rPh>
    <rPh sb="4" eb="6">
      <t>ジッシ</t>
    </rPh>
    <rPh sb="7" eb="8">
      <t>ア</t>
    </rPh>
    <rPh sb="13" eb="15">
      <t>ジギョウ</t>
    </rPh>
    <rPh sb="16" eb="18">
      <t>エイキョウ</t>
    </rPh>
    <rPh sb="19" eb="21">
      <t>チョクセツ</t>
    </rPh>
    <rPh sb="21" eb="22">
      <t>オヨ</t>
    </rPh>
    <rPh sb="23" eb="25">
      <t>ダイガク</t>
    </rPh>
    <rPh sb="25" eb="28">
      <t>カンケイシャ</t>
    </rPh>
    <rPh sb="28" eb="29">
      <t>ナド</t>
    </rPh>
    <rPh sb="30" eb="32">
      <t>イケン</t>
    </rPh>
    <rPh sb="32" eb="33">
      <t>ナド</t>
    </rPh>
    <rPh sb="34" eb="35">
      <t>フ</t>
    </rPh>
    <rPh sb="45" eb="46">
      <t>ア</t>
    </rPh>
    <rPh sb="48" eb="50">
      <t>シサク</t>
    </rPh>
    <rPh sb="51" eb="53">
      <t>ケントウ</t>
    </rPh>
    <rPh sb="60" eb="62">
      <t>ケントウ</t>
    </rPh>
    <rPh sb="62" eb="64">
      <t>ケッカ</t>
    </rPh>
    <rPh sb="65" eb="67">
      <t>コクナイ</t>
    </rPh>
    <rPh sb="67" eb="70">
      <t>カンケイシャ</t>
    </rPh>
    <rPh sb="71" eb="73">
      <t>シュウチ</t>
    </rPh>
    <rPh sb="79" eb="82">
      <t>ジネンド</t>
    </rPh>
    <rPh sb="82" eb="84">
      <t>イコウ</t>
    </rPh>
    <rPh sb="85" eb="87">
      <t>シサク</t>
    </rPh>
    <rPh sb="88" eb="90">
      <t>チャクジツ</t>
    </rPh>
    <rPh sb="91" eb="93">
      <t>ジッシ</t>
    </rPh>
    <rPh sb="97" eb="99">
      <t>ヒツヨウ</t>
    </rPh>
    <phoneticPr fontId="5"/>
  </si>
  <si>
    <t>新29-0029</t>
    <rPh sb="0" eb="1">
      <t>シン</t>
    </rPh>
    <phoneticPr fontId="5"/>
  </si>
  <si>
    <t>※　不足分は運動部活動改革プランの経費から支出</t>
    <rPh sb="2" eb="5">
      <t>フソクブン</t>
    </rPh>
    <rPh sb="6" eb="8">
      <t>ウンドウ</t>
    </rPh>
    <rPh sb="8" eb="9">
      <t>ブ</t>
    </rPh>
    <rPh sb="9" eb="11">
      <t>カツドウ</t>
    </rPh>
    <rPh sb="11" eb="13">
      <t>カイカク</t>
    </rPh>
    <rPh sb="17" eb="19">
      <t>ケイヒ</t>
    </rPh>
    <rPh sb="21" eb="23">
      <t>シシュツ</t>
    </rPh>
    <phoneticPr fontId="5"/>
  </si>
  <si>
    <t>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t>
    <phoneticPr fontId="5"/>
  </si>
  <si>
    <t>A.デロイトトーマツファイナンシャル
アドバイザリー合同会社</t>
    <phoneticPr fontId="5"/>
  </si>
  <si>
    <t>人件費</t>
    <rPh sb="0" eb="3">
      <t>ジンケンヒ</t>
    </rPh>
    <phoneticPr fontId="5"/>
  </si>
  <si>
    <t>賃金</t>
    <rPh sb="0" eb="2">
      <t>チンギン</t>
    </rPh>
    <phoneticPr fontId="5"/>
  </si>
  <si>
    <t>諸謝金</t>
    <rPh sb="0" eb="3">
      <t>ショシャキン</t>
    </rPh>
    <phoneticPr fontId="5"/>
  </si>
  <si>
    <t>旅費</t>
    <rPh sb="0" eb="2">
      <t>リョヒ</t>
    </rPh>
    <phoneticPr fontId="5"/>
  </si>
  <si>
    <t>借損料</t>
    <rPh sb="0" eb="3">
      <t>シャクソンリョウ</t>
    </rPh>
    <phoneticPr fontId="5"/>
  </si>
  <si>
    <t>再委託費</t>
    <rPh sb="0" eb="3">
      <t>サイイタク</t>
    </rPh>
    <rPh sb="3" eb="4">
      <t>ヒ</t>
    </rPh>
    <phoneticPr fontId="5"/>
  </si>
  <si>
    <t>人件費（賃金）</t>
    <phoneticPr fontId="5"/>
  </si>
  <si>
    <t>消費税相当額</t>
    <rPh sb="0" eb="3">
      <t>ショウヒゼイ</t>
    </rPh>
    <rPh sb="3" eb="5">
      <t>ソウトウ</t>
    </rPh>
    <rPh sb="5" eb="6">
      <t>ガク</t>
    </rPh>
    <phoneticPr fontId="5"/>
  </si>
  <si>
    <t>日本版NCAA設立準備委員会等の開催費</t>
    <rPh sb="0" eb="3">
      <t>ニホンバン</t>
    </rPh>
    <rPh sb="7" eb="11">
      <t>セツリツジュンビ</t>
    </rPh>
    <rPh sb="11" eb="14">
      <t>イインカイ</t>
    </rPh>
    <rPh sb="14" eb="15">
      <t>トウ</t>
    </rPh>
    <rPh sb="16" eb="18">
      <t>カイサイ</t>
    </rPh>
    <rPh sb="18" eb="19">
      <t>ヒ</t>
    </rPh>
    <phoneticPr fontId="5"/>
  </si>
  <si>
    <t>会議費</t>
    <rPh sb="0" eb="3">
      <t>カイギヒ</t>
    </rPh>
    <phoneticPr fontId="5"/>
  </si>
  <si>
    <t>日本版NCAA設立準備委員会等への交通費</t>
    <rPh sb="0" eb="3">
      <t>ニホンバン</t>
    </rPh>
    <rPh sb="7" eb="9">
      <t>セツリツ</t>
    </rPh>
    <rPh sb="9" eb="11">
      <t>ジュンビ</t>
    </rPh>
    <rPh sb="11" eb="14">
      <t>イインカイ</t>
    </rPh>
    <rPh sb="14" eb="15">
      <t>トウ</t>
    </rPh>
    <rPh sb="17" eb="20">
      <t>コウツウヒ</t>
    </rPh>
    <phoneticPr fontId="5"/>
  </si>
  <si>
    <t>日本版NCAA設立準備委員会等での飲料</t>
    <rPh sb="0" eb="3">
      <t>ニホンバン</t>
    </rPh>
    <rPh sb="7" eb="11">
      <t>セツリツジュンビ</t>
    </rPh>
    <rPh sb="11" eb="14">
      <t>イインカイ</t>
    </rPh>
    <rPh sb="14" eb="15">
      <t>トウ</t>
    </rPh>
    <rPh sb="17" eb="19">
      <t>インリョウ</t>
    </rPh>
    <phoneticPr fontId="5"/>
  </si>
  <si>
    <t>諸謝金</t>
    <rPh sb="0" eb="3">
      <t>ショシャキン</t>
    </rPh>
    <phoneticPr fontId="5"/>
  </si>
  <si>
    <t>旅費</t>
    <rPh sb="0" eb="2">
      <t>リョヒ</t>
    </rPh>
    <phoneticPr fontId="5"/>
  </si>
  <si>
    <t>印刷製本費</t>
    <rPh sb="0" eb="2">
      <t>インサツ</t>
    </rPh>
    <rPh sb="2" eb="4">
      <t>セイホン</t>
    </rPh>
    <rPh sb="4" eb="5">
      <t>ヒ</t>
    </rPh>
    <phoneticPr fontId="5"/>
  </si>
  <si>
    <t>消耗品費</t>
    <rPh sb="0" eb="3">
      <t>ショウモウヒン</t>
    </rPh>
    <rPh sb="3" eb="4">
      <t>ヒ</t>
    </rPh>
    <phoneticPr fontId="5"/>
  </si>
  <si>
    <t>雑役務費</t>
    <rPh sb="0" eb="1">
      <t>ザツ</t>
    </rPh>
    <rPh sb="1" eb="4">
      <t>エキムヒ</t>
    </rPh>
    <phoneticPr fontId="5"/>
  </si>
  <si>
    <t>消費税相当額、一般管理費</t>
    <rPh sb="0" eb="5">
      <t>ショウヒゼイソウトウ</t>
    </rPh>
    <rPh sb="5" eb="6">
      <t>ガク</t>
    </rPh>
    <rPh sb="7" eb="12">
      <t>イッパンカンリヒ</t>
    </rPh>
    <phoneticPr fontId="5"/>
  </si>
  <si>
    <t>対象事業での活動謝金</t>
    <rPh sb="0" eb="2">
      <t>タイショウ</t>
    </rPh>
    <rPh sb="2" eb="4">
      <t>ジギョウ</t>
    </rPh>
    <rPh sb="6" eb="8">
      <t>カツドウ</t>
    </rPh>
    <rPh sb="8" eb="10">
      <t>シャキン</t>
    </rPh>
    <phoneticPr fontId="5"/>
  </si>
  <si>
    <t>海外調査旅費</t>
    <rPh sb="0" eb="2">
      <t>カイガイ</t>
    </rPh>
    <rPh sb="2" eb="4">
      <t>チョウサ</t>
    </rPh>
    <rPh sb="4" eb="6">
      <t>リョヒ</t>
    </rPh>
    <phoneticPr fontId="5"/>
  </si>
  <si>
    <t>事業テキスト制作</t>
    <rPh sb="0" eb="2">
      <t>ジギョウ</t>
    </rPh>
    <rPh sb="6" eb="8">
      <t>セイサク</t>
    </rPh>
    <phoneticPr fontId="5"/>
  </si>
  <si>
    <t>学校法人国士舘</t>
    <rPh sb="0" eb="4">
      <t>ガッコウホウジン</t>
    </rPh>
    <rPh sb="4" eb="7">
      <t>コクシカン</t>
    </rPh>
    <phoneticPr fontId="5"/>
  </si>
  <si>
    <t>大学スポーツ振興の推進</t>
    <rPh sb="0" eb="2">
      <t>ダイガク</t>
    </rPh>
    <rPh sb="6" eb="8">
      <t>シンコウ</t>
    </rPh>
    <rPh sb="9" eb="11">
      <t>スイシン</t>
    </rPh>
    <phoneticPr fontId="5"/>
  </si>
  <si>
    <t>学校法人関西大学</t>
    <rPh sb="0" eb="4">
      <t>ガッコウホウジン</t>
    </rPh>
    <rPh sb="4" eb="6">
      <t>カンサイ</t>
    </rPh>
    <rPh sb="6" eb="8">
      <t>ダイガク</t>
    </rPh>
    <phoneticPr fontId="5"/>
  </si>
  <si>
    <t>学校法人武庫川学院</t>
    <rPh sb="0" eb="4">
      <t>ガッコウホウジン</t>
    </rPh>
    <rPh sb="4" eb="7">
      <t>ムコガワ</t>
    </rPh>
    <rPh sb="7" eb="9">
      <t>ガクイン</t>
    </rPh>
    <phoneticPr fontId="5"/>
  </si>
  <si>
    <t>学校法人朴沢学園</t>
    <rPh sb="0" eb="4">
      <t>ガッコウホウジン</t>
    </rPh>
    <rPh sb="4" eb="8">
      <t>ホウザワガクエン</t>
    </rPh>
    <phoneticPr fontId="5"/>
  </si>
  <si>
    <t>東京国際大学</t>
    <rPh sb="0" eb="2">
      <t>トウキョウ</t>
    </rPh>
    <rPh sb="2" eb="4">
      <t>コクサイ</t>
    </rPh>
    <rPh sb="4" eb="6">
      <t>ダイガク</t>
    </rPh>
    <phoneticPr fontId="5"/>
  </si>
  <si>
    <t>新潟医療福祉大学</t>
    <rPh sb="0" eb="2">
      <t>ニイガタ</t>
    </rPh>
    <rPh sb="2" eb="4">
      <t>イリョウ</t>
    </rPh>
    <rPh sb="4" eb="6">
      <t>フクシ</t>
    </rPh>
    <rPh sb="6" eb="8">
      <t>ダイガク</t>
    </rPh>
    <phoneticPr fontId="5"/>
  </si>
  <si>
    <t>学校法人山梨学院</t>
    <rPh sb="0" eb="4">
      <t>ガッコウホウジン</t>
    </rPh>
    <rPh sb="4" eb="6">
      <t>ヤマナシ</t>
    </rPh>
    <rPh sb="6" eb="8">
      <t>ガクイン</t>
    </rPh>
    <phoneticPr fontId="5"/>
  </si>
  <si>
    <t>国立大学法人筑波大学</t>
    <rPh sb="0" eb="2">
      <t>コクリツ</t>
    </rPh>
    <rPh sb="2" eb="4">
      <t>ダイガク</t>
    </rPh>
    <rPh sb="4" eb="6">
      <t>ホウジン</t>
    </rPh>
    <rPh sb="6" eb="8">
      <t>ツクバ</t>
    </rPh>
    <rPh sb="8" eb="10">
      <t>ダイガク</t>
    </rPh>
    <phoneticPr fontId="5"/>
  </si>
  <si>
    <t>学校法人浪商学園大阪体育大学</t>
    <rPh sb="0" eb="2">
      <t>ガッコウ</t>
    </rPh>
    <rPh sb="2" eb="4">
      <t>ホウジン</t>
    </rPh>
    <rPh sb="4" eb="5">
      <t>ナミ</t>
    </rPh>
    <rPh sb="5" eb="6">
      <t>ショウ</t>
    </rPh>
    <rPh sb="6" eb="8">
      <t>ガクエン</t>
    </rPh>
    <rPh sb="8" eb="12">
      <t>オオサカタイイク</t>
    </rPh>
    <rPh sb="12" eb="14">
      <t>ダイガク</t>
    </rPh>
    <phoneticPr fontId="5"/>
  </si>
  <si>
    <t>学校法人法政大学</t>
    <rPh sb="0" eb="2">
      <t>ガッコウ</t>
    </rPh>
    <rPh sb="2" eb="4">
      <t>ホウジン</t>
    </rPh>
    <rPh sb="4" eb="6">
      <t>ホウセイ</t>
    </rPh>
    <rPh sb="6" eb="8">
      <t>ダイガク</t>
    </rPh>
    <phoneticPr fontId="5"/>
  </si>
  <si>
    <t>デロイトトーマツファイナンシャルアドバイザリー合同会社</t>
    <rPh sb="23" eb="25">
      <t>ゴウドウ</t>
    </rPh>
    <rPh sb="25" eb="27">
      <t>ガイシャ</t>
    </rPh>
    <phoneticPr fontId="5"/>
  </si>
  <si>
    <t>設立記念シンポジウム実施</t>
    <rPh sb="0" eb="2">
      <t>セツリツ</t>
    </rPh>
    <rPh sb="2" eb="4">
      <t>キネン</t>
    </rPh>
    <rPh sb="10" eb="12">
      <t>ジッシ</t>
    </rPh>
    <phoneticPr fontId="5"/>
  </si>
  <si>
    <t>株式会社運動通信社</t>
    <rPh sb="0" eb="2">
      <t>カブシキ</t>
    </rPh>
    <rPh sb="2" eb="4">
      <t>カイシャ</t>
    </rPh>
    <rPh sb="4" eb="9">
      <t>ウンドウツウシンシャ</t>
    </rPh>
    <phoneticPr fontId="5"/>
  </si>
  <si>
    <t>スポンサーシップに対する企業ニーズ調査</t>
    <rPh sb="9" eb="10">
      <t>タイ</t>
    </rPh>
    <rPh sb="12" eb="14">
      <t>キギョウ</t>
    </rPh>
    <rPh sb="17" eb="19">
      <t>チョウサ</t>
    </rPh>
    <phoneticPr fontId="5"/>
  </si>
  <si>
    <t>映像配信・HP制作事業</t>
    <rPh sb="0" eb="4">
      <t>エイゾウハイシン</t>
    </rPh>
    <rPh sb="7" eb="9">
      <t>セイサク</t>
    </rPh>
    <rPh sb="9" eb="11">
      <t>ジギョウ</t>
    </rPh>
    <phoneticPr fontId="5"/>
  </si>
  <si>
    <t xml:space="preserve">第2期スポーツ基本計画（平成29年３月24日）
未来投資戦略2017（平成29年６月９日閣議決定）
</t>
    <rPh sb="0" eb="1">
      <t>ダイ</t>
    </rPh>
    <rPh sb="2" eb="3">
      <t>キ</t>
    </rPh>
    <phoneticPr fontId="5"/>
  </si>
  <si>
    <t>‐</t>
  </si>
  <si>
    <t>-</t>
    <phoneticPr fontId="5"/>
  </si>
  <si>
    <t>C.デロイトトーマツコンサルティング合同会社</t>
    <rPh sb="18" eb="22">
      <t>ゴウドウカイシャ</t>
    </rPh>
    <phoneticPr fontId="5"/>
  </si>
  <si>
    <t>人件費</t>
    <rPh sb="0" eb="3">
      <t>ジンケンヒ</t>
    </rPh>
    <phoneticPr fontId="5"/>
  </si>
  <si>
    <t>人件費</t>
    <rPh sb="0" eb="3">
      <t>ジンケンヒ</t>
    </rPh>
    <phoneticPr fontId="5"/>
  </si>
  <si>
    <t>講師謝金</t>
    <rPh sb="0" eb="2">
      <t>コウシ</t>
    </rPh>
    <rPh sb="2" eb="4">
      <t>シャキン</t>
    </rPh>
    <phoneticPr fontId="5"/>
  </si>
  <si>
    <t>借損料</t>
    <rPh sb="0" eb="3">
      <t>シャクソンリョウ</t>
    </rPh>
    <phoneticPr fontId="5"/>
  </si>
  <si>
    <t>施設使用費</t>
    <rPh sb="0" eb="2">
      <t>シセツ</t>
    </rPh>
    <rPh sb="2" eb="4">
      <t>シヨウ</t>
    </rPh>
    <rPh sb="4" eb="5">
      <t>ヒ</t>
    </rPh>
    <phoneticPr fontId="5"/>
  </si>
  <si>
    <t>消耗品費</t>
    <rPh sb="0" eb="4">
      <t>ショウモウヒンヒ</t>
    </rPh>
    <phoneticPr fontId="5"/>
  </si>
  <si>
    <t>B.学校法人国士舘</t>
    <rPh sb="2" eb="4">
      <t>ガッコウ</t>
    </rPh>
    <rPh sb="4" eb="6">
      <t>ホウジン</t>
    </rPh>
    <rPh sb="6" eb="9">
      <t>コクシカン</t>
    </rPh>
    <phoneticPr fontId="5"/>
  </si>
  <si>
    <t>デロイトトーマツコンサルティング合同会社</t>
    <phoneticPr fontId="5"/>
  </si>
  <si>
    <t>日本版NCAAの組織の充実</t>
    <rPh sb="0" eb="3">
      <t>ニホンバン</t>
    </rPh>
    <rPh sb="8" eb="10">
      <t>ソシキ</t>
    </rPh>
    <rPh sb="11" eb="13">
      <t>ジュウジツ</t>
    </rPh>
    <phoneticPr fontId="5"/>
  </si>
  <si>
    <t>日本版NCAAの組織の充実</t>
    <phoneticPr fontId="5"/>
  </si>
  <si>
    <t>大学スポーツ振興の推進</t>
    <rPh sb="0" eb="2">
      <t>ダイガク</t>
    </rPh>
    <rPh sb="6" eb="8">
      <t>シンコウ</t>
    </rPh>
    <rPh sb="9" eb="11">
      <t>スイシン</t>
    </rPh>
    <phoneticPr fontId="5"/>
  </si>
  <si>
    <t>公益財団法人西宮スポーツセンター</t>
    <rPh sb="0" eb="2">
      <t>コウエキ</t>
    </rPh>
    <rPh sb="2" eb="4">
      <t>ザイダン</t>
    </rPh>
    <rPh sb="4" eb="6">
      <t>ホウジン</t>
    </rPh>
    <rPh sb="6" eb="8">
      <t>ニシノミヤ</t>
    </rPh>
    <phoneticPr fontId="5"/>
  </si>
  <si>
    <t>D.公益財団法人西宮スポーツセンター</t>
    <rPh sb="2" eb="6">
      <t>コウエキザイダン</t>
    </rPh>
    <rPh sb="6" eb="8">
      <t>ホウジン</t>
    </rPh>
    <rPh sb="8" eb="10">
      <t>ニシノミヤ</t>
    </rPh>
    <phoneticPr fontId="5"/>
  </si>
  <si>
    <t>支出（委託）先の選定に当たっては、十分な公示期間を確保した上で公募（企画競争）を行い、その妥当性や競争性を確保する。
一社応募を回避するためには、公募額や契約期間・公示期間の見直し等の検討が必要。</t>
    <rPh sb="59" eb="61">
      <t>イッシャ</t>
    </rPh>
    <rPh sb="61" eb="63">
      <t>オウボ</t>
    </rPh>
    <rPh sb="64" eb="66">
      <t>カイヒ</t>
    </rPh>
    <rPh sb="73" eb="75">
      <t>コウボ</t>
    </rPh>
    <rPh sb="75" eb="76">
      <t>ガク</t>
    </rPh>
    <rPh sb="77" eb="79">
      <t>ケイヤク</t>
    </rPh>
    <rPh sb="79" eb="81">
      <t>キカン</t>
    </rPh>
    <rPh sb="82" eb="84">
      <t>コウジ</t>
    </rPh>
    <rPh sb="84" eb="86">
      <t>キカン</t>
    </rPh>
    <rPh sb="87" eb="89">
      <t>ミナオ</t>
    </rPh>
    <rPh sb="90" eb="91">
      <t>トウ</t>
    </rPh>
    <rPh sb="92" eb="94">
      <t>ケントウ</t>
    </rPh>
    <rPh sb="95" eb="97">
      <t>ヒツヨウ</t>
    </rPh>
    <phoneticPr fontId="5"/>
  </si>
  <si>
    <t>外部有識者による点検対象外</t>
    <rPh sb="0" eb="5">
      <t>ガイブユウシキシャ</t>
    </rPh>
    <rPh sb="8" eb="10">
      <t>テンケン</t>
    </rPh>
    <rPh sb="10" eb="12">
      <t>タイショウ</t>
    </rPh>
    <rPh sb="12" eb="13">
      <t>ガイ</t>
    </rPh>
    <phoneticPr fontId="5"/>
  </si>
  <si>
    <t>１．事業評価の観点：この事業は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ことを目的とした事業であり、事業評価にあたっては契約・執行手続きの観点から検証を行った。
２．所見：この事業はスポーツ基本法やスポーツ基本計画に明記されるスポーツ振興や大学との連携及び協力の促進をすることとされていることから、国の事業としての必要性は認められる。しかしながら、一者応募となった契約があることから、原因を分析し、引き続き競争参加条件等のより一層の見直しを図るなど、契約の競争性、公平性、透明性を確保すべきである。</t>
    <phoneticPr fontId="5"/>
  </si>
  <si>
    <t>一者応募となった原因を分析し、競争参加条件等の見直しを図るなど、契約の競争性、公平性、透明性の確保に努める。</t>
    <phoneticPr fontId="5"/>
  </si>
  <si>
    <t>参事官（地域振興担当）増井国光、参事官（民間スポーツ担当）川合現、政策課学校体育室長　伊藤賢</t>
    <rPh sb="43" eb="45">
      <t>イトウ</t>
    </rPh>
    <rPh sb="45" eb="46">
      <t>ケン</t>
    </rPh>
    <phoneticPr fontId="5"/>
  </si>
  <si>
    <t>　２０１６年度に開催された検討会の中では、大学スポーツが持つポテンシャルの地域活性化への貢献が大きな柱として掲げられていたものの、UNIVAS設立に向けた検討を行う中で、学業両立、安全安心分野の優先度が高かったため、大学スポーツを通した地域貢献は、UNIVASの事業の枠組からは落ちている状況。一方で、地方の大学からは、先ずは学内の基盤強化が必要であるとの声があり、今般、地方の大学が取り組みを進めやすい形で事業の内容を変更した。
　地方の大学においては、学内でスポーツ分野を統括し施策の企画立案を行う人材を自力で確保することが困難と考えられる。そのため、SA配置の予算として、１０００万円（常勤職員１名分の人件費を想定）している。その他、コンソーシアム開催に向けた諸謝金として３００万円（月に１回の会議、２０名の出席者を想定）、イベント等の企画立案・実証事業として４５０万円（今年度までの委託事業実績から積算）を計上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</si>
</sst>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2.xml"/><Relationship Id="rId7"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worksheet" Target="worksheets/sheet5.xml"/><Relationship Id="rId5" Type="http://schemas.openxmlformats.org/officeDocument/2006/relationships/worksheet" Target="worksheets/sheet4.xml"/><Relationship Id="rId10"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行政事業レビューシート!$AJ$2</c:f>
              <c:strCache>
                <c:ptCount val="1"/>
                <c:pt idx="0">
                  <c:v>事業番号</c:v>
                </c:pt>
              </c:strCache>
            </c:strRef>
          </c:tx>
          <c:spPr>
            <a:solidFill>
              <a:schemeClr val="accent1"/>
            </a:solidFill>
            <a:ln>
              <a:noFill/>
            </a:ln>
            <a:effectLst/>
          </c:spPr>
          <c:invertIfNegative val="0"/>
          <c:cat>
            <c:multiLvlStrRef>
              <c:f>行政事業レビューシート!$A$3:$AI$728</c:f>
              <c:multiLvlStrCache>
                <c:ptCount val="104"/>
                <c:lvl>
                  <c:pt idx="0">
                    <c:v>（</c:v>
                  </c:pt>
                  <c:pt idx="26">
                    <c:v>29年度</c:v>
                  </c:pt>
                  <c:pt idx="28">
                    <c:v>17</c:v>
                  </c:pt>
                  <c:pt idx="29">
                    <c:v>-</c:v>
                  </c:pt>
                  <c:pt idx="30">
                    <c:v>-</c:v>
                  </c:pt>
                  <c:pt idx="33">
                    <c:v>29年度</c:v>
                  </c:pt>
                  <c:pt idx="35">
                    <c:v>-</c:v>
                  </c:pt>
                  <c:pt idx="36">
                    <c:v>-</c:v>
                  </c:pt>
                  <c:pt idx="37">
                    <c:v>-</c:v>
                  </c:pt>
                  <c:pt idx="40">
                    <c:v>29年度</c:v>
                  </c:pt>
                  <c:pt idx="41">
                    <c:v>14</c:v>
                  </c:pt>
                  <c:pt idx="42">
                    <c:v>7</c:v>
                  </c:pt>
                  <c:pt idx="43">
                    <c:v>29年度</c:v>
                  </c:pt>
                  <c:pt idx="44">
                    <c:v>8</c:v>
                  </c:pt>
                  <c:pt idx="45">
                    <c:v>4</c:v>
                  </c:pt>
                  <c:pt idx="46">
                    <c:v>29年度</c:v>
                  </c:pt>
                  <c:pt idx="47">
                    <c:v>-</c:v>
                  </c:pt>
                  <c:pt idx="48">
                    <c:v>1,115</c:v>
                  </c:pt>
                  <c:pt idx="49">
                    <c:v>29年度</c:v>
                  </c:pt>
                  <c:pt idx="50">
                    <c:v>7</c:v>
                  </c:pt>
                  <c:pt idx="51">
                    <c:v>58.7／8</c:v>
                  </c:pt>
                  <c:pt idx="54">
                    <c:v>29年度</c:v>
                  </c:pt>
                  <c:pt idx="56">
                    <c:v>17</c:v>
                  </c:pt>
                  <c:pt idx="57">
                    <c:v>-</c:v>
                  </c:pt>
                  <c:pt idx="62">
                    <c:v>30年度</c:v>
                  </c:pt>
                  <c:pt idx="64">
                    <c:v>-</c:v>
                  </c:pt>
                  <c:pt idx="65">
                    <c:v>-</c:v>
                  </c:pt>
                  <c:pt idx="67">
                    <c:v>30年度</c:v>
                  </c:pt>
                  <c:pt idx="69">
                    <c:v>-</c:v>
                  </c:pt>
                  <c:pt idx="70">
                    <c:v>-</c:v>
                  </c:pt>
                  <c:pt idx="71">
                    <c:v>-</c:v>
                  </c:pt>
                </c:lvl>
                <c:lvl>
                  <c:pt idx="63">
                    <c:v>年度</c:v>
                  </c:pt>
                  <c:pt idx="68">
                    <c:v>年度</c:v>
                  </c:pt>
                  <c:pt idx="76">
                    <c:v>評価に関する説明</c:v>
                  </c:pt>
                  <c:pt idx="77">
                    <c:v>スポーツ基本法、スポーツ基本計画に国による取組が明記され、また政府の成長戦略においても記載されるなど政策の優先度が極めて高い事業である。</c:v>
                  </c:pt>
                  <c:pt idx="78">
                    <c:v>国の政策の企画・立案のための全国規模の調査を行うことは地方自治体、民間に委ねることは出来ず、国が主体的に行う必要がある。</c:v>
                  </c:pt>
                  <c:pt idx="79">
                    <c:v>スポーツ基本法、スポーツ基本計画に国による取組が明記され、また政府の成長戦略においても記載されるなど政策の優先度が極めて高い事業である。</c:v>
                  </c:pt>
                  <c:pt idx="80">
                    <c:v>支出（委託）先の選定に当たっては、十分な公示期間を確保した上で公募（企画競争）を行い、その妥当性や競争性を確保する。
一社応募を回避するためには、公募額や契約期間・公示期間の見直し等の検討が必要。</c:v>
                  </c:pt>
                  <c:pt idx="83">
                    <c:v>委託金額については、事業経費の費目・使途の内容を厳正に審査して決定する。</c:v>
                  </c:pt>
                  <c:pt idx="84">
                    <c:v>委託契約の締結に当たっては、事業経費の費目・使途の内容を厳正に審査するなど、その必要性について適切にチェックを行う。</c:v>
                  </c:pt>
                  <c:pt idx="85">
                    <c:v>-</c:v>
                  </c:pt>
                  <c:pt idx="86">
                    <c:v>委託契約及び委託額の確定手続きに当たっては、事業経費の黙秘・使途の内容を厳正に審査するなど、その必要性について適切にチェックを行う。</c:v>
                  </c:pt>
                  <c:pt idx="87">
                    <c:v>-</c:v>
                  </c:pt>
                  <c:pt idx="88">
                    <c:v>-</c:v>
                  </c:pt>
                  <c:pt idx="89">
                    <c:v>委託費の額の確定において、費目・使途の内容を厳正に審査するなど適切にチェックを行う。</c:v>
                  </c:pt>
                  <c:pt idx="90">
                    <c:v>成果目標を達成するためには、本事業により先進的モデル事業を形成した上で普及することが必要であると考えており、成果実績は成果目標に見合っている。</c:v>
                  </c:pt>
                  <c:pt idx="91">
                    <c:v>委託契約及び額の確定に当たっては、事業経費の費目・使途の内容を厳正に審査するなど、その必要性について適切にチェックを行い、低コストでの実施に努める。</c:v>
                  </c:pt>
                  <c:pt idx="92">
                    <c:v>-</c:v>
                  </c:pt>
                  <c:pt idx="93">
                    <c:v>本事業で得られた成果物は、各大学に配布する予定であり、各大学におけるスポーツ支援体制の整備等のため活用を促す予定である。</c:v>
                  </c:pt>
                  <c:pt idx="94">
                    <c:v>-</c:v>
                  </c:pt>
                </c:lvl>
                <c:lvl>
                  <c:pt idx="1">
                    <c:v>スポーツ庁</c:v>
                  </c:pt>
                  <c:pt idx="2">
                    <c:v>参事官（地域振興担当）付</c:v>
                  </c:pt>
                  <c:pt idx="4">
                    <c:v>第2期スポーツ基本計画（平成29年３月24日）
未来投資戦略2017（平成29年６月９日閣議決定）
</c:v>
                  </c:pt>
                  <c:pt idx="5">
                    <c:v>文教及び科学振興</c:v>
                  </c:pt>
                  <c:pt idx="26">
                    <c:v>28年度</c:v>
                  </c:pt>
                  <c:pt idx="28">
                    <c:v>-</c:v>
                  </c:pt>
                  <c:pt idx="29">
                    <c:v>-</c:v>
                  </c:pt>
                  <c:pt idx="30">
                    <c:v>-</c:v>
                  </c:pt>
                  <c:pt idx="33">
                    <c:v>28年度</c:v>
                  </c:pt>
                  <c:pt idx="35">
                    <c:v>-</c:v>
                  </c:pt>
                  <c:pt idx="36">
                    <c:v>-</c:v>
                  </c:pt>
                  <c:pt idx="37">
                    <c:v>-</c:v>
                  </c:pt>
                  <c:pt idx="40">
                    <c:v>28年度</c:v>
                  </c:pt>
                  <c:pt idx="41">
                    <c:v>-</c:v>
                  </c:pt>
                  <c:pt idx="42">
                    <c:v>-</c:v>
                  </c:pt>
                  <c:pt idx="43">
                    <c:v>28年度</c:v>
                  </c:pt>
                  <c:pt idx="44">
                    <c:v>-</c:v>
                  </c:pt>
                  <c:pt idx="45">
                    <c:v>-</c:v>
                  </c:pt>
                  <c:pt idx="46">
                    <c:v>28年度</c:v>
                  </c:pt>
                  <c:pt idx="47">
                    <c:v>-</c:v>
                  </c:pt>
                  <c:pt idx="48">
                    <c:v>-</c:v>
                  </c:pt>
                  <c:pt idx="49">
                    <c:v>28年度</c:v>
                  </c:pt>
                  <c:pt idx="50">
                    <c:v>-</c:v>
                  </c:pt>
                  <c:pt idx="51">
                    <c:v>-</c:v>
                  </c:pt>
                  <c:pt idx="54">
                    <c:v>28年度</c:v>
                  </c:pt>
                  <c:pt idx="56">
                    <c:v>-</c:v>
                  </c:pt>
                  <c:pt idx="57">
                    <c:v>-</c:v>
                  </c:pt>
                  <c:pt idx="62">
                    <c:v>計画開始時</c:v>
                  </c:pt>
                  <c:pt idx="63">
                    <c:v>-</c:v>
                  </c:pt>
                  <c:pt idx="64">
                    <c:v>-</c:v>
                  </c:pt>
                  <c:pt idx="65">
                    <c:v>-</c:v>
                  </c:pt>
                  <c:pt idx="67">
                    <c:v>計画開始時</c:v>
                  </c:pt>
                  <c:pt idx="68">
                    <c:v>-</c:v>
                  </c:pt>
                  <c:pt idx="69">
                    <c:v>-</c:v>
                  </c:pt>
                  <c:pt idx="70">
                    <c:v>-</c:v>
                  </c:pt>
                  <c:pt idx="71">
                    <c:v>-</c:v>
                  </c:pt>
                </c:lvl>
                <c:lvl>
                  <c:pt idx="9">
                    <c:v>30年度</c:v>
                  </c:pt>
                  <c:pt idx="10">
                    <c:v>155</c:v>
                  </c:pt>
                  <c:pt idx="11">
                    <c:v>-</c:v>
                  </c:pt>
                  <c:pt idx="12">
                    <c:v>-</c:v>
                  </c:pt>
                  <c:pt idx="13">
                    <c:v>-</c:v>
                  </c:pt>
                  <c:pt idx="14">
                    <c:v>-</c:v>
                  </c:pt>
                  <c:pt idx="15">
                    <c:v>155</c:v>
                  </c:pt>
                  <c:pt idx="16">
                    <c:v>138</c:v>
                  </c:pt>
                  <c:pt idx="17">
                    <c:v>89%</c:v>
                  </c:pt>
                  <c:pt idx="18">
                    <c:v>89%</c:v>
                  </c:pt>
                  <c:pt idx="19">
                    <c:v>主な増減理由</c:v>
                  </c:pt>
                  <c:pt idx="20">
                    <c:v>　２０１６年度に開催された検討会の中では、大学スポーツが持つポテンシャルの地域活性化への貢献が大きな柱として掲げられていたものの、UNIVAS設立に向けた検討を行う中で、学業両立、安全安心分野の優先度が高かったため、大学スポーツを通した地域貢献は、UNIVASの事業の枠組からは落ちている状況。一方で、地方の大学からは、先ずは学内の基盤強化が必要であるとの声があり、今般、地方の大学が取り組みを進めやすい形で事業の内容を変更した。
　地方の大学においては、学内でスポーツ分野を統括し施策の企画立案を行う人材を自</c:v>
                  </c:pt>
                  <c:pt idx="76">
                    <c:v>評　価</c:v>
                  </c:pt>
                  <c:pt idx="77">
                    <c:v>○</c:v>
                  </c:pt>
                  <c:pt idx="78">
                    <c:v>○</c:v>
                  </c:pt>
                  <c:pt idx="79">
                    <c:v>○</c:v>
                  </c:pt>
                  <c:pt idx="80">
                    <c:v>○</c:v>
                  </c:pt>
                  <c:pt idx="81">
                    <c:v>有</c:v>
                  </c:pt>
                  <c:pt idx="82">
                    <c:v>無</c:v>
                  </c:pt>
                  <c:pt idx="83">
                    <c:v>○</c:v>
                  </c:pt>
                  <c:pt idx="84">
                    <c:v>○</c:v>
                  </c:pt>
                  <c:pt idx="85">
                    <c:v>○</c:v>
                  </c:pt>
                  <c:pt idx="86">
                    <c:v>○</c:v>
                  </c:pt>
                  <c:pt idx="87">
                    <c:v>‐</c:v>
                  </c:pt>
                  <c:pt idx="88">
                    <c:v>‐</c:v>
                  </c:pt>
                  <c:pt idx="89">
                    <c:v>○</c:v>
                  </c:pt>
                  <c:pt idx="90">
                    <c:v>○</c:v>
                  </c:pt>
                  <c:pt idx="91">
                    <c:v>○</c:v>
                  </c:pt>
                  <c:pt idx="92">
                    <c:v>○</c:v>
                  </c:pt>
                  <c:pt idx="93">
                    <c:v>○</c:v>
                  </c:pt>
                  <c:pt idx="94">
                    <c:v>‐</c:v>
                  </c:pt>
                </c:lvl>
                <c:lvl>
                  <c:pt idx="26">
                    <c:v>単位</c:v>
                  </c:pt>
                  <c:pt idx="28">
                    <c:v>校</c:v>
                  </c:pt>
                  <c:pt idx="29">
                    <c:v>校</c:v>
                  </c:pt>
                  <c:pt idx="30">
                    <c:v>％</c:v>
                  </c:pt>
                  <c:pt idx="33">
                    <c:v>単位</c:v>
                  </c:pt>
                  <c:pt idx="35">
                    <c:v>校</c:v>
                  </c:pt>
                  <c:pt idx="36">
                    <c:v>校</c:v>
                  </c:pt>
                  <c:pt idx="37">
                    <c:v>％</c:v>
                  </c:pt>
                  <c:pt idx="40">
                    <c:v>単位</c:v>
                  </c:pt>
                  <c:pt idx="41">
                    <c:v>回</c:v>
                  </c:pt>
                  <c:pt idx="42">
                    <c:v>回</c:v>
                  </c:pt>
                  <c:pt idx="43">
                    <c:v>単位</c:v>
                  </c:pt>
                  <c:pt idx="44">
                    <c:v>件</c:v>
                  </c:pt>
                  <c:pt idx="45">
                    <c:v>件</c:v>
                  </c:pt>
                  <c:pt idx="46">
                    <c:v>単位</c:v>
                  </c:pt>
                  <c:pt idx="47">
                    <c:v>冊</c:v>
                  </c:pt>
                  <c:pt idx="48">
                    <c:v>冊</c:v>
                  </c:pt>
                  <c:pt idx="49">
                    <c:v>単位</c:v>
                  </c:pt>
                  <c:pt idx="50">
                    <c:v>百万円／件</c:v>
                  </c:pt>
                  <c:pt idx="51">
                    <c:v>百万円/件</c:v>
                  </c:pt>
                  <c:pt idx="54">
                    <c:v>単位</c:v>
                  </c:pt>
                  <c:pt idx="56">
                    <c:v>校</c:v>
                  </c:pt>
                  <c:pt idx="57">
                    <c:v>校</c:v>
                  </c:pt>
                  <c:pt idx="62">
                    <c:v>単位</c:v>
                  </c:pt>
                  <c:pt idx="64">
                    <c:v>-</c:v>
                  </c:pt>
                  <c:pt idx="65">
                    <c:v>-</c:v>
                  </c:pt>
                  <c:pt idx="66">
                    <c:v>％</c:v>
                  </c:pt>
                  <c:pt idx="67">
                    <c:v>単位</c:v>
                  </c:pt>
                  <c:pt idx="69">
                    <c:v>-</c:v>
                  </c:pt>
                  <c:pt idx="70">
                    <c:v>-</c:v>
                  </c:pt>
                  <c:pt idx="71">
                    <c:v>％</c:v>
                  </c:pt>
                </c:lvl>
                <c:lvl>
                  <c:pt idx="1">
                    <c:v>担当部局庁</c:v>
                  </c:pt>
                  <c:pt idx="2">
                    <c:v>担当課室</c:v>
                  </c:pt>
                  <c:pt idx="4">
                    <c:v>関係する
計画、通知等</c:v>
                  </c:pt>
                  <c:pt idx="5">
                    <c:v>主要経費</c:v>
                  </c:pt>
                  <c:pt idx="28">
                    <c:v>成果実績</c:v>
                  </c:pt>
                  <c:pt idx="29">
                    <c:v>目標値</c:v>
                  </c:pt>
                  <c:pt idx="30">
                    <c:v>達成度</c:v>
                  </c:pt>
                  <c:pt idx="35">
                    <c:v>成果実績</c:v>
                  </c:pt>
                  <c:pt idx="36">
                    <c:v>目標値</c:v>
                  </c:pt>
                  <c:pt idx="37">
                    <c:v>達成度</c:v>
                  </c:pt>
                  <c:pt idx="41">
                    <c:v>活動実績</c:v>
                  </c:pt>
                  <c:pt idx="42">
                    <c:v>当初見込み</c:v>
                  </c:pt>
                  <c:pt idx="44">
                    <c:v>活動実績</c:v>
                  </c:pt>
                  <c:pt idx="45">
                    <c:v>当初見込み</c:v>
                  </c:pt>
                  <c:pt idx="47">
                    <c:v>活動実績</c:v>
                  </c:pt>
                  <c:pt idx="48">
                    <c:v>当初見込み</c:v>
                  </c:pt>
                  <c:pt idx="50">
                    <c:v>単位当たり
コスト</c:v>
                  </c:pt>
                  <c:pt idx="51">
                    <c:v>計算式</c:v>
                  </c:pt>
                  <c:pt idx="56">
                    <c:v>実績値</c:v>
                  </c:pt>
                  <c:pt idx="57">
                    <c:v>目標値</c:v>
                  </c:pt>
                  <c:pt idx="64">
                    <c:v>成果実績</c:v>
                  </c:pt>
                  <c:pt idx="65">
                    <c:v>目標値</c:v>
                  </c:pt>
                  <c:pt idx="66">
                    <c:v>達成度</c:v>
                  </c:pt>
                  <c:pt idx="69">
                    <c:v>成果実績</c:v>
                  </c:pt>
                  <c:pt idx="70">
                    <c:v>目標値</c:v>
                  </c:pt>
                  <c:pt idx="71">
                    <c:v>達成度</c:v>
                  </c:pt>
                </c:lvl>
                <c:lvl>
                  <c:pt idx="9">
                    <c:v>29年度</c:v>
                  </c:pt>
                  <c:pt idx="10">
                    <c:v>100</c:v>
                  </c:pt>
                  <c:pt idx="11">
                    <c:v>-</c:v>
                  </c:pt>
                  <c:pt idx="12">
                    <c:v>-</c:v>
                  </c:pt>
                  <c:pt idx="13">
                    <c:v>-</c:v>
                  </c:pt>
                  <c:pt idx="14">
                    <c:v>-</c:v>
                  </c:pt>
                  <c:pt idx="15">
                    <c:v>100</c:v>
                  </c:pt>
                  <c:pt idx="16">
                    <c:v>91</c:v>
                  </c:pt>
                  <c:pt idx="17">
                    <c:v>91%</c:v>
                  </c:pt>
                  <c:pt idx="18">
                    <c:v>91%</c:v>
                  </c:pt>
                  <c:pt idx="19">
                    <c:v>32年度要求</c:v>
                  </c:pt>
                  <c:pt idx="20">
                    <c:v>263</c:v>
                  </c:pt>
                  <c:pt idx="21">
                    <c:v>51</c:v>
                  </c:pt>
                  <c:pt idx="25">
                    <c:v>314</c:v>
                  </c:pt>
                </c:lvl>
                <c:lvl>
                  <c:pt idx="61">
                    <c:v>-</c:v>
                  </c:pt>
                </c:lvl>
                <c:lvl>
                  <c:pt idx="2">
                    <c:v>終了予定なし</c:v>
                  </c:pt>
                </c:lvl>
                <c:lvl>
                  <c:pt idx="9">
                    <c:v>28年度</c:v>
                  </c:pt>
                  <c:pt idx="10">
                    <c:v>-</c:v>
                  </c:pt>
                  <c:pt idx="11">
                    <c:v>-</c:v>
                  </c:pt>
                  <c:pt idx="12">
                    <c:v>-</c:v>
                  </c:pt>
                  <c:pt idx="13">
                    <c:v>-</c:v>
                  </c:pt>
                  <c:pt idx="14">
                    <c:v>-</c:v>
                  </c:pt>
                  <c:pt idx="15">
                    <c:v>0</c:v>
                  </c:pt>
                  <c:pt idx="16">
                    <c:v>0</c:v>
                  </c:pt>
                  <c:pt idx="17">
                    <c:v>-</c:v>
                  </c:pt>
                  <c:pt idx="18">
                    <c:v>-</c:v>
                  </c:pt>
                  <c:pt idx="19">
                    <c:v>31年度当初予算</c:v>
                  </c:pt>
                  <c:pt idx="20">
                    <c:v>111</c:v>
                  </c:pt>
                  <c:pt idx="21">
                    <c:v>51</c:v>
                  </c:pt>
                  <c:pt idx="25">
                    <c:v>162</c:v>
                  </c:pt>
                  <c:pt idx="26">
                    <c:v>成果指標</c:v>
                  </c:pt>
                  <c:pt idx="28">
                    <c:v>大学スポーツアドミニストレーターが配置された大学数</c:v>
                  </c:pt>
                  <c:pt idx="33">
                    <c:v>成果指標</c:v>
                  </c:pt>
                  <c:pt idx="35">
                    <c:v>一般社団法人大学スポーツ協会の加盟大学数</c:v>
                  </c:pt>
                </c:lvl>
                <c:lvl>
                  <c:pt idx="95">
                    <c:v>事業名</c:v>
                  </c:pt>
                </c:lvl>
                <c:lvl>
                  <c:pt idx="2">
                    <c:v>事業終了
（予定）年度</c:v>
                  </c:pt>
                </c:lvl>
                <c:lvl>
                  <c:pt idx="61">
                    <c:v>-</c:v>
                  </c:pt>
                </c:lvl>
                <c:lvl>
                  <c:pt idx="10">
                    <c:v>当初予算</c:v>
                  </c:pt>
                  <c:pt idx="11">
                    <c:v>補正予算</c:v>
                  </c:pt>
                  <c:pt idx="12">
                    <c:v>前年度から繰越し</c:v>
                  </c:pt>
                  <c:pt idx="13">
                    <c:v>翌年度へ繰越し</c:v>
                  </c:pt>
                  <c:pt idx="14">
                    <c:v>予備費等</c:v>
                  </c:pt>
                  <c:pt idx="15">
                    <c:v>計</c:v>
                  </c:pt>
                </c:lvl>
                <c:lvl>
                  <c:pt idx="1">
                    <c:v>大学スポーツ振興の推進事業</c:v>
                  </c:pt>
                  <c:pt idx="2">
                    <c:v>平成２９年度</c:v>
                  </c:pt>
                  <c:pt idx="3">
                    <c:v>一般会計</c:v>
                  </c:pt>
                  <c:pt idx="4">
                    <c:v>スポーツ基本法第28条</c:v>
                  </c:pt>
                  <c:pt idx="5">
                    <c:v>-</c:v>
                  </c:pt>
                  <c:pt idx="6">
                    <c:v>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c:v>
                  </c:pt>
                  <c:pt idx="7">
                    <c:v>（１）大学及び学生競技団体等が中心となる設立準備委員会を開催する等、新組織の創設に向けた具体的準備を行う。（平成31年度からは新組織である一般社団法人大学スポーツ協会への補助を行う。）
（２）大学スポーツに関する全学的な体制整備を推進するため、「大学スポーツ・アドミニストレータ―」の配置やスポーツ活動等を支援し、新組織の中核となる大学群の形成につなげる。</c:v>
                  </c:pt>
                  <c:pt idx="8">
                    <c:v>委託・請負</c:v>
                  </c:pt>
                  <c:pt idx="10">
                    <c:v>予算の状況</c:v>
                  </c:pt>
                  <c:pt idx="16">
                    <c:v>執行額</c:v>
                  </c:pt>
                  <c:pt idx="17">
                    <c:v>執行率（％）</c:v>
                  </c:pt>
                  <c:pt idx="18">
                    <c:v>当初予算＋補正予算に対する執行額の割合（％）</c:v>
                  </c:pt>
                  <c:pt idx="19">
                    <c:v>歳出予算目</c:v>
                  </c:pt>
                  <c:pt idx="20">
                    <c:v>スポーツ振興事業委託費</c:v>
                  </c:pt>
                  <c:pt idx="21">
                    <c:v>民間スポーツ振興費等補助金</c:v>
                  </c:pt>
                  <c:pt idx="22">
                    <c:v>職員旅費</c:v>
                  </c:pt>
                  <c:pt idx="23">
                    <c:v>庁費</c:v>
                  </c:pt>
                  <c:pt idx="24">
                    <c:v>諸謝金</c:v>
                  </c:pt>
                  <c:pt idx="25">
                    <c:v>計</c:v>
                  </c:pt>
                  <c:pt idx="26">
                    <c:v>定量的な成果目標</c:v>
                  </c:pt>
                  <c:pt idx="28">
                    <c:v>平成33年度までに、大学スポーツアドミニストレーターが配置された大学数が100校となることを目指す。</c:v>
                  </c:pt>
                  <c:pt idx="31">
                    <c:v>大学スポーツの振興に関するアンケート（スポーツ庁調べ）
（アンケートにおいて、大学スポーツアドミニストレーターを配置している大学が10あり、その10倍を目標値として算出した数）</c:v>
                  </c:pt>
                  <c:pt idx="33">
                    <c:v>定量的な成果目標</c:v>
                  </c:pt>
                  <c:pt idx="35">
                    <c:v>一般社団法人大学スポーツ協会に加盟する大学数の増加を目指す。</c:v>
                  </c:pt>
                  <c:pt idx="38">
                    <c:v>大学スポーツの振興に関するアンケート（スポーツ庁調べ）
（アンケートにおいて、有効回答数に占める大学横断的かつ競技横断的統括組織に加盟したいと回答した大学の割合が37％であり、この割合を全大学数（短期大学を含む）1118（平成28年度学校基本調査より）に乗じて算出した数値）</c:v>
                  </c:pt>
                  <c:pt idx="40">
                    <c:v>活動指標</c:v>
                  </c:pt>
                  <c:pt idx="41">
                    <c:v>設立準備委員会（作業部会）の開催数
※29年度実績については、学産官連携協議会（分科会等を含む）の開催数</c:v>
                  </c:pt>
                  <c:pt idx="43">
                    <c:v>活動指標</c:v>
                  </c:pt>
                  <c:pt idx="44">
                    <c:v>大学横断的かつ競技横断的統括組織（日本版NCAA）創設事業（大学スポーツ振興の推進）における先進的モデル事業の企画件数</c:v>
                  </c:pt>
                  <c:pt idx="46">
                    <c:v>活動指標</c:v>
                  </c:pt>
                  <c:pt idx="47">
                    <c:v>大学横断的かつ競技横断的統括組織（日本版NCAA）創設事業（大学スポーツ振興の推進）の事業報告書の配布大学数</c:v>
                  </c:pt>
                  <c:pt idx="49">
                    <c:v>算出根拠</c:v>
                  </c:pt>
                  <c:pt idx="50">
                    <c:v>【大学横断的かつ競技横断的統括組織（日本版NCAA）創設事業（大学スポーツ振興の推進）】
事業全体の執行額／採択数　　　　　　　　　　　　　　</c:v>
                  </c:pt>
                  <c:pt idx="52">
                    <c:v>11　スポーツの振興</c:v>
                  </c:pt>
                  <c:pt idx="53">
                    <c:v>11-1 スポーツを「する」「みる」「ささえる」スポーツ参画人口の拡大と、そのための人材育成・場の充実</c:v>
                  </c:pt>
                  <c:pt idx="54">
                    <c:v>定量的指標</c:v>
                  </c:pt>
                  <c:pt idx="56">
                    <c:v>大学スポーツアドミニストレーターを配する大学数</c:v>
                  </c:pt>
                  <c:pt idx="61">
                    <c:v>分野：</c:v>
                  </c:pt>
                  <c:pt idx="62">
                    <c:v>ＫＰＩ
（第一階層）</c:v>
                  </c:pt>
                  <c:pt idx="64">
                    <c:v>-</c:v>
                  </c:pt>
                  <c:pt idx="67">
                    <c:v>ＫＰＩ
（第二階層）</c:v>
                  </c:pt>
                  <c:pt idx="69">
                    <c:v>-</c:v>
                  </c:pt>
                  <c:pt idx="95">
                    <c:v>事業番号</c:v>
                  </c:pt>
                  <c:pt idx="101">
                    <c:v>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c:v>
                  </c:pt>
                  <c:pt idx="102">
                    <c:v>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c:v>
                  </c:pt>
                </c:lvl>
                <c:lvl>
                  <c:pt idx="52">
                    <c:v>政策</c:v>
                  </c:pt>
                  <c:pt idx="53">
                    <c:v>施策</c:v>
                  </c:pt>
                  <c:pt idx="54">
                    <c:v>測定指標</c:v>
                  </c:pt>
                  <c:pt idx="58">
                    <c:v>本事業の成果と上位施策・測定指標との関係</c:v>
                  </c:pt>
                  <c:pt idx="59">
                    <c:v>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c:v>
                  </c:pt>
                  <c:pt idx="61">
                    <c:v>取組事項</c:v>
                  </c:pt>
                  <c:pt idx="62">
                    <c:v>KPI
(第一階層）</c:v>
                  </c:pt>
                  <c:pt idx="67">
                    <c:v>KPI
(第二階層）</c:v>
                  </c:pt>
                  <c:pt idx="72">
                    <c:v>本事業の成果と取組事項・KPIとの関係</c:v>
                  </c:pt>
                  <c:pt idx="73">
                    <c:v>-</c:v>
                  </c:pt>
                  <c:pt idx="81">
                    <c:v>一般競争契約、指名競争契約又は随意契約（企画競争）による支出のうち、一者応札又は一者応募となったものはないか。</c:v>
                  </c:pt>
                  <c:pt idx="82">
                    <c:v>競争性のない随意契約となったものはないか。</c:v>
                  </c:pt>
                </c:lvl>
                <c:lvl>
                  <c:pt idx="52">
                    <c:v>政策評価</c:v>
                  </c:pt>
                  <c:pt idx="61">
                    <c:v>新経済・財政再生計画改革工程表 2018</c:v>
                  </c:pt>
                  <c:pt idx="76">
                    <c:v>項　　目</c:v>
                  </c:pt>
                  <c:pt idx="77">
                    <c:v>事業の目的は国民や社会のニーズを的確に反映しているか。</c:v>
                  </c:pt>
                  <c:pt idx="78">
                    <c:v>地方自治体、民間等に委ねることができない事業なのか。</c:v>
                  </c:pt>
                  <c:pt idx="79">
                    <c:v>政策目的の達成手段として必要かつ適切な事業か。政策体系の中で優先度の高い事業か。</c:v>
                  </c:pt>
                  <c:pt idx="80">
                    <c:v>競争性が確保されているなど支出先の選定は妥当か。　</c:v>
                  </c:pt>
                  <c:pt idx="83">
                    <c:v>受益者との負担関係は妥当であるか。</c:v>
                  </c:pt>
                  <c:pt idx="84">
                    <c:v>単位当たりコスト等の水準は妥当か。</c:v>
                  </c:pt>
                  <c:pt idx="85">
                    <c:v>資金の流れの中間段階での支出は合理的なものとなっているか。</c:v>
                  </c:pt>
                  <c:pt idx="86">
                    <c:v>費目・使途が事業目的に即し真に必要なものに限定されているか。</c:v>
                  </c:pt>
                  <c:pt idx="87">
                    <c:v>不用率が大きい場合、その理由は妥当か。（理由を右に記載）</c:v>
                  </c:pt>
                  <c:pt idx="88">
                    <c:v>繰越額が大きい場合、その理由は妥当か。（理由を右に記載）</c:v>
                  </c:pt>
                  <c:pt idx="89">
                    <c:v>その他コスト削減や効率化に向けた工夫は行われているか。</c:v>
                  </c:pt>
                  <c:pt idx="90">
                    <c:v>成果実績は成果目標に見合ったものとなっているか。</c:v>
                  </c:pt>
                  <c:pt idx="91">
                    <c:v>事業実施に当たって他の手段・方法等が考えられる場合、それと比較してより効果的あるいは低コストで実施できているか。</c:v>
                  </c:pt>
                  <c:pt idx="92">
                    <c:v>活動実績は見込みに見合ったものであるか。</c:v>
                  </c:pt>
                  <c:pt idx="93">
                    <c:v>整備された施設や成果物は十分に活用されているか。</c:v>
                  </c:pt>
                  <c:pt idx="94">
                    <c:v>関連する事業がある場合、他部局・他府省等と適切な役割分担を行っているか。（役割分担の具体的な内容を各事業の右に記載）</c:v>
                  </c:pt>
                  <c:pt idx="95">
                    <c:v>所管府省名</c:v>
                  </c:pt>
                  <c:pt idx="101">
                    <c:v>点検結果</c:v>
                  </c:pt>
                  <c:pt idx="102">
                    <c:v>改善の
方向性</c:v>
                  </c:pt>
                </c:lvl>
                <c:lvl>
                  <c:pt idx="0">
                    <c:v>平成３１年度行政事業レビューシート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9">
                    <c:v>平成31・32年度
予算内訳
（単位：百万円）</c:v>
                  </c:pt>
                  <c:pt idx="26">
                    <c:v>成果目標及び
成果実績
（アウトカム）</c:v>
                  </c:pt>
                  <c:pt idx="31">
                    <c:v>根拠として用いた
統計・データ名
（出典）</c:v>
                  </c:pt>
                  <c:pt idx="33">
                    <c:v>成果目標及び
成果実績
（アウトカム）</c:v>
                  </c:pt>
                  <c:pt idx="38">
                    <c:v>根拠として用いた
統計・データ名
（出典）</c:v>
                  </c:pt>
                  <c:pt idx="40">
                    <c:v>活動指標及び
活動実績
（アウトプット）</c:v>
                  </c:pt>
                  <c:pt idx="43">
                    <c:v>活動指標及び
活動実績
（アウトプット）</c:v>
                  </c:pt>
                  <c:pt idx="46">
                    <c:v>活動指標及び
活動実績
（アウトプット）</c:v>
                  </c:pt>
                  <c:pt idx="49">
                    <c:v>単位当たり
コスト</c:v>
                  </c:pt>
                  <c:pt idx="52">
                    <c:v>政策評価、新経済・財政再生計画との関係</c:v>
                  </c:pt>
                  <c:pt idx="75">
                    <c:v>事業所管部局による点検・改善</c:v>
                  </c:pt>
                  <c:pt idx="77">
                    <c:v>国費投入の必要性</c:v>
                  </c:pt>
                  <c:pt idx="80">
                    <c:v>事業の効率性</c:v>
                  </c:pt>
                  <c:pt idx="90">
                    <c:v>事業の有効性</c:v>
                  </c:pt>
                  <c:pt idx="94">
                    <c:v>関連事業</c:v>
                  </c:pt>
                  <c:pt idx="101">
                    <c:v>点検・改善結果</c:v>
                  </c:pt>
                  <c:pt idx="103">
                    <c:v>外部有識者の所見</c:v>
                  </c:pt>
                </c:lvl>
              </c:multiLvlStrCache>
            </c:multiLvlStrRef>
          </c:cat>
          <c:val>
            <c:numRef>
              <c:f>行政事業レビューシート!$AJ$3:$AJ$728</c:f>
              <c:numCache>
                <c:formatCode>General</c:formatCode>
                <c:ptCount val="104"/>
                <c:pt idx="0">
                  <c:v>0</c:v>
                </c:pt>
              </c:numCache>
            </c:numRef>
          </c:val>
          <c:extLst>
            <c:ext xmlns:c16="http://schemas.microsoft.com/office/drawing/2014/chart" uri="{C3380CC4-5D6E-409C-BE32-E72D297353CC}">
              <c16:uniqueId val="{00000000-011C-445D-B49E-435BE078BABE}"/>
            </c:ext>
          </c:extLst>
        </c:ser>
        <c:ser>
          <c:idx val="1"/>
          <c:order val="1"/>
          <c:tx>
            <c:strRef>
              <c:f>行政事業レビューシート!$AK$2</c:f>
              <c:strCache>
                <c:ptCount val="1"/>
              </c:strCache>
            </c:strRef>
          </c:tx>
          <c:spPr>
            <a:solidFill>
              <a:schemeClr val="accent2"/>
            </a:solidFill>
            <a:ln>
              <a:noFill/>
            </a:ln>
            <a:effectLst/>
          </c:spPr>
          <c:invertIfNegative val="0"/>
          <c:cat>
            <c:multiLvlStrRef>
              <c:f>行政事業レビューシート!$A$3:$AI$728</c:f>
              <c:multiLvlStrCache>
                <c:ptCount val="104"/>
                <c:lvl>
                  <c:pt idx="0">
                    <c:v>（</c:v>
                  </c:pt>
                  <c:pt idx="26">
                    <c:v>29年度</c:v>
                  </c:pt>
                  <c:pt idx="28">
                    <c:v>17</c:v>
                  </c:pt>
                  <c:pt idx="29">
                    <c:v>-</c:v>
                  </c:pt>
                  <c:pt idx="30">
                    <c:v>-</c:v>
                  </c:pt>
                  <c:pt idx="33">
                    <c:v>29年度</c:v>
                  </c:pt>
                  <c:pt idx="35">
                    <c:v>-</c:v>
                  </c:pt>
                  <c:pt idx="36">
                    <c:v>-</c:v>
                  </c:pt>
                  <c:pt idx="37">
                    <c:v>-</c:v>
                  </c:pt>
                  <c:pt idx="40">
                    <c:v>29年度</c:v>
                  </c:pt>
                  <c:pt idx="41">
                    <c:v>14</c:v>
                  </c:pt>
                  <c:pt idx="42">
                    <c:v>7</c:v>
                  </c:pt>
                  <c:pt idx="43">
                    <c:v>29年度</c:v>
                  </c:pt>
                  <c:pt idx="44">
                    <c:v>8</c:v>
                  </c:pt>
                  <c:pt idx="45">
                    <c:v>4</c:v>
                  </c:pt>
                  <c:pt idx="46">
                    <c:v>29年度</c:v>
                  </c:pt>
                  <c:pt idx="47">
                    <c:v>-</c:v>
                  </c:pt>
                  <c:pt idx="48">
                    <c:v>1,115</c:v>
                  </c:pt>
                  <c:pt idx="49">
                    <c:v>29年度</c:v>
                  </c:pt>
                  <c:pt idx="50">
                    <c:v>7</c:v>
                  </c:pt>
                  <c:pt idx="51">
                    <c:v>58.7／8</c:v>
                  </c:pt>
                  <c:pt idx="54">
                    <c:v>29年度</c:v>
                  </c:pt>
                  <c:pt idx="56">
                    <c:v>17</c:v>
                  </c:pt>
                  <c:pt idx="57">
                    <c:v>-</c:v>
                  </c:pt>
                  <c:pt idx="62">
                    <c:v>30年度</c:v>
                  </c:pt>
                  <c:pt idx="64">
                    <c:v>-</c:v>
                  </c:pt>
                  <c:pt idx="65">
                    <c:v>-</c:v>
                  </c:pt>
                  <c:pt idx="67">
                    <c:v>30年度</c:v>
                  </c:pt>
                  <c:pt idx="69">
                    <c:v>-</c:v>
                  </c:pt>
                  <c:pt idx="70">
                    <c:v>-</c:v>
                  </c:pt>
                  <c:pt idx="71">
                    <c:v>-</c:v>
                  </c:pt>
                </c:lvl>
                <c:lvl>
                  <c:pt idx="63">
                    <c:v>年度</c:v>
                  </c:pt>
                  <c:pt idx="68">
                    <c:v>年度</c:v>
                  </c:pt>
                  <c:pt idx="76">
                    <c:v>評価に関する説明</c:v>
                  </c:pt>
                  <c:pt idx="77">
                    <c:v>スポーツ基本法、スポーツ基本計画に国による取組が明記され、また政府の成長戦略においても記載されるなど政策の優先度が極めて高い事業である。</c:v>
                  </c:pt>
                  <c:pt idx="78">
                    <c:v>国の政策の企画・立案のための全国規模の調査を行うことは地方自治体、民間に委ねることは出来ず、国が主体的に行う必要がある。</c:v>
                  </c:pt>
                  <c:pt idx="79">
                    <c:v>スポーツ基本法、スポーツ基本計画に国による取組が明記され、また政府の成長戦略においても記載されるなど政策の優先度が極めて高い事業である。</c:v>
                  </c:pt>
                  <c:pt idx="80">
                    <c:v>支出（委託）先の選定に当たっては、十分な公示期間を確保した上で公募（企画競争）を行い、その妥当性や競争性を確保する。
一社応募を回避するためには、公募額や契約期間・公示期間の見直し等の検討が必要。</c:v>
                  </c:pt>
                  <c:pt idx="83">
                    <c:v>委託金額については、事業経費の費目・使途の内容を厳正に審査して決定する。</c:v>
                  </c:pt>
                  <c:pt idx="84">
                    <c:v>委託契約の締結に当たっては、事業経費の費目・使途の内容を厳正に審査するなど、その必要性について適切にチェックを行う。</c:v>
                  </c:pt>
                  <c:pt idx="85">
                    <c:v>-</c:v>
                  </c:pt>
                  <c:pt idx="86">
                    <c:v>委託契約及び委託額の確定手続きに当たっては、事業経費の黙秘・使途の内容を厳正に審査するなど、その必要性について適切にチェックを行う。</c:v>
                  </c:pt>
                  <c:pt idx="87">
                    <c:v>-</c:v>
                  </c:pt>
                  <c:pt idx="88">
                    <c:v>-</c:v>
                  </c:pt>
                  <c:pt idx="89">
                    <c:v>委託費の額の確定において、費目・使途の内容を厳正に審査するなど適切にチェックを行う。</c:v>
                  </c:pt>
                  <c:pt idx="90">
                    <c:v>成果目標を達成するためには、本事業により先進的モデル事業を形成した上で普及することが必要であると考えており、成果実績は成果目標に見合っている。</c:v>
                  </c:pt>
                  <c:pt idx="91">
                    <c:v>委託契約及び額の確定に当たっては、事業経費の費目・使途の内容を厳正に審査するなど、その必要性について適切にチェックを行い、低コストでの実施に努める。</c:v>
                  </c:pt>
                  <c:pt idx="92">
                    <c:v>-</c:v>
                  </c:pt>
                  <c:pt idx="93">
                    <c:v>本事業で得られた成果物は、各大学に配布する予定であり、各大学におけるスポーツ支援体制の整備等のため活用を促す予定である。</c:v>
                  </c:pt>
                  <c:pt idx="94">
                    <c:v>-</c:v>
                  </c:pt>
                </c:lvl>
                <c:lvl>
                  <c:pt idx="1">
                    <c:v>スポーツ庁</c:v>
                  </c:pt>
                  <c:pt idx="2">
                    <c:v>参事官（地域振興担当）付</c:v>
                  </c:pt>
                  <c:pt idx="4">
                    <c:v>第2期スポーツ基本計画（平成29年３月24日）
未来投資戦略2017（平成29年６月９日閣議決定）
</c:v>
                  </c:pt>
                  <c:pt idx="5">
                    <c:v>文教及び科学振興</c:v>
                  </c:pt>
                  <c:pt idx="26">
                    <c:v>28年度</c:v>
                  </c:pt>
                  <c:pt idx="28">
                    <c:v>-</c:v>
                  </c:pt>
                  <c:pt idx="29">
                    <c:v>-</c:v>
                  </c:pt>
                  <c:pt idx="30">
                    <c:v>-</c:v>
                  </c:pt>
                  <c:pt idx="33">
                    <c:v>28年度</c:v>
                  </c:pt>
                  <c:pt idx="35">
                    <c:v>-</c:v>
                  </c:pt>
                  <c:pt idx="36">
                    <c:v>-</c:v>
                  </c:pt>
                  <c:pt idx="37">
                    <c:v>-</c:v>
                  </c:pt>
                  <c:pt idx="40">
                    <c:v>28年度</c:v>
                  </c:pt>
                  <c:pt idx="41">
                    <c:v>-</c:v>
                  </c:pt>
                  <c:pt idx="42">
                    <c:v>-</c:v>
                  </c:pt>
                  <c:pt idx="43">
                    <c:v>28年度</c:v>
                  </c:pt>
                  <c:pt idx="44">
                    <c:v>-</c:v>
                  </c:pt>
                  <c:pt idx="45">
                    <c:v>-</c:v>
                  </c:pt>
                  <c:pt idx="46">
                    <c:v>28年度</c:v>
                  </c:pt>
                  <c:pt idx="47">
                    <c:v>-</c:v>
                  </c:pt>
                  <c:pt idx="48">
                    <c:v>-</c:v>
                  </c:pt>
                  <c:pt idx="49">
                    <c:v>28年度</c:v>
                  </c:pt>
                  <c:pt idx="50">
                    <c:v>-</c:v>
                  </c:pt>
                  <c:pt idx="51">
                    <c:v>-</c:v>
                  </c:pt>
                  <c:pt idx="54">
                    <c:v>28年度</c:v>
                  </c:pt>
                  <c:pt idx="56">
                    <c:v>-</c:v>
                  </c:pt>
                  <c:pt idx="57">
                    <c:v>-</c:v>
                  </c:pt>
                  <c:pt idx="62">
                    <c:v>計画開始時</c:v>
                  </c:pt>
                  <c:pt idx="63">
                    <c:v>-</c:v>
                  </c:pt>
                  <c:pt idx="64">
                    <c:v>-</c:v>
                  </c:pt>
                  <c:pt idx="65">
                    <c:v>-</c:v>
                  </c:pt>
                  <c:pt idx="67">
                    <c:v>計画開始時</c:v>
                  </c:pt>
                  <c:pt idx="68">
                    <c:v>-</c:v>
                  </c:pt>
                  <c:pt idx="69">
                    <c:v>-</c:v>
                  </c:pt>
                  <c:pt idx="70">
                    <c:v>-</c:v>
                  </c:pt>
                  <c:pt idx="71">
                    <c:v>-</c:v>
                  </c:pt>
                </c:lvl>
                <c:lvl>
                  <c:pt idx="9">
                    <c:v>30年度</c:v>
                  </c:pt>
                  <c:pt idx="10">
                    <c:v>155</c:v>
                  </c:pt>
                  <c:pt idx="11">
                    <c:v>-</c:v>
                  </c:pt>
                  <c:pt idx="12">
                    <c:v>-</c:v>
                  </c:pt>
                  <c:pt idx="13">
                    <c:v>-</c:v>
                  </c:pt>
                  <c:pt idx="14">
                    <c:v>-</c:v>
                  </c:pt>
                  <c:pt idx="15">
                    <c:v>155</c:v>
                  </c:pt>
                  <c:pt idx="16">
                    <c:v>138</c:v>
                  </c:pt>
                  <c:pt idx="17">
                    <c:v>89%</c:v>
                  </c:pt>
                  <c:pt idx="18">
                    <c:v>89%</c:v>
                  </c:pt>
                  <c:pt idx="19">
                    <c:v>主な増減理由</c:v>
                  </c:pt>
                  <c:pt idx="20">
                    <c:v>　２０１６年度に開催された検討会の中では、大学スポーツが持つポテンシャルの地域活性化への貢献が大きな柱として掲げられていたものの、UNIVAS設立に向けた検討を行う中で、学業両立、安全安心分野の優先度が高かったため、大学スポーツを通した地域貢献は、UNIVASの事業の枠組からは落ちている状況。一方で、地方の大学からは、先ずは学内の基盤強化が必要であるとの声があり、今般、地方の大学が取り組みを進めやすい形で事業の内容を変更した。
　地方の大学においては、学内でスポーツ分野を統括し施策の企画立案を行う人材を自</c:v>
                  </c:pt>
                  <c:pt idx="76">
                    <c:v>評　価</c:v>
                  </c:pt>
                  <c:pt idx="77">
                    <c:v>○</c:v>
                  </c:pt>
                  <c:pt idx="78">
                    <c:v>○</c:v>
                  </c:pt>
                  <c:pt idx="79">
                    <c:v>○</c:v>
                  </c:pt>
                  <c:pt idx="80">
                    <c:v>○</c:v>
                  </c:pt>
                  <c:pt idx="81">
                    <c:v>有</c:v>
                  </c:pt>
                  <c:pt idx="82">
                    <c:v>無</c:v>
                  </c:pt>
                  <c:pt idx="83">
                    <c:v>○</c:v>
                  </c:pt>
                  <c:pt idx="84">
                    <c:v>○</c:v>
                  </c:pt>
                  <c:pt idx="85">
                    <c:v>○</c:v>
                  </c:pt>
                  <c:pt idx="86">
                    <c:v>○</c:v>
                  </c:pt>
                  <c:pt idx="87">
                    <c:v>‐</c:v>
                  </c:pt>
                  <c:pt idx="88">
                    <c:v>‐</c:v>
                  </c:pt>
                  <c:pt idx="89">
                    <c:v>○</c:v>
                  </c:pt>
                  <c:pt idx="90">
                    <c:v>○</c:v>
                  </c:pt>
                  <c:pt idx="91">
                    <c:v>○</c:v>
                  </c:pt>
                  <c:pt idx="92">
                    <c:v>○</c:v>
                  </c:pt>
                  <c:pt idx="93">
                    <c:v>○</c:v>
                  </c:pt>
                  <c:pt idx="94">
                    <c:v>‐</c:v>
                  </c:pt>
                </c:lvl>
                <c:lvl>
                  <c:pt idx="26">
                    <c:v>単位</c:v>
                  </c:pt>
                  <c:pt idx="28">
                    <c:v>校</c:v>
                  </c:pt>
                  <c:pt idx="29">
                    <c:v>校</c:v>
                  </c:pt>
                  <c:pt idx="30">
                    <c:v>％</c:v>
                  </c:pt>
                  <c:pt idx="33">
                    <c:v>単位</c:v>
                  </c:pt>
                  <c:pt idx="35">
                    <c:v>校</c:v>
                  </c:pt>
                  <c:pt idx="36">
                    <c:v>校</c:v>
                  </c:pt>
                  <c:pt idx="37">
                    <c:v>％</c:v>
                  </c:pt>
                  <c:pt idx="40">
                    <c:v>単位</c:v>
                  </c:pt>
                  <c:pt idx="41">
                    <c:v>回</c:v>
                  </c:pt>
                  <c:pt idx="42">
                    <c:v>回</c:v>
                  </c:pt>
                  <c:pt idx="43">
                    <c:v>単位</c:v>
                  </c:pt>
                  <c:pt idx="44">
                    <c:v>件</c:v>
                  </c:pt>
                  <c:pt idx="45">
                    <c:v>件</c:v>
                  </c:pt>
                  <c:pt idx="46">
                    <c:v>単位</c:v>
                  </c:pt>
                  <c:pt idx="47">
                    <c:v>冊</c:v>
                  </c:pt>
                  <c:pt idx="48">
                    <c:v>冊</c:v>
                  </c:pt>
                  <c:pt idx="49">
                    <c:v>単位</c:v>
                  </c:pt>
                  <c:pt idx="50">
                    <c:v>百万円／件</c:v>
                  </c:pt>
                  <c:pt idx="51">
                    <c:v>百万円/件</c:v>
                  </c:pt>
                  <c:pt idx="54">
                    <c:v>単位</c:v>
                  </c:pt>
                  <c:pt idx="56">
                    <c:v>校</c:v>
                  </c:pt>
                  <c:pt idx="57">
                    <c:v>校</c:v>
                  </c:pt>
                  <c:pt idx="62">
                    <c:v>単位</c:v>
                  </c:pt>
                  <c:pt idx="64">
                    <c:v>-</c:v>
                  </c:pt>
                  <c:pt idx="65">
                    <c:v>-</c:v>
                  </c:pt>
                  <c:pt idx="66">
                    <c:v>％</c:v>
                  </c:pt>
                  <c:pt idx="67">
                    <c:v>単位</c:v>
                  </c:pt>
                  <c:pt idx="69">
                    <c:v>-</c:v>
                  </c:pt>
                  <c:pt idx="70">
                    <c:v>-</c:v>
                  </c:pt>
                  <c:pt idx="71">
                    <c:v>％</c:v>
                  </c:pt>
                </c:lvl>
                <c:lvl>
                  <c:pt idx="1">
                    <c:v>担当部局庁</c:v>
                  </c:pt>
                  <c:pt idx="2">
                    <c:v>担当課室</c:v>
                  </c:pt>
                  <c:pt idx="4">
                    <c:v>関係する
計画、通知等</c:v>
                  </c:pt>
                  <c:pt idx="5">
                    <c:v>主要経費</c:v>
                  </c:pt>
                  <c:pt idx="28">
                    <c:v>成果実績</c:v>
                  </c:pt>
                  <c:pt idx="29">
                    <c:v>目標値</c:v>
                  </c:pt>
                  <c:pt idx="30">
                    <c:v>達成度</c:v>
                  </c:pt>
                  <c:pt idx="35">
                    <c:v>成果実績</c:v>
                  </c:pt>
                  <c:pt idx="36">
                    <c:v>目標値</c:v>
                  </c:pt>
                  <c:pt idx="37">
                    <c:v>達成度</c:v>
                  </c:pt>
                  <c:pt idx="41">
                    <c:v>活動実績</c:v>
                  </c:pt>
                  <c:pt idx="42">
                    <c:v>当初見込み</c:v>
                  </c:pt>
                  <c:pt idx="44">
                    <c:v>活動実績</c:v>
                  </c:pt>
                  <c:pt idx="45">
                    <c:v>当初見込み</c:v>
                  </c:pt>
                  <c:pt idx="47">
                    <c:v>活動実績</c:v>
                  </c:pt>
                  <c:pt idx="48">
                    <c:v>当初見込み</c:v>
                  </c:pt>
                  <c:pt idx="50">
                    <c:v>単位当たり
コスト</c:v>
                  </c:pt>
                  <c:pt idx="51">
                    <c:v>計算式</c:v>
                  </c:pt>
                  <c:pt idx="56">
                    <c:v>実績値</c:v>
                  </c:pt>
                  <c:pt idx="57">
                    <c:v>目標値</c:v>
                  </c:pt>
                  <c:pt idx="64">
                    <c:v>成果実績</c:v>
                  </c:pt>
                  <c:pt idx="65">
                    <c:v>目標値</c:v>
                  </c:pt>
                  <c:pt idx="66">
                    <c:v>達成度</c:v>
                  </c:pt>
                  <c:pt idx="69">
                    <c:v>成果実績</c:v>
                  </c:pt>
                  <c:pt idx="70">
                    <c:v>目標値</c:v>
                  </c:pt>
                  <c:pt idx="71">
                    <c:v>達成度</c:v>
                  </c:pt>
                </c:lvl>
                <c:lvl>
                  <c:pt idx="9">
                    <c:v>29年度</c:v>
                  </c:pt>
                  <c:pt idx="10">
                    <c:v>100</c:v>
                  </c:pt>
                  <c:pt idx="11">
                    <c:v>-</c:v>
                  </c:pt>
                  <c:pt idx="12">
                    <c:v>-</c:v>
                  </c:pt>
                  <c:pt idx="13">
                    <c:v>-</c:v>
                  </c:pt>
                  <c:pt idx="14">
                    <c:v>-</c:v>
                  </c:pt>
                  <c:pt idx="15">
                    <c:v>100</c:v>
                  </c:pt>
                  <c:pt idx="16">
                    <c:v>91</c:v>
                  </c:pt>
                  <c:pt idx="17">
                    <c:v>91%</c:v>
                  </c:pt>
                  <c:pt idx="18">
                    <c:v>91%</c:v>
                  </c:pt>
                  <c:pt idx="19">
                    <c:v>32年度要求</c:v>
                  </c:pt>
                  <c:pt idx="20">
                    <c:v>263</c:v>
                  </c:pt>
                  <c:pt idx="21">
                    <c:v>51</c:v>
                  </c:pt>
                  <c:pt idx="25">
                    <c:v>314</c:v>
                  </c:pt>
                </c:lvl>
                <c:lvl>
                  <c:pt idx="61">
                    <c:v>-</c:v>
                  </c:pt>
                </c:lvl>
                <c:lvl>
                  <c:pt idx="2">
                    <c:v>終了予定なし</c:v>
                  </c:pt>
                </c:lvl>
                <c:lvl>
                  <c:pt idx="9">
                    <c:v>28年度</c:v>
                  </c:pt>
                  <c:pt idx="10">
                    <c:v>-</c:v>
                  </c:pt>
                  <c:pt idx="11">
                    <c:v>-</c:v>
                  </c:pt>
                  <c:pt idx="12">
                    <c:v>-</c:v>
                  </c:pt>
                  <c:pt idx="13">
                    <c:v>-</c:v>
                  </c:pt>
                  <c:pt idx="14">
                    <c:v>-</c:v>
                  </c:pt>
                  <c:pt idx="15">
                    <c:v>0</c:v>
                  </c:pt>
                  <c:pt idx="16">
                    <c:v>0</c:v>
                  </c:pt>
                  <c:pt idx="17">
                    <c:v>-</c:v>
                  </c:pt>
                  <c:pt idx="18">
                    <c:v>-</c:v>
                  </c:pt>
                  <c:pt idx="19">
                    <c:v>31年度当初予算</c:v>
                  </c:pt>
                  <c:pt idx="20">
                    <c:v>111</c:v>
                  </c:pt>
                  <c:pt idx="21">
                    <c:v>51</c:v>
                  </c:pt>
                  <c:pt idx="25">
                    <c:v>162</c:v>
                  </c:pt>
                  <c:pt idx="26">
                    <c:v>成果指標</c:v>
                  </c:pt>
                  <c:pt idx="28">
                    <c:v>大学スポーツアドミニストレーターが配置された大学数</c:v>
                  </c:pt>
                  <c:pt idx="33">
                    <c:v>成果指標</c:v>
                  </c:pt>
                  <c:pt idx="35">
                    <c:v>一般社団法人大学スポーツ協会の加盟大学数</c:v>
                  </c:pt>
                </c:lvl>
                <c:lvl>
                  <c:pt idx="95">
                    <c:v>事業名</c:v>
                  </c:pt>
                </c:lvl>
                <c:lvl>
                  <c:pt idx="2">
                    <c:v>事業終了
（予定）年度</c:v>
                  </c:pt>
                </c:lvl>
                <c:lvl>
                  <c:pt idx="61">
                    <c:v>-</c:v>
                  </c:pt>
                </c:lvl>
                <c:lvl>
                  <c:pt idx="10">
                    <c:v>当初予算</c:v>
                  </c:pt>
                  <c:pt idx="11">
                    <c:v>補正予算</c:v>
                  </c:pt>
                  <c:pt idx="12">
                    <c:v>前年度から繰越し</c:v>
                  </c:pt>
                  <c:pt idx="13">
                    <c:v>翌年度へ繰越し</c:v>
                  </c:pt>
                  <c:pt idx="14">
                    <c:v>予備費等</c:v>
                  </c:pt>
                  <c:pt idx="15">
                    <c:v>計</c:v>
                  </c:pt>
                </c:lvl>
                <c:lvl>
                  <c:pt idx="1">
                    <c:v>大学スポーツ振興の推進事業</c:v>
                  </c:pt>
                  <c:pt idx="2">
                    <c:v>平成２９年度</c:v>
                  </c:pt>
                  <c:pt idx="3">
                    <c:v>一般会計</c:v>
                  </c:pt>
                  <c:pt idx="4">
                    <c:v>スポーツ基本法第28条</c:v>
                  </c:pt>
                  <c:pt idx="5">
                    <c:v>-</c:v>
                  </c:pt>
                  <c:pt idx="6">
                    <c:v>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c:v>
                  </c:pt>
                  <c:pt idx="7">
                    <c:v>（１）大学及び学生競技団体等が中心となる設立準備委員会を開催する等、新組織の創設に向けた具体的準備を行う。（平成31年度からは新組織である一般社団法人大学スポーツ協会への補助を行う。）
（２）大学スポーツに関する全学的な体制整備を推進するため、「大学スポーツ・アドミニストレータ―」の配置やスポーツ活動等を支援し、新組織の中核となる大学群の形成につなげる。</c:v>
                  </c:pt>
                  <c:pt idx="8">
                    <c:v>委託・請負</c:v>
                  </c:pt>
                  <c:pt idx="10">
                    <c:v>予算の状況</c:v>
                  </c:pt>
                  <c:pt idx="16">
                    <c:v>執行額</c:v>
                  </c:pt>
                  <c:pt idx="17">
                    <c:v>執行率（％）</c:v>
                  </c:pt>
                  <c:pt idx="18">
                    <c:v>当初予算＋補正予算に対する執行額の割合（％）</c:v>
                  </c:pt>
                  <c:pt idx="19">
                    <c:v>歳出予算目</c:v>
                  </c:pt>
                  <c:pt idx="20">
                    <c:v>スポーツ振興事業委託費</c:v>
                  </c:pt>
                  <c:pt idx="21">
                    <c:v>民間スポーツ振興費等補助金</c:v>
                  </c:pt>
                  <c:pt idx="22">
                    <c:v>職員旅費</c:v>
                  </c:pt>
                  <c:pt idx="23">
                    <c:v>庁費</c:v>
                  </c:pt>
                  <c:pt idx="24">
                    <c:v>諸謝金</c:v>
                  </c:pt>
                  <c:pt idx="25">
                    <c:v>計</c:v>
                  </c:pt>
                  <c:pt idx="26">
                    <c:v>定量的な成果目標</c:v>
                  </c:pt>
                  <c:pt idx="28">
                    <c:v>平成33年度までに、大学スポーツアドミニストレーターが配置された大学数が100校となることを目指す。</c:v>
                  </c:pt>
                  <c:pt idx="31">
                    <c:v>大学スポーツの振興に関するアンケート（スポーツ庁調べ）
（アンケートにおいて、大学スポーツアドミニストレーターを配置している大学が10あり、その10倍を目標値として算出した数）</c:v>
                  </c:pt>
                  <c:pt idx="33">
                    <c:v>定量的な成果目標</c:v>
                  </c:pt>
                  <c:pt idx="35">
                    <c:v>一般社団法人大学スポーツ協会に加盟する大学数の増加を目指す。</c:v>
                  </c:pt>
                  <c:pt idx="38">
                    <c:v>大学スポーツの振興に関するアンケート（スポーツ庁調べ）
（アンケートにおいて、有効回答数に占める大学横断的かつ競技横断的統括組織に加盟したいと回答した大学の割合が37％であり、この割合を全大学数（短期大学を含む）1118（平成28年度学校基本調査より）に乗じて算出した数値）</c:v>
                  </c:pt>
                  <c:pt idx="40">
                    <c:v>活動指標</c:v>
                  </c:pt>
                  <c:pt idx="41">
                    <c:v>設立準備委員会（作業部会）の開催数
※29年度実績については、学産官連携協議会（分科会等を含む）の開催数</c:v>
                  </c:pt>
                  <c:pt idx="43">
                    <c:v>活動指標</c:v>
                  </c:pt>
                  <c:pt idx="44">
                    <c:v>大学横断的かつ競技横断的統括組織（日本版NCAA）創設事業（大学スポーツ振興の推進）における先進的モデル事業の企画件数</c:v>
                  </c:pt>
                  <c:pt idx="46">
                    <c:v>活動指標</c:v>
                  </c:pt>
                  <c:pt idx="47">
                    <c:v>大学横断的かつ競技横断的統括組織（日本版NCAA）創設事業（大学スポーツ振興の推進）の事業報告書の配布大学数</c:v>
                  </c:pt>
                  <c:pt idx="49">
                    <c:v>算出根拠</c:v>
                  </c:pt>
                  <c:pt idx="50">
                    <c:v>【大学横断的かつ競技横断的統括組織（日本版NCAA）創設事業（大学スポーツ振興の推進）】
事業全体の執行額／採択数　　　　　　　　　　　　　　</c:v>
                  </c:pt>
                  <c:pt idx="52">
                    <c:v>11　スポーツの振興</c:v>
                  </c:pt>
                  <c:pt idx="53">
                    <c:v>11-1 スポーツを「する」「みる」「ささえる」スポーツ参画人口の拡大と、そのための人材育成・場の充実</c:v>
                  </c:pt>
                  <c:pt idx="54">
                    <c:v>定量的指標</c:v>
                  </c:pt>
                  <c:pt idx="56">
                    <c:v>大学スポーツアドミニストレーターを配する大学数</c:v>
                  </c:pt>
                  <c:pt idx="61">
                    <c:v>分野：</c:v>
                  </c:pt>
                  <c:pt idx="62">
                    <c:v>ＫＰＩ
（第一階層）</c:v>
                  </c:pt>
                  <c:pt idx="64">
                    <c:v>-</c:v>
                  </c:pt>
                  <c:pt idx="67">
                    <c:v>ＫＰＩ
（第二階層）</c:v>
                  </c:pt>
                  <c:pt idx="69">
                    <c:v>-</c:v>
                  </c:pt>
                  <c:pt idx="95">
                    <c:v>事業番号</c:v>
                  </c:pt>
                  <c:pt idx="101">
                    <c:v>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c:v>
                  </c:pt>
                  <c:pt idx="102">
                    <c:v>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c:v>
                  </c:pt>
                </c:lvl>
                <c:lvl>
                  <c:pt idx="52">
                    <c:v>政策</c:v>
                  </c:pt>
                  <c:pt idx="53">
                    <c:v>施策</c:v>
                  </c:pt>
                  <c:pt idx="54">
                    <c:v>測定指標</c:v>
                  </c:pt>
                  <c:pt idx="58">
                    <c:v>本事業の成果と上位施策・測定指標との関係</c:v>
                  </c:pt>
                  <c:pt idx="59">
                    <c:v>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c:v>
                  </c:pt>
                  <c:pt idx="61">
                    <c:v>取組事項</c:v>
                  </c:pt>
                  <c:pt idx="62">
                    <c:v>KPI
(第一階層）</c:v>
                  </c:pt>
                  <c:pt idx="67">
                    <c:v>KPI
(第二階層）</c:v>
                  </c:pt>
                  <c:pt idx="72">
                    <c:v>本事業の成果と取組事項・KPIとの関係</c:v>
                  </c:pt>
                  <c:pt idx="73">
                    <c:v>-</c:v>
                  </c:pt>
                  <c:pt idx="81">
                    <c:v>一般競争契約、指名競争契約又は随意契約（企画競争）による支出のうち、一者応札又は一者応募となったものはないか。</c:v>
                  </c:pt>
                  <c:pt idx="82">
                    <c:v>競争性のない随意契約となったものはないか。</c:v>
                  </c:pt>
                </c:lvl>
                <c:lvl>
                  <c:pt idx="52">
                    <c:v>政策評価</c:v>
                  </c:pt>
                  <c:pt idx="61">
                    <c:v>新経済・財政再生計画改革工程表 2018</c:v>
                  </c:pt>
                  <c:pt idx="76">
                    <c:v>項　　目</c:v>
                  </c:pt>
                  <c:pt idx="77">
                    <c:v>事業の目的は国民や社会のニーズを的確に反映しているか。</c:v>
                  </c:pt>
                  <c:pt idx="78">
                    <c:v>地方自治体、民間等に委ねることができない事業なのか。</c:v>
                  </c:pt>
                  <c:pt idx="79">
                    <c:v>政策目的の達成手段として必要かつ適切な事業か。政策体系の中で優先度の高い事業か。</c:v>
                  </c:pt>
                  <c:pt idx="80">
                    <c:v>競争性が確保されているなど支出先の選定は妥当か。　</c:v>
                  </c:pt>
                  <c:pt idx="83">
                    <c:v>受益者との負担関係は妥当であるか。</c:v>
                  </c:pt>
                  <c:pt idx="84">
                    <c:v>単位当たりコスト等の水準は妥当か。</c:v>
                  </c:pt>
                  <c:pt idx="85">
                    <c:v>資金の流れの中間段階での支出は合理的なものとなっているか。</c:v>
                  </c:pt>
                  <c:pt idx="86">
                    <c:v>費目・使途が事業目的に即し真に必要なものに限定されているか。</c:v>
                  </c:pt>
                  <c:pt idx="87">
                    <c:v>不用率が大きい場合、その理由は妥当か。（理由を右に記載）</c:v>
                  </c:pt>
                  <c:pt idx="88">
                    <c:v>繰越額が大きい場合、その理由は妥当か。（理由を右に記載）</c:v>
                  </c:pt>
                  <c:pt idx="89">
                    <c:v>その他コスト削減や効率化に向けた工夫は行われているか。</c:v>
                  </c:pt>
                  <c:pt idx="90">
                    <c:v>成果実績は成果目標に見合ったものとなっているか。</c:v>
                  </c:pt>
                  <c:pt idx="91">
                    <c:v>事業実施に当たって他の手段・方法等が考えられる場合、それと比較してより効果的あるいは低コストで実施できているか。</c:v>
                  </c:pt>
                  <c:pt idx="92">
                    <c:v>活動実績は見込みに見合ったものであるか。</c:v>
                  </c:pt>
                  <c:pt idx="93">
                    <c:v>整備された施設や成果物は十分に活用されているか。</c:v>
                  </c:pt>
                  <c:pt idx="94">
                    <c:v>関連する事業がある場合、他部局・他府省等と適切な役割分担を行っているか。（役割分担の具体的な内容を各事業の右に記載）</c:v>
                  </c:pt>
                  <c:pt idx="95">
                    <c:v>所管府省名</c:v>
                  </c:pt>
                  <c:pt idx="101">
                    <c:v>点検結果</c:v>
                  </c:pt>
                  <c:pt idx="102">
                    <c:v>改善の
方向性</c:v>
                  </c:pt>
                </c:lvl>
                <c:lvl>
                  <c:pt idx="0">
                    <c:v>平成３１年度行政事業レビューシート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9">
                    <c:v>平成31・32年度
予算内訳
（単位：百万円）</c:v>
                  </c:pt>
                  <c:pt idx="26">
                    <c:v>成果目標及び
成果実績
（アウトカム）</c:v>
                  </c:pt>
                  <c:pt idx="31">
                    <c:v>根拠として用いた
統計・データ名
（出典）</c:v>
                  </c:pt>
                  <c:pt idx="33">
                    <c:v>成果目標及び
成果実績
（アウトカム）</c:v>
                  </c:pt>
                  <c:pt idx="38">
                    <c:v>根拠として用いた
統計・データ名
（出典）</c:v>
                  </c:pt>
                  <c:pt idx="40">
                    <c:v>活動指標及び
活動実績
（アウトプット）</c:v>
                  </c:pt>
                  <c:pt idx="43">
                    <c:v>活動指標及び
活動実績
（アウトプット）</c:v>
                  </c:pt>
                  <c:pt idx="46">
                    <c:v>活動指標及び
活動実績
（アウトプット）</c:v>
                  </c:pt>
                  <c:pt idx="49">
                    <c:v>単位当たり
コスト</c:v>
                  </c:pt>
                  <c:pt idx="52">
                    <c:v>政策評価、新経済・財政再生計画との関係</c:v>
                  </c:pt>
                  <c:pt idx="75">
                    <c:v>事業所管部局による点検・改善</c:v>
                  </c:pt>
                  <c:pt idx="77">
                    <c:v>国費投入の必要性</c:v>
                  </c:pt>
                  <c:pt idx="80">
                    <c:v>事業の効率性</c:v>
                  </c:pt>
                  <c:pt idx="90">
                    <c:v>事業の有効性</c:v>
                  </c:pt>
                  <c:pt idx="94">
                    <c:v>関連事業</c:v>
                  </c:pt>
                  <c:pt idx="101">
                    <c:v>点検・改善結果</c:v>
                  </c:pt>
                  <c:pt idx="103">
                    <c:v>外部有識者の所見</c:v>
                  </c:pt>
                </c:lvl>
              </c:multiLvlStrCache>
            </c:multiLvlStrRef>
          </c:cat>
          <c:val>
            <c:numRef>
              <c:f>行政事業レビューシート!$AK$3:$AK$728</c:f>
              <c:numCache>
                <c:formatCode>General</c:formatCode>
                <c:ptCount val="104"/>
                <c:pt idx="9">
                  <c:v>0</c:v>
                </c:pt>
                <c:pt idx="10" formatCode="#,##0;&quot;▲ &quot;#,##0">
                  <c:v>161.79999999999998</c:v>
                </c:pt>
                <c:pt idx="11" formatCode="#,##0;&quot;▲ &quot;#,##0">
                  <c:v>0</c:v>
                </c:pt>
                <c:pt idx="12" formatCode="#,##0;&quot;▲ &quot;#,##0">
                  <c:v>0</c:v>
                </c:pt>
                <c:pt idx="13" formatCode="#,##0;&quot;▲ &quot;#,##0">
                  <c:v>0</c:v>
                </c:pt>
                <c:pt idx="14" formatCode="#,##0;&quot;▲ &quot;#,##0">
                  <c:v>0</c:v>
                </c:pt>
                <c:pt idx="15" formatCode="#,##0;&quot;▲ &quot;#,##0">
                  <c:v>161.79999999999998</c:v>
                </c:pt>
              </c:numCache>
            </c:numRef>
          </c:val>
          <c:extLst>
            <c:ext xmlns:c16="http://schemas.microsoft.com/office/drawing/2014/chart" uri="{C3380CC4-5D6E-409C-BE32-E72D297353CC}">
              <c16:uniqueId val="{00000001-011C-445D-B49E-435BE078BABE}"/>
            </c:ext>
          </c:extLst>
        </c:ser>
        <c:ser>
          <c:idx val="2"/>
          <c:order val="2"/>
          <c:tx>
            <c:strRef>
              <c:f>行政事業レビューシート!$AL$2</c:f>
              <c:strCache>
                <c:ptCount val="1"/>
              </c:strCache>
            </c:strRef>
          </c:tx>
          <c:spPr>
            <a:solidFill>
              <a:schemeClr val="accent3"/>
            </a:solidFill>
            <a:ln>
              <a:noFill/>
            </a:ln>
            <a:effectLst/>
          </c:spPr>
          <c:invertIfNegative val="0"/>
          <c:cat>
            <c:multiLvlStrRef>
              <c:f>行政事業レビューシート!$A$3:$AI$728</c:f>
              <c:multiLvlStrCache>
                <c:ptCount val="104"/>
                <c:lvl>
                  <c:pt idx="0">
                    <c:v>（</c:v>
                  </c:pt>
                  <c:pt idx="26">
                    <c:v>29年度</c:v>
                  </c:pt>
                  <c:pt idx="28">
                    <c:v>17</c:v>
                  </c:pt>
                  <c:pt idx="29">
                    <c:v>-</c:v>
                  </c:pt>
                  <c:pt idx="30">
                    <c:v>-</c:v>
                  </c:pt>
                  <c:pt idx="33">
                    <c:v>29年度</c:v>
                  </c:pt>
                  <c:pt idx="35">
                    <c:v>-</c:v>
                  </c:pt>
                  <c:pt idx="36">
                    <c:v>-</c:v>
                  </c:pt>
                  <c:pt idx="37">
                    <c:v>-</c:v>
                  </c:pt>
                  <c:pt idx="40">
                    <c:v>29年度</c:v>
                  </c:pt>
                  <c:pt idx="41">
                    <c:v>14</c:v>
                  </c:pt>
                  <c:pt idx="42">
                    <c:v>7</c:v>
                  </c:pt>
                  <c:pt idx="43">
                    <c:v>29年度</c:v>
                  </c:pt>
                  <c:pt idx="44">
                    <c:v>8</c:v>
                  </c:pt>
                  <c:pt idx="45">
                    <c:v>4</c:v>
                  </c:pt>
                  <c:pt idx="46">
                    <c:v>29年度</c:v>
                  </c:pt>
                  <c:pt idx="47">
                    <c:v>-</c:v>
                  </c:pt>
                  <c:pt idx="48">
                    <c:v>1,115</c:v>
                  </c:pt>
                  <c:pt idx="49">
                    <c:v>29年度</c:v>
                  </c:pt>
                  <c:pt idx="50">
                    <c:v>7</c:v>
                  </c:pt>
                  <c:pt idx="51">
                    <c:v>58.7／8</c:v>
                  </c:pt>
                  <c:pt idx="54">
                    <c:v>29年度</c:v>
                  </c:pt>
                  <c:pt idx="56">
                    <c:v>17</c:v>
                  </c:pt>
                  <c:pt idx="57">
                    <c:v>-</c:v>
                  </c:pt>
                  <c:pt idx="62">
                    <c:v>30年度</c:v>
                  </c:pt>
                  <c:pt idx="64">
                    <c:v>-</c:v>
                  </c:pt>
                  <c:pt idx="65">
                    <c:v>-</c:v>
                  </c:pt>
                  <c:pt idx="67">
                    <c:v>30年度</c:v>
                  </c:pt>
                  <c:pt idx="69">
                    <c:v>-</c:v>
                  </c:pt>
                  <c:pt idx="70">
                    <c:v>-</c:v>
                  </c:pt>
                  <c:pt idx="71">
                    <c:v>-</c:v>
                  </c:pt>
                </c:lvl>
                <c:lvl>
                  <c:pt idx="63">
                    <c:v>年度</c:v>
                  </c:pt>
                  <c:pt idx="68">
                    <c:v>年度</c:v>
                  </c:pt>
                  <c:pt idx="76">
                    <c:v>評価に関する説明</c:v>
                  </c:pt>
                  <c:pt idx="77">
                    <c:v>スポーツ基本法、スポーツ基本計画に国による取組が明記され、また政府の成長戦略においても記載されるなど政策の優先度が極めて高い事業である。</c:v>
                  </c:pt>
                  <c:pt idx="78">
                    <c:v>国の政策の企画・立案のための全国規模の調査を行うことは地方自治体、民間に委ねることは出来ず、国が主体的に行う必要がある。</c:v>
                  </c:pt>
                  <c:pt idx="79">
                    <c:v>スポーツ基本法、スポーツ基本計画に国による取組が明記され、また政府の成長戦略においても記載されるなど政策の優先度が極めて高い事業である。</c:v>
                  </c:pt>
                  <c:pt idx="80">
                    <c:v>支出（委託）先の選定に当たっては、十分な公示期間を確保した上で公募（企画競争）を行い、その妥当性や競争性を確保する。
一社応募を回避するためには、公募額や契約期間・公示期間の見直し等の検討が必要。</c:v>
                  </c:pt>
                  <c:pt idx="83">
                    <c:v>委託金額については、事業経費の費目・使途の内容を厳正に審査して決定する。</c:v>
                  </c:pt>
                  <c:pt idx="84">
                    <c:v>委託契約の締結に当たっては、事業経費の費目・使途の内容を厳正に審査するなど、その必要性について適切にチェックを行う。</c:v>
                  </c:pt>
                  <c:pt idx="85">
                    <c:v>-</c:v>
                  </c:pt>
                  <c:pt idx="86">
                    <c:v>委託契約及び委託額の確定手続きに当たっては、事業経費の黙秘・使途の内容を厳正に審査するなど、その必要性について適切にチェックを行う。</c:v>
                  </c:pt>
                  <c:pt idx="87">
                    <c:v>-</c:v>
                  </c:pt>
                  <c:pt idx="88">
                    <c:v>-</c:v>
                  </c:pt>
                  <c:pt idx="89">
                    <c:v>委託費の額の確定において、費目・使途の内容を厳正に審査するなど適切にチェックを行う。</c:v>
                  </c:pt>
                  <c:pt idx="90">
                    <c:v>成果目標を達成するためには、本事業により先進的モデル事業を形成した上で普及することが必要であると考えており、成果実績は成果目標に見合っている。</c:v>
                  </c:pt>
                  <c:pt idx="91">
                    <c:v>委託契約及び額の確定に当たっては、事業経費の費目・使途の内容を厳正に審査するなど、その必要性について適切にチェックを行い、低コストでの実施に努める。</c:v>
                  </c:pt>
                  <c:pt idx="92">
                    <c:v>-</c:v>
                  </c:pt>
                  <c:pt idx="93">
                    <c:v>本事業で得られた成果物は、各大学に配布する予定であり、各大学におけるスポーツ支援体制の整備等のため活用を促す予定である。</c:v>
                  </c:pt>
                  <c:pt idx="94">
                    <c:v>-</c:v>
                  </c:pt>
                </c:lvl>
                <c:lvl>
                  <c:pt idx="1">
                    <c:v>スポーツ庁</c:v>
                  </c:pt>
                  <c:pt idx="2">
                    <c:v>参事官（地域振興担当）付</c:v>
                  </c:pt>
                  <c:pt idx="4">
                    <c:v>第2期スポーツ基本計画（平成29年３月24日）
未来投資戦略2017（平成29年６月９日閣議決定）
</c:v>
                  </c:pt>
                  <c:pt idx="5">
                    <c:v>文教及び科学振興</c:v>
                  </c:pt>
                  <c:pt idx="26">
                    <c:v>28年度</c:v>
                  </c:pt>
                  <c:pt idx="28">
                    <c:v>-</c:v>
                  </c:pt>
                  <c:pt idx="29">
                    <c:v>-</c:v>
                  </c:pt>
                  <c:pt idx="30">
                    <c:v>-</c:v>
                  </c:pt>
                  <c:pt idx="33">
                    <c:v>28年度</c:v>
                  </c:pt>
                  <c:pt idx="35">
                    <c:v>-</c:v>
                  </c:pt>
                  <c:pt idx="36">
                    <c:v>-</c:v>
                  </c:pt>
                  <c:pt idx="37">
                    <c:v>-</c:v>
                  </c:pt>
                  <c:pt idx="40">
                    <c:v>28年度</c:v>
                  </c:pt>
                  <c:pt idx="41">
                    <c:v>-</c:v>
                  </c:pt>
                  <c:pt idx="42">
                    <c:v>-</c:v>
                  </c:pt>
                  <c:pt idx="43">
                    <c:v>28年度</c:v>
                  </c:pt>
                  <c:pt idx="44">
                    <c:v>-</c:v>
                  </c:pt>
                  <c:pt idx="45">
                    <c:v>-</c:v>
                  </c:pt>
                  <c:pt idx="46">
                    <c:v>28年度</c:v>
                  </c:pt>
                  <c:pt idx="47">
                    <c:v>-</c:v>
                  </c:pt>
                  <c:pt idx="48">
                    <c:v>-</c:v>
                  </c:pt>
                  <c:pt idx="49">
                    <c:v>28年度</c:v>
                  </c:pt>
                  <c:pt idx="50">
                    <c:v>-</c:v>
                  </c:pt>
                  <c:pt idx="51">
                    <c:v>-</c:v>
                  </c:pt>
                  <c:pt idx="54">
                    <c:v>28年度</c:v>
                  </c:pt>
                  <c:pt idx="56">
                    <c:v>-</c:v>
                  </c:pt>
                  <c:pt idx="57">
                    <c:v>-</c:v>
                  </c:pt>
                  <c:pt idx="62">
                    <c:v>計画開始時</c:v>
                  </c:pt>
                  <c:pt idx="63">
                    <c:v>-</c:v>
                  </c:pt>
                  <c:pt idx="64">
                    <c:v>-</c:v>
                  </c:pt>
                  <c:pt idx="65">
                    <c:v>-</c:v>
                  </c:pt>
                  <c:pt idx="67">
                    <c:v>計画開始時</c:v>
                  </c:pt>
                  <c:pt idx="68">
                    <c:v>-</c:v>
                  </c:pt>
                  <c:pt idx="69">
                    <c:v>-</c:v>
                  </c:pt>
                  <c:pt idx="70">
                    <c:v>-</c:v>
                  </c:pt>
                  <c:pt idx="71">
                    <c:v>-</c:v>
                  </c:pt>
                </c:lvl>
                <c:lvl>
                  <c:pt idx="9">
                    <c:v>30年度</c:v>
                  </c:pt>
                  <c:pt idx="10">
                    <c:v>155</c:v>
                  </c:pt>
                  <c:pt idx="11">
                    <c:v>-</c:v>
                  </c:pt>
                  <c:pt idx="12">
                    <c:v>-</c:v>
                  </c:pt>
                  <c:pt idx="13">
                    <c:v>-</c:v>
                  </c:pt>
                  <c:pt idx="14">
                    <c:v>-</c:v>
                  </c:pt>
                  <c:pt idx="15">
                    <c:v>155</c:v>
                  </c:pt>
                  <c:pt idx="16">
                    <c:v>138</c:v>
                  </c:pt>
                  <c:pt idx="17">
                    <c:v>89%</c:v>
                  </c:pt>
                  <c:pt idx="18">
                    <c:v>89%</c:v>
                  </c:pt>
                  <c:pt idx="19">
                    <c:v>主な増減理由</c:v>
                  </c:pt>
                  <c:pt idx="20">
                    <c:v>　２０１６年度に開催された検討会の中では、大学スポーツが持つポテンシャルの地域活性化への貢献が大きな柱として掲げられていたものの、UNIVAS設立に向けた検討を行う中で、学業両立、安全安心分野の優先度が高かったため、大学スポーツを通した地域貢献は、UNIVASの事業の枠組からは落ちている状況。一方で、地方の大学からは、先ずは学内の基盤強化が必要であるとの声があり、今般、地方の大学が取り組みを進めやすい形で事業の内容を変更した。
　地方の大学においては、学内でスポーツ分野を統括し施策の企画立案を行う人材を自</c:v>
                  </c:pt>
                  <c:pt idx="76">
                    <c:v>評　価</c:v>
                  </c:pt>
                  <c:pt idx="77">
                    <c:v>○</c:v>
                  </c:pt>
                  <c:pt idx="78">
                    <c:v>○</c:v>
                  </c:pt>
                  <c:pt idx="79">
                    <c:v>○</c:v>
                  </c:pt>
                  <c:pt idx="80">
                    <c:v>○</c:v>
                  </c:pt>
                  <c:pt idx="81">
                    <c:v>有</c:v>
                  </c:pt>
                  <c:pt idx="82">
                    <c:v>無</c:v>
                  </c:pt>
                  <c:pt idx="83">
                    <c:v>○</c:v>
                  </c:pt>
                  <c:pt idx="84">
                    <c:v>○</c:v>
                  </c:pt>
                  <c:pt idx="85">
                    <c:v>○</c:v>
                  </c:pt>
                  <c:pt idx="86">
                    <c:v>○</c:v>
                  </c:pt>
                  <c:pt idx="87">
                    <c:v>‐</c:v>
                  </c:pt>
                  <c:pt idx="88">
                    <c:v>‐</c:v>
                  </c:pt>
                  <c:pt idx="89">
                    <c:v>○</c:v>
                  </c:pt>
                  <c:pt idx="90">
                    <c:v>○</c:v>
                  </c:pt>
                  <c:pt idx="91">
                    <c:v>○</c:v>
                  </c:pt>
                  <c:pt idx="92">
                    <c:v>○</c:v>
                  </c:pt>
                  <c:pt idx="93">
                    <c:v>○</c:v>
                  </c:pt>
                  <c:pt idx="94">
                    <c:v>‐</c:v>
                  </c:pt>
                </c:lvl>
                <c:lvl>
                  <c:pt idx="26">
                    <c:v>単位</c:v>
                  </c:pt>
                  <c:pt idx="28">
                    <c:v>校</c:v>
                  </c:pt>
                  <c:pt idx="29">
                    <c:v>校</c:v>
                  </c:pt>
                  <c:pt idx="30">
                    <c:v>％</c:v>
                  </c:pt>
                  <c:pt idx="33">
                    <c:v>単位</c:v>
                  </c:pt>
                  <c:pt idx="35">
                    <c:v>校</c:v>
                  </c:pt>
                  <c:pt idx="36">
                    <c:v>校</c:v>
                  </c:pt>
                  <c:pt idx="37">
                    <c:v>％</c:v>
                  </c:pt>
                  <c:pt idx="40">
                    <c:v>単位</c:v>
                  </c:pt>
                  <c:pt idx="41">
                    <c:v>回</c:v>
                  </c:pt>
                  <c:pt idx="42">
                    <c:v>回</c:v>
                  </c:pt>
                  <c:pt idx="43">
                    <c:v>単位</c:v>
                  </c:pt>
                  <c:pt idx="44">
                    <c:v>件</c:v>
                  </c:pt>
                  <c:pt idx="45">
                    <c:v>件</c:v>
                  </c:pt>
                  <c:pt idx="46">
                    <c:v>単位</c:v>
                  </c:pt>
                  <c:pt idx="47">
                    <c:v>冊</c:v>
                  </c:pt>
                  <c:pt idx="48">
                    <c:v>冊</c:v>
                  </c:pt>
                  <c:pt idx="49">
                    <c:v>単位</c:v>
                  </c:pt>
                  <c:pt idx="50">
                    <c:v>百万円／件</c:v>
                  </c:pt>
                  <c:pt idx="51">
                    <c:v>百万円/件</c:v>
                  </c:pt>
                  <c:pt idx="54">
                    <c:v>単位</c:v>
                  </c:pt>
                  <c:pt idx="56">
                    <c:v>校</c:v>
                  </c:pt>
                  <c:pt idx="57">
                    <c:v>校</c:v>
                  </c:pt>
                  <c:pt idx="62">
                    <c:v>単位</c:v>
                  </c:pt>
                  <c:pt idx="64">
                    <c:v>-</c:v>
                  </c:pt>
                  <c:pt idx="65">
                    <c:v>-</c:v>
                  </c:pt>
                  <c:pt idx="66">
                    <c:v>％</c:v>
                  </c:pt>
                  <c:pt idx="67">
                    <c:v>単位</c:v>
                  </c:pt>
                  <c:pt idx="69">
                    <c:v>-</c:v>
                  </c:pt>
                  <c:pt idx="70">
                    <c:v>-</c:v>
                  </c:pt>
                  <c:pt idx="71">
                    <c:v>％</c:v>
                  </c:pt>
                </c:lvl>
                <c:lvl>
                  <c:pt idx="1">
                    <c:v>担当部局庁</c:v>
                  </c:pt>
                  <c:pt idx="2">
                    <c:v>担当課室</c:v>
                  </c:pt>
                  <c:pt idx="4">
                    <c:v>関係する
計画、通知等</c:v>
                  </c:pt>
                  <c:pt idx="5">
                    <c:v>主要経費</c:v>
                  </c:pt>
                  <c:pt idx="28">
                    <c:v>成果実績</c:v>
                  </c:pt>
                  <c:pt idx="29">
                    <c:v>目標値</c:v>
                  </c:pt>
                  <c:pt idx="30">
                    <c:v>達成度</c:v>
                  </c:pt>
                  <c:pt idx="35">
                    <c:v>成果実績</c:v>
                  </c:pt>
                  <c:pt idx="36">
                    <c:v>目標値</c:v>
                  </c:pt>
                  <c:pt idx="37">
                    <c:v>達成度</c:v>
                  </c:pt>
                  <c:pt idx="41">
                    <c:v>活動実績</c:v>
                  </c:pt>
                  <c:pt idx="42">
                    <c:v>当初見込み</c:v>
                  </c:pt>
                  <c:pt idx="44">
                    <c:v>活動実績</c:v>
                  </c:pt>
                  <c:pt idx="45">
                    <c:v>当初見込み</c:v>
                  </c:pt>
                  <c:pt idx="47">
                    <c:v>活動実績</c:v>
                  </c:pt>
                  <c:pt idx="48">
                    <c:v>当初見込み</c:v>
                  </c:pt>
                  <c:pt idx="50">
                    <c:v>単位当たり
コスト</c:v>
                  </c:pt>
                  <c:pt idx="51">
                    <c:v>計算式</c:v>
                  </c:pt>
                  <c:pt idx="56">
                    <c:v>実績値</c:v>
                  </c:pt>
                  <c:pt idx="57">
                    <c:v>目標値</c:v>
                  </c:pt>
                  <c:pt idx="64">
                    <c:v>成果実績</c:v>
                  </c:pt>
                  <c:pt idx="65">
                    <c:v>目標値</c:v>
                  </c:pt>
                  <c:pt idx="66">
                    <c:v>達成度</c:v>
                  </c:pt>
                  <c:pt idx="69">
                    <c:v>成果実績</c:v>
                  </c:pt>
                  <c:pt idx="70">
                    <c:v>目標値</c:v>
                  </c:pt>
                  <c:pt idx="71">
                    <c:v>達成度</c:v>
                  </c:pt>
                </c:lvl>
                <c:lvl>
                  <c:pt idx="9">
                    <c:v>29年度</c:v>
                  </c:pt>
                  <c:pt idx="10">
                    <c:v>100</c:v>
                  </c:pt>
                  <c:pt idx="11">
                    <c:v>-</c:v>
                  </c:pt>
                  <c:pt idx="12">
                    <c:v>-</c:v>
                  </c:pt>
                  <c:pt idx="13">
                    <c:v>-</c:v>
                  </c:pt>
                  <c:pt idx="14">
                    <c:v>-</c:v>
                  </c:pt>
                  <c:pt idx="15">
                    <c:v>100</c:v>
                  </c:pt>
                  <c:pt idx="16">
                    <c:v>91</c:v>
                  </c:pt>
                  <c:pt idx="17">
                    <c:v>91%</c:v>
                  </c:pt>
                  <c:pt idx="18">
                    <c:v>91%</c:v>
                  </c:pt>
                  <c:pt idx="19">
                    <c:v>32年度要求</c:v>
                  </c:pt>
                  <c:pt idx="20">
                    <c:v>263</c:v>
                  </c:pt>
                  <c:pt idx="21">
                    <c:v>51</c:v>
                  </c:pt>
                  <c:pt idx="25">
                    <c:v>314</c:v>
                  </c:pt>
                </c:lvl>
                <c:lvl>
                  <c:pt idx="61">
                    <c:v>-</c:v>
                  </c:pt>
                </c:lvl>
                <c:lvl>
                  <c:pt idx="2">
                    <c:v>終了予定なし</c:v>
                  </c:pt>
                </c:lvl>
                <c:lvl>
                  <c:pt idx="9">
                    <c:v>28年度</c:v>
                  </c:pt>
                  <c:pt idx="10">
                    <c:v>-</c:v>
                  </c:pt>
                  <c:pt idx="11">
                    <c:v>-</c:v>
                  </c:pt>
                  <c:pt idx="12">
                    <c:v>-</c:v>
                  </c:pt>
                  <c:pt idx="13">
                    <c:v>-</c:v>
                  </c:pt>
                  <c:pt idx="14">
                    <c:v>-</c:v>
                  </c:pt>
                  <c:pt idx="15">
                    <c:v>0</c:v>
                  </c:pt>
                  <c:pt idx="16">
                    <c:v>0</c:v>
                  </c:pt>
                  <c:pt idx="17">
                    <c:v>-</c:v>
                  </c:pt>
                  <c:pt idx="18">
                    <c:v>-</c:v>
                  </c:pt>
                  <c:pt idx="19">
                    <c:v>31年度当初予算</c:v>
                  </c:pt>
                  <c:pt idx="20">
                    <c:v>111</c:v>
                  </c:pt>
                  <c:pt idx="21">
                    <c:v>51</c:v>
                  </c:pt>
                  <c:pt idx="25">
                    <c:v>162</c:v>
                  </c:pt>
                  <c:pt idx="26">
                    <c:v>成果指標</c:v>
                  </c:pt>
                  <c:pt idx="28">
                    <c:v>大学スポーツアドミニストレーターが配置された大学数</c:v>
                  </c:pt>
                  <c:pt idx="33">
                    <c:v>成果指標</c:v>
                  </c:pt>
                  <c:pt idx="35">
                    <c:v>一般社団法人大学スポーツ協会の加盟大学数</c:v>
                  </c:pt>
                </c:lvl>
                <c:lvl>
                  <c:pt idx="95">
                    <c:v>事業名</c:v>
                  </c:pt>
                </c:lvl>
                <c:lvl>
                  <c:pt idx="2">
                    <c:v>事業終了
（予定）年度</c:v>
                  </c:pt>
                </c:lvl>
                <c:lvl>
                  <c:pt idx="61">
                    <c:v>-</c:v>
                  </c:pt>
                </c:lvl>
                <c:lvl>
                  <c:pt idx="10">
                    <c:v>当初予算</c:v>
                  </c:pt>
                  <c:pt idx="11">
                    <c:v>補正予算</c:v>
                  </c:pt>
                  <c:pt idx="12">
                    <c:v>前年度から繰越し</c:v>
                  </c:pt>
                  <c:pt idx="13">
                    <c:v>翌年度へ繰越し</c:v>
                  </c:pt>
                  <c:pt idx="14">
                    <c:v>予備費等</c:v>
                  </c:pt>
                  <c:pt idx="15">
                    <c:v>計</c:v>
                  </c:pt>
                </c:lvl>
                <c:lvl>
                  <c:pt idx="1">
                    <c:v>大学スポーツ振興の推進事業</c:v>
                  </c:pt>
                  <c:pt idx="2">
                    <c:v>平成２９年度</c:v>
                  </c:pt>
                  <c:pt idx="3">
                    <c:v>一般会計</c:v>
                  </c:pt>
                  <c:pt idx="4">
                    <c:v>スポーツ基本法第28条</c:v>
                  </c:pt>
                  <c:pt idx="5">
                    <c:v>-</c:v>
                  </c:pt>
                  <c:pt idx="6">
                    <c:v>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c:v>
                  </c:pt>
                  <c:pt idx="7">
                    <c:v>（１）大学及び学生競技団体等が中心となる設立準備委員会を開催する等、新組織の創設に向けた具体的準備を行う。（平成31年度からは新組織である一般社団法人大学スポーツ協会への補助を行う。）
（２）大学スポーツに関する全学的な体制整備を推進するため、「大学スポーツ・アドミニストレータ―」の配置やスポーツ活動等を支援し、新組織の中核となる大学群の形成につなげる。</c:v>
                  </c:pt>
                  <c:pt idx="8">
                    <c:v>委託・請負</c:v>
                  </c:pt>
                  <c:pt idx="10">
                    <c:v>予算の状況</c:v>
                  </c:pt>
                  <c:pt idx="16">
                    <c:v>執行額</c:v>
                  </c:pt>
                  <c:pt idx="17">
                    <c:v>執行率（％）</c:v>
                  </c:pt>
                  <c:pt idx="18">
                    <c:v>当初予算＋補正予算に対する執行額の割合（％）</c:v>
                  </c:pt>
                  <c:pt idx="19">
                    <c:v>歳出予算目</c:v>
                  </c:pt>
                  <c:pt idx="20">
                    <c:v>スポーツ振興事業委託費</c:v>
                  </c:pt>
                  <c:pt idx="21">
                    <c:v>民間スポーツ振興費等補助金</c:v>
                  </c:pt>
                  <c:pt idx="22">
                    <c:v>職員旅費</c:v>
                  </c:pt>
                  <c:pt idx="23">
                    <c:v>庁費</c:v>
                  </c:pt>
                  <c:pt idx="24">
                    <c:v>諸謝金</c:v>
                  </c:pt>
                  <c:pt idx="25">
                    <c:v>計</c:v>
                  </c:pt>
                  <c:pt idx="26">
                    <c:v>定量的な成果目標</c:v>
                  </c:pt>
                  <c:pt idx="28">
                    <c:v>平成33年度までに、大学スポーツアドミニストレーターが配置された大学数が100校となることを目指す。</c:v>
                  </c:pt>
                  <c:pt idx="31">
                    <c:v>大学スポーツの振興に関するアンケート（スポーツ庁調べ）
（アンケートにおいて、大学スポーツアドミニストレーターを配置している大学が10あり、その10倍を目標値として算出した数）</c:v>
                  </c:pt>
                  <c:pt idx="33">
                    <c:v>定量的な成果目標</c:v>
                  </c:pt>
                  <c:pt idx="35">
                    <c:v>一般社団法人大学スポーツ協会に加盟する大学数の増加を目指す。</c:v>
                  </c:pt>
                  <c:pt idx="38">
                    <c:v>大学スポーツの振興に関するアンケート（スポーツ庁調べ）
（アンケートにおいて、有効回答数に占める大学横断的かつ競技横断的統括組織に加盟したいと回答した大学の割合が37％であり、この割合を全大学数（短期大学を含む）1118（平成28年度学校基本調査より）に乗じて算出した数値）</c:v>
                  </c:pt>
                  <c:pt idx="40">
                    <c:v>活動指標</c:v>
                  </c:pt>
                  <c:pt idx="41">
                    <c:v>設立準備委員会（作業部会）の開催数
※29年度実績については、学産官連携協議会（分科会等を含む）の開催数</c:v>
                  </c:pt>
                  <c:pt idx="43">
                    <c:v>活動指標</c:v>
                  </c:pt>
                  <c:pt idx="44">
                    <c:v>大学横断的かつ競技横断的統括組織（日本版NCAA）創設事業（大学スポーツ振興の推進）における先進的モデル事業の企画件数</c:v>
                  </c:pt>
                  <c:pt idx="46">
                    <c:v>活動指標</c:v>
                  </c:pt>
                  <c:pt idx="47">
                    <c:v>大学横断的かつ競技横断的統括組織（日本版NCAA）創設事業（大学スポーツ振興の推進）の事業報告書の配布大学数</c:v>
                  </c:pt>
                  <c:pt idx="49">
                    <c:v>算出根拠</c:v>
                  </c:pt>
                  <c:pt idx="50">
                    <c:v>【大学横断的かつ競技横断的統括組織（日本版NCAA）創設事業（大学スポーツ振興の推進）】
事業全体の執行額／採択数　　　　　　　　　　　　　　</c:v>
                  </c:pt>
                  <c:pt idx="52">
                    <c:v>11　スポーツの振興</c:v>
                  </c:pt>
                  <c:pt idx="53">
                    <c:v>11-1 スポーツを「する」「みる」「ささえる」スポーツ参画人口の拡大と、そのための人材育成・場の充実</c:v>
                  </c:pt>
                  <c:pt idx="54">
                    <c:v>定量的指標</c:v>
                  </c:pt>
                  <c:pt idx="56">
                    <c:v>大学スポーツアドミニストレーターを配する大学数</c:v>
                  </c:pt>
                  <c:pt idx="61">
                    <c:v>分野：</c:v>
                  </c:pt>
                  <c:pt idx="62">
                    <c:v>ＫＰＩ
（第一階層）</c:v>
                  </c:pt>
                  <c:pt idx="64">
                    <c:v>-</c:v>
                  </c:pt>
                  <c:pt idx="67">
                    <c:v>ＫＰＩ
（第二階層）</c:v>
                  </c:pt>
                  <c:pt idx="69">
                    <c:v>-</c:v>
                  </c:pt>
                  <c:pt idx="95">
                    <c:v>事業番号</c:v>
                  </c:pt>
                  <c:pt idx="101">
                    <c:v>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c:v>
                  </c:pt>
                  <c:pt idx="102">
                    <c:v>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c:v>
                  </c:pt>
                </c:lvl>
                <c:lvl>
                  <c:pt idx="52">
                    <c:v>政策</c:v>
                  </c:pt>
                  <c:pt idx="53">
                    <c:v>施策</c:v>
                  </c:pt>
                  <c:pt idx="54">
                    <c:v>測定指標</c:v>
                  </c:pt>
                  <c:pt idx="58">
                    <c:v>本事業の成果と上位施策・測定指標との関係</c:v>
                  </c:pt>
                  <c:pt idx="59">
                    <c:v>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c:v>
                  </c:pt>
                  <c:pt idx="61">
                    <c:v>取組事項</c:v>
                  </c:pt>
                  <c:pt idx="62">
                    <c:v>KPI
(第一階層）</c:v>
                  </c:pt>
                  <c:pt idx="67">
                    <c:v>KPI
(第二階層）</c:v>
                  </c:pt>
                  <c:pt idx="72">
                    <c:v>本事業の成果と取組事項・KPIとの関係</c:v>
                  </c:pt>
                  <c:pt idx="73">
                    <c:v>-</c:v>
                  </c:pt>
                  <c:pt idx="81">
                    <c:v>一般競争契約、指名競争契約又は随意契約（企画競争）による支出のうち、一者応札又は一者応募となったものはないか。</c:v>
                  </c:pt>
                  <c:pt idx="82">
                    <c:v>競争性のない随意契約となったものはないか。</c:v>
                  </c:pt>
                </c:lvl>
                <c:lvl>
                  <c:pt idx="52">
                    <c:v>政策評価</c:v>
                  </c:pt>
                  <c:pt idx="61">
                    <c:v>新経済・財政再生計画改革工程表 2018</c:v>
                  </c:pt>
                  <c:pt idx="76">
                    <c:v>項　　目</c:v>
                  </c:pt>
                  <c:pt idx="77">
                    <c:v>事業の目的は国民や社会のニーズを的確に反映しているか。</c:v>
                  </c:pt>
                  <c:pt idx="78">
                    <c:v>地方自治体、民間等に委ねることができない事業なのか。</c:v>
                  </c:pt>
                  <c:pt idx="79">
                    <c:v>政策目的の達成手段として必要かつ適切な事業か。政策体系の中で優先度の高い事業か。</c:v>
                  </c:pt>
                  <c:pt idx="80">
                    <c:v>競争性が確保されているなど支出先の選定は妥当か。　</c:v>
                  </c:pt>
                  <c:pt idx="83">
                    <c:v>受益者との負担関係は妥当であるか。</c:v>
                  </c:pt>
                  <c:pt idx="84">
                    <c:v>単位当たりコスト等の水準は妥当か。</c:v>
                  </c:pt>
                  <c:pt idx="85">
                    <c:v>資金の流れの中間段階での支出は合理的なものとなっているか。</c:v>
                  </c:pt>
                  <c:pt idx="86">
                    <c:v>費目・使途が事業目的に即し真に必要なものに限定されているか。</c:v>
                  </c:pt>
                  <c:pt idx="87">
                    <c:v>不用率が大きい場合、その理由は妥当か。（理由を右に記載）</c:v>
                  </c:pt>
                  <c:pt idx="88">
                    <c:v>繰越額が大きい場合、その理由は妥当か。（理由を右に記載）</c:v>
                  </c:pt>
                  <c:pt idx="89">
                    <c:v>その他コスト削減や効率化に向けた工夫は行われているか。</c:v>
                  </c:pt>
                  <c:pt idx="90">
                    <c:v>成果実績は成果目標に見合ったものとなっているか。</c:v>
                  </c:pt>
                  <c:pt idx="91">
                    <c:v>事業実施に当たって他の手段・方法等が考えられる場合、それと比較してより効果的あるいは低コストで実施できているか。</c:v>
                  </c:pt>
                  <c:pt idx="92">
                    <c:v>活動実績は見込みに見合ったものであるか。</c:v>
                  </c:pt>
                  <c:pt idx="93">
                    <c:v>整備された施設や成果物は十分に活用されているか。</c:v>
                  </c:pt>
                  <c:pt idx="94">
                    <c:v>関連する事業がある場合、他部局・他府省等と適切な役割分担を行っているか。（役割分担の具体的な内容を各事業の右に記載）</c:v>
                  </c:pt>
                  <c:pt idx="95">
                    <c:v>所管府省名</c:v>
                  </c:pt>
                  <c:pt idx="101">
                    <c:v>点検結果</c:v>
                  </c:pt>
                  <c:pt idx="102">
                    <c:v>改善の
方向性</c:v>
                  </c:pt>
                </c:lvl>
                <c:lvl>
                  <c:pt idx="0">
                    <c:v>平成３１年度行政事業レビューシート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9">
                    <c:v>平成31・32年度
予算内訳
（単位：百万円）</c:v>
                  </c:pt>
                  <c:pt idx="26">
                    <c:v>成果目標及び
成果実績
（アウトカム）</c:v>
                  </c:pt>
                  <c:pt idx="31">
                    <c:v>根拠として用いた
統計・データ名
（出典）</c:v>
                  </c:pt>
                  <c:pt idx="33">
                    <c:v>成果目標及び
成果実績
（アウトカム）</c:v>
                  </c:pt>
                  <c:pt idx="38">
                    <c:v>根拠として用いた
統計・データ名
（出典）</c:v>
                  </c:pt>
                  <c:pt idx="40">
                    <c:v>活動指標及び
活動実績
（アウトプット）</c:v>
                  </c:pt>
                  <c:pt idx="43">
                    <c:v>活動指標及び
活動実績
（アウトプット）</c:v>
                  </c:pt>
                  <c:pt idx="46">
                    <c:v>活動指標及び
活動実績
（アウトプット）</c:v>
                  </c:pt>
                  <c:pt idx="49">
                    <c:v>単位当たり
コスト</c:v>
                  </c:pt>
                  <c:pt idx="52">
                    <c:v>政策評価、新経済・財政再生計画との関係</c:v>
                  </c:pt>
                  <c:pt idx="75">
                    <c:v>事業所管部局による点検・改善</c:v>
                  </c:pt>
                  <c:pt idx="77">
                    <c:v>国費投入の必要性</c:v>
                  </c:pt>
                  <c:pt idx="80">
                    <c:v>事業の効率性</c:v>
                  </c:pt>
                  <c:pt idx="90">
                    <c:v>事業の有効性</c:v>
                  </c:pt>
                  <c:pt idx="94">
                    <c:v>関連事業</c:v>
                  </c:pt>
                  <c:pt idx="101">
                    <c:v>点検・改善結果</c:v>
                  </c:pt>
                  <c:pt idx="103">
                    <c:v>外部有識者の所見</c:v>
                  </c:pt>
                </c:lvl>
              </c:multiLvlStrCache>
            </c:multiLvlStrRef>
          </c:cat>
          <c:val>
            <c:numRef>
              <c:f>行政事業レビューシート!$AL$3:$AL$728</c:f>
              <c:numCache>
                <c:formatCode>General</c:formatCode>
                <c:ptCount val="104"/>
              </c:numCache>
            </c:numRef>
          </c:val>
          <c:extLst>
            <c:ext xmlns:c16="http://schemas.microsoft.com/office/drawing/2014/chart" uri="{C3380CC4-5D6E-409C-BE32-E72D297353CC}">
              <c16:uniqueId val="{00000002-011C-445D-B49E-435BE078BABE}"/>
            </c:ext>
          </c:extLst>
        </c:ser>
        <c:ser>
          <c:idx val="3"/>
          <c:order val="3"/>
          <c:tx>
            <c:strRef>
              <c:f>行政事業レビューシート!$AM$2</c:f>
              <c:strCache>
                <c:ptCount val="1"/>
              </c:strCache>
            </c:strRef>
          </c:tx>
          <c:spPr>
            <a:solidFill>
              <a:schemeClr val="accent4"/>
            </a:solidFill>
            <a:ln>
              <a:noFill/>
            </a:ln>
            <a:effectLst/>
          </c:spPr>
          <c:invertIfNegative val="0"/>
          <c:cat>
            <c:multiLvlStrRef>
              <c:f>行政事業レビューシート!$A$3:$AI$728</c:f>
              <c:multiLvlStrCache>
                <c:ptCount val="104"/>
                <c:lvl>
                  <c:pt idx="0">
                    <c:v>（</c:v>
                  </c:pt>
                  <c:pt idx="26">
                    <c:v>29年度</c:v>
                  </c:pt>
                  <c:pt idx="28">
                    <c:v>17</c:v>
                  </c:pt>
                  <c:pt idx="29">
                    <c:v>-</c:v>
                  </c:pt>
                  <c:pt idx="30">
                    <c:v>-</c:v>
                  </c:pt>
                  <c:pt idx="33">
                    <c:v>29年度</c:v>
                  </c:pt>
                  <c:pt idx="35">
                    <c:v>-</c:v>
                  </c:pt>
                  <c:pt idx="36">
                    <c:v>-</c:v>
                  </c:pt>
                  <c:pt idx="37">
                    <c:v>-</c:v>
                  </c:pt>
                  <c:pt idx="40">
                    <c:v>29年度</c:v>
                  </c:pt>
                  <c:pt idx="41">
                    <c:v>14</c:v>
                  </c:pt>
                  <c:pt idx="42">
                    <c:v>7</c:v>
                  </c:pt>
                  <c:pt idx="43">
                    <c:v>29年度</c:v>
                  </c:pt>
                  <c:pt idx="44">
                    <c:v>8</c:v>
                  </c:pt>
                  <c:pt idx="45">
                    <c:v>4</c:v>
                  </c:pt>
                  <c:pt idx="46">
                    <c:v>29年度</c:v>
                  </c:pt>
                  <c:pt idx="47">
                    <c:v>-</c:v>
                  </c:pt>
                  <c:pt idx="48">
                    <c:v>1,115</c:v>
                  </c:pt>
                  <c:pt idx="49">
                    <c:v>29年度</c:v>
                  </c:pt>
                  <c:pt idx="50">
                    <c:v>7</c:v>
                  </c:pt>
                  <c:pt idx="51">
                    <c:v>58.7／8</c:v>
                  </c:pt>
                  <c:pt idx="54">
                    <c:v>29年度</c:v>
                  </c:pt>
                  <c:pt idx="56">
                    <c:v>17</c:v>
                  </c:pt>
                  <c:pt idx="57">
                    <c:v>-</c:v>
                  </c:pt>
                  <c:pt idx="62">
                    <c:v>30年度</c:v>
                  </c:pt>
                  <c:pt idx="64">
                    <c:v>-</c:v>
                  </c:pt>
                  <c:pt idx="65">
                    <c:v>-</c:v>
                  </c:pt>
                  <c:pt idx="67">
                    <c:v>30年度</c:v>
                  </c:pt>
                  <c:pt idx="69">
                    <c:v>-</c:v>
                  </c:pt>
                  <c:pt idx="70">
                    <c:v>-</c:v>
                  </c:pt>
                  <c:pt idx="71">
                    <c:v>-</c:v>
                  </c:pt>
                </c:lvl>
                <c:lvl>
                  <c:pt idx="63">
                    <c:v>年度</c:v>
                  </c:pt>
                  <c:pt idx="68">
                    <c:v>年度</c:v>
                  </c:pt>
                  <c:pt idx="76">
                    <c:v>評価に関する説明</c:v>
                  </c:pt>
                  <c:pt idx="77">
                    <c:v>スポーツ基本法、スポーツ基本計画に国による取組が明記され、また政府の成長戦略においても記載されるなど政策の優先度が極めて高い事業である。</c:v>
                  </c:pt>
                  <c:pt idx="78">
                    <c:v>国の政策の企画・立案のための全国規模の調査を行うことは地方自治体、民間に委ねることは出来ず、国が主体的に行う必要がある。</c:v>
                  </c:pt>
                  <c:pt idx="79">
                    <c:v>スポーツ基本法、スポーツ基本計画に国による取組が明記され、また政府の成長戦略においても記載されるなど政策の優先度が極めて高い事業である。</c:v>
                  </c:pt>
                  <c:pt idx="80">
                    <c:v>支出（委託）先の選定に当たっては、十分な公示期間を確保した上で公募（企画競争）を行い、その妥当性や競争性を確保する。
一社応募を回避するためには、公募額や契約期間・公示期間の見直し等の検討が必要。</c:v>
                  </c:pt>
                  <c:pt idx="83">
                    <c:v>委託金額については、事業経費の費目・使途の内容を厳正に審査して決定する。</c:v>
                  </c:pt>
                  <c:pt idx="84">
                    <c:v>委託契約の締結に当たっては、事業経費の費目・使途の内容を厳正に審査するなど、その必要性について適切にチェックを行う。</c:v>
                  </c:pt>
                  <c:pt idx="85">
                    <c:v>-</c:v>
                  </c:pt>
                  <c:pt idx="86">
                    <c:v>委託契約及び委託額の確定手続きに当たっては、事業経費の黙秘・使途の内容を厳正に審査するなど、その必要性について適切にチェックを行う。</c:v>
                  </c:pt>
                  <c:pt idx="87">
                    <c:v>-</c:v>
                  </c:pt>
                  <c:pt idx="88">
                    <c:v>-</c:v>
                  </c:pt>
                  <c:pt idx="89">
                    <c:v>委託費の額の確定において、費目・使途の内容を厳正に審査するなど適切にチェックを行う。</c:v>
                  </c:pt>
                  <c:pt idx="90">
                    <c:v>成果目標を達成するためには、本事業により先進的モデル事業を形成した上で普及することが必要であると考えており、成果実績は成果目標に見合っている。</c:v>
                  </c:pt>
                  <c:pt idx="91">
                    <c:v>委託契約及び額の確定に当たっては、事業経費の費目・使途の内容を厳正に審査するなど、その必要性について適切にチェックを行い、低コストでの実施に努める。</c:v>
                  </c:pt>
                  <c:pt idx="92">
                    <c:v>-</c:v>
                  </c:pt>
                  <c:pt idx="93">
                    <c:v>本事業で得られた成果物は、各大学に配布する予定であり、各大学におけるスポーツ支援体制の整備等のため活用を促す予定である。</c:v>
                  </c:pt>
                  <c:pt idx="94">
                    <c:v>-</c:v>
                  </c:pt>
                </c:lvl>
                <c:lvl>
                  <c:pt idx="1">
                    <c:v>スポーツ庁</c:v>
                  </c:pt>
                  <c:pt idx="2">
                    <c:v>参事官（地域振興担当）付</c:v>
                  </c:pt>
                  <c:pt idx="4">
                    <c:v>第2期スポーツ基本計画（平成29年３月24日）
未来投資戦略2017（平成29年６月９日閣議決定）
</c:v>
                  </c:pt>
                  <c:pt idx="5">
                    <c:v>文教及び科学振興</c:v>
                  </c:pt>
                  <c:pt idx="26">
                    <c:v>28年度</c:v>
                  </c:pt>
                  <c:pt idx="28">
                    <c:v>-</c:v>
                  </c:pt>
                  <c:pt idx="29">
                    <c:v>-</c:v>
                  </c:pt>
                  <c:pt idx="30">
                    <c:v>-</c:v>
                  </c:pt>
                  <c:pt idx="33">
                    <c:v>28年度</c:v>
                  </c:pt>
                  <c:pt idx="35">
                    <c:v>-</c:v>
                  </c:pt>
                  <c:pt idx="36">
                    <c:v>-</c:v>
                  </c:pt>
                  <c:pt idx="37">
                    <c:v>-</c:v>
                  </c:pt>
                  <c:pt idx="40">
                    <c:v>28年度</c:v>
                  </c:pt>
                  <c:pt idx="41">
                    <c:v>-</c:v>
                  </c:pt>
                  <c:pt idx="42">
                    <c:v>-</c:v>
                  </c:pt>
                  <c:pt idx="43">
                    <c:v>28年度</c:v>
                  </c:pt>
                  <c:pt idx="44">
                    <c:v>-</c:v>
                  </c:pt>
                  <c:pt idx="45">
                    <c:v>-</c:v>
                  </c:pt>
                  <c:pt idx="46">
                    <c:v>28年度</c:v>
                  </c:pt>
                  <c:pt idx="47">
                    <c:v>-</c:v>
                  </c:pt>
                  <c:pt idx="48">
                    <c:v>-</c:v>
                  </c:pt>
                  <c:pt idx="49">
                    <c:v>28年度</c:v>
                  </c:pt>
                  <c:pt idx="50">
                    <c:v>-</c:v>
                  </c:pt>
                  <c:pt idx="51">
                    <c:v>-</c:v>
                  </c:pt>
                  <c:pt idx="54">
                    <c:v>28年度</c:v>
                  </c:pt>
                  <c:pt idx="56">
                    <c:v>-</c:v>
                  </c:pt>
                  <c:pt idx="57">
                    <c:v>-</c:v>
                  </c:pt>
                  <c:pt idx="62">
                    <c:v>計画開始時</c:v>
                  </c:pt>
                  <c:pt idx="63">
                    <c:v>-</c:v>
                  </c:pt>
                  <c:pt idx="64">
                    <c:v>-</c:v>
                  </c:pt>
                  <c:pt idx="65">
                    <c:v>-</c:v>
                  </c:pt>
                  <c:pt idx="67">
                    <c:v>計画開始時</c:v>
                  </c:pt>
                  <c:pt idx="68">
                    <c:v>-</c:v>
                  </c:pt>
                  <c:pt idx="69">
                    <c:v>-</c:v>
                  </c:pt>
                  <c:pt idx="70">
                    <c:v>-</c:v>
                  </c:pt>
                  <c:pt idx="71">
                    <c:v>-</c:v>
                  </c:pt>
                </c:lvl>
                <c:lvl>
                  <c:pt idx="9">
                    <c:v>30年度</c:v>
                  </c:pt>
                  <c:pt idx="10">
                    <c:v>155</c:v>
                  </c:pt>
                  <c:pt idx="11">
                    <c:v>-</c:v>
                  </c:pt>
                  <c:pt idx="12">
                    <c:v>-</c:v>
                  </c:pt>
                  <c:pt idx="13">
                    <c:v>-</c:v>
                  </c:pt>
                  <c:pt idx="14">
                    <c:v>-</c:v>
                  </c:pt>
                  <c:pt idx="15">
                    <c:v>155</c:v>
                  </c:pt>
                  <c:pt idx="16">
                    <c:v>138</c:v>
                  </c:pt>
                  <c:pt idx="17">
                    <c:v>89%</c:v>
                  </c:pt>
                  <c:pt idx="18">
                    <c:v>89%</c:v>
                  </c:pt>
                  <c:pt idx="19">
                    <c:v>主な増減理由</c:v>
                  </c:pt>
                  <c:pt idx="20">
                    <c:v>　２０１６年度に開催された検討会の中では、大学スポーツが持つポテンシャルの地域活性化への貢献が大きな柱として掲げられていたものの、UNIVAS設立に向けた検討を行う中で、学業両立、安全安心分野の優先度が高かったため、大学スポーツを通した地域貢献は、UNIVASの事業の枠組からは落ちている状況。一方で、地方の大学からは、先ずは学内の基盤強化が必要であるとの声があり、今般、地方の大学が取り組みを進めやすい形で事業の内容を変更した。
　地方の大学においては、学内でスポーツ分野を統括し施策の企画立案を行う人材を自</c:v>
                  </c:pt>
                  <c:pt idx="76">
                    <c:v>評　価</c:v>
                  </c:pt>
                  <c:pt idx="77">
                    <c:v>○</c:v>
                  </c:pt>
                  <c:pt idx="78">
                    <c:v>○</c:v>
                  </c:pt>
                  <c:pt idx="79">
                    <c:v>○</c:v>
                  </c:pt>
                  <c:pt idx="80">
                    <c:v>○</c:v>
                  </c:pt>
                  <c:pt idx="81">
                    <c:v>有</c:v>
                  </c:pt>
                  <c:pt idx="82">
                    <c:v>無</c:v>
                  </c:pt>
                  <c:pt idx="83">
                    <c:v>○</c:v>
                  </c:pt>
                  <c:pt idx="84">
                    <c:v>○</c:v>
                  </c:pt>
                  <c:pt idx="85">
                    <c:v>○</c:v>
                  </c:pt>
                  <c:pt idx="86">
                    <c:v>○</c:v>
                  </c:pt>
                  <c:pt idx="87">
                    <c:v>‐</c:v>
                  </c:pt>
                  <c:pt idx="88">
                    <c:v>‐</c:v>
                  </c:pt>
                  <c:pt idx="89">
                    <c:v>○</c:v>
                  </c:pt>
                  <c:pt idx="90">
                    <c:v>○</c:v>
                  </c:pt>
                  <c:pt idx="91">
                    <c:v>○</c:v>
                  </c:pt>
                  <c:pt idx="92">
                    <c:v>○</c:v>
                  </c:pt>
                  <c:pt idx="93">
                    <c:v>○</c:v>
                  </c:pt>
                  <c:pt idx="94">
                    <c:v>‐</c:v>
                  </c:pt>
                </c:lvl>
                <c:lvl>
                  <c:pt idx="26">
                    <c:v>単位</c:v>
                  </c:pt>
                  <c:pt idx="28">
                    <c:v>校</c:v>
                  </c:pt>
                  <c:pt idx="29">
                    <c:v>校</c:v>
                  </c:pt>
                  <c:pt idx="30">
                    <c:v>％</c:v>
                  </c:pt>
                  <c:pt idx="33">
                    <c:v>単位</c:v>
                  </c:pt>
                  <c:pt idx="35">
                    <c:v>校</c:v>
                  </c:pt>
                  <c:pt idx="36">
                    <c:v>校</c:v>
                  </c:pt>
                  <c:pt idx="37">
                    <c:v>％</c:v>
                  </c:pt>
                  <c:pt idx="40">
                    <c:v>単位</c:v>
                  </c:pt>
                  <c:pt idx="41">
                    <c:v>回</c:v>
                  </c:pt>
                  <c:pt idx="42">
                    <c:v>回</c:v>
                  </c:pt>
                  <c:pt idx="43">
                    <c:v>単位</c:v>
                  </c:pt>
                  <c:pt idx="44">
                    <c:v>件</c:v>
                  </c:pt>
                  <c:pt idx="45">
                    <c:v>件</c:v>
                  </c:pt>
                  <c:pt idx="46">
                    <c:v>単位</c:v>
                  </c:pt>
                  <c:pt idx="47">
                    <c:v>冊</c:v>
                  </c:pt>
                  <c:pt idx="48">
                    <c:v>冊</c:v>
                  </c:pt>
                  <c:pt idx="49">
                    <c:v>単位</c:v>
                  </c:pt>
                  <c:pt idx="50">
                    <c:v>百万円／件</c:v>
                  </c:pt>
                  <c:pt idx="51">
                    <c:v>百万円/件</c:v>
                  </c:pt>
                  <c:pt idx="54">
                    <c:v>単位</c:v>
                  </c:pt>
                  <c:pt idx="56">
                    <c:v>校</c:v>
                  </c:pt>
                  <c:pt idx="57">
                    <c:v>校</c:v>
                  </c:pt>
                  <c:pt idx="62">
                    <c:v>単位</c:v>
                  </c:pt>
                  <c:pt idx="64">
                    <c:v>-</c:v>
                  </c:pt>
                  <c:pt idx="65">
                    <c:v>-</c:v>
                  </c:pt>
                  <c:pt idx="66">
                    <c:v>％</c:v>
                  </c:pt>
                  <c:pt idx="67">
                    <c:v>単位</c:v>
                  </c:pt>
                  <c:pt idx="69">
                    <c:v>-</c:v>
                  </c:pt>
                  <c:pt idx="70">
                    <c:v>-</c:v>
                  </c:pt>
                  <c:pt idx="71">
                    <c:v>％</c:v>
                  </c:pt>
                </c:lvl>
                <c:lvl>
                  <c:pt idx="1">
                    <c:v>担当部局庁</c:v>
                  </c:pt>
                  <c:pt idx="2">
                    <c:v>担当課室</c:v>
                  </c:pt>
                  <c:pt idx="4">
                    <c:v>関係する
計画、通知等</c:v>
                  </c:pt>
                  <c:pt idx="5">
                    <c:v>主要経費</c:v>
                  </c:pt>
                  <c:pt idx="28">
                    <c:v>成果実績</c:v>
                  </c:pt>
                  <c:pt idx="29">
                    <c:v>目標値</c:v>
                  </c:pt>
                  <c:pt idx="30">
                    <c:v>達成度</c:v>
                  </c:pt>
                  <c:pt idx="35">
                    <c:v>成果実績</c:v>
                  </c:pt>
                  <c:pt idx="36">
                    <c:v>目標値</c:v>
                  </c:pt>
                  <c:pt idx="37">
                    <c:v>達成度</c:v>
                  </c:pt>
                  <c:pt idx="41">
                    <c:v>活動実績</c:v>
                  </c:pt>
                  <c:pt idx="42">
                    <c:v>当初見込み</c:v>
                  </c:pt>
                  <c:pt idx="44">
                    <c:v>活動実績</c:v>
                  </c:pt>
                  <c:pt idx="45">
                    <c:v>当初見込み</c:v>
                  </c:pt>
                  <c:pt idx="47">
                    <c:v>活動実績</c:v>
                  </c:pt>
                  <c:pt idx="48">
                    <c:v>当初見込み</c:v>
                  </c:pt>
                  <c:pt idx="50">
                    <c:v>単位当たり
コスト</c:v>
                  </c:pt>
                  <c:pt idx="51">
                    <c:v>計算式</c:v>
                  </c:pt>
                  <c:pt idx="56">
                    <c:v>実績値</c:v>
                  </c:pt>
                  <c:pt idx="57">
                    <c:v>目標値</c:v>
                  </c:pt>
                  <c:pt idx="64">
                    <c:v>成果実績</c:v>
                  </c:pt>
                  <c:pt idx="65">
                    <c:v>目標値</c:v>
                  </c:pt>
                  <c:pt idx="66">
                    <c:v>達成度</c:v>
                  </c:pt>
                  <c:pt idx="69">
                    <c:v>成果実績</c:v>
                  </c:pt>
                  <c:pt idx="70">
                    <c:v>目標値</c:v>
                  </c:pt>
                  <c:pt idx="71">
                    <c:v>達成度</c:v>
                  </c:pt>
                </c:lvl>
                <c:lvl>
                  <c:pt idx="9">
                    <c:v>29年度</c:v>
                  </c:pt>
                  <c:pt idx="10">
                    <c:v>100</c:v>
                  </c:pt>
                  <c:pt idx="11">
                    <c:v>-</c:v>
                  </c:pt>
                  <c:pt idx="12">
                    <c:v>-</c:v>
                  </c:pt>
                  <c:pt idx="13">
                    <c:v>-</c:v>
                  </c:pt>
                  <c:pt idx="14">
                    <c:v>-</c:v>
                  </c:pt>
                  <c:pt idx="15">
                    <c:v>100</c:v>
                  </c:pt>
                  <c:pt idx="16">
                    <c:v>91</c:v>
                  </c:pt>
                  <c:pt idx="17">
                    <c:v>91%</c:v>
                  </c:pt>
                  <c:pt idx="18">
                    <c:v>91%</c:v>
                  </c:pt>
                  <c:pt idx="19">
                    <c:v>32年度要求</c:v>
                  </c:pt>
                  <c:pt idx="20">
                    <c:v>263</c:v>
                  </c:pt>
                  <c:pt idx="21">
                    <c:v>51</c:v>
                  </c:pt>
                  <c:pt idx="25">
                    <c:v>314</c:v>
                  </c:pt>
                </c:lvl>
                <c:lvl>
                  <c:pt idx="61">
                    <c:v>-</c:v>
                  </c:pt>
                </c:lvl>
                <c:lvl>
                  <c:pt idx="2">
                    <c:v>終了予定なし</c:v>
                  </c:pt>
                </c:lvl>
                <c:lvl>
                  <c:pt idx="9">
                    <c:v>28年度</c:v>
                  </c:pt>
                  <c:pt idx="10">
                    <c:v>-</c:v>
                  </c:pt>
                  <c:pt idx="11">
                    <c:v>-</c:v>
                  </c:pt>
                  <c:pt idx="12">
                    <c:v>-</c:v>
                  </c:pt>
                  <c:pt idx="13">
                    <c:v>-</c:v>
                  </c:pt>
                  <c:pt idx="14">
                    <c:v>-</c:v>
                  </c:pt>
                  <c:pt idx="15">
                    <c:v>0</c:v>
                  </c:pt>
                  <c:pt idx="16">
                    <c:v>0</c:v>
                  </c:pt>
                  <c:pt idx="17">
                    <c:v>-</c:v>
                  </c:pt>
                  <c:pt idx="18">
                    <c:v>-</c:v>
                  </c:pt>
                  <c:pt idx="19">
                    <c:v>31年度当初予算</c:v>
                  </c:pt>
                  <c:pt idx="20">
                    <c:v>111</c:v>
                  </c:pt>
                  <c:pt idx="21">
                    <c:v>51</c:v>
                  </c:pt>
                  <c:pt idx="25">
                    <c:v>162</c:v>
                  </c:pt>
                  <c:pt idx="26">
                    <c:v>成果指標</c:v>
                  </c:pt>
                  <c:pt idx="28">
                    <c:v>大学スポーツアドミニストレーターが配置された大学数</c:v>
                  </c:pt>
                  <c:pt idx="33">
                    <c:v>成果指標</c:v>
                  </c:pt>
                  <c:pt idx="35">
                    <c:v>一般社団法人大学スポーツ協会の加盟大学数</c:v>
                  </c:pt>
                </c:lvl>
                <c:lvl>
                  <c:pt idx="95">
                    <c:v>事業名</c:v>
                  </c:pt>
                </c:lvl>
                <c:lvl>
                  <c:pt idx="2">
                    <c:v>事業終了
（予定）年度</c:v>
                  </c:pt>
                </c:lvl>
                <c:lvl>
                  <c:pt idx="61">
                    <c:v>-</c:v>
                  </c:pt>
                </c:lvl>
                <c:lvl>
                  <c:pt idx="10">
                    <c:v>当初予算</c:v>
                  </c:pt>
                  <c:pt idx="11">
                    <c:v>補正予算</c:v>
                  </c:pt>
                  <c:pt idx="12">
                    <c:v>前年度から繰越し</c:v>
                  </c:pt>
                  <c:pt idx="13">
                    <c:v>翌年度へ繰越し</c:v>
                  </c:pt>
                  <c:pt idx="14">
                    <c:v>予備費等</c:v>
                  </c:pt>
                  <c:pt idx="15">
                    <c:v>計</c:v>
                  </c:pt>
                </c:lvl>
                <c:lvl>
                  <c:pt idx="1">
                    <c:v>大学スポーツ振興の推進事業</c:v>
                  </c:pt>
                  <c:pt idx="2">
                    <c:v>平成２９年度</c:v>
                  </c:pt>
                  <c:pt idx="3">
                    <c:v>一般会計</c:v>
                  </c:pt>
                  <c:pt idx="4">
                    <c:v>スポーツ基本法第28条</c:v>
                  </c:pt>
                  <c:pt idx="5">
                    <c:v>-</c:v>
                  </c:pt>
                  <c:pt idx="6">
                    <c:v>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c:v>
                  </c:pt>
                  <c:pt idx="7">
                    <c:v>（１）大学及び学生競技団体等が中心となる設立準備委員会を開催する等、新組織の創設に向けた具体的準備を行う。（平成31年度からは新組織である一般社団法人大学スポーツ協会への補助を行う。）
（２）大学スポーツに関する全学的な体制整備を推進するため、「大学スポーツ・アドミニストレータ―」の配置やスポーツ活動等を支援し、新組織の中核となる大学群の形成につなげる。</c:v>
                  </c:pt>
                  <c:pt idx="8">
                    <c:v>委託・請負</c:v>
                  </c:pt>
                  <c:pt idx="10">
                    <c:v>予算の状況</c:v>
                  </c:pt>
                  <c:pt idx="16">
                    <c:v>執行額</c:v>
                  </c:pt>
                  <c:pt idx="17">
                    <c:v>執行率（％）</c:v>
                  </c:pt>
                  <c:pt idx="18">
                    <c:v>当初予算＋補正予算に対する執行額の割合（％）</c:v>
                  </c:pt>
                  <c:pt idx="19">
                    <c:v>歳出予算目</c:v>
                  </c:pt>
                  <c:pt idx="20">
                    <c:v>スポーツ振興事業委託費</c:v>
                  </c:pt>
                  <c:pt idx="21">
                    <c:v>民間スポーツ振興費等補助金</c:v>
                  </c:pt>
                  <c:pt idx="22">
                    <c:v>職員旅費</c:v>
                  </c:pt>
                  <c:pt idx="23">
                    <c:v>庁費</c:v>
                  </c:pt>
                  <c:pt idx="24">
                    <c:v>諸謝金</c:v>
                  </c:pt>
                  <c:pt idx="25">
                    <c:v>計</c:v>
                  </c:pt>
                  <c:pt idx="26">
                    <c:v>定量的な成果目標</c:v>
                  </c:pt>
                  <c:pt idx="28">
                    <c:v>平成33年度までに、大学スポーツアドミニストレーターが配置された大学数が100校となることを目指す。</c:v>
                  </c:pt>
                  <c:pt idx="31">
                    <c:v>大学スポーツの振興に関するアンケート（スポーツ庁調べ）
（アンケートにおいて、大学スポーツアドミニストレーターを配置している大学が10あり、その10倍を目標値として算出した数）</c:v>
                  </c:pt>
                  <c:pt idx="33">
                    <c:v>定量的な成果目標</c:v>
                  </c:pt>
                  <c:pt idx="35">
                    <c:v>一般社団法人大学スポーツ協会に加盟する大学数の増加を目指す。</c:v>
                  </c:pt>
                  <c:pt idx="38">
                    <c:v>大学スポーツの振興に関するアンケート（スポーツ庁調べ）
（アンケートにおいて、有効回答数に占める大学横断的かつ競技横断的統括組織に加盟したいと回答した大学の割合が37％であり、この割合を全大学数（短期大学を含む）1118（平成28年度学校基本調査より）に乗じて算出した数値）</c:v>
                  </c:pt>
                  <c:pt idx="40">
                    <c:v>活動指標</c:v>
                  </c:pt>
                  <c:pt idx="41">
                    <c:v>設立準備委員会（作業部会）の開催数
※29年度実績については、学産官連携協議会（分科会等を含む）の開催数</c:v>
                  </c:pt>
                  <c:pt idx="43">
                    <c:v>活動指標</c:v>
                  </c:pt>
                  <c:pt idx="44">
                    <c:v>大学横断的かつ競技横断的統括組織（日本版NCAA）創設事業（大学スポーツ振興の推進）における先進的モデル事業の企画件数</c:v>
                  </c:pt>
                  <c:pt idx="46">
                    <c:v>活動指標</c:v>
                  </c:pt>
                  <c:pt idx="47">
                    <c:v>大学横断的かつ競技横断的統括組織（日本版NCAA）創設事業（大学スポーツ振興の推進）の事業報告書の配布大学数</c:v>
                  </c:pt>
                  <c:pt idx="49">
                    <c:v>算出根拠</c:v>
                  </c:pt>
                  <c:pt idx="50">
                    <c:v>【大学横断的かつ競技横断的統括組織（日本版NCAA）創設事業（大学スポーツ振興の推進）】
事業全体の執行額／採択数　　　　　　　　　　　　　　</c:v>
                  </c:pt>
                  <c:pt idx="52">
                    <c:v>11　スポーツの振興</c:v>
                  </c:pt>
                  <c:pt idx="53">
                    <c:v>11-1 スポーツを「する」「みる」「ささえる」スポーツ参画人口の拡大と、そのための人材育成・場の充実</c:v>
                  </c:pt>
                  <c:pt idx="54">
                    <c:v>定量的指標</c:v>
                  </c:pt>
                  <c:pt idx="56">
                    <c:v>大学スポーツアドミニストレーターを配する大学数</c:v>
                  </c:pt>
                  <c:pt idx="61">
                    <c:v>分野：</c:v>
                  </c:pt>
                  <c:pt idx="62">
                    <c:v>ＫＰＩ
（第一階層）</c:v>
                  </c:pt>
                  <c:pt idx="64">
                    <c:v>-</c:v>
                  </c:pt>
                  <c:pt idx="67">
                    <c:v>ＫＰＩ
（第二階層）</c:v>
                  </c:pt>
                  <c:pt idx="69">
                    <c:v>-</c:v>
                  </c:pt>
                  <c:pt idx="95">
                    <c:v>事業番号</c:v>
                  </c:pt>
                  <c:pt idx="101">
                    <c:v>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c:v>
                  </c:pt>
                  <c:pt idx="102">
                    <c:v>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c:v>
                  </c:pt>
                </c:lvl>
                <c:lvl>
                  <c:pt idx="52">
                    <c:v>政策</c:v>
                  </c:pt>
                  <c:pt idx="53">
                    <c:v>施策</c:v>
                  </c:pt>
                  <c:pt idx="54">
                    <c:v>測定指標</c:v>
                  </c:pt>
                  <c:pt idx="58">
                    <c:v>本事業の成果と上位施策・測定指標との関係</c:v>
                  </c:pt>
                  <c:pt idx="59">
                    <c:v>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c:v>
                  </c:pt>
                  <c:pt idx="61">
                    <c:v>取組事項</c:v>
                  </c:pt>
                  <c:pt idx="62">
                    <c:v>KPI
(第一階層）</c:v>
                  </c:pt>
                  <c:pt idx="67">
                    <c:v>KPI
(第二階層）</c:v>
                  </c:pt>
                  <c:pt idx="72">
                    <c:v>本事業の成果と取組事項・KPIとの関係</c:v>
                  </c:pt>
                  <c:pt idx="73">
                    <c:v>-</c:v>
                  </c:pt>
                  <c:pt idx="81">
                    <c:v>一般競争契約、指名競争契約又は随意契約（企画競争）による支出のうち、一者応札又は一者応募となったものはないか。</c:v>
                  </c:pt>
                  <c:pt idx="82">
                    <c:v>競争性のない随意契約となったものはないか。</c:v>
                  </c:pt>
                </c:lvl>
                <c:lvl>
                  <c:pt idx="52">
                    <c:v>政策評価</c:v>
                  </c:pt>
                  <c:pt idx="61">
                    <c:v>新経済・財政再生計画改革工程表 2018</c:v>
                  </c:pt>
                  <c:pt idx="76">
                    <c:v>項　　目</c:v>
                  </c:pt>
                  <c:pt idx="77">
                    <c:v>事業の目的は国民や社会のニーズを的確に反映しているか。</c:v>
                  </c:pt>
                  <c:pt idx="78">
                    <c:v>地方自治体、民間等に委ねることができない事業なのか。</c:v>
                  </c:pt>
                  <c:pt idx="79">
                    <c:v>政策目的の達成手段として必要かつ適切な事業か。政策体系の中で優先度の高い事業か。</c:v>
                  </c:pt>
                  <c:pt idx="80">
                    <c:v>競争性が確保されているなど支出先の選定は妥当か。　</c:v>
                  </c:pt>
                  <c:pt idx="83">
                    <c:v>受益者との負担関係は妥当であるか。</c:v>
                  </c:pt>
                  <c:pt idx="84">
                    <c:v>単位当たりコスト等の水準は妥当か。</c:v>
                  </c:pt>
                  <c:pt idx="85">
                    <c:v>資金の流れの中間段階での支出は合理的なものとなっているか。</c:v>
                  </c:pt>
                  <c:pt idx="86">
                    <c:v>費目・使途が事業目的に即し真に必要なものに限定されているか。</c:v>
                  </c:pt>
                  <c:pt idx="87">
                    <c:v>不用率が大きい場合、その理由は妥当か。（理由を右に記載）</c:v>
                  </c:pt>
                  <c:pt idx="88">
                    <c:v>繰越額が大きい場合、その理由は妥当か。（理由を右に記載）</c:v>
                  </c:pt>
                  <c:pt idx="89">
                    <c:v>その他コスト削減や効率化に向けた工夫は行われているか。</c:v>
                  </c:pt>
                  <c:pt idx="90">
                    <c:v>成果実績は成果目標に見合ったものとなっているか。</c:v>
                  </c:pt>
                  <c:pt idx="91">
                    <c:v>事業実施に当たって他の手段・方法等が考えられる場合、それと比較してより効果的あるいは低コストで実施できているか。</c:v>
                  </c:pt>
                  <c:pt idx="92">
                    <c:v>活動実績は見込みに見合ったものであるか。</c:v>
                  </c:pt>
                  <c:pt idx="93">
                    <c:v>整備された施設や成果物は十分に活用されているか。</c:v>
                  </c:pt>
                  <c:pt idx="94">
                    <c:v>関連する事業がある場合、他部局・他府省等と適切な役割分担を行っているか。（役割分担の具体的な内容を各事業の右に記載）</c:v>
                  </c:pt>
                  <c:pt idx="95">
                    <c:v>所管府省名</c:v>
                  </c:pt>
                  <c:pt idx="101">
                    <c:v>点検結果</c:v>
                  </c:pt>
                  <c:pt idx="102">
                    <c:v>改善の
方向性</c:v>
                  </c:pt>
                </c:lvl>
                <c:lvl>
                  <c:pt idx="0">
                    <c:v>平成３１年度行政事業レビューシート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9">
                    <c:v>平成31・32年度
予算内訳
（単位：百万円）</c:v>
                  </c:pt>
                  <c:pt idx="26">
                    <c:v>成果目標及び
成果実績
（アウトカム）</c:v>
                  </c:pt>
                  <c:pt idx="31">
                    <c:v>根拠として用いた
統計・データ名
（出典）</c:v>
                  </c:pt>
                  <c:pt idx="33">
                    <c:v>成果目標及び
成果実績
（アウトカム）</c:v>
                  </c:pt>
                  <c:pt idx="38">
                    <c:v>根拠として用いた
統計・データ名
（出典）</c:v>
                  </c:pt>
                  <c:pt idx="40">
                    <c:v>活動指標及び
活動実績
（アウトプット）</c:v>
                  </c:pt>
                  <c:pt idx="43">
                    <c:v>活動指標及び
活動実績
（アウトプット）</c:v>
                  </c:pt>
                  <c:pt idx="46">
                    <c:v>活動指標及び
活動実績
（アウトプット）</c:v>
                  </c:pt>
                  <c:pt idx="49">
                    <c:v>単位当たり
コスト</c:v>
                  </c:pt>
                  <c:pt idx="52">
                    <c:v>政策評価、新経済・財政再生計画との関係</c:v>
                  </c:pt>
                  <c:pt idx="75">
                    <c:v>事業所管部局による点検・改善</c:v>
                  </c:pt>
                  <c:pt idx="77">
                    <c:v>国費投入の必要性</c:v>
                  </c:pt>
                  <c:pt idx="80">
                    <c:v>事業の効率性</c:v>
                  </c:pt>
                  <c:pt idx="90">
                    <c:v>事業の有効性</c:v>
                  </c:pt>
                  <c:pt idx="94">
                    <c:v>関連事業</c:v>
                  </c:pt>
                  <c:pt idx="101">
                    <c:v>点検・改善結果</c:v>
                  </c:pt>
                  <c:pt idx="103">
                    <c:v>外部有識者の所見</c:v>
                  </c:pt>
                </c:lvl>
              </c:multiLvlStrCache>
            </c:multiLvlStrRef>
          </c:cat>
          <c:val>
            <c:numRef>
              <c:f>行政事業レビューシート!$AM$3:$AM$728</c:f>
              <c:numCache>
                <c:formatCode>General</c:formatCode>
                <c:ptCount val="104"/>
                <c:pt idx="26">
                  <c:v>0</c:v>
                </c:pt>
                <c:pt idx="28" formatCode="#,##0;&quot;▲ &quot;#,##0">
                  <c:v>26</c:v>
                </c:pt>
                <c:pt idx="29" formatCode="#,##0;&quot;▲ &quot;#,##0">
                  <c:v>0</c:v>
                </c:pt>
                <c:pt idx="30" formatCode="#,##0;&quot;▲ &quot;#,##0">
                  <c:v>0</c:v>
                </c:pt>
                <c:pt idx="33">
                  <c:v>0</c:v>
                </c:pt>
                <c:pt idx="35" formatCode="#,##0;&quot;▲ &quot;#,##0">
                  <c:v>196</c:v>
                </c:pt>
                <c:pt idx="36" formatCode="#,##0;&quot;▲ &quot;#,##0">
                  <c:v>206</c:v>
                </c:pt>
                <c:pt idx="37" formatCode="#,##0;&quot;▲ &quot;#,##0">
                  <c:v>103</c:v>
                </c:pt>
                <c:pt idx="40">
                  <c:v>0</c:v>
                </c:pt>
                <c:pt idx="41" formatCode="#,##0;&quot;▲ &quot;#,##0">
                  <c:v>12</c:v>
                </c:pt>
                <c:pt idx="42" formatCode="#,##0;&quot;▲ &quot;#,##0">
                  <c:v>10</c:v>
                </c:pt>
                <c:pt idx="43">
                  <c:v>0</c:v>
                </c:pt>
                <c:pt idx="44" formatCode="#,##0;&quot;▲ &quot;#,##0">
                  <c:v>15</c:v>
                </c:pt>
                <c:pt idx="45" formatCode="#,##0;&quot;▲ &quot;#,##0">
                  <c:v>14</c:v>
                </c:pt>
                <c:pt idx="46">
                  <c:v>0</c:v>
                </c:pt>
                <c:pt idx="47" formatCode="#,##0;&quot;▲ &quot;#,##0">
                  <c:v>0</c:v>
                </c:pt>
                <c:pt idx="48" formatCode="#,##0;&quot;▲ &quot;#,##0">
                  <c:v>1118</c:v>
                </c:pt>
                <c:pt idx="49">
                  <c:v>0</c:v>
                </c:pt>
                <c:pt idx="50" formatCode="#,##0;&quot;▲ &quot;#,##0">
                  <c:v>5.3</c:v>
                </c:pt>
                <c:pt idx="51" formatCode="@">
                  <c:v>0</c:v>
                </c:pt>
                <c:pt idx="54">
                  <c:v>0</c:v>
                </c:pt>
                <c:pt idx="56" formatCode="#,##0;&quot;▲ &quot;#,##0">
                  <c:v>26</c:v>
                </c:pt>
                <c:pt idx="57" formatCode="#,##0;&quot;▲ &quot;#,##0">
                  <c:v>0</c:v>
                </c:pt>
                <c:pt idx="62">
                  <c:v>0</c:v>
                </c:pt>
                <c:pt idx="64" formatCode="#,##0;&quot;▲ &quot;#,##0">
                  <c:v>0</c:v>
                </c:pt>
                <c:pt idx="65" formatCode="#,##0;&quot;▲ &quot;#,##0">
                  <c:v>0</c:v>
                </c:pt>
                <c:pt idx="66" formatCode="#,##0;&quot;▲ &quot;#,##0">
                  <c:v>0</c:v>
                </c:pt>
                <c:pt idx="67">
                  <c:v>0</c:v>
                </c:pt>
                <c:pt idx="69" formatCode="#,##0;&quot;▲ &quot;#,##0">
                  <c:v>0</c:v>
                </c:pt>
                <c:pt idx="70" formatCode="#,##0;&quot;▲ &quot;#,##0">
                  <c:v>0</c:v>
                </c:pt>
                <c:pt idx="71" formatCode="#,##0;&quot;▲ &quot;#,##0">
                  <c:v>0</c:v>
                </c:pt>
              </c:numCache>
            </c:numRef>
          </c:val>
          <c:extLst>
            <c:ext xmlns:c16="http://schemas.microsoft.com/office/drawing/2014/chart" uri="{C3380CC4-5D6E-409C-BE32-E72D297353CC}">
              <c16:uniqueId val="{00000003-011C-445D-B49E-435BE078BABE}"/>
            </c:ext>
          </c:extLst>
        </c:ser>
        <c:ser>
          <c:idx val="4"/>
          <c:order val="4"/>
          <c:tx>
            <c:strRef>
              <c:f>行政事業レビューシート!$AN$2</c:f>
              <c:strCache>
                <c:ptCount val="1"/>
              </c:strCache>
            </c:strRef>
          </c:tx>
          <c:spPr>
            <a:solidFill>
              <a:schemeClr val="accent5"/>
            </a:solidFill>
            <a:ln>
              <a:noFill/>
            </a:ln>
            <a:effectLst/>
          </c:spPr>
          <c:invertIfNegative val="0"/>
          <c:cat>
            <c:multiLvlStrRef>
              <c:f>行政事業レビューシート!$A$3:$AI$728</c:f>
              <c:multiLvlStrCache>
                <c:ptCount val="104"/>
                <c:lvl>
                  <c:pt idx="0">
                    <c:v>（</c:v>
                  </c:pt>
                  <c:pt idx="26">
                    <c:v>29年度</c:v>
                  </c:pt>
                  <c:pt idx="28">
                    <c:v>17</c:v>
                  </c:pt>
                  <c:pt idx="29">
                    <c:v>-</c:v>
                  </c:pt>
                  <c:pt idx="30">
                    <c:v>-</c:v>
                  </c:pt>
                  <c:pt idx="33">
                    <c:v>29年度</c:v>
                  </c:pt>
                  <c:pt idx="35">
                    <c:v>-</c:v>
                  </c:pt>
                  <c:pt idx="36">
                    <c:v>-</c:v>
                  </c:pt>
                  <c:pt idx="37">
                    <c:v>-</c:v>
                  </c:pt>
                  <c:pt idx="40">
                    <c:v>29年度</c:v>
                  </c:pt>
                  <c:pt idx="41">
                    <c:v>14</c:v>
                  </c:pt>
                  <c:pt idx="42">
                    <c:v>7</c:v>
                  </c:pt>
                  <c:pt idx="43">
                    <c:v>29年度</c:v>
                  </c:pt>
                  <c:pt idx="44">
                    <c:v>8</c:v>
                  </c:pt>
                  <c:pt idx="45">
                    <c:v>4</c:v>
                  </c:pt>
                  <c:pt idx="46">
                    <c:v>29年度</c:v>
                  </c:pt>
                  <c:pt idx="47">
                    <c:v>-</c:v>
                  </c:pt>
                  <c:pt idx="48">
                    <c:v>1,115</c:v>
                  </c:pt>
                  <c:pt idx="49">
                    <c:v>29年度</c:v>
                  </c:pt>
                  <c:pt idx="50">
                    <c:v>7</c:v>
                  </c:pt>
                  <c:pt idx="51">
                    <c:v>58.7／8</c:v>
                  </c:pt>
                  <c:pt idx="54">
                    <c:v>29年度</c:v>
                  </c:pt>
                  <c:pt idx="56">
                    <c:v>17</c:v>
                  </c:pt>
                  <c:pt idx="57">
                    <c:v>-</c:v>
                  </c:pt>
                  <c:pt idx="62">
                    <c:v>30年度</c:v>
                  </c:pt>
                  <c:pt idx="64">
                    <c:v>-</c:v>
                  </c:pt>
                  <c:pt idx="65">
                    <c:v>-</c:v>
                  </c:pt>
                  <c:pt idx="67">
                    <c:v>30年度</c:v>
                  </c:pt>
                  <c:pt idx="69">
                    <c:v>-</c:v>
                  </c:pt>
                  <c:pt idx="70">
                    <c:v>-</c:v>
                  </c:pt>
                  <c:pt idx="71">
                    <c:v>-</c:v>
                  </c:pt>
                </c:lvl>
                <c:lvl>
                  <c:pt idx="63">
                    <c:v>年度</c:v>
                  </c:pt>
                  <c:pt idx="68">
                    <c:v>年度</c:v>
                  </c:pt>
                  <c:pt idx="76">
                    <c:v>評価に関する説明</c:v>
                  </c:pt>
                  <c:pt idx="77">
                    <c:v>スポーツ基本法、スポーツ基本計画に国による取組が明記され、また政府の成長戦略においても記載されるなど政策の優先度が極めて高い事業である。</c:v>
                  </c:pt>
                  <c:pt idx="78">
                    <c:v>国の政策の企画・立案のための全国規模の調査を行うことは地方自治体、民間に委ねることは出来ず、国が主体的に行う必要がある。</c:v>
                  </c:pt>
                  <c:pt idx="79">
                    <c:v>スポーツ基本法、スポーツ基本計画に国による取組が明記され、また政府の成長戦略においても記載されるなど政策の優先度が極めて高い事業である。</c:v>
                  </c:pt>
                  <c:pt idx="80">
                    <c:v>支出（委託）先の選定に当たっては、十分な公示期間を確保した上で公募（企画競争）を行い、その妥当性や競争性を確保する。
一社応募を回避するためには、公募額や契約期間・公示期間の見直し等の検討が必要。</c:v>
                  </c:pt>
                  <c:pt idx="83">
                    <c:v>委託金額については、事業経費の費目・使途の内容を厳正に審査して決定する。</c:v>
                  </c:pt>
                  <c:pt idx="84">
                    <c:v>委託契約の締結に当たっては、事業経費の費目・使途の内容を厳正に審査するなど、その必要性について適切にチェックを行う。</c:v>
                  </c:pt>
                  <c:pt idx="85">
                    <c:v>-</c:v>
                  </c:pt>
                  <c:pt idx="86">
                    <c:v>委託契約及び委託額の確定手続きに当たっては、事業経費の黙秘・使途の内容を厳正に審査するなど、その必要性について適切にチェックを行う。</c:v>
                  </c:pt>
                  <c:pt idx="87">
                    <c:v>-</c:v>
                  </c:pt>
                  <c:pt idx="88">
                    <c:v>-</c:v>
                  </c:pt>
                  <c:pt idx="89">
                    <c:v>委託費の額の確定において、費目・使途の内容を厳正に審査するなど適切にチェックを行う。</c:v>
                  </c:pt>
                  <c:pt idx="90">
                    <c:v>成果目標を達成するためには、本事業により先進的モデル事業を形成した上で普及することが必要であると考えており、成果実績は成果目標に見合っている。</c:v>
                  </c:pt>
                  <c:pt idx="91">
                    <c:v>委託契約及び額の確定に当たっては、事業経費の費目・使途の内容を厳正に審査するなど、その必要性について適切にチェックを行い、低コストでの実施に努める。</c:v>
                  </c:pt>
                  <c:pt idx="92">
                    <c:v>-</c:v>
                  </c:pt>
                  <c:pt idx="93">
                    <c:v>本事業で得られた成果物は、各大学に配布する予定であり、各大学におけるスポーツ支援体制の整備等のため活用を促す予定である。</c:v>
                  </c:pt>
                  <c:pt idx="94">
                    <c:v>-</c:v>
                  </c:pt>
                </c:lvl>
                <c:lvl>
                  <c:pt idx="1">
                    <c:v>スポーツ庁</c:v>
                  </c:pt>
                  <c:pt idx="2">
                    <c:v>参事官（地域振興担当）付</c:v>
                  </c:pt>
                  <c:pt idx="4">
                    <c:v>第2期スポーツ基本計画（平成29年３月24日）
未来投資戦略2017（平成29年６月９日閣議決定）
</c:v>
                  </c:pt>
                  <c:pt idx="5">
                    <c:v>文教及び科学振興</c:v>
                  </c:pt>
                  <c:pt idx="26">
                    <c:v>28年度</c:v>
                  </c:pt>
                  <c:pt idx="28">
                    <c:v>-</c:v>
                  </c:pt>
                  <c:pt idx="29">
                    <c:v>-</c:v>
                  </c:pt>
                  <c:pt idx="30">
                    <c:v>-</c:v>
                  </c:pt>
                  <c:pt idx="33">
                    <c:v>28年度</c:v>
                  </c:pt>
                  <c:pt idx="35">
                    <c:v>-</c:v>
                  </c:pt>
                  <c:pt idx="36">
                    <c:v>-</c:v>
                  </c:pt>
                  <c:pt idx="37">
                    <c:v>-</c:v>
                  </c:pt>
                  <c:pt idx="40">
                    <c:v>28年度</c:v>
                  </c:pt>
                  <c:pt idx="41">
                    <c:v>-</c:v>
                  </c:pt>
                  <c:pt idx="42">
                    <c:v>-</c:v>
                  </c:pt>
                  <c:pt idx="43">
                    <c:v>28年度</c:v>
                  </c:pt>
                  <c:pt idx="44">
                    <c:v>-</c:v>
                  </c:pt>
                  <c:pt idx="45">
                    <c:v>-</c:v>
                  </c:pt>
                  <c:pt idx="46">
                    <c:v>28年度</c:v>
                  </c:pt>
                  <c:pt idx="47">
                    <c:v>-</c:v>
                  </c:pt>
                  <c:pt idx="48">
                    <c:v>-</c:v>
                  </c:pt>
                  <c:pt idx="49">
                    <c:v>28年度</c:v>
                  </c:pt>
                  <c:pt idx="50">
                    <c:v>-</c:v>
                  </c:pt>
                  <c:pt idx="51">
                    <c:v>-</c:v>
                  </c:pt>
                  <c:pt idx="54">
                    <c:v>28年度</c:v>
                  </c:pt>
                  <c:pt idx="56">
                    <c:v>-</c:v>
                  </c:pt>
                  <c:pt idx="57">
                    <c:v>-</c:v>
                  </c:pt>
                  <c:pt idx="62">
                    <c:v>計画開始時</c:v>
                  </c:pt>
                  <c:pt idx="63">
                    <c:v>-</c:v>
                  </c:pt>
                  <c:pt idx="64">
                    <c:v>-</c:v>
                  </c:pt>
                  <c:pt idx="65">
                    <c:v>-</c:v>
                  </c:pt>
                  <c:pt idx="67">
                    <c:v>計画開始時</c:v>
                  </c:pt>
                  <c:pt idx="68">
                    <c:v>-</c:v>
                  </c:pt>
                  <c:pt idx="69">
                    <c:v>-</c:v>
                  </c:pt>
                  <c:pt idx="70">
                    <c:v>-</c:v>
                  </c:pt>
                  <c:pt idx="71">
                    <c:v>-</c:v>
                  </c:pt>
                </c:lvl>
                <c:lvl>
                  <c:pt idx="9">
                    <c:v>30年度</c:v>
                  </c:pt>
                  <c:pt idx="10">
                    <c:v>155</c:v>
                  </c:pt>
                  <c:pt idx="11">
                    <c:v>-</c:v>
                  </c:pt>
                  <c:pt idx="12">
                    <c:v>-</c:v>
                  </c:pt>
                  <c:pt idx="13">
                    <c:v>-</c:v>
                  </c:pt>
                  <c:pt idx="14">
                    <c:v>-</c:v>
                  </c:pt>
                  <c:pt idx="15">
                    <c:v>155</c:v>
                  </c:pt>
                  <c:pt idx="16">
                    <c:v>138</c:v>
                  </c:pt>
                  <c:pt idx="17">
                    <c:v>89%</c:v>
                  </c:pt>
                  <c:pt idx="18">
                    <c:v>89%</c:v>
                  </c:pt>
                  <c:pt idx="19">
                    <c:v>主な増減理由</c:v>
                  </c:pt>
                  <c:pt idx="20">
                    <c:v>　２０１６年度に開催された検討会の中では、大学スポーツが持つポテンシャルの地域活性化への貢献が大きな柱として掲げられていたものの、UNIVAS設立に向けた検討を行う中で、学業両立、安全安心分野の優先度が高かったため、大学スポーツを通した地域貢献は、UNIVASの事業の枠組からは落ちている状況。一方で、地方の大学からは、先ずは学内の基盤強化が必要であるとの声があり、今般、地方の大学が取り組みを進めやすい形で事業の内容を変更した。
　地方の大学においては、学内でスポーツ分野を統括し施策の企画立案を行う人材を自</c:v>
                  </c:pt>
                  <c:pt idx="76">
                    <c:v>評　価</c:v>
                  </c:pt>
                  <c:pt idx="77">
                    <c:v>○</c:v>
                  </c:pt>
                  <c:pt idx="78">
                    <c:v>○</c:v>
                  </c:pt>
                  <c:pt idx="79">
                    <c:v>○</c:v>
                  </c:pt>
                  <c:pt idx="80">
                    <c:v>○</c:v>
                  </c:pt>
                  <c:pt idx="81">
                    <c:v>有</c:v>
                  </c:pt>
                  <c:pt idx="82">
                    <c:v>無</c:v>
                  </c:pt>
                  <c:pt idx="83">
                    <c:v>○</c:v>
                  </c:pt>
                  <c:pt idx="84">
                    <c:v>○</c:v>
                  </c:pt>
                  <c:pt idx="85">
                    <c:v>○</c:v>
                  </c:pt>
                  <c:pt idx="86">
                    <c:v>○</c:v>
                  </c:pt>
                  <c:pt idx="87">
                    <c:v>‐</c:v>
                  </c:pt>
                  <c:pt idx="88">
                    <c:v>‐</c:v>
                  </c:pt>
                  <c:pt idx="89">
                    <c:v>○</c:v>
                  </c:pt>
                  <c:pt idx="90">
                    <c:v>○</c:v>
                  </c:pt>
                  <c:pt idx="91">
                    <c:v>○</c:v>
                  </c:pt>
                  <c:pt idx="92">
                    <c:v>○</c:v>
                  </c:pt>
                  <c:pt idx="93">
                    <c:v>○</c:v>
                  </c:pt>
                  <c:pt idx="94">
                    <c:v>‐</c:v>
                  </c:pt>
                </c:lvl>
                <c:lvl>
                  <c:pt idx="26">
                    <c:v>単位</c:v>
                  </c:pt>
                  <c:pt idx="28">
                    <c:v>校</c:v>
                  </c:pt>
                  <c:pt idx="29">
                    <c:v>校</c:v>
                  </c:pt>
                  <c:pt idx="30">
                    <c:v>％</c:v>
                  </c:pt>
                  <c:pt idx="33">
                    <c:v>単位</c:v>
                  </c:pt>
                  <c:pt idx="35">
                    <c:v>校</c:v>
                  </c:pt>
                  <c:pt idx="36">
                    <c:v>校</c:v>
                  </c:pt>
                  <c:pt idx="37">
                    <c:v>％</c:v>
                  </c:pt>
                  <c:pt idx="40">
                    <c:v>単位</c:v>
                  </c:pt>
                  <c:pt idx="41">
                    <c:v>回</c:v>
                  </c:pt>
                  <c:pt idx="42">
                    <c:v>回</c:v>
                  </c:pt>
                  <c:pt idx="43">
                    <c:v>単位</c:v>
                  </c:pt>
                  <c:pt idx="44">
                    <c:v>件</c:v>
                  </c:pt>
                  <c:pt idx="45">
                    <c:v>件</c:v>
                  </c:pt>
                  <c:pt idx="46">
                    <c:v>単位</c:v>
                  </c:pt>
                  <c:pt idx="47">
                    <c:v>冊</c:v>
                  </c:pt>
                  <c:pt idx="48">
                    <c:v>冊</c:v>
                  </c:pt>
                  <c:pt idx="49">
                    <c:v>単位</c:v>
                  </c:pt>
                  <c:pt idx="50">
                    <c:v>百万円／件</c:v>
                  </c:pt>
                  <c:pt idx="51">
                    <c:v>百万円/件</c:v>
                  </c:pt>
                  <c:pt idx="54">
                    <c:v>単位</c:v>
                  </c:pt>
                  <c:pt idx="56">
                    <c:v>校</c:v>
                  </c:pt>
                  <c:pt idx="57">
                    <c:v>校</c:v>
                  </c:pt>
                  <c:pt idx="62">
                    <c:v>単位</c:v>
                  </c:pt>
                  <c:pt idx="64">
                    <c:v>-</c:v>
                  </c:pt>
                  <c:pt idx="65">
                    <c:v>-</c:v>
                  </c:pt>
                  <c:pt idx="66">
                    <c:v>％</c:v>
                  </c:pt>
                  <c:pt idx="67">
                    <c:v>単位</c:v>
                  </c:pt>
                  <c:pt idx="69">
                    <c:v>-</c:v>
                  </c:pt>
                  <c:pt idx="70">
                    <c:v>-</c:v>
                  </c:pt>
                  <c:pt idx="71">
                    <c:v>％</c:v>
                  </c:pt>
                </c:lvl>
                <c:lvl>
                  <c:pt idx="1">
                    <c:v>担当部局庁</c:v>
                  </c:pt>
                  <c:pt idx="2">
                    <c:v>担当課室</c:v>
                  </c:pt>
                  <c:pt idx="4">
                    <c:v>関係する
計画、通知等</c:v>
                  </c:pt>
                  <c:pt idx="5">
                    <c:v>主要経費</c:v>
                  </c:pt>
                  <c:pt idx="28">
                    <c:v>成果実績</c:v>
                  </c:pt>
                  <c:pt idx="29">
                    <c:v>目標値</c:v>
                  </c:pt>
                  <c:pt idx="30">
                    <c:v>達成度</c:v>
                  </c:pt>
                  <c:pt idx="35">
                    <c:v>成果実績</c:v>
                  </c:pt>
                  <c:pt idx="36">
                    <c:v>目標値</c:v>
                  </c:pt>
                  <c:pt idx="37">
                    <c:v>達成度</c:v>
                  </c:pt>
                  <c:pt idx="41">
                    <c:v>活動実績</c:v>
                  </c:pt>
                  <c:pt idx="42">
                    <c:v>当初見込み</c:v>
                  </c:pt>
                  <c:pt idx="44">
                    <c:v>活動実績</c:v>
                  </c:pt>
                  <c:pt idx="45">
                    <c:v>当初見込み</c:v>
                  </c:pt>
                  <c:pt idx="47">
                    <c:v>活動実績</c:v>
                  </c:pt>
                  <c:pt idx="48">
                    <c:v>当初見込み</c:v>
                  </c:pt>
                  <c:pt idx="50">
                    <c:v>単位当たり
コスト</c:v>
                  </c:pt>
                  <c:pt idx="51">
                    <c:v>計算式</c:v>
                  </c:pt>
                  <c:pt idx="56">
                    <c:v>実績値</c:v>
                  </c:pt>
                  <c:pt idx="57">
                    <c:v>目標値</c:v>
                  </c:pt>
                  <c:pt idx="64">
                    <c:v>成果実績</c:v>
                  </c:pt>
                  <c:pt idx="65">
                    <c:v>目標値</c:v>
                  </c:pt>
                  <c:pt idx="66">
                    <c:v>達成度</c:v>
                  </c:pt>
                  <c:pt idx="69">
                    <c:v>成果実績</c:v>
                  </c:pt>
                  <c:pt idx="70">
                    <c:v>目標値</c:v>
                  </c:pt>
                  <c:pt idx="71">
                    <c:v>達成度</c:v>
                  </c:pt>
                </c:lvl>
                <c:lvl>
                  <c:pt idx="9">
                    <c:v>29年度</c:v>
                  </c:pt>
                  <c:pt idx="10">
                    <c:v>100</c:v>
                  </c:pt>
                  <c:pt idx="11">
                    <c:v>-</c:v>
                  </c:pt>
                  <c:pt idx="12">
                    <c:v>-</c:v>
                  </c:pt>
                  <c:pt idx="13">
                    <c:v>-</c:v>
                  </c:pt>
                  <c:pt idx="14">
                    <c:v>-</c:v>
                  </c:pt>
                  <c:pt idx="15">
                    <c:v>100</c:v>
                  </c:pt>
                  <c:pt idx="16">
                    <c:v>91</c:v>
                  </c:pt>
                  <c:pt idx="17">
                    <c:v>91%</c:v>
                  </c:pt>
                  <c:pt idx="18">
                    <c:v>91%</c:v>
                  </c:pt>
                  <c:pt idx="19">
                    <c:v>32年度要求</c:v>
                  </c:pt>
                  <c:pt idx="20">
                    <c:v>263</c:v>
                  </c:pt>
                  <c:pt idx="21">
                    <c:v>51</c:v>
                  </c:pt>
                  <c:pt idx="25">
                    <c:v>314</c:v>
                  </c:pt>
                </c:lvl>
                <c:lvl>
                  <c:pt idx="61">
                    <c:v>-</c:v>
                  </c:pt>
                </c:lvl>
                <c:lvl>
                  <c:pt idx="2">
                    <c:v>終了予定なし</c:v>
                  </c:pt>
                </c:lvl>
                <c:lvl>
                  <c:pt idx="9">
                    <c:v>28年度</c:v>
                  </c:pt>
                  <c:pt idx="10">
                    <c:v>-</c:v>
                  </c:pt>
                  <c:pt idx="11">
                    <c:v>-</c:v>
                  </c:pt>
                  <c:pt idx="12">
                    <c:v>-</c:v>
                  </c:pt>
                  <c:pt idx="13">
                    <c:v>-</c:v>
                  </c:pt>
                  <c:pt idx="14">
                    <c:v>-</c:v>
                  </c:pt>
                  <c:pt idx="15">
                    <c:v>0</c:v>
                  </c:pt>
                  <c:pt idx="16">
                    <c:v>0</c:v>
                  </c:pt>
                  <c:pt idx="17">
                    <c:v>-</c:v>
                  </c:pt>
                  <c:pt idx="18">
                    <c:v>-</c:v>
                  </c:pt>
                  <c:pt idx="19">
                    <c:v>31年度当初予算</c:v>
                  </c:pt>
                  <c:pt idx="20">
                    <c:v>111</c:v>
                  </c:pt>
                  <c:pt idx="21">
                    <c:v>51</c:v>
                  </c:pt>
                  <c:pt idx="25">
                    <c:v>162</c:v>
                  </c:pt>
                  <c:pt idx="26">
                    <c:v>成果指標</c:v>
                  </c:pt>
                  <c:pt idx="28">
                    <c:v>大学スポーツアドミニストレーターが配置された大学数</c:v>
                  </c:pt>
                  <c:pt idx="33">
                    <c:v>成果指標</c:v>
                  </c:pt>
                  <c:pt idx="35">
                    <c:v>一般社団法人大学スポーツ協会の加盟大学数</c:v>
                  </c:pt>
                </c:lvl>
                <c:lvl>
                  <c:pt idx="95">
                    <c:v>事業名</c:v>
                  </c:pt>
                </c:lvl>
                <c:lvl>
                  <c:pt idx="2">
                    <c:v>事業終了
（予定）年度</c:v>
                  </c:pt>
                </c:lvl>
                <c:lvl>
                  <c:pt idx="61">
                    <c:v>-</c:v>
                  </c:pt>
                </c:lvl>
                <c:lvl>
                  <c:pt idx="10">
                    <c:v>当初予算</c:v>
                  </c:pt>
                  <c:pt idx="11">
                    <c:v>補正予算</c:v>
                  </c:pt>
                  <c:pt idx="12">
                    <c:v>前年度から繰越し</c:v>
                  </c:pt>
                  <c:pt idx="13">
                    <c:v>翌年度へ繰越し</c:v>
                  </c:pt>
                  <c:pt idx="14">
                    <c:v>予備費等</c:v>
                  </c:pt>
                  <c:pt idx="15">
                    <c:v>計</c:v>
                  </c:pt>
                </c:lvl>
                <c:lvl>
                  <c:pt idx="1">
                    <c:v>大学スポーツ振興の推進事業</c:v>
                  </c:pt>
                  <c:pt idx="2">
                    <c:v>平成２９年度</c:v>
                  </c:pt>
                  <c:pt idx="3">
                    <c:v>一般会計</c:v>
                  </c:pt>
                  <c:pt idx="4">
                    <c:v>スポーツ基本法第28条</c:v>
                  </c:pt>
                  <c:pt idx="5">
                    <c:v>-</c:v>
                  </c:pt>
                  <c:pt idx="6">
                    <c:v>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c:v>
                  </c:pt>
                  <c:pt idx="7">
                    <c:v>（１）大学及び学生競技団体等が中心となる設立準備委員会を開催する等、新組織の創設に向けた具体的準備を行う。（平成31年度からは新組織である一般社団法人大学スポーツ協会への補助を行う。）
（２）大学スポーツに関する全学的な体制整備を推進するため、「大学スポーツ・アドミニストレータ―」の配置やスポーツ活動等を支援し、新組織の中核となる大学群の形成につなげる。</c:v>
                  </c:pt>
                  <c:pt idx="8">
                    <c:v>委託・請負</c:v>
                  </c:pt>
                  <c:pt idx="10">
                    <c:v>予算の状況</c:v>
                  </c:pt>
                  <c:pt idx="16">
                    <c:v>執行額</c:v>
                  </c:pt>
                  <c:pt idx="17">
                    <c:v>執行率（％）</c:v>
                  </c:pt>
                  <c:pt idx="18">
                    <c:v>当初予算＋補正予算に対する執行額の割合（％）</c:v>
                  </c:pt>
                  <c:pt idx="19">
                    <c:v>歳出予算目</c:v>
                  </c:pt>
                  <c:pt idx="20">
                    <c:v>スポーツ振興事業委託費</c:v>
                  </c:pt>
                  <c:pt idx="21">
                    <c:v>民間スポーツ振興費等補助金</c:v>
                  </c:pt>
                  <c:pt idx="22">
                    <c:v>職員旅費</c:v>
                  </c:pt>
                  <c:pt idx="23">
                    <c:v>庁費</c:v>
                  </c:pt>
                  <c:pt idx="24">
                    <c:v>諸謝金</c:v>
                  </c:pt>
                  <c:pt idx="25">
                    <c:v>計</c:v>
                  </c:pt>
                  <c:pt idx="26">
                    <c:v>定量的な成果目標</c:v>
                  </c:pt>
                  <c:pt idx="28">
                    <c:v>平成33年度までに、大学スポーツアドミニストレーターが配置された大学数が100校となることを目指す。</c:v>
                  </c:pt>
                  <c:pt idx="31">
                    <c:v>大学スポーツの振興に関するアンケート（スポーツ庁調べ）
（アンケートにおいて、大学スポーツアドミニストレーターを配置している大学が10あり、その10倍を目標値として算出した数）</c:v>
                  </c:pt>
                  <c:pt idx="33">
                    <c:v>定量的な成果目標</c:v>
                  </c:pt>
                  <c:pt idx="35">
                    <c:v>一般社団法人大学スポーツ協会に加盟する大学数の増加を目指す。</c:v>
                  </c:pt>
                  <c:pt idx="38">
                    <c:v>大学スポーツの振興に関するアンケート（スポーツ庁調べ）
（アンケートにおいて、有効回答数に占める大学横断的かつ競技横断的統括組織に加盟したいと回答した大学の割合が37％であり、この割合を全大学数（短期大学を含む）1118（平成28年度学校基本調査より）に乗じて算出した数値）</c:v>
                  </c:pt>
                  <c:pt idx="40">
                    <c:v>活動指標</c:v>
                  </c:pt>
                  <c:pt idx="41">
                    <c:v>設立準備委員会（作業部会）の開催数
※29年度実績については、学産官連携協議会（分科会等を含む）の開催数</c:v>
                  </c:pt>
                  <c:pt idx="43">
                    <c:v>活動指標</c:v>
                  </c:pt>
                  <c:pt idx="44">
                    <c:v>大学横断的かつ競技横断的統括組織（日本版NCAA）創設事業（大学スポーツ振興の推進）における先進的モデル事業の企画件数</c:v>
                  </c:pt>
                  <c:pt idx="46">
                    <c:v>活動指標</c:v>
                  </c:pt>
                  <c:pt idx="47">
                    <c:v>大学横断的かつ競技横断的統括組織（日本版NCAA）創設事業（大学スポーツ振興の推進）の事業報告書の配布大学数</c:v>
                  </c:pt>
                  <c:pt idx="49">
                    <c:v>算出根拠</c:v>
                  </c:pt>
                  <c:pt idx="50">
                    <c:v>【大学横断的かつ競技横断的統括組織（日本版NCAA）創設事業（大学スポーツ振興の推進）】
事業全体の執行額／採択数　　　　　　　　　　　　　　</c:v>
                  </c:pt>
                  <c:pt idx="52">
                    <c:v>11　スポーツの振興</c:v>
                  </c:pt>
                  <c:pt idx="53">
                    <c:v>11-1 スポーツを「する」「みる」「ささえる」スポーツ参画人口の拡大と、そのための人材育成・場の充実</c:v>
                  </c:pt>
                  <c:pt idx="54">
                    <c:v>定量的指標</c:v>
                  </c:pt>
                  <c:pt idx="56">
                    <c:v>大学スポーツアドミニストレーターを配する大学数</c:v>
                  </c:pt>
                  <c:pt idx="61">
                    <c:v>分野：</c:v>
                  </c:pt>
                  <c:pt idx="62">
                    <c:v>ＫＰＩ
（第一階層）</c:v>
                  </c:pt>
                  <c:pt idx="64">
                    <c:v>-</c:v>
                  </c:pt>
                  <c:pt idx="67">
                    <c:v>ＫＰＩ
（第二階層）</c:v>
                  </c:pt>
                  <c:pt idx="69">
                    <c:v>-</c:v>
                  </c:pt>
                  <c:pt idx="95">
                    <c:v>事業番号</c:v>
                  </c:pt>
                  <c:pt idx="101">
                    <c:v>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c:v>
                  </c:pt>
                  <c:pt idx="102">
                    <c:v>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c:v>
                  </c:pt>
                </c:lvl>
                <c:lvl>
                  <c:pt idx="52">
                    <c:v>政策</c:v>
                  </c:pt>
                  <c:pt idx="53">
                    <c:v>施策</c:v>
                  </c:pt>
                  <c:pt idx="54">
                    <c:v>測定指標</c:v>
                  </c:pt>
                  <c:pt idx="58">
                    <c:v>本事業の成果と上位施策・測定指標との関係</c:v>
                  </c:pt>
                  <c:pt idx="59">
                    <c:v>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c:v>
                  </c:pt>
                  <c:pt idx="61">
                    <c:v>取組事項</c:v>
                  </c:pt>
                  <c:pt idx="62">
                    <c:v>KPI
(第一階層）</c:v>
                  </c:pt>
                  <c:pt idx="67">
                    <c:v>KPI
(第二階層）</c:v>
                  </c:pt>
                  <c:pt idx="72">
                    <c:v>本事業の成果と取組事項・KPIとの関係</c:v>
                  </c:pt>
                  <c:pt idx="73">
                    <c:v>-</c:v>
                  </c:pt>
                  <c:pt idx="81">
                    <c:v>一般競争契約、指名競争契約又は随意契約（企画競争）による支出のうち、一者応札又は一者応募となったものはないか。</c:v>
                  </c:pt>
                  <c:pt idx="82">
                    <c:v>競争性のない随意契約となったものはないか。</c:v>
                  </c:pt>
                </c:lvl>
                <c:lvl>
                  <c:pt idx="52">
                    <c:v>政策評価</c:v>
                  </c:pt>
                  <c:pt idx="61">
                    <c:v>新経済・財政再生計画改革工程表 2018</c:v>
                  </c:pt>
                  <c:pt idx="76">
                    <c:v>項　　目</c:v>
                  </c:pt>
                  <c:pt idx="77">
                    <c:v>事業の目的は国民や社会のニーズを的確に反映しているか。</c:v>
                  </c:pt>
                  <c:pt idx="78">
                    <c:v>地方自治体、民間等に委ねることができない事業なのか。</c:v>
                  </c:pt>
                  <c:pt idx="79">
                    <c:v>政策目的の達成手段として必要かつ適切な事業か。政策体系の中で優先度の高い事業か。</c:v>
                  </c:pt>
                  <c:pt idx="80">
                    <c:v>競争性が確保されているなど支出先の選定は妥当か。　</c:v>
                  </c:pt>
                  <c:pt idx="83">
                    <c:v>受益者との負担関係は妥当であるか。</c:v>
                  </c:pt>
                  <c:pt idx="84">
                    <c:v>単位当たりコスト等の水準は妥当か。</c:v>
                  </c:pt>
                  <c:pt idx="85">
                    <c:v>資金の流れの中間段階での支出は合理的なものとなっているか。</c:v>
                  </c:pt>
                  <c:pt idx="86">
                    <c:v>費目・使途が事業目的に即し真に必要なものに限定されているか。</c:v>
                  </c:pt>
                  <c:pt idx="87">
                    <c:v>不用率が大きい場合、その理由は妥当か。（理由を右に記載）</c:v>
                  </c:pt>
                  <c:pt idx="88">
                    <c:v>繰越額が大きい場合、その理由は妥当か。（理由を右に記載）</c:v>
                  </c:pt>
                  <c:pt idx="89">
                    <c:v>その他コスト削減や効率化に向けた工夫は行われているか。</c:v>
                  </c:pt>
                  <c:pt idx="90">
                    <c:v>成果実績は成果目標に見合ったものとなっているか。</c:v>
                  </c:pt>
                  <c:pt idx="91">
                    <c:v>事業実施に当たって他の手段・方法等が考えられる場合、それと比較してより効果的あるいは低コストで実施できているか。</c:v>
                  </c:pt>
                  <c:pt idx="92">
                    <c:v>活動実績は見込みに見合ったものであるか。</c:v>
                  </c:pt>
                  <c:pt idx="93">
                    <c:v>整備された施設や成果物は十分に活用されているか。</c:v>
                  </c:pt>
                  <c:pt idx="94">
                    <c:v>関連する事業がある場合、他部局・他府省等と適切な役割分担を行っているか。（役割分担の具体的な内容を各事業の右に記載）</c:v>
                  </c:pt>
                  <c:pt idx="95">
                    <c:v>所管府省名</c:v>
                  </c:pt>
                  <c:pt idx="101">
                    <c:v>点検結果</c:v>
                  </c:pt>
                  <c:pt idx="102">
                    <c:v>改善の
方向性</c:v>
                  </c:pt>
                </c:lvl>
                <c:lvl>
                  <c:pt idx="0">
                    <c:v>平成３１年度行政事業レビューシート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9">
                    <c:v>平成31・32年度
予算内訳
（単位：百万円）</c:v>
                  </c:pt>
                  <c:pt idx="26">
                    <c:v>成果目標及び
成果実績
（アウトカム）</c:v>
                  </c:pt>
                  <c:pt idx="31">
                    <c:v>根拠として用いた
統計・データ名
（出典）</c:v>
                  </c:pt>
                  <c:pt idx="33">
                    <c:v>成果目標及び
成果実績
（アウトカム）</c:v>
                  </c:pt>
                  <c:pt idx="38">
                    <c:v>根拠として用いた
統計・データ名
（出典）</c:v>
                  </c:pt>
                  <c:pt idx="40">
                    <c:v>活動指標及び
活動実績
（アウトプット）</c:v>
                  </c:pt>
                  <c:pt idx="43">
                    <c:v>活動指標及び
活動実績
（アウトプット）</c:v>
                  </c:pt>
                  <c:pt idx="46">
                    <c:v>活動指標及び
活動実績
（アウトプット）</c:v>
                  </c:pt>
                  <c:pt idx="49">
                    <c:v>単位当たり
コスト</c:v>
                  </c:pt>
                  <c:pt idx="52">
                    <c:v>政策評価、新経済・財政再生計画との関係</c:v>
                  </c:pt>
                  <c:pt idx="75">
                    <c:v>事業所管部局による点検・改善</c:v>
                  </c:pt>
                  <c:pt idx="77">
                    <c:v>国費投入の必要性</c:v>
                  </c:pt>
                  <c:pt idx="80">
                    <c:v>事業の効率性</c:v>
                  </c:pt>
                  <c:pt idx="90">
                    <c:v>事業の有効性</c:v>
                  </c:pt>
                  <c:pt idx="94">
                    <c:v>関連事業</c:v>
                  </c:pt>
                  <c:pt idx="101">
                    <c:v>点検・改善結果</c:v>
                  </c:pt>
                  <c:pt idx="103">
                    <c:v>外部有識者の所見</c:v>
                  </c:pt>
                </c:lvl>
              </c:multiLvlStrCache>
            </c:multiLvlStrRef>
          </c:cat>
          <c:val>
            <c:numRef>
              <c:f>行政事業レビューシート!$AN$3:$AN$728</c:f>
              <c:numCache>
                <c:formatCode>General</c:formatCode>
                <c:ptCount val="104"/>
              </c:numCache>
            </c:numRef>
          </c:val>
          <c:extLst>
            <c:ext xmlns:c16="http://schemas.microsoft.com/office/drawing/2014/chart" uri="{C3380CC4-5D6E-409C-BE32-E72D297353CC}">
              <c16:uniqueId val="{00000004-011C-445D-B49E-435BE078BABE}"/>
            </c:ext>
          </c:extLst>
        </c:ser>
        <c:ser>
          <c:idx val="5"/>
          <c:order val="5"/>
          <c:tx>
            <c:strRef>
              <c:f>行政事業レビューシート!$AO$2</c:f>
              <c:strCache>
                <c:ptCount val="1"/>
              </c:strCache>
            </c:strRef>
          </c:tx>
          <c:spPr>
            <a:solidFill>
              <a:schemeClr val="accent6"/>
            </a:solidFill>
            <a:ln>
              <a:noFill/>
            </a:ln>
            <a:effectLst/>
          </c:spPr>
          <c:invertIfNegative val="0"/>
          <c:cat>
            <c:multiLvlStrRef>
              <c:f>行政事業レビューシート!$A$3:$AI$728</c:f>
              <c:multiLvlStrCache>
                <c:ptCount val="104"/>
                <c:lvl>
                  <c:pt idx="0">
                    <c:v>（</c:v>
                  </c:pt>
                  <c:pt idx="26">
                    <c:v>29年度</c:v>
                  </c:pt>
                  <c:pt idx="28">
                    <c:v>17</c:v>
                  </c:pt>
                  <c:pt idx="29">
                    <c:v>-</c:v>
                  </c:pt>
                  <c:pt idx="30">
                    <c:v>-</c:v>
                  </c:pt>
                  <c:pt idx="33">
                    <c:v>29年度</c:v>
                  </c:pt>
                  <c:pt idx="35">
                    <c:v>-</c:v>
                  </c:pt>
                  <c:pt idx="36">
                    <c:v>-</c:v>
                  </c:pt>
                  <c:pt idx="37">
                    <c:v>-</c:v>
                  </c:pt>
                  <c:pt idx="40">
                    <c:v>29年度</c:v>
                  </c:pt>
                  <c:pt idx="41">
                    <c:v>14</c:v>
                  </c:pt>
                  <c:pt idx="42">
                    <c:v>7</c:v>
                  </c:pt>
                  <c:pt idx="43">
                    <c:v>29年度</c:v>
                  </c:pt>
                  <c:pt idx="44">
                    <c:v>8</c:v>
                  </c:pt>
                  <c:pt idx="45">
                    <c:v>4</c:v>
                  </c:pt>
                  <c:pt idx="46">
                    <c:v>29年度</c:v>
                  </c:pt>
                  <c:pt idx="47">
                    <c:v>-</c:v>
                  </c:pt>
                  <c:pt idx="48">
                    <c:v>1,115</c:v>
                  </c:pt>
                  <c:pt idx="49">
                    <c:v>29年度</c:v>
                  </c:pt>
                  <c:pt idx="50">
                    <c:v>7</c:v>
                  </c:pt>
                  <c:pt idx="51">
                    <c:v>58.7／8</c:v>
                  </c:pt>
                  <c:pt idx="54">
                    <c:v>29年度</c:v>
                  </c:pt>
                  <c:pt idx="56">
                    <c:v>17</c:v>
                  </c:pt>
                  <c:pt idx="57">
                    <c:v>-</c:v>
                  </c:pt>
                  <c:pt idx="62">
                    <c:v>30年度</c:v>
                  </c:pt>
                  <c:pt idx="64">
                    <c:v>-</c:v>
                  </c:pt>
                  <c:pt idx="65">
                    <c:v>-</c:v>
                  </c:pt>
                  <c:pt idx="67">
                    <c:v>30年度</c:v>
                  </c:pt>
                  <c:pt idx="69">
                    <c:v>-</c:v>
                  </c:pt>
                  <c:pt idx="70">
                    <c:v>-</c:v>
                  </c:pt>
                  <c:pt idx="71">
                    <c:v>-</c:v>
                  </c:pt>
                </c:lvl>
                <c:lvl>
                  <c:pt idx="63">
                    <c:v>年度</c:v>
                  </c:pt>
                  <c:pt idx="68">
                    <c:v>年度</c:v>
                  </c:pt>
                  <c:pt idx="76">
                    <c:v>評価に関する説明</c:v>
                  </c:pt>
                  <c:pt idx="77">
                    <c:v>スポーツ基本法、スポーツ基本計画に国による取組が明記され、また政府の成長戦略においても記載されるなど政策の優先度が極めて高い事業である。</c:v>
                  </c:pt>
                  <c:pt idx="78">
                    <c:v>国の政策の企画・立案のための全国規模の調査を行うことは地方自治体、民間に委ねることは出来ず、国が主体的に行う必要がある。</c:v>
                  </c:pt>
                  <c:pt idx="79">
                    <c:v>スポーツ基本法、スポーツ基本計画に国による取組が明記され、また政府の成長戦略においても記載されるなど政策の優先度が極めて高い事業である。</c:v>
                  </c:pt>
                  <c:pt idx="80">
                    <c:v>支出（委託）先の選定に当たっては、十分な公示期間を確保した上で公募（企画競争）を行い、その妥当性や競争性を確保する。
一社応募を回避するためには、公募額や契約期間・公示期間の見直し等の検討が必要。</c:v>
                  </c:pt>
                  <c:pt idx="83">
                    <c:v>委託金額については、事業経費の費目・使途の内容を厳正に審査して決定する。</c:v>
                  </c:pt>
                  <c:pt idx="84">
                    <c:v>委託契約の締結に当たっては、事業経費の費目・使途の内容を厳正に審査するなど、その必要性について適切にチェックを行う。</c:v>
                  </c:pt>
                  <c:pt idx="85">
                    <c:v>-</c:v>
                  </c:pt>
                  <c:pt idx="86">
                    <c:v>委託契約及び委託額の確定手続きに当たっては、事業経費の黙秘・使途の内容を厳正に審査するなど、その必要性について適切にチェックを行う。</c:v>
                  </c:pt>
                  <c:pt idx="87">
                    <c:v>-</c:v>
                  </c:pt>
                  <c:pt idx="88">
                    <c:v>-</c:v>
                  </c:pt>
                  <c:pt idx="89">
                    <c:v>委託費の額の確定において、費目・使途の内容を厳正に審査するなど適切にチェックを行う。</c:v>
                  </c:pt>
                  <c:pt idx="90">
                    <c:v>成果目標を達成するためには、本事業により先進的モデル事業を形成した上で普及することが必要であると考えており、成果実績は成果目標に見合っている。</c:v>
                  </c:pt>
                  <c:pt idx="91">
                    <c:v>委託契約及び額の確定に当たっては、事業経費の費目・使途の内容を厳正に審査するなど、その必要性について適切にチェックを行い、低コストでの実施に努める。</c:v>
                  </c:pt>
                  <c:pt idx="92">
                    <c:v>-</c:v>
                  </c:pt>
                  <c:pt idx="93">
                    <c:v>本事業で得られた成果物は、各大学に配布する予定であり、各大学におけるスポーツ支援体制の整備等のため活用を促す予定である。</c:v>
                  </c:pt>
                  <c:pt idx="94">
                    <c:v>-</c:v>
                  </c:pt>
                </c:lvl>
                <c:lvl>
                  <c:pt idx="1">
                    <c:v>スポーツ庁</c:v>
                  </c:pt>
                  <c:pt idx="2">
                    <c:v>参事官（地域振興担当）付</c:v>
                  </c:pt>
                  <c:pt idx="4">
                    <c:v>第2期スポーツ基本計画（平成29年３月24日）
未来投資戦略2017（平成29年６月９日閣議決定）
</c:v>
                  </c:pt>
                  <c:pt idx="5">
                    <c:v>文教及び科学振興</c:v>
                  </c:pt>
                  <c:pt idx="26">
                    <c:v>28年度</c:v>
                  </c:pt>
                  <c:pt idx="28">
                    <c:v>-</c:v>
                  </c:pt>
                  <c:pt idx="29">
                    <c:v>-</c:v>
                  </c:pt>
                  <c:pt idx="30">
                    <c:v>-</c:v>
                  </c:pt>
                  <c:pt idx="33">
                    <c:v>28年度</c:v>
                  </c:pt>
                  <c:pt idx="35">
                    <c:v>-</c:v>
                  </c:pt>
                  <c:pt idx="36">
                    <c:v>-</c:v>
                  </c:pt>
                  <c:pt idx="37">
                    <c:v>-</c:v>
                  </c:pt>
                  <c:pt idx="40">
                    <c:v>28年度</c:v>
                  </c:pt>
                  <c:pt idx="41">
                    <c:v>-</c:v>
                  </c:pt>
                  <c:pt idx="42">
                    <c:v>-</c:v>
                  </c:pt>
                  <c:pt idx="43">
                    <c:v>28年度</c:v>
                  </c:pt>
                  <c:pt idx="44">
                    <c:v>-</c:v>
                  </c:pt>
                  <c:pt idx="45">
                    <c:v>-</c:v>
                  </c:pt>
                  <c:pt idx="46">
                    <c:v>28年度</c:v>
                  </c:pt>
                  <c:pt idx="47">
                    <c:v>-</c:v>
                  </c:pt>
                  <c:pt idx="48">
                    <c:v>-</c:v>
                  </c:pt>
                  <c:pt idx="49">
                    <c:v>28年度</c:v>
                  </c:pt>
                  <c:pt idx="50">
                    <c:v>-</c:v>
                  </c:pt>
                  <c:pt idx="51">
                    <c:v>-</c:v>
                  </c:pt>
                  <c:pt idx="54">
                    <c:v>28年度</c:v>
                  </c:pt>
                  <c:pt idx="56">
                    <c:v>-</c:v>
                  </c:pt>
                  <c:pt idx="57">
                    <c:v>-</c:v>
                  </c:pt>
                  <c:pt idx="62">
                    <c:v>計画開始時</c:v>
                  </c:pt>
                  <c:pt idx="63">
                    <c:v>-</c:v>
                  </c:pt>
                  <c:pt idx="64">
                    <c:v>-</c:v>
                  </c:pt>
                  <c:pt idx="65">
                    <c:v>-</c:v>
                  </c:pt>
                  <c:pt idx="67">
                    <c:v>計画開始時</c:v>
                  </c:pt>
                  <c:pt idx="68">
                    <c:v>-</c:v>
                  </c:pt>
                  <c:pt idx="69">
                    <c:v>-</c:v>
                  </c:pt>
                  <c:pt idx="70">
                    <c:v>-</c:v>
                  </c:pt>
                  <c:pt idx="71">
                    <c:v>-</c:v>
                  </c:pt>
                </c:lvl>
                <c:lvl>
                  <c:pt idx="9">
                    <c:v>30年度</c:v>
                  </c:pt>
                  <c:pt idx="10">
                    <c:v>155</c:v>
                  </c:pt>
                  <c:pt idx="11">
                    <c:v>-</c:v>
                  </c:pt>
                  <c:pt idx="12">
                    <c:v>-</c:v>
                  </c:pt>
                  <c:pt idx="13">
                    <c:v>-</c:v>
                  </c:pt>
                  <c:pt idx="14">
                    <c:v>-</c:v>
                  </c:pt>
                  <c:pt idx="15">
                    <c:v>155</c:v>
                  </c:pt>
                  <c:pt idx="16">
                    <c:v>138</c:v>
                  </c:pt>
                  <c:pt idx="17">
                    <c:v>89%</c:v>
                  </c:pt>
                  <c:pt idx="18">
                    <c:v>89%</c:v>
                  </c:pt>
                  <c:pt idx="19">
                    <c:v>主な増減理由</c:v>
                  </c:pt>
                  <c:pt idx="20">
                    <c:v>　２０１６年度に開催された検討会の中では、大学スポーツが持つポテンシャルの地域活性化への貢献が大きな柱として掲げられていたものの、UNIVAS設立に向けた検討を行う中で、学業両立、安全安心分野の優先度が高かったため、大学スポーツを通した地域貢献は、UNIVASの事業の枠組からは落ちている状況。一方で、地方の大学からは、先ずは学内の基盤強化が必要であるとの声があり、今般、地方の大学が取り組みを進めやすい形で事業の内容を変更した。
　地方の大学においては、学内でスポーツ分野を統括し施策の企画立案を行う人材を自</c:v>
                  </c:pt>
                  <c:pt idx="76">
                    <c:v>評　価</c:v>
                  </c:pt>
                  <c:pt idx="77">
                    <c:v>○</c:v>
                  </c:pt>
                  <c:pt idx="78">
                    <c:v>○</c:v>
                  </c:pt>
                  <c:pt idx="79">
                    <c:v>○</c:v>
                  </c:pt>
                  <c:pt idx="80">
                    <c:v>○</c:v>
                  </c:pt>
                  <c:pt idx="81">
                    <c:v>有</c:v>
                  </c:pt>
                  <c:pt idx="82">
                    <c:v>無</c:v>
                  </c:pt>
                  <c:pt idx="83">
                    <c:v>○</c:v>
                  </c:pt>
                  <c:pt idx="84">
                    <c:v>○</c:v>
                  </c:pt>
                  <c:pt idx="85">
                    <c:v>○</c:v>
                  </c:pt>
                  <c:pt idx="86">
                    <c:v>○</c:v>
                  </c:pt>
                  <c:pt idx="87">
                    <c:v>‐</c:v>
                  </c:pt>
                  <c:pt idx="88">
                    <c:v>‐</c:v>
                  </c:pt>
                  <c:pt idx="89">
                    <c:v>○</c:v>
                  </c:pt>
                  <c:pt idx="90">
                    <c:v>○</c:v>
                  </c:pt>
                  <c:pt idx="91">
                    <c:v>○</c:v>
                  </c:pt>
                  <c:pt idx="92">
                    <c:v>○</c:v>
                  </c:pt>
                  <c:pt idx="93">
                    <c:v>○</c:v>
                  </c:pt>
                  <c:pt idx="94">
                    <c:v>‐</c:v>
                  </c:pt>
                </c:lvl>
                <c:lvl>
                  <c:pt idx="26">
                    <c:v>単位</c:v>
                  </c:pt>
                  <c:pt idx="28">
                    <c:v>校</c:v>
                  </c:pt>
                  <c:pt idx="29">
                    <c:v>校</c:v>
                  </c:pt>
                  <c:pt idx="30">
                    <c:v>％</c:v>
                  </c:pt>
                  <c:pt idx="33">
                    <c:v>単位</c:v>
                  </c:pt>
                  <c:pt idx="35">
                    <c:v>校</c:v>
                  </c:pt>
                  <c:pt idx="36">
                    <c:v>校</c:v>
                  </c:pt>
                  <c:pt idx="37">
                    <c:v>％</c:v>
                  </c:pt>
                  <c:pt idx="40">
                    <c:v>単位</c:v>
                  </c:pt>
                  <c:pt idx="41">
                    <c:v>回</c:v>
                  </c:pt>
                  <c:pt idx="42">
                    <c:v>回</c:v>
                  </c:pt>
                  <c:pt idx="43">
                    <c:v>単位</c:v>
                  </c:pt>
                  <c:pt idx="44">
                    <c:v>件</c:v>
                  </c:pt>
                  <c:pt idx="45">
                    <c:v>件</c:v>
                  </c:pt>
                  <c:pt idx="46">
                    <c:v>単位</c:v>
                  </c:pt>
                  <c:pt idx="47">
                    <c:v>冊</c:v>
                  </c:pt>
                  <c:pt idx="48">
                    <c:v>冊</c:v>
                  </c:pt>
                  <c:pt idx="49">
                    <c:v>単位</c:v>
                  </c:pt>
                  <c:pt idx="50">
                    <c:v>百万円／件</c:v>
                  </c:pt>
                  <c:pt idx="51">
                    <c:v>百万円/件</c:v>
                  </c:pt>
                  <c:pt idx="54">
                    <c:v>単位</c:v>
                  </c:pt>
                  <c:pt idx="56">
                    <c:v>校</c:v>
                  </c:pt>
                  <c:pt idx="57">
                    <c:v>校</c:v>
                  </c:pt>
                  <c:pt idx="62">
                    <c:v>単位</c:v>
                  </c:pt>
                  <c:pt idx="64">
                    <c:v>-</c:v>
                  </c:pt>
                  <c:pt idx="65">
                    <c:v>-</c:v>
                  </c:pt>
                  <c:pt idx="66">
                    <c:v>％</c:v>
                  </c:pt>
                  <c:pt idx="67">
                    <c:v>単位</c:v>
                  </c:pt>
                  <c:pt idx="69">
                    <c:v>-</c:v>
                  </c:pt>
                  <c:pt idx="70">
                    <c:v>-</c:v>
                  </c:pt>
                  <c:pt idx="71">
                    <c:v>％</c:v>
                  </c:pt>
                </c:lvl>
                <c:lvl>
                  <c:pt idx="1">
                    <c:v>担当部局庁</c:v>
                  </c:pt>
                  <c:pt idx="2">
                    <c:v>担当課室</c:v>
                  </c:pt>
                  <c:pt idx="4">
                    <c:v>関係する
計画、通知等</c:v>
                  </c:pt>
                  <c:pt idx="5">
                    <c:v>主要経費</c:v>
                  </c:pt>
                  <c:pt idx="28">
                    <c:v>成果実績</c:v>
                  </c:pt>
                  <c:pt idx="29">
                    <c:v>目標値</c:v>
                  </c:pt>
                  <c:pt idx="30">
                    <c:v>達成度</c:v>
                  </c:pt>
                  <c:pt idx="35">
                    <c:v>成果実績</c:v>
                  </c:pt>
                  <c:pt idx="36">
                    <c:v>目標値</c:v>
                  </c:pt>
                  <c:pt idx="37">
                    <c:v>達成度</c:v>
                  </c:pt>
                  <c:pt idx="41">
                    <c:v>活動実績</c:v>
                  </c:pt>
                  <c:pt idx="42">
                    <c:v>当初見込み</c:v>
                  </c:pt>
                  <c:pt idx="44">
                    <c:v>活動実績</c:v>
                  </c:pt>
                  <c:pt idx="45">
                    <c:v>当初見込み</c:v>
                  </c:pt>
                  <c:pt idx="47">
                    <c:v>活動実績</c:v>
                  </c:pt>
                  <c:pt idx="48">
                    <c:v>当初見込み</c:v>
                  </c:pt>
                  <c:pt idx="50">
                    <c:v>単位当たり
コスト</c:v>
                  </c:pt>
                  <c:pt idx="51">
                    <c:v>計算式</c:v>
                  </c:pt>
                  <c:pt idx="56">
                    <c:v>実績値</c:v>
                  </c:pt>
                  <c:pt idx="57">
                    <c:v>目標値</c:v>
                  </c:pt>
                  <c:pt idx="64">
                    <c:v>成果実績</c:v>
                  </c:pt>
                  <c:pt idx="65">
                    <c:v>目標値</c:v>
                  </c:pt>
                  <c:pt idx="66">
                    <c:v>達成度</c:v>
                  </c:pt>
                  <c:pt idx="69">
                    <c:v>成果実績</c:v>
                  </c:pt>
                  <c:pt idx="70">
                    <c:v>目標値</c:v>
                  </c:pt>
                  <c:pt idx="71">
                    <c:v>達成度</c:v>
                  </c:pt>
                </c:lvl>
                <c:lvl>
                  <c:pt idx="9">
                    <c:v>29年度</c:v>
                  </c:pt>
                  <c:pt idx="10">
                    <c:v>100</c:v>
                  </c:pt>
                  <c:pt idx="11">
                    <c:v>-</c:v>
                  </c:pt>
                  <c:pt idx="12">
                    <c:v>-</c:v>
                  </c:pt>
                  <c:pt idx="13">
                    <c:v>-</c:v>
                  </c:pt>
                  <c:pt idx="14">
                    <c:v>-</c:v>
                  </c:pt>
                  <c:pt idx="15">
                    <c:v>100</c:v>
                  </c:pt>
                  <c:pt idx="16">
                    <c:v>91</c:v>
                  </c:pt>
                  <c:pt idx="17">
                    <c:v>91%</c:v>
                  </c:pt>
                  <c:pt idx="18">
                    <c:v>91%</c:v>
                  </c:pt>
                  <c:pt idx="19">
                    <c:v>32年度要求</c:v>
                  </c:pt>
                  <c:pt idx="20">
                    <c:v>263</c:v>
                  </c:pt>
                  <c:pt idx="21">
                    <c:v>51</c:v>
                  </c:pt>
                  <c:pt idx="25">
                    <c:v>314</c:v>
                  </c:pt>
                </c:lvl>
                <c:lvl>
                  <c:pt idx="61">
                    <c:v>-</c:v>
                  </c:pt>
                </c:lvl>
                <c:lvl>
                  <c:pt idx="2">
                    <c:v>終了予定なし</c:v>
                  </c:pt>
                </c:lvl>
                <c:lvl>
                  <c:pt idx="9">
                    <c:v>28年度</c:v>
                  </c:pt>
                  <c:pt idx="10">
                    <c:v>-</c:v>
                  </c:pt>
                  <c:pt idx="11">
                    <c:v>-</c:v>
                  </c:pt>
                  <c:pt idx="12">
                    <c:v>-</c:v>
                  </c:pt>
                  <c:pt idx="13">
                    <c:v>-</c:v>
                  </c:pt>
                  <c:pt idx="14">
                    <c:v>-</c:v>
                  </c:pt>
                  <c:pt idx="15">
                    <c:v>0</c:v>
                  </c:pt>
                  <c:pt idx="16">
                    <c:v>0</c:v>
                  </c:pt>
                  <c:pt idx="17">
                    <c:v>-</c:v>
                  </c:pt>
                  <c:pt idx="18">
                    <c:v>-</c:v>
                  </c:pt>
                  <c:pt idx="19">
                    <c:v>31年度当初予算</c:v>
                  </c:pt>
                  <c:pt idx="20">
                    <c:v>111</c:v>
                  </c:pt>
                  <c:pt idx="21">
                    <c:v>51</c:v>
                  </c:pt>
                  <c:pt idx="25">
                    <c:v>162</c:v>
                  </c:pt>
                  <c:pt idx="26">
                    <c:v>成果指標</c:v>
                  </c:pt>
                  <c:pt idx="28">
                    <c:v>大学スポーツアドミニストレーターが配置された大学数</c:v>
                  </c:pt>
                  <c:pt idx="33">
                    <c:v>成果指標</c:v>
                  </c:pt>
                  <c:pt idx="35">
                    <c:v>一般社団法人大学スポーツ協会の加盟大学数</c:v>
                  </c:pt>
                </c:lvl>
                <c:lvl>
                  <c:pt idx="95">
                    <c:v>事業名</c:v>
                  </c:pt>
                </c:lvl>
                <c:lvl>
                  <c:pt idx="2">
                    <c:v>事業終了
（予定）年度</c:v>
                  </c:pt>
                </c:lvl>
                <c:lvl>
                  <c:pt idx="61">
                    <c:v>-</c:v>
                  </c:pt>
                </c:lvl>
                <c:lvl>
                  <c:pt idx="10">
                    <c:v>当初予算</c:v>
                  </c:pt>
                  <c:pt idx="11">
                    <c:v>補正予算</c:v>
                  </c:pt>
                  <c:pt idx="12">
                    <c:v>前年度から繰越し</c:v>
                  </c:pt>
                  <c:pt idx="13">
                    <c:v>翌年度へ繰越し</c:v>
                  </c:pt>
                  <c:pt idx="14">
                    <c:v>予備費等</c:v>
                  </c:pt>
                  <c:pt idx="15">
                    <c:v>計</c:v>
                  </c:pt>
                </c:lvl>
                <c:lvl>
                  <c:pt idx="1">
                    <c:v>大学スポーツ振興の推進事業</c:v>
                  </c:pt>
                  <c:pt idx="2">
                    <c:v>平成２９年度</c:v>
                  </c:pt>
                  <c:pt idx="3">
                    <c:v>一般会計</c:v>
                  </c:pt>
                  <c:pt idx="4">
                    <c:v>スポーツ基本法第28条</c:v>
                  </c:pt>
                  <c:pt idx="5">
                    <c:v>-</c:v>
                  </c:pt>
                  <c:pt idx="6">
                    <c:v>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c:v>
                  </c:pt>
                  <c:pt idx="7">
                    <c:v>（１）大学及び学生競技団体等が中心となる設立準備委員会を開催する等、新組織の創設に向けた具体的準備を行う。（平成31年度からは新組織である一般社団法人大学スポーツ協会への補助を行う。）
（２）大学スポーツに関する全学的な体制整備を推進するため、「大学スポーツ・アドミニストレータ―」の配置やスポーツ活動等を支援し、新組織の中核となる大学群の形成につなげる。</c:v>
                  </c:pt>
                  <c:pt idx="8">
                    <c:v>委託・請負</c:v>
                  </c:pt>
                  <c:pt idx="10">
                    <c:v>予算の状況</c:v>
                  </c:pt>
                  <c:pt idx="16">
                    <c:v>執行額</c:v>
                  </c:pt>
                  <c:pt idx="17">
                    <c:v>執行率（％）</c:v>
                  </c:pt>
                  <c:pt idx="18">
                    <c:v>当初予算＋補正予算に対する執行額の割合（％）</c:v>
                  </c:pt>
                  <c:pt idx="19">
                    <c:v>歳出予算目</c:v>
                  </c:pt>
                  <c:pt idx="20">
                    <c:v>スポーツ振興事業委託費</c:v>
                  </c:pt>
                  <c:pt idx="21">
                    <c:v>民間スポーツ振興費等補助金</c:v>
                  </c:pt>
                  <c:pt idx="22">
                    <c:v>職員旅費</c:v>
                  </c:pt>
                  <c:pt idx="23">
                    <c:v>庁費</c:v>
                  </c:pt>
                  <c:pt idx="24">
                    <c:v>諸謝金</c:v>
                  </c:pt>
                  <c:pt idx="25">
                    <c:v>計</c:v>
                  </c:pt>
                  <c:pt idx="26">
                    <c:v>定量的な成果目標</c:v>
                  </c:pt>
                  <c:pt idx="28">
                    <c:v>平成33年度までに、大学スポーツアドミニストレーターが配置された大学数が100校となることを目指す。</c:v>
                  </c:pt>
                  <c:pt idx="31">
                    <c:v>大学スポーツの振興に関するアンケート（スポーツ庁調べ）
（アンケートにおいて、大学スポーツアドミニストレーターを配置している大学が10あり、その10倍を目標値として算出した数）</c:v>
                  </c:pt>
                  <c:pt idx="33">
                    <c:v>定量的な成果目標</c:v>
                  </c:pt>
                  <c:pt idx="35">
                    <c:v>一般社団法人大学スポーツ協会に加盟する大学数の増加を目指す。</c:v>
                  </c:pt>
                  <c:pt idx="38">
                    <c:v>大学スポーツの振興に関するアンケート（スポーツ庁調べ）
（アンケートにおいて、有効回答数に占める大学横断的かつ競技横断的統括組織に加盟したいと回答した大学の割合が37％であり、この割合を全大学数（短期大学を含む）1118（平成28年度学校基本調査より）に乗じて算出した数値）</c:v>
                  </c:pt>
                  <c:pt idx="40">
                    <c:v>活動指標</c:v>
                  </c:pt>
                  <c:pt idx="41">
                    <c:v>設立準備委員会（作業部会）の開催数
※29年度実績については、学産官連携協議会（分科会等を含む）の開催数</c:v>
                  </c:pt>
                  <c:pt idx="43">
                    <c:v>活動指標</c:v>
                  </c:pt>
                  <c:pt idx="44">
                    <c:v>大学横断的かつ競技横断的統括組織（日本版NCAA）創設事業（大学スポーツ振興の推進）における先進的モデル事業の企画件数</c:v>
                  </c:pt>
                  <c:pt idx="46">
                    <c:v>活動指標</c:v>
                  </c:pt>
                  <c:pt idx="47">
                    <c:v>大学横断的かつ競技横断的統括組織（日本版NCAA）創設事業（大学スポーツ振興の推進）の事業報告書の配布大学数</c:v>
                  </c:pt>
                  <c:pt idx="49">
                    <c:v>算出根拠</c:v>
                  </c:pt>
                  <c:pt idx="50">
                    <c:v>【大学横断的かつ競技横断的統括組織（日本版NCAA）創設事業（大学スポーツ振興の推進）】
事業全体の執行額／採択数　　　　　　　　　　　　　　</c:v>
                  </c:pt>
                  <c:pt idx="52">
                    <c:v>11　スポーツの振興</c:v>
                  </c:pt>
                  <c:pt idx="53">
                    <c:v>11-1 スポーツを「する」「みる」「ささえる」スポーツ参画人口の拡大と、そのための人材育成・場の充実</c:v>
                  </c:pt>
                  <c:pt idx="54">
                    <c:v>定量的指標</c:v>
                  </c:pt>
                  <c:pt idx="56">
                    <c:v>大学スポーツアドミニストレーターを配する大学数</c:v>
                  </c:pt>
                  <c:pt idx="61">
                    <c:v>分野：</c:v>
                  </c:pt>
                  <c:pt idx="62">
                    <c:v>ＫＰＩ
（第一階層）</c:v>
                  </c:pt>
                  <c:pt idx="64">
                    <c:v>-</c:v>
                  </c:pt>
                  <c:pt idx="67">
                    <c:v>ＫＰＩ
（第二階層）</c:v>
                  </c:pt>
                  <c:pt idx="69">
                    <c:v>-</c:v>
                  </c:pt>
                  <c:pt idx="95">
                    <c:v>事業番号</c:v>
                  </c:pt>
                  <c:pt idx="101">
                    <c:v>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c:v>
                  </c:pt>
                  <c:pt idx="102">
                    <c:v>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c:v>
                  </c:pt>
                </c:lvl>
                <c:lvl>
                  <c:pt idx="52">
                    <c:v>政策</c:v>
                  </c:pt>
                  <c:pt idx="53">
                    <c:v>施策</c:v>
                  </c:pt>
                  <c:pt idx="54">
                    <c:v>測定指標</c:v>
                  </c:pt>
                  <c:pt idx="58">
                    <c:v>本事業の成果と上位施策・測定指標との関係</c:v>
                  </c:pt>
                  <c:pt idx="59">
                    <c:v>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c:v>
                  </c:pt>
                  <c:pt idx="61">
                    <c:v>取組事項</c:v>
                  </c:pt>
                  <c:pt idx="62">
                    <c:v>KPI
(第一階層）</c:v>
                  </c:pt>
                  <c:pt idx="67">
                    <c:v>KPI
(第二階層）</c:v>
                  </c:pt>
                  <c:pt idx="72">
                    <c:v>本事業の成果と取組事項・KPIとの関係</c:v>
                  </c:pt>
                  <c:pt idx="73">
                    <c:v>-</c:v>
                  </c:pt>
                  <c:pt idx="81">
                    <c:v>一般競争契約、指名競争契約又は随意契約（企画競争）による支出のうち、一者応札又は一者応募となったものはないか。</c:v>
                  </c:pt>
                  <c:pt idx="82">
                    <c:v>競争性のない随意契約となったものはないか。</c:v>
                  </c:pt>
                </c:lvl>
                <c:lvl>
                  <c:pt idx="52">
                    <c:v>政策評価</c:v>
                  </c:pt>
                  <c:pt idx="61">
                    <c:v>新経済・財政再生計画改革工程表 2018</c:v>
                  </c:pt>
                  <c:pt idx="76">
                    <c:v>項　　目</c:v>
                  </c:pt>
                  <c:pt idx="77">
                    <c:v>事業の目的は国民や社会のニーズを的確に反映しているか。</c:v>
                  </c:pt>
                  <c:pt idx="78">
                    <c:v>地方自治体、民間等に委ねることができない事業なのか。</c:v>
                  </c:pt>
                  <c:pt idx="79">
                    <c:v>政策目的の達成手段として必要かつ適切な事業か。政策体系の中で優先度の高い事業か。</c:v>
                  </c:pt>
                  <c:pt idx="80">
                    <c:v>競争性が確保されているなど支出先の選定は妥当か。　</c:v>
                  </c:pt>
                  <c:pt idx="83">
                    <c:v>受益者との負担関係は妥当であるか。</c:v>
                  </c:pt>
                  <c:pt idx="84">
                    <c:v>単位当たりコスト等の水準は妥当か。</c:v>
                  </c:pt>
                  <c:pt idx="85">
                    <c:v>資金の流れの中間段階での支出は合理的なものとなっているか。</c:v>
                  </c:pt>
                  <c:pt idx="86">
                    <c:v>費目・使途が事業目的に即し真に必要なものに限定されているか。</c:v>
                  </c:pt>
                  <c:pt idx="87">
                    <c:v>不用率が大きい場合、その理由は妥当か。（理由を右に記載）</c:v>
                  </c:pt>
                  <c:pt idx="88">
                    <c:v>繰越額が大きい場合、その理由は妥当か。（理由を右に記載）</c:v>
                  </c:pt>
                  <c:pt idx="89">
                    <c:v>その他コスト削減や効率化に向けた工夫は行われているか。</c:v>
                  </c:pt>
                  <c:pt idx="90">
                    <c:v>成果実績は成果目標に見合ったものとなっているか。</c:v>
                  </c:pt>
                  <c:pt idx="91">
                    <c:v>事業実施に当たって他の手段・方法等が考えられる場合、それと比較してより効果的あるいは低コストで実施できているか。</c:v>
                  </c:pt>
                  <c:pt idx="92">
                    <c:v>活動実績は見込みに見合ったものであるか。</c:v>
                  </c:pt>
                  <c:pt idx="93">
                    <c:v>整備された施設や成果物は十分に活用されているか。</c:v>
                  </c:pt>
                  <c:pt idx="94">
                    <c:v>関連する事業がある場合、他部局・他府省等と適切な役割分担を行っているか。（役割分担の具体的な内容を各事業の右に記載）</c:v>
                  </c:pt>
                  <c:pt idx="95">
                    <c:v>所管府省名</c:v>
                  </c:pt>
                  <c:pt idx="101">
                    <c:v>点検結果</c:v>
                  </c:pt>
                  <c:pt idx="102">
                    <c:v>改善の
方向性</c:v>
                  </c:pt>
                </c:lvl>
                <c:lvl>
                  <c:pt idx="0">
                    <c:v>平成３１年度行政事業レビューシート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9">
                    <c:v>平成31・32年度
予算内訳
（単位：百万円）</c:v>
                  </c:pt>
                  <c:pt idx="26">
                    <c:v>成果目標及び
成果実績
（アウトカム）</c:v>
                  </c:pt>
                  <c:pt idx="31">
                    <c:v>根拠として用いた
統計・データ名
（出典）</c:v>
                  </c:pt>
                  <c:pt idx="33">
                    <c:v>成果目標及び
成果実績
（アウトカム）</c:v>
                  </c:pt>
                  <c:pt idx="38">
                    <c:v>根拠として用いた
統計・データ名
（出典）</c:v>
                  </c:pt>
                  <c:pt idx="40">
                    <c:v>活動指標及び
活動実績
（アウトプット）</c:v>
                  </c:pt>
                  <c:pt idx="43">
                    <c:v>活動指標及び
活動実績
（アウトプット）</c:v>
                  </c:pt>
                  <c:pt idx="46">
                    <c:v>活動指標及び
活動実績
（アウトプット）</c:v>
                  </c:pt>
                  <c:pt idx="49">
                    <c:v>単位当たり
コスト</c:v>
                  </c:pt>
                  <c:pt idx="52">
                    <c:v>政策評価、新経済・財政再生計画との関係</c:v>
                  </c:pt>
                  <c:pt idx="75">
                    <c:v>事業所管部局による点検・改善</c:v>
                  </c:pt>
                  <c:pt idx="77">
                    <c:v>国費投入の必要性</c:v>
                  </c:pt>
                  <c:pt idx="80">
                    <c:v>事業の効率性</c:v>
                  </c:pt>
                  <c:pt idx="90">
                    <c:v>事業の有効性</c:v>
                  </c:pt>
                  <c:pt idx="94">
                    <c:v>関連事業</c:v>
                  </c:pt>
                  <c:pt idx="101">
                    <c:v>点検・改善結果</c:v>
                  </c:pt>
                  <c:pt idx="103">
                    <c:v>外部有識者の所見</c:v>
                  </c:pt>
                </c:lvl>
              </c:multiLvlStrCache>
            </c:multiLvlStrRef>
          </c:cat>
          <c:val>
            <c:numRef>
              <c:f>行政事業レビューシート!$AO$3:$AO$728</c:f>
              <c:numCache>
                <c:formatCode>General</c:formatCode>
                <c:ptCount val="104"/>
              </c:numCache>
            </c:numRef>
          </c:val>
          <c:extLst>
            <c:ext xmlns:c16="http://schemas.microsoft.com/office/drawing/2014/chart" uri="{C3380CC4-5D6E-409C-BE32-E72D297353CC}">
              <c16:uniqueId val="{00000005-011C-445D-B49E-435BE078BABE}"/>
            </c:ext>
          </c:extLst>
        </c:ser>
        <c:ser>
          <c:idx val="6"/>
          <c:order val="6"/>
          <c:tx>
            <c:strRef>
              <c:f>行政事業レビューシート!$AP$2</c:f>
              <c:strCache>
                <c:ptCount val="1"/>
              </c:strCache>
            </c:strRef>
          </c:tx>
          <c:spPr>
            <a:solidFill>
              <a:schemeClr val="accent1">
                <a:lumMod val="60000"/>
              </a:schemeClr>
            </a:solidFill>
            <a:ln>
              <a:noFill/>
            </a:ln>
            <a:effectLst/>
          </c:spPr>
          <c:invertIfNegative val="0"/>
          <c:cat>
            <c:multiLvlStrRef>
              <c:f>行政事業レビューシート!$A$3:$AI$728</c:f>
              <c:multiLvlStrCache>
                <c:ptCount val="104"/>
                <c:lvl>
                  <c:pt idx="0">
                    <c:v>（</c:v>
                  </c:pt>
                  <c:pt idx="26">
                    <c:v>29年度</c:v>
                  </c:pt>
                  <c:pt idx="28">
                    <c:v>17</c:v>
                  </c:pt>
                  <c:pt idx="29">
                    <c:v>-</c:v>
                  </c:pt>
                  <c:pt idx="30">
                    <c:v>-</c:v>
                  </c:pt>
                  <c:pt idx="33">
                    <c:v>29年度</c:v>
                  </c:pt>
                  <c:pt idx="35">
                    <c:v>-</c:v>
                  </c:pt>
                  <c:pt idx="36">
                    <c:v>-</c:v>
                  </c:pt>
                  <c:pt idx="37">
                    <c:v>-</c:v>
                  </c:pt>
                  <c:pt idx="40">
                    <c:v>29年度</c:v>
                  </c:pt>
                  <c:pt idx="41">
                    <c:v>14</c:v>
                  </c:pt>
                  <c:pt idx="42">
                    <c:v>7</c:v>
                  </c:pt>
                  <c:pt idx="43">
                    <c:v>29年度</c:v>
                  </c:pt>
                  <c:pt idx="44">
                    <c:v>8</c:v>
                  </c:pt>
                  <c:pt idx="45">
                    <c:v>4</c:v>
                  </c:pt>
                  <c:pt idx="46">
                    <c:v>29年度</c:v>
                  </c:pt>
                  <c:pt idx="47">
                    <c:v>-</c:v>
                  </c:pt>
                  <c:pt idx="48">
                    <c:v>1,115</c:v>
                  </c:pt>
                  <c:pt idx="49">
                    <c:v>29年度</c:v>
                  </c:pt>
                  <c:pt idx="50">
                    <c:v>7</c:v>
                  </c:pt>
                  <c:pt idx="51">
                    <c:v>58.7／8</c:v>
                  </c:pt>
                  <c:pt idx="54">
                    <c:v>29年度</c:v>
                  </c:pt>
                  <c:pt idx="56">
                    <c:v>17</c:v>
                  </c:pt>
                  <c:pt idx="57">
                    <c:v>-</c:v>
                  </c:pt>
                  <c:pt idx="62">
                    <c:v>30年度</c:v>
                  </c:pt>
                  <c:pt idx="64">
                    <c:v>-</c:v>
                  </c:pt>
                  <c:pt idx="65">
                    <c:v>-</c:v>
                  </c:pt>
                  <c:pt idx="67">
                    <c:v>30年度</c:v>
                  </c:pt>
                  <c:pt idx="69">
                    <c:v>-</c:v>
                  </c:pt>
                  <c:pt idx="70">
                    <c:v>-</c:v>
                  </c:pt>
                  <c:pt idx="71">
                    <c:v>-</c:v>
                  </c:pt>
                </c:lvl>
                <c:lvl>
                  <c:pt idx="63">
                    <c:v>年度</c:v>
                  </c:pt>
                  <c:pt idx="68">
                    <c:v>年度</c:v>
                  </c:pt>
                  <c:pt idx="76">
                    <c:v>評価に関する説明</c:v>
                  </c:pt>
                  <c:pt idx="77">
                    <c:v>スポーツ基本法、スポーツ基本計画に国による取組が明記され、また政府の成長戦略においても記載されるなど政策の優先度が極めて高い事業である。</c:v>
                  </c:pt>
                  <c:pt idx="78">
                    <c:v>国の政策の企画・立案のための全国規模の調査を行うことは地方自治体、民間に委ねることは出来ず、国が主体的に行う必要がある。</c:v>
                  </c:pt>
                  <c:pt idx="79">
                    <c:v>スポーツ基本法、スポーツ基本計画に国による取組が明記され、また政府の成長戦略においても記載されるなど政策の優先度が極めて高い事業である。</c:v>
                  </c:pt>
                  <c:pt idx="80">
                    <c:v>支出（委託）先の選定に当たっては、十分な公示期間を確保した上で公募（企画競争）を行い、その妥当性や競争性を確保する。
一社応募を回避するためには、公募額や契約期間・公示期間の見直し等の検討が必要。</c:v>
                  </c:pt>
                  <c:pt idx="83">
                    <c:v>委託金額については、事業経費の費目・使途の内容を厳正に審査して決定する。</c:v>
                  </c:pt>
                  <c:pt idx="84">
                    <c:v>委託契約の締結に当たっては、事業経費の費目・使途の内容を厳正に審査するなど、その必要性について適切にチェックを行う。</c:v>
                  </c:pt>
                  <c:pt idx="85">
                    <c:v>-</c:v>
                  </c:pt>
                  <c:pt idx="86">
                    <c:v>委託契約及び委託額の確定手続きに当たっては、事業経費の黙秘・使途の内容を厳正に審査するなど、その必要性について適切にチェックを行う。</c:v>
                  </c:pt>
                  <c:pt idx="87">
                    <c:v>-</c:v>
                  </c:pt>
                  <c:pt idx="88">
                    <c:v>-</c:v>
                  </c:pt>
                  <c:pt idx="89">
                    <c:v>委託費の額の確定において、費目・使途の内容を厳正に審査するなど適切にチェックを行う。</c:v>
                  </c:pt>
                  <c:pt idx="90">
                    <c:v>成果目標を達成するためには、本事業により先進的モデル事業を形成した上で普及することが必要であると考えており、成果実績は成果目標に見合っている。</c:v>
                  </c:pt>
                  <c:pt idx="91">
                    <c:v>委託契約及び額の確定に当たっては、事業経費の費目・使途の内容を厳正に審査するなど、その必要性について適切にチェックを行い、低コストでの実施に努める。</c:v>
                  </c:pt>
                  <c:pt idx="92">
                    <c:v>-</c:v>
                  </c:pt>
                  <c:pt idx="93">
                    <c:v>本事業で得られた成果物は、各大学に配布する予定であり、各大学におけるスポーツ支援体制の整備等のため活用を促す予定である。</c:v>
                  </c:pt>
                  <c:pt idx="94">
                    <c:v>-</c:v>
                  </c:pt>
                </c:lvl>
                <c:lvl>
                  <c:pt idx="1">
                    <c:v>スポーツ庁</c:v>
                  </c:pt>
                  <c:pt idx="2">
                    <c:v>参事官（地域振興担当）付</c:v>
                  </c:pt>
                  <c:pt idx="4">
                    <c:v>第2期スポーツ基本計画（平成29年３月24日）
未来投資戦略2017（平成29年６月９日閣議決定）
</c:v>
                  </c:pt>
                  <c:pt idx="5">
                    <c:v>文教及び科学振興</c:v>
                  </c:pt>
                  <c:pt idx="26">
                    <c:v>28年度</c:v>
                  </c:pt>
                  <c:pt idx="28">
                    <c:v>-</c:v>
                  </c:pt>
                  <c:pt idx="29">
                    <c:v>-</c:v>
                  </c:pt>
                  <c:pt idx="30">
                    <c:v>-</c:v>
                  </c:pt>
                  <c:pt idx="33">
                    <c:v>28年度</c:v>
                  </c:pt>
                  <c:pt idx="35">
                    <c:v>-</c:v>
                  </c:pt>
                  <c:pt idx="36">
                    <c:v>-</c:v>
                  </c:pt>
                  <c:pt idx="37">
                    <c:v>-</c:v>
                  </c:pt>
                  <c:pt idx="40">
                    <c:v>28年度</c:v>
                  </c:pt>
                  <c:pt idx="41">
                    <c:v>-</c:v>
                  </c:pt>
                  <c:pt idx="42">
                    <c:v>-</c:v>
                  </c:pt>
                  <c:pt idx="43">
                    <c:v>28年度</c:v>
                  </c:pt>
                  <c:pt idx="44">
                    <c:v>-</c:v>
                  </c:pt>
                  <c:pt idx="45">
                    <c:v>-</c:v>
                  </c:pt>
                  <c:pt idx="46">
                    <c:v>28年度</c:v>
                  </c:pt>
                  <c:pt idx="47">
                    <c:v>-</c:v>
                  </c:pt>
                  <c:pt idx="48">
                    <c:v>-</c:v>
                  </c:pt>
                  <c:pt idx="49">
                    <c:v>28年度</c:v>
                  </c:pt>
                  <c:pt idx="50">
                    <c:v>-</c:v>
                  </c:pt>
                  <c:pt idx="51">
                    <c:v>-</c:v>
                  </c:pt>
                  <c:pt idx="54">
                    <c:v>28年度</c:v>
                  </c:pt>
                  <c:pt idx="56">
                    <c:v>-</c:v>
                  </c:pt>
                  <c:pt idx="57">
                    <c:v>-</c:v>
                  </c:pt>
                  <c:pt idx="62">
                    <c:v>計画開始時</c:v>
                  </c:pt>
                  <c:pt idx="63">
                    <c:v>-</c:v>
                  </c:pt>
                  <c:pt idx="64">
                    <c:v>-</c:v>
                  </c:pt>
                  <c:pt idx="65">
                    <c:v>-</c:v>
                  </c:pt>
                  <c:pt idx="67">
                    <c:v>計画開始時</c:v>
                  </c:pt>
                  <c:pt idx="68">
                    <c:v>-</c:v>
                  </c:pt>
                  <c:pt idx="69">
                    <c:v>-</c:v>
                  </c:pt>
                  <c:pt idx="70">
                    <c:v>-</c:v>
                  </c:pt>
                  <c:pt idx="71">
                    <c:v>-</c:v>
                  </c:pt>
                </c:lvl>
                <c:lvl>
                  <c:pt idx="9">
                    <c:v>30年度</c:v>
                  </c:pt>
                  <c:pt idx="10">
                    <c:v>155</c:v>
                  </c:pt>
                  <c:pt idx="11">
                    <c:v>-</c:v>
                  </c:pt>
                  <c:pt idx="12">
                    <c:v>-</c:v>
                  </c:pt>
                  <c:pt idx="13">
                    <c:v>-</c:v>
                  </c:pt>
                  <c:pt idx="14">
                    <c:v>-</c:v>
                  </c:pt>
                  <c:pt idx="15">
                    <c:v>155</c:v>
                  </c:pt>
                  <c:pt idx="16">
                    <c:v>138</c:v>
                  </c:pt>
                  <c:pt idx="17">
                    <c:v>89%</c:v>
                  </c:pt>
                  <c:pt idx="18">
                    <c:v>89%</c:v>
                  </c:pt>
                  <c:pt idx="19">
                    <c:v>主な増減理由</c:v>
                  </c:pt>
                  <c:pt idx="20">
                    <c:v>　２０１６年度に開催された検討会の中では、大学スポーツが持つポテンシャルの地域活性化への貢献が大きな柱として掲げられていたものの、UNIVAS設立に向けた検討を行う中で、学業両立、安全安心分野の優先度が高かったため、大学スポーツを通した地域貢献は、UNIVASの事業の枠組からは落ちている状況。一方で、地方の大学からは、先ずは学内の基盤強化が必要であるとの声があり、今般、地方の大学が取り組みを進めやすい形で事業の内容を変更した。
　地方の大学においては、学内でスポーツ分野を統括し施策の企画立案を行う人材を自</c:v>
                  </c:pt>
                  <c:pt idx="76">
                    <c:v>評　価</c:v>
                  </c:pt>
                  <c:pt idx="77">
                    <c:v>○</c:v>
                  </c:pt>
                  <c:pt idx="78">
                    <c:v>○</c:v>
                  </c:pt>
                  <c:pt idx="79">
                    <c:v>○</c:v>
                  </c:pt>
                  <c:pt idx="80">
                    <c:v>○</c:v>
                  </c:pt>
                  <c:pt idx="81">
                    <c:v>有</c:v>
                  </c:pt>
                  <c:pt idx="82">
                    <c:v>無</c:v>
                  </c:pt>
                  <c:pt idx="83">
                    <c:v>○</c:v>
                  </c:pt>
                  <c:pt idx="84">
                    <c:v>○</c:v>
                  </c:pt>
                  <c:pt idx="85">
                    <c:v>○</c:v>
                  </c:pt>
                  <c:pt idx="86">
                    <c:v>○</c:v>
                  </c:pt>
                  <c:pt idx="87">
                    <c:v>‐</c:v>
                  </c:pt>
                  <c:pt idx="88">
                    <c:v>‐</c:v>
                  </c:pt>
                  <c:pt idx="89">
                    <c:v>○</c:v>
                  </c:pt>
                  <c:pt idx="90">
                    <c:v>○</c:v>
                  </c:pt>
                  <c:pt idx="91">
                    <c:v>○</c:v>
                  </c:pt>
                  <c:pt idx="92">
                    <c:v>○</c:v>
                  </c:pt>
                  <c:pt idx="93">
                    <c:v>○</c:v>
                  </c:pt>
                  <c:pt idx="94">
                    <c:v>‐</c:v>
                  </c:pt>
                </c:lvl>
                <c:lvl>
                  <c:pt idx="26">
                    <c:v>単位</c:v>
                  </c:pt>
                  <c:pt idx="28">
                    <c:v>校</c:v>
                  </c:pt>
                  <c:pt idx="29">
                    <c:v>校</c:v>
                  </c:pt>
                  <c:pt idx="30">
                    <c:v>％</c:v>
                  </c:pt>
                  <c:pt idx="33">
                    <c:v>単位</c:v>
                  </c:pt>
                  <c:pt idx="35">
                    <c:v>校</c:v>
                  </c:pt>
                  <c:pt idx="36">
                    <c:v>校</c:v>
                  </c:pt>
                  <c:pt idx="37">
                    <c:v>％</c:v>
                  </c:pt>
                  <c:pt idx="40">
                    <c:v>単位</c:v>
                  </c:pt>
                  <c:pt idx="41">
                    <c:v>回</c:v>
                  </c:pt>
                  <c:pt idx="42">
                    <c:v>回</c:v>
                  </c:pt>
                  <c:pt idx="43">
                    <c:v>単位</c:v>
                  </c:pt>
                  <c:pt idx="44">
                    <c:v>件</c:v>
                  </c:pt>
                  <c:pt idx="45">
                    <c:v>件</c:v>
                  </c:pt>
                  <c:pt idx="46">
                    <c:v>単位</c:v>
                  </c:pt>
                  <c:pt idx="47">
                    <c:v>冊</c:v>
                  </c:pt>
                  <c:pt idx="48">
                    <c:v>冊</c:v>
                  </c:pt>
                  <c:pt idx="49">
                    <c:v>単位</c:v>
                  </c:pt>
                  <c:pt idx="50">
                    <c:v>百万円／件</c:v>
                  </c:pt>
                  <c:pt idx="51">
                    <c:v>百万円/件</c:v>
                  </c:pt>
                  <c:pt idx="54">
                    <c:v>単位</c:v>
                  </c:pt>
                  <c:pt idx="56">
                    <c:v>校</c:v>
                  </c:pt>
                  <c:pt idx="57">
                    <c:v>校</c:v>
                  </c:pt>
                  <c:pt idx="62">
                    <c:v>単位</c:v>
                  </c:pt>
                  <c:pt idx="64">
                    <c:v>-</c:v>
                  </c:pt>
                  <c:pt idx="65">
                    <c:v>-</c:v>
                  </c:pt>
                  <c:pt idx="66">
                    <c:v>％</c:v>
                  </c:pt>
                  <c:pt idx="67">
                    <c:v>単位</c:v>
                  </c:pt>
                  <c:pt idx="69">
                    <c:v>-</c:v>
                  </c:pt>
                  <c:pt idx="70">
                    <c:v>-</c:v>
                  </c:pt>
                  <c:pt idx="71">
                    <c:v>％</c:v>
                  </c:pt>
                </c:lvl>
                <c:lvl>
                  <c:pt idx="1">
                    <c:v>担当部局庁</c:v>
                  </c:pt>
                  <c:pt idx="2">
                    <c:v>担当課室</c:v>
                  </c:pt>
                  <c:pt idx="4">
                    <c:v>関係する
計画、通知等</c:v>
                  </c:pt>
                  <c:pt idx="5">
                    <c:v>主要経費</c:v>
                  </c:pt>
                  <c:pt idx="28">
                    <c:v>成果実績</c:v>
                  </c:pt>
                  <c:pt idx="29">
                    <c:v>目標値</c:v>
                  </c:pt>
                  <c:pt idx="30">
                    <c:v>達成度</c:v>
                  </c:pt>
                  <c:pt idx="35">
                    <c:v>成果実績</c:v>
                  </c:pt>
                  <c:pt idx="36">
                    <c:v>目標値</c:v>
                  </c:pt>
                  <c:pt idx="37">
                    <c:v>達成度</c:v>
                  </c:pt>
                  <c:pt idx="41">
                    <c:v>活動実績</c:v>
                  </c:pt>
                  <c:pt idx="42">
                    <c:v>当初見込み</c:v>
                  </c:pt>
                  <c:pt idx="44">
                    <c:v>活動実績</c:v>
                  </c:pt>
                  <c:pt idx="45">
                    <c:v>当初見込み</c:v>
                  </c:pt>
                  <c:pt idx="47">
                    <c:v>活動実績</c:v>
                  </c:pt>
                  <c:pt idx="48">
                    <c:v>当初見込み</c:v>
                  </c:pt>
                  <c:pt idx="50">
                    <c:v>単位当たり
コスト</c:v>
                  </c:pt>
                  <c:pt idx="51">
                    <c:v>計算式</c:v>
                  </c:pt>
                  <c:pt idx="56">
                    <c:v>実績値</c:v>
                  </c:pt>
                  <c:pt idx="57">
                    <c:v>目標値</c:v>
                  </c:pt>
                  <c:pt idx="64">
                    <c:v>成果実績</c:v>
                  </c:pt>
                  <c:pt idx="65">
                    <c:v>目標値</c:v>
                  </c:pt>
                  <c:pt idx="66">
                    <c:v>達成度</c:v>
                  </c:pt>
                  <c:pt idx="69">
                    <c:v>成果実績</c:v>
                  </c:pt>
                  <c:pt idx="70">
                    <c:v>目標値</c:v>
                  </c:pt>
                  <c:pt idx="71">
                    <c:v>達成度</c:v>
                  </c:pt>
                </c:lvl>
                <c:lvl>
                  <c:pt idx="9">
                    <c:v>29年度</c:v>
                  </c:pt>
                  <c:pt idx="10">
                    <c:v>100</c:v>
                  </c:pt>
                  <c:pt idx="11">
                    <c:v>-</c:v>
                  </c:pt>
                  <c:pt idx="12">
                    <c:v>-</c:v>
                  </c:pt>
                  <c:pt idx="13">
                    <c:v>-</c:v>
                  </c:pt>
                  <c:pt idx="14">
                    <c:v>-</c:v>
                  </c:pt>
                  <c:pt idx="15">
                    <c:v>100</c:v>
                  </c:pt>
                  <c:pt idx="16">
                    <c:v>91</c:v>
                  </c:pt>
                  <c:pt idx="17">
                    <c:v>91%</c:v>
                  </c:pt>
                  <c:pt idx="18">
                    <c:v>91%</c:v>
                  </c:pt>
                  <c:pt idx="19">
                    <c:v>32年度要求</c:v>
                  </c:pt>
                  <c:pt idx="20">
                    <c:v>263</c:v>
                  </c:pt>
                  <c:pt idx="21">
                    <c:v>51</c:v>
                  </c:pt>
                  <c:pt idx="25">
                    <c:v>314</c:v>
                  </c:pt>
                </c:lvl>
                <c:lvl>
                  <c:pt idx="61">
                    <c:v>-</c:v>
                  </c:pt>
                </c:lvl>
                <c:lvl>
                  <c:pt idx="2">
                    <c:v>終了予定なし</c:v>
                  </c:pt>
                </c:lvl>
                <c:lvl>
                  <c:pt idx="9">
                    <c:v>28年度</c:v>
                  </c:pt>
                  <c:pt idx="10">
                    <c:v>-</c:v>
                  </c:pt>
                  <c:pt idx="11">
                    <c:v>-</c:v>
                  </c:pt>
                  <c:pt idx="12">
                    <c:v>-</c:v>
                  </c:pt>
                  <c:pt idx="13">
                    <c:v>-</c:v>
                  </c:pt>
                  <c:pt idx="14">
                    <c:v>-</c:v>
                  </c:pt>
                  <c:pt idx="15">
                    <c:v>0</c:v>
                  </c:pt>
                  <c:pt idx="16">
                    <c:v>0</c:v>
                  </c:pt>
                  <c:pt idx="17">
                    <c:v>-</c:v>
                  </c:pt>
                  <c:pt idx="18">
                    <c:v>-</c:v>
                  </c:pt>
                  <c:pt idx="19">
                    <c:v>31年度当初予算</c:v>
                  </c:pt>
                  <c:pt idx="20">
                    <c:v>111</c:v>
                  </c:pt>
                  <c:pt idx="21">
                    <c:v>51</c:v>
                  </c:pt>
                  <c:pt idx="25">
                    <c:v>162</c:v>
                  </c:pt>
                  <c:pt idx="26">
                    <c:v>成果指標</c:v>
                  </c:pt>
                  <c:pt idx="28">
                    <c:v>大学スポーツアドミニストレーターが配置された大学数</c:v>
                  </c:pt>
                  <c:pt idx="33">
                    <c:v>成果指標</c:v>
                  </c:pt>
                  <c:pt idx="35">
                    <c:v>一般社団法人大学スポーツ協会の加盟大学数</c:v>
                  </c:pt>
                </c:lvl>
                <c:lvl>
                  <c:pt idx="95">
                    <c:v>事業名</c:v>
                  </c:pt>
                </c:lvl>
                <c:lvl>
                  <c:pt idx="2">
                    <c:v>事業終了
（予定）年度</c:v>
                  </c:pt>
                </c:lvl>
                <c:lvl>
                  <c:pt idx="61">
                    <c:v>-</c:v>
                  </c:pt>
                </c:lvl>
                <c:lvl>
                  <c:pt idx="10">
                    <c:v>当初予算</c:v>
                  </c:pt>
                  <c:pt idx="11">
                    <c:v>補正予算</c:v>
                  </c:pt>
                  <c:pt idx="12">
                    <c:v>前年度から繰越し</c:v>
                  </c:pt>
                  <c:pt idx="13">
                    <c:v>翌年度へ繰越し</c:v>
                  </c:pt>
                  <c:pt idx="14">
                    <c:v>予備費等</c:v>
                  </c:pt>
                  <c:pt idx="15">
                    <c:v>計</c:v>
                  </c:pt>
                </c:lvl>
                <c:lvl>
                  <c:pt idx="1">
                    <c:v>大学スポーツ振興の推進事業</c:v>
                  </c:pt>
                  <c:pt idx="2">
                    <c:v>平成２９年度</c:v>
                  </c:pt>
                  <c:pt idx="3">
                    <c:v>一般会計</c:v>
                  </c:pt>
                  <c:pt idx="4">
                    <c:v>スポーツ基本法第28条</c:v>
                  </c:pt>
                  <c:pt idx="5">
                    <c:v>-</c:v>
                  </c:pt>
                  <c:pt idx="6">
                    <c:v>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c:v>
                  </c:pt>
                  <c:pt idx="7">
                    <c:v>（１）大学及び学生競技団体等が中心となる設立準備委員会を開催する等、新組織の創設に向けた具体的準備を行う。（平成31年度からは新組織である一般社団法人大学スポーツ協会への補助を行う。）
（２）大学スポーツに関する全学的な体制整備を推進するため、「大学スポーツ・アドミニストレータ―」の配置やスポーツ活動等を支援し、新組織の中核となる大学群の形成につなげる。</c:v>
                  </c:pt>
                  <c:pt idx="8">
                    <c:v>委託・請負</c:v>
                  </c:pt>
                  <c:pt idx="10">
                    <c:v>予算の状況</c:v>
                  </c:pt>
                  <c:pt idx="16">
                    <c:v>執行額</c:v>
                  </c:pt>
                  <c:pt idx="17">
                    <c:v>執行率（％）</c:v>
                  </c:pt>
                  <c:pt idx="18">
                    <c:v>当初予算＋補正予算に対する執行額の割合（％）</c:v>
                  </c:pt>
                  <c:pt idx="19">
                    <c:v>歳出予算目</c:v>
                  </c:pt>
                  <c:pt idx="20">
                    <c:v>スポーツ振興事業委託費</c:v>
                  </c:pt>
                  <c:pt idx="21">
                    <c:v>民間スポーツ振興費等補助金</c:v>
                  </c:pt>
                  <c:pt idx="22">
                    <c:v>職員旅費</c:v>
                  </c:pt>
                  <c:pt idx="23">
                    <c:v>庁費</c:v>
                  </c:pt>
                  <c:pt idx="24">
                    <c:v>諸謝金</c:v>
                  </c:pt>
                  <c:pt idx="25">
                    <c:v>計</c:v>
                  </c:pt>
                  <c:pt idx="26">
                    <c:v>定量的な成果目標</c:v>
                  </c:pt>
                  <c:pt idx="28">
                    <c:v>平成33年度までに、大学スポーツアドミニストレーターが配置された大学数が100校となることを目指す。</c:v>
                  </c:pt>
                  <c:pt idx="31">
                    <c:v>大学スポーツの振興に関するアンケート（スポーツ庁調べ）
（アンケートにおいて、大学スポーツアドミニストレーターを配置している大学が10あり、その10倍を目標値として算出した数）</c:v>
                  </c:pt>
                  <c:pt idx="33">
                    <c:v>定量的な成果目標</c:v>
                  </c:pt>
                  <c:pt idx="35">
                    <c:v>一般社団法人大学スポーツ協会に加盟する大学数の増加を目指す。</c:v>
                  </c:pt>
                  <c:pt idx="38">
                    <c:v>大学スポーツの振興に関するアンケート（スポーツ庁調べ）
（アンケートにおいて、有効回答数に占める大学横断的かつ競技横断的統括組織に加盟したいと回答した大学の割合が37％であり、この割合を全大学数（短期大学を含む）1118（平成28年度学校基本調査より）に乗じて算出した数値）</c:v>
                  </c:pt>
                  <c:pt idx="40">
                    <c:v>活動指標</c:v>
                  </c:pt>
                  <c:pt idx="41">
                    <c:v>設立準備委員会（作業部会）の開催数
※29年度実績については、学産官連携協議会（分科会等を含む）の開催数</c:v>
                  </c:pt>
                  <c:pt idx="43">
                    <c:v>活動指標</c:v>
                  </c:pt>
                  <c:pt idx="44">
                    <c:v>大学横断的かつ競技横断的統括組織（日本版NCAA）創設事業（大学スポーツ振興の推進）における先進的モデル事業の企画件数</c:v>
                  </c:pt>
                  <c:pt idx="46">
                    <c:v>活動指標</c:v>
                  </c:pt>
                  <c:pt idx="47">
                    <c:v>大学横断的かつ競技横断的統括組織（日本版NCAA）創設事業（大学スポーツ振興の推進）の事業報告書の配布大学数</c:v>
                  </c:pt>
                  <c:pt idx="49">
                    <c:v>算出根拠</c:v>
                  </c:pt>
                  <c:pt idx="50">
                    <c:v>【大学横断的かつ競技横断的統括組織（日本版NCAA）創設事業（大学スポーツ振興の推進）】
事業全体の執行額／採択数　　　　　　　　　　　　　　</c:v>
                  </c:pt>
                  <c:pt idx="52">
                    <c:v>11　スポーツの振興</c:v>
                  </c:pt>
                  <c:pt idx="53">
                    <c:v>11-1 スポーツを「する」「みる」「ささえる」スポーツ参画人口の拡大と、そのための人材育成・場の充実</c:v>
                  </c:pt>
                  <c:pt idx="54">
                    <c:v>定量的指標</c:v>
                  </c:pt>
                  <c:pt idx="56">
                    <c:v>大学スポーツアドミニストレーターを配する大学数</c:v>
                  </c:pt>
                  <c:pt idx="61">
                    <c:v>分野：</c:v>
                  </c:pt>
                  <c:pt idx="62">
                    <c:v>ＫＰＩ
（第一階層）</c:v>
                  </c:pt>
                  <c:pt idx="64">
                    <c:v>-</c:v>
                  </c:pt>
                  <c:pt idx="67">
                    <c:v>ＫＰＩ
（第二階層）</c:v>
                  </c:pt>
                  <c:pt idx="69">
                    <c:v>-</c:v>
                  </c:pt>
                  <c:pt idx="95">
                    <c:v>事業番号</c:v>
                  </c:pt>
                  <c:pt idx="101">
                    <c:v>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c:v>
                  </c:pt>
                  <c:pt idx="102">
                    <c:v>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c:v>
                  </c:pt>
                </c:lvl>
                <c:lvl>
                  <c:pt idx="52">
                    <c:v>政策</c:v>
                  </c:pt>
                  <c:pt idx="53">
                    <c:v>施策</c:v>
                  </c:pt>
                  <c:pt idx="54">
                    <c:v>測定指標</c:v>
                  </c:pt>
                  <c:pt idx="58">
                    <c:v>本事業の成果と上位施策・測定指標との関係</c:v>
                  </c:pt>
                  <c:pt idx="59">
                    <c:v>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c:v>
                  </c:pt>
                  <c:pt idx="61">
                    <c:v>取組事項</c:v>
                  </c:pt>
                  <c:pt idx="62">
                    <c:v>KPI
(第一階層）</c:v>
                  </c:pt>
                  <c:pt idx="67">
                    <c:v>KPI
(第二階層）</c:v>
                  </c:pt>
                  <c:pt idx="72">
                    <c:v>本事業の成果と取組事項・KPIとの関係</c:v>
                  </c:pt>
                  <c:pt idx="73">
                    <c:v>-</c:v>
                  </c:pt>
                  <c:pt idx="81">
                    <c:v>一般競争契約、指名競争契約又は随意契約（企画競争）による支出のうち、一者応札又は一者応募となったものはないか。</c:v>
                  </c:pt>
                  <c:pt idx="82">
                    <c:v>競争性のない随意契約となったものはないか。</c:v>
                  </c:pt>
                </c:lvl>
                <c:lvl>
                  <c:pt idx="52">
                    <c:v>政策評価</c:v>
                  </c:pt>
                  <c:pt idx="61">
                    <c:v>新経済・財政再生計画改革工程表 2018</c:v>
                  </c:pt>
                  <c:pt idx="76">
                    <c:v>項　　目</c:v>
                  </c:pt>
                  <c:pt idx="77">
                    <c:v>事業の目的は国民や社会のニーズを的確に反映しているか。</c:v>
                  </c:pt>
                  <c:pt idx="78">
                    <c:v>地方自治体、民間等に委ねることができない事業なのか。</c:v>
                  </c:pt>
                  <c:pt idx="79">
                    <c:v>政策目的の達成手段として必要かつ適切な事業か。政策体系の中で優先度の高い事業か。</c:v>
                  </c:pt>
                  <c:pt idx="80">
                    <c:v>競争性が確保されているなど支出先の選定は妥当か。　</c:v>
                  </c:pt>
                  <c:pt idx="83">
                    <c:v>受益者との負担関係は妥当であるか。</c:v>
                  </c:pt>
                  <c:pt idx="84">
                    <c:v>単位当たりコスト等の水準は妥当か。</c:v>
                  </c:pt>
                  <c:pt idx="85">
                    <c:v>資金の流れの中間段階での支出は合理的なものとなっているか。</c:v>
                  </c:pt>
                  <c:pt idx="86">
                    <c:v>費目・使途が事業目的に即し真に必要なものに限定されているか。</c:v>
                  </c:pt>
                  <c:pt idx="87">
                    <c:v>不用率が大きい場合、その理由は妥当か。（理由を右に記載）</c:v>
                  </c:pt>
                  <c:pt idx="88">
                    <c:v>繰越額が大きい場合、その理由は妥当か。（理由を右に記載）</c:v>
                  </c:pt>
                  <c:pt idx="89">
                    <c:v>その他コスト削減や効率化に向けた工夫は行われているか。</c:v>
                  </c:pt>
                  <c:pt idx="90">
                    <c:v>成果実績は成果目標に見合ったものとなっているか。</c:v>
                  </c:pt>
                  <c:pt idx="91">
                    <c:v>事業実施に当たって他の手段・方法等が考えられる場合、それと比較してより効果的あるいは低コストで実施できているか。</c:v>
                  </c:pt>
                  <c:pt idx="92">
                    <c:v>活動実績は見込みに見合ったものであるか。</c:v>
                  </c:pt>
                  <c:pt idx="93">
                    <c:v>整備された施設や成果物は十分に活用されているか。</c:v>
                  </c:pt>
                  <c:pt idx="94">
                    <c:v>関連する事業がある場合、他部局・他府省等と適切な役割分担を行っているか。（役割分担の具体的な内容を各事業の右に記載）</c:v>
                  </c:pt>
                  <c:pt idx="95">
                    <c:v>所管府省名</c:v>
                  </c:pt>
                  <c:pt idx="101">
                    <c:v>点検結果</c:v>
                  </c:pt>
                  <c:pt idx="102">
                    <c:v>改善の
方向性</c:v>
                  </c:pt>
                </c:lvl>
                <c:lvl>
                  <c:pt idx="0">
                    <c:v>平成３１年度行政事業レビューシート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9">
                    <c:v>平成31・32年度
予算内訳
（単位：百万円）</c:v>
                  </c:pt>
                  <c:pt idx="26">
                    <c:v>成果目標及び
成果実績
（アウトカム）</c:v>
                  </c:pt>
                  <c:pt idx="31">
                    <c:v>根拠として用いた
統計・データ名
（出典）</c:v>
                  </c:pt>
                  <c:pt idx="33">
                    <c:v>成果目標及び
成果実績
（アウトカム）</c:v>
                  </c:pt>
                  <c:pt idx="38">
                    <c:v>根拠として用いた
統計・データ名
（出典）</c:v>
                  </c:pt>
                  <c:pt idx="40">
                    <c:v>活動指標及び
活動実績
（アウトプット）</c:v>
                  </c:pt>
                  <c:pt idx="43">
                    <c:v>活動指標及び
活動実績
（アウトプット）</c:v>
                  </c:pt>
                  <c:pt idx="46">
                    <c:v>活動指標及び
活動実績
（アウトプット）</c:v>
                  </c:pt>
                  <c:pt idx="49">
                    <c:v>単位当たり
コスト</c:v>
                  </c:pt>
                  <c:pt idx="52">
                    <c:v>政策評価、新経済・財政再生計画との関係</c:v>
                  </c:pt>
                  <c:pt idx="75">
                    <c:v>事業所管部局による点検・改善</c:v>
                  </c:pt>
                  <c:pt idx="77">
                    <c:v>国費投入の必要性</c:v>
                  </c:pt>
                  <c:pt idx="80">
                    <c:v>事業の効率性</c:v>
                  </c:pt>
                  <c:pt idx="90">
                    <c:v>事業の有効性</c:v>
                  </c:pt>
                  <c:pt idx="94">
                    <c:v>関連事業</c:v>
                  </c:pt>
                  <c:pt idx="101">
                    <c:v>点検・改善結果</c:v>
                  </c:pt>
                  <c:pt idx="103">
                    <c:v>外部有識者の所見</c:v>
                  </c:pt>
                </c:lvl>
              </c:multiLvlStrCache>
            </c:multiLvlStrRef>
          </c:cat>
          <c:val>
            <c:numRef>
              <c:f>行政事業レビューシート!$AP$3:$AP$728</c:f>
              <c:numCache>
                <c:formatCode>General</c:formatCode>
                <c:ptCount val="104"/>
              </c:numCache>
            </c:numRef>
          </c:val>
          <c:extLst>
            <c:ext xmlns:c16="http://schemas.microsoft.com/office/drawing/2014/chart" uri="{C3380CC4-5D6E-409C-BE32-E72D297353CC}">
              <c16:uniqueId val="{00000006-011C-445D-B49E-435BE078BABE}"/>
            </c:ext>
          </c:extLst>
        </c:ser>
        <c:ser>
          <c:idx val="7"/>
          <c:order val="7"/>
          <c:tx>
            <c:strRef>
              <c:f>行政事業レビューシート!$AQ$2</c:f>
              <c:strCache>
                <c:ptCount val="1"/>
              </c:strCache>
            </c:strRef>
          </c:tx>
          <c:spPr>
            <a:solidFill>
              <a:schemeClr val="accent2">
                <a:lumMod val="60000"/>
              </a:schemeClr>
            </a:solidFill>
            <a:ln>
              <a:noFill/>
            </a:ln>
            <a:effectLst/>
          </c:spPr>
          <c:invertIfNegative val="0"/>
          <c:cat>
            <c:multiLvlStrRef>
              <c:f>行政事業レビューシート!$A$3:$AI$728</c:f>
              <c:multiLvlStrCache>
                <c:ptCount val="104"/>
                <c:lvl>
                  <c:pt idx="0">
                    <c:v>（</c:v>
                  </c:pt>
                  <c:pt idx="26">
                    <c:v>29年度</c:v>
                  </c:pt>
                  <c:pt idx="28">
                    <c:v>17</c:v>
                  </c:pt>
                  <c:pt idx="29">
                    <c:v>-</c:v>
                  </c:pt>
                  <c:pt idx="30">
                    <c:v>-</c:v>
                  </c:pt>
                  <c:pt idx="33">
                    <c:v>29年度</c:v>
                  </c:pt>
                  <c:pt idx="35">
                    <c:v>-</c:v>
                  </c:pt>
                  <c:pt idx="36">
                    <c:v>-</c:v>
                  </c:pt>
                  <c:pt idx="37">
                    <c:v>-</c:v>
                  </c:pt>
                  <c:pt idx="40">
                    <c:v>29年度</c:v>
                  </c:pt>
                  <c:pt idx="41">
                    <c:v>14</c:v>
                  </c:pt>
                  <c:pt idx="42">
                    <c:v>7</c:v>
                  </c:pt>
                  <c:pt idx="43">
                    <c:v>29年度</c:v>
                  </c:pt>
                  <c:pt idx="44">
                    <c:v>8</c:v>
                  </c:pt>
                  <c:pt idx="45">
                    <c:v>4</c:v>
                  </c:pt>
                  <c:pt idx="46">
                    <c:v>29年度</c:v>
                  </c:pt>
                  <c:pt idx="47">
                    <c:v>-</c:v>
                  </c:pt>
                  <c:pt idx="48">
                    <c:v>1,115</c:v>
                  </c:pt>
                  <c:pt idx="49">
                    <c:v>29年度</c:v>
                  </c:pt>
                  <c:pt idx="50">
                    <c:v>7</c:v>
                  </c:pt>
                  <c:pt idx="51">
                    <c:v>58.7／8</c:v>
                  </c:pt>
                  <c:pt idx="54">
                    <c:v>29年度</c:v>
                  </c:pt>
                  <c:pt idx="56">
                    <c:v>17</c:v>
                  </c:pt>
                  <c:pt idx="57">
                    <c:v>-</c:v>
                  </c:pt>
                  <c:pt idx="62">
                    <c:v>30年度</c:v>
                  </c:pt>
                  <c:pt idx="64">
                    <c:v>-</c:v>
                  </c:pt>
                  <c:pt idx="65">
                    <c:v>-</c:v>
                  </c:pt>
                  <c:pt idx="67">
                    <c:v>30年度</c:v>
                  </c:pt>
                  <c:pt idx="69">
                    <c:v>-</c:v>
                  </c:pt>
                  <c:pt idx="70">
                    <c:v>-</c:v>
                  </c:pt>
                  <c:pt idx="71">
                    <c:v>-</c:v>
                  </c:pt>
                </c:lvl>
                <c:lvl>
                  <c:pt idx="63">
                    <c:v>年度</c:v>
                  </c:pt>
                  <c:pt idx="68">
                    <c:v>年度</c:v>
                  </c:pt>
                  <c:pt idx="76">
                    <c:v>評価に関する説明</c:v>
                  </c:pt>
                  <c:pt idx="77">
                    <c:v>スポーツ基本法、スポーツ基本計画に国による取組が明記され、また政府の成長戦略においても記載されるなど政策の優先度が極めて高い事業である。</c:v>
                  </c:pt>
                  <c:pt idx="78">
                    <c:v>国の政策の企画・立案のための全国規模の調査を行うことは地方自治体、民間に委ねることは出来ず、国が主体的に行う必要がある。</c:v>
                  </c:pt>
                  <c:pt idx="79">
                    <c:v>スポーツ基本法、スポーツ基本計画に国による取組が明記され、また政府の成長戦略においても記載されるなど政策の優先度が極めて高い事業である。</c:v>
                  </c:pt>
                  <c:pt idx="80">
                    <c:v>支出（委託）先の選定に当たっては、十分な公示期間を確保した上で公募（企画競争）を行い、その妥当性や競争性を確保する。
一社応募を回避するためには、公募額や契約期間・公示期間の見直し等の検討が必要。</c:v>
                  </c:pt>
                  <c:pt idx="83">
                    <c:v>委託金額については、事業経費の費目・使途の内容を厳正に審査して決定する。</c:v>
                  </c:pt>
                  <c:pt idx="84">
                    <c:v>委託契約の締結に当たっては、事業経費の費目・使途の内容を厳正に審査するなど、その必要性について適切にチェックを行う。</c:v>
                  </c:pt>
                  <c:pt idx="85">
                    <c:v>-</c:v>
                  </c:pt>
                  <c:pt idx="86">
                    <c:v>委託契約及び委託額の確定手続きに当たっては、事業経費の黙秘・使途の内容を厳正に審査するなど、その必要性について適切にチェックを行う。</c:v>
                  </c:pt>
                  <c:pt idx="87">
                    <c:v>-</c:v>
                  </c:pt>
                  <c:pt idx="88">
                    <c:v>-</c:v>
                  </c:pt>
                  <c:pt idx="89">
                    <c:v>委託費の額の確定において、費目・使途の内容を厳正に審査するなど適切にチェックを行う。</c:v>
                  </c:pt>
                  <c:pt idx="90">
                    <c:v>成果目標を達成するためには、本事業により先進的モデル事業を形成した上で普及することが必要であると考えており、成果実績は成果目標に見合っている。</c:v>
                  </c:pt>
                  <c:pt idx="91">
                    <c:v>委託契約及び額の確定に当たっては、事業経費の費目・使途の内容を厳正に審査するなど、その必要性について適切にチェックを行い、低コストでの実施に努める。</c:v>
                  </c:pt>
                  <c:pt idx="92">
                    <c:v>-</c:v>
                  </c:pt>
                  <c:pt idx="93">
                    <c:v>本事業で得られた成果物は、各大学に配布する予定であり、各大学におけるスポーツ支援体制の整備等のため活用を促す予定である。</c:v>
                  </c:pt>
                  <c:pt idx="94">
                    <c:v>-</c:v>
                  </c:pt>
                </c:lvl>
                <c:lvl>
                  <c:pt idx="1">
                    <c:v>スポーツ庁</c:v>
                  </c:pt>
                  <c:pt idx="2">
                    <c:v>参事官（地域振興担当）付</c:v>
                  </c:pt>
                  <c:pt idx="4">
                    <c:v>第2期スポーツ基本計画（平成29年３月24日）
未来投資戦略2017（平成29年６月９日閣議決定）
</c:v>
                  </c:pt>
                  <c:pt idx="5">
                    <c:v>文教及び科学振興</c:v>
                  </c:pt>
                  <c:pt idx="26">
                    <c:v>28年度</c:v>
                  </c:pt>
                  <c:pt idx="28">
                    <c:v>-</c:v>
                  </c:pt>
                  <c:pt idx="29">
                    <c:v>-</c:v>
                  </c:pt>
                  <c:pt idx="30">
                    <c:v>-</c:v>
                  </c:pt>
                  <c:pt idx="33">
                    <c:v>28年度</c:v>
                  </c:pt>
                  <c:pt idx="35">
                    <c:v>-</c:v>
                  </c:pt>
                  <c:pt idx="36">
                    <c:v>-</c:v>
                  </c:pt>
                  <c:pt idx="37">
                    <c:v>-</c:v>
                  </c:pt>
                  <c:pt idx="40">
                    <c:v>28年度</c:v>
                  </c:pt>
                  <c:pt idx="41">
                    <c:v>-</c:v>
                  </c:pt>
                  <c:pt idx="42">
                    <c:v>-</c:v>
                  </c:pt>
                  <c:pt idx="43">
                    <c:v>28年度</c:v>
                  </c:pt>
                  <c:pt idx="44">
                    <c:v>-</c:v>
                  </c:pt>
                  <c:pt idx="45">
                    <c:v>-</c:v>
                  </c:pt>
                  <c:pt idx="46">
                    <c:v>28年度</c:v>
                  </c:pt>
                  <c:pt idx="47">
                    <c:v>-</c:v>
                  </c:pt>
                  <c:pt idx="48">
                    <c:v>-</c:v>
                  </c:pt>
                  <c:pt idx="49">
                    <c:v>28年度</c:v>
                  </c:pt>
                  <c:pt idx="50">
                    <c:v>-</c:v>
                  </c:pt>
                  <c:pt idx="51">
                    <c:v>-</c:v>
                  </c:pt>
                  <c:pt idx="54">
                    <c:v>28年度</c:v>
                  </c:pt>
                  <c:pt idx="56">
                    <c:v>-</c:v>
                  </c:pt>
                  <c:pt idx="57">
                    <c:v>-</c:v>
                  </c:pt>
                  <c:pt idx="62">
                    <c:v>計画開始時</c:v>
                  </c:pt>
                  <c:pt idx="63">
                    <c:v>-</c:v>
                  </c:pt>
                  <c:pt idx="64">
                    <c:v>-</c:v>
                  </c:pt>
                  <c:pt idx="65">
                    <c:v>-</c:v>
                  </c:pt>
                  <c:pt idx="67">
                    <c:v>計画開始時</c:v>
                  </c:pt>
                  <c:pt idx="68">
                    <c:v>-</c:v>
                  </c:pt>
                  <c:pt idx="69">
                    <c:v>-</c:v>
                  </c:pt>
                  <c:pt idx="70">
                    <c:v>-</c:v>
                  </c:pt>
                  <c:pt idx="71">
                    <c:v>-</c:v>
                  </c:pt>
                </c:lvl>
                <c:lvl>
                  <c:pt idx="9">
                    <c:v>30年度</c:v>
                  </c:pt>
                  <c:pt idx="10">
                    <c:v>155</c:v>
                  </c:pt>
                  <c:pt idx="11">
                    <c:v>-</c:v>
                  </c:pt>
                  <c:pt idx="12">
                    <c:v>-</c:v>
                  </c:pt>
                  <c:pt idx="13">
                    <c:v>-</c:v>
                  </c:pt>
                  <c:pt idx="14">
                    <c:v>-</c:v>
                  </c:pt>
                  <c:pt idx="15">
                    <c:v>155</c:v>
                  </c:pt>
                  <c:pt idx="16">
                    <c:v>138</c:v>
                  </c:pt>
                  <c:pt idx="17">
                    <c:v>89%</c:v>
                  </c:pt>
                  <c:pt idx="18">
                    <c:v>89%</c:v>
                  </c:pt>
                  <c:pt idx="19">
                    <c:v>主な増減理由</c:v>
                  </c:pt>
                  <c:pt idx="20">
                    <c:v>　２０１６年度に開催された検討会の中では、大学スポーツが持つポテンシャルの地域活性化への貢献が大きな柱として掲げられていたものの、UNIVAS設立に向けた検討を行う中で、学業両立、安全安心分野の優先度が高かったため、大学スポーツを通した地域貢献は、UNIVASの事業の枠組からは落ちている状況。一方で、地方の大学からは、先ずは学内の基盤強化が必要であるとの声があり、今般、地方の大学が取り組みを進めやすい形で事業の内容を変更した。
　地方の大学においては、学内でスポーツ分野を統括し施策の企画立案を行う人材を自</c:v>
                  </c:pt>
                  <c:pt idx="76">
                    <c:v>評　価</c:v>
                  </c:pt>
                  <c:pt idx="77">
                    <c:v>○</c:v>
                  </c:pt>
                  <c:pt idx="78">
                    <c:v>○</c:v>
                  </c:pt>
                  <c:pt idx="79">
                    <c:v>○</c:v>
                  </c:pt>
                  <c:pt idx="80">
                    <c:v>○</c:v>
                  </c:pt>
                  <c:pt idx="81">
                    <c:v>有</c:v>
                  </c:pt>
                  <c:pt idx="82">
                    <c:v>無</c:v>
                  </c:pt>
                  <c:pt idx="83">
                    <c:v>○</c:v>
                  </c:pt>
                  <c:pt idx="84">
                    <c:v>○</c:v>
                  </c:pt>
                  <c:pt idx="85">
                    <c:v>○</c:v>
                  </c:pt>
                  <c:pt idx="86">
                    <c:v>○</c:v>
                  </c:pt>
                  <c:pt idx="87">
                    <c:v>‐</c:v>
                  </c:pt>
                  <c:pt idx="88">
                    <c:v>‐</c:v>
                  </c:pt>
                  <c:pt idx="89">
                    <c:v>○</c:v>
                  </c:pt>
                  <c:pt idx="90">
                    <c:v>○</c:v>
                  </c:pt>
                  <c:pt idx="91">
                    <c:v>○</c:v>
                  </c:pt>
                  <c:pt idx="92">
                    <c:v>○</c:v>
                  </c:pt>
                  <c:pt idx="93">
                    <c:v>○</c:v>
                  </c:pt>
                  <c:pt idx="94">
                    <c:v>‐</c:v>
                  </c:pt>
                </c:lvl>
                <c:lvl>
                  <c:pt idx="26">
                    <c:v>単位</c:v>
                  </c:pt>
                  <c:pt idx="28">
                    <c:v>校</c:v>
                  </c:pt>
                  <c:pt idx="29">
                    <c:v>校</c:v>
                  </c:pt>
                  <c:pt idx="30">
                    <c:v>％</c:v>
                  </c:pt>
                  <c:pt idx="33">
                    <c:v>単位</c:v>
                  </c:pt>
                  <c:pt idx="35">
                    <c:v>校</c:v>
                  </c:pt>
                  <c:pt idx="36">
                    <c:v>校</c:v>
                  </c:pt>
                  <c:pt idx="37">
                    <c:v>％</c:v>
                  </c:pt>
                  <c:pt idx="40">
                    <c:v>単位</c:v>
                  </c:pt>
                  <c:pt idx="41">
                    <c:v>回</c:v>
                  </c:pt>
                  <c:pt idx="42">
                    <c:v>回</c:v>
                  </c:pt>
                  <c:pt idx="43">
                    <c:v>単位</c:v>
                  </c:pt>
                  <c:pt idx="44">
                    <c:v>件</c:v>
                  </c:pt>
                  <c:pt idx="45">
                    <c:v>件</c:v>
                  </c:pt>
                  <c:pt idx="46">
                    <c:v>単位</c:v>
                  </c:pt>
                  <c:pt idx="47">
                    <c:v>冊</c:v>
                  </c:pt>
                  <c:pt idx="48">
                    <c:v>冊</c:v>
                  </c:pt>
                  <c:pt idx="49">
                    <c:v>単位</c:v>
                  </c:pt>
                  <c:pt idx="50">
                    <c:v>百万円／件</c:v>
                  </c:pt>
                  <c:pt idx="51">
                    <c:v>百万円/件</c:v>
                  </c:pt>
                  <c:pt idx="54">
                    <c:v>単位</c:v>
                  </c:pt>
                  <c:pt idx="56">
                    <c:v>校</c:v>
                  </c:pt>
                  <c:pt idx="57">
                    <c:v>校</c:v>
                  </c:pt>
                  <c:pt idx="62">
                    <c:v>単位</c:v>
                  </c:pt>
                  <c:pt idx="64">
                    <c:v>-</c:v>
                  </c:pt>
                  <c:pt idx="65">
                    <c:v>-</c:v>
                  </c:pt>
                  <c:pt idx="66">
                    <c:v>％</c:v>
                  </c:pt>
                  <c:pt idx="67">
                    <c:v>単位</c:v>
                  </c:pt>
                  <c:pt idx="69">
                    <c:v>-</c:v>
                  </c:pt>
                  <c:pt idx="70">
                    <c:v>-</c:v>
                  </c:pt>
                  <c:pt idx="71">
                    <c:v>％</c:v>
                  </c:pt>
                </c:lvl>
                <c:lvl>
                  <c:pt idx="1">
                    <c:v>担当部局庁</c:v>
                  </c:pt>
                  <c:pt idx="2">
                    <c:v>担当課室</c:v>
                  </c:pt>
                  <c:pt idx="4">
                    <c:v>関係する
計画、通知等</c:v>
                  </c:pt>
                  <c:pt idx="5">
                    <c:v>主要経費</c:v>
                  </c:pt>
                  <c:pt idx="28">
                    <c:v>成果実績</c:v>
                  </c:pt>
                  <c:pt idx="29">
                    <c:v>目標値</c:v>
                  </c:pt>
                  <c:pt idx="30">
                    <c:v>達成度</c:v>
                  </c:pt>
                  <c:pt idx="35">
                    <c:v>成果実績</c:v>
                  </c:pt>
                  <c:pt idx="36">
                    <c:v>目標値</c:v>
                  </c:pt>
                  <c:pt idx="37">
                    <c:v>達成度</c:v>
                  </c:pt>
                  <c:pt idx="41">
                    <c:v>活動実績</c:v>
                  </c:pt>
                  <c:pt idx="42">
                    <c:v>当初見込み</c:v>
                  </c:pt>
                  <c:pt idx="44">
                    <c:v>活動実績</c:v>
                  </c:pt>
                  <c:pt idx="45">
                    <c:v>当初見込み</c:v>
                  </c:pt>
                  <c:pt idx="47">
                    <c:v>活動実績</c:v>
                  </c:pt>
                  <c:pt idx="48">
                    <c:v>当初見込み</c:v>
                  </c:pt>
                  <c:pt idx="50">
                    <c:v>単位当たり
コスト</c:v>
                  </c:pt>
                  <c:pt idx="51">
                    <c:v>計算式</c:v>
                  </c:pt>
                  <c:pt idx="56">
                    <c:v>実績値</c:v>
                  </c:pt>
                  <c:pt idx="57">
                    <c:v>目標値</c:v>
                  </c:pt>
                  <c:pt idx="64">
                    <c:v>成果実績</c:v>
                  </c:pt>
                  <c:pt idx="65">
                    <c:v>目標値</c:v>
                  </c:pt>
                  <c:pt idx="66">
                    <c:v>達成度</c:v>
                  </c:pt>
                  <c:pt idx="69">
                    <c:v>成果実績</c:v>
                  </c:pt>
                  <c:pt idx="70">
                    <c:v>目標値</c:v>
                  </c:pt>
                  <c:pt idx="71">
                    <c:v>達成度</c:v>
                  </c:pt>
                </c:lvl>
                <c:lvl>
                  <c:pt idx="9">
                    <c:v>29年度</c:v>
                  </c:pt>
                  <c:pt idx="10">
                    <c:v>100</c:v>
                  </c:pt>
                  <c:pt idx="11">
                    <c:v>-</c:v>
                  </c:pt>
                  <c:pt idx="12">
                    <c:v>-</c:v>
                  </c:pt>
                  <c:pt idx="13">
                    <c:v>-</c:v>
                  </c:pt>
                  <c:pt idx="14">
                    <c:v>-</c:v>
                  </c:pt>
                  <c:pt idx="15">
                    <c:v>100</c:v>
                  </c:pt>
                  <c:pt idx="16">
                    <c:v>91</c:v>
                  </c:pt>
                  <c:pt idx="17">
                    <c:v>91%</c:v>
                  </c:pt>
                  <c:pt idx="18">
                    <c:v>91%</c:v>
                  </c:pt>
                  <c:pt idx="19">
                    <c:v>32年度要求</c:v>
                  </c:pt>
                  <c:pt idx="20">
                    <c:v>263</c:v>
                  </c:pt>
                  <c:pt idx="21">
                    <c:v>51</c:v>
                  </c:pt>
                  <c:pt idx="25">
                    <c:v>314</c:v>
                  </c:pt>
                </c:lvl>
                <c:lvl>
                  <c:pt idx="61">
                    <c:v>-</c:v>
                  </c:pt>
                </c:lvl>
                <c:lvl>
                  <c:pt idx="2">
                    <c:v>終了予定なし</c:v>
                  </c:pt>
                </c:lvl>
                <c:lvl>
                  <c:pt idx="9">
                    <c:v>28年度</c:v>
                  </c:pt>
                  <c:pt idx="10">
                    <c:v>-</c:v>
                  </c:pt>
                  <c:pt idx="11">
                    <c:v>-</c:v>
                  </c:pt>
                  <c:pt idx="12">
                    <c:v>-</c:v>
                  </c:pt>
                  <c:pt idx="13">
                    <c:v>-</c:v>
                  </c:pt>
                  <c:pt idx="14">
                    <c:v>-</c:v>
                  </c:pt>
                  <c:pt idx="15">
                    <c:v>0</c:v>
                  </c:pt>
                  <c:pt idx="16">
                    <c:v>0</c:v>
                  </c:pt>
                  <c:pt idx="17">
                    <c:v>-</c:v>
                  </c:pt>
                  <c:pt idx="18">
                    <c:v>-</c:v>
                  </c:pt>
                  <c:pt idx="19">
                    <c:v>31年度当初予算</c:v>
                  </c:pt>
                  <c:pt idx="20">
                    <c:v>111</c:v>
                  </c:pt>
                  <c:pt idx="21">
                    <c:v>51</c:v>
                  </c:pt>
                  <c:pt idx="25">
                    <c:v>162</c:v>
                  </c:pt>
                  <c:pt idx="26">
                    <c:v>成果指標</c:v>
                  </c:pt>
                  <c:pt idx="28">
                    <c:v>大学スポーツアドミニストレーターが配置された大学数</c:v>
                  </c:pt>
                  <c:pt idx="33">
                    <c:v>成果指標</c:v>
                  </c:pt>
                  <c:pt idx="35">
                    <c:v>一般社団法人大学スポーツ協会の加盟大学数</c:v>
                  </c:pt>
                </c:lvl>
                <c:lvl>
                  <c:pt idx="95">
                    <c:v>事業名</c:v>
                  </c:pt>
                </c:lvl>
                <c:lvl>
                  <c:pt idx="2">
                    <c:v>事業終了
（予定）年度</c:v>
                  </c:pt>
                </c:lvl>
                <c:lvl>
                  <c:pt idx="61">
                    <c:v>-</c:v>
                  </c:pt>
                </c:lvl>
                <c:lvl>
                  <c:pt idx="10">
                    <c:v>当初予算</c:v>
                  </c:pt>
                  <c:pt idx="11">
                    <c:v>補正予算</c:v>
                  </c:pt>
                  <c:pt idx="12">
                    <c:v>前年度から繰越し</c:v>
                  </c:pt>
                  <c:pt idx="13">
                    <c:v>翌年度へ繰越し</c:v>
                  </c:pt>
                  <c:pt idx="14">
                    <c:v>予備費等</c:v>
                  </c:pt>
                  <c:pt idx="15">
                    <c:v>計</c:v>
                  </c:pt>
                </c:lvl>
                <c:lvl>
                  <c:pt idx="1">
                    <c:v>大学スポーツ振興の推進事業</c:v>
                  </c:pt>
                  <c:pt idx="2">
                    <c:v>平成２９年度</c:v>
                  </c:pt>
                  <c:pt idx="3">
                    <c:v>一般会計</c:v>
                  </c:pt>
                  <c:pt idx="4">
                    <c:v>スポーツ基本法第28条</c:v>
                  </c:pt>
                  <c:pt idx="5">
                    <c:v>-</c:v>
                  </c:pt>
                  <c:pt idx="6">
                    <c:v>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c:v>
                  </c:pt>
                  <c:pt idx="7">
                    <c:v>（１）大学及び学生競技団体等が中心となる設立準備委員会を開催する等、新組織の創設に向けた具体的準備を行う。（平成31年度からは新組織である一般社団法人大学スポーツ協会への補助を行う。）
（２）大学スポーツに関する全学的な体制整備を推進するため、「大学スポーツ・アドミニストレータ―」の配置やスポーツ活動等を支援し、新組織の中核となる大学群の形成につなげる。</c:v>
                  </c:pt>
                  <c:pt idx="8">
                    <c:v>委託・請負</c:v>
                  </c:pt>
                  <c:pt idx="10">
                    <c:v>予算の状況</c:v>
                  </c:pt>
                  <c:pt idx="16">
                    <c:v>執行額</c:v>
                  </c:pt>
                  <c:pt idx="17">
                    <c:v>執行率（％）</c:v>
                  </c:pt>
                  <c:pt idx="18">
                    <c:v>当初予算＋補正予算に対する執行額の割合（％）</c:v>
                  </c:pt>
                  <c:pt idx="19">
                    <c:v>歳出予算目</c:v>
                  </c:pt>
                  <c:pt idx="20">
                    <c:v>スポーツ振興事業委託費</c:v>
                  </c:pt>
                  <c:pt idx="21">
                    <c:v>民間スポーツ振興費等補助金</c:v>
                  </c:pt>
                  <c:pt idx="22">
                    <c:v>職員旅費</c:v>
                  </c:pt>
                  <c:pt idx="23">
                    <c:v>庁費</c:v>
                  </c:pt>
                  <c:pt idx="24">
                    <c:v>諸謝金</c:v>
                  </c:pt>
                  <c:pt idx="25">
                    <c:v>計</c:v>
                  </c:pt>
                  <c:pt idx="26">
                    <c:v>定量的な成果目標</c:v>
                  </c:pt>
                  <c:pt idx="28">
                    <c:v>平成33年度までに、大学スポーツアドミニストレーターが配置された大学数が100校となることを目指す。</c:v>
                  </c:pt>
                  <c:pt idx="31">
                    <c:v>大学スポーツの振興に関するアンケート（スポーツ庁調べ）
（アンケートにおいて、大学スポーツアドミニストレーターを配置している大学が10あり、その10倍を目標値として算出した数）</c:v>
                  </c:pt>
                  <c:pt idx="33">
                    <c:v>定量的な成果目標</c:v>
                  </c:pt>
                  <c:pt idx="35">
                    <c:v>一般社団法人大学スポーツ協会に加盟する大学数の増加を目指す。</c:v>
                  </c:pt>
                  <c:pt idx="38">
                    <c:v>大学スポーツの振興に関するアンケート（スポーツ庁調べ）
（アンケートにおいて、有効回答数に占める大学横断的かつ競技横断的統括組織に加盟したいと回答した大学の割合が37％であり、この割合を全大学数（短期大学を含む）1118（平成28年度学校基本調査より）に乗じて算出した数値）</c:v>
                  </c:pt>
                  <c:pt idx="40">
                    <c:v>活動指標</c:v>
                  </c:pt>
                  <c:pt idx="41">
                    <c:v>設立準備委員会（作業部会）の開催数
※29年度実績については、学産官連携協議会（分科会等を含む）の開催数</c:v>
                  </c:pt>
                  <c:pt idx="43">
                    <c:v>活動指標</c:v>
                  </c:pt>
                  <c:pt idx="44">
                    <c:v>大学横断的かつ競技横断的統括組織（日本版NCAA）創設事業（大学スポーツ振興の推進）における先進的モデル事業の企画件数</c:v>
                  </c:pt>
                  <c:pt idx="46">
                    <c:v>活動指標</c:v>
                  </c:pt>
                  <c:pt idx="47">
                    <c:v>大学横断的かつ競技横断的統括組織（日本版NCAA）創設事業（大学スポーツ振興の推進）の事業報告書の配布大学数</c:v>
                  </c:pt>
                  <c:pt idx="49">
                    <c:v>算出根拠</c:v>
                  </c:pt>
                  <c:pt idx="50">
                    <c:v>【大学横断的かつ競技横断的統括組織（日本版NCAA）創設事業（大学スポーツ振興の推進）】
事業全体の執行額／採択数　　　　　　　　　　　　　　</c:v>
                  </c:pt>
                  <c:pt idx="52">
                    <c:v>11　スポーツの振興</c:v>
                  </c:pt>
                  <c:pt idx="53">
                    <c:v>11-1 スポーツを「する」「みる」「ささえる」スポーツ参画人口の拡大と、そのための人材育成・場の充実</c:v>
                  </c:pt>
                  <c:pt idx="54">
                    <c:v>定量的指標</c:v>
                  </c:pt>
                  <c:pt idx="56">
                    <c:v>大学スポーツアドミニストレーターを配する大学数</c:v>
                  </c:pt>
                  <c:pt idx="61">
                    <c:v>分野：</c:v>
                  </c:pt>
                  <c:pt idx="62">
                    <c:v>ＫＰＩ
（第一階層）</c:v>
                  </c:pt>
                  <c:pt idx="64">
                    <c:v>-</c:v>
                  </c:pt>
                  <c:pt idx="67">
                    <c:v>ＫＰＩ
（第二階層）</c:v>
                  </c:pt>
                  <c:pt idx="69">
                    <c:v>-</c:v>
                  </c:pt>
                  <c:pt idx="95">
                    <c:v>事業番号</c:v>
                  </c:pt>
                  <c:pt idx="101">
                    <c:v>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c:v>
                  </c:pt>
                  <c:pt idx="102">
                    <c:v>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c:v>
                  </c:pt>
                </c:lvl>
                <c:lvl>
                  <c:pt idx="52">
                    <c:v>政策</c:v>
                  </c:pt>
                  <c:pt idx="53">
                    <c:v>施策</c:v>
                  </c:pt>
                  <c:pt idx="54">
                    <c:v>測定指標</c:v>
                  </c:pt>
                  <c:pt idx="58">
                    <c:v>本事業の成果と上位施策・測定指標との関係</c:v>
                  </c:pt>
                  <c:pt idx="59">
                    <c:v>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c:v>
                  </c:pt>
                  <c:pt idx="61">
                    <c:v>取組事項</c:v>
                  </c:pt>
                  <c:pt idx="62">
                    <c:v>KPI
(第一階層）</c:v>
                  </c:pt>
                  <c:pt idx="67">
                    <c:v>KPI
(第二階層）</c:v>
                  </c:pt>
                  <c:pt idx="72">
                    <c:v>本事業の成果と取組事項・KPIとの関係</c:v>
                  </c:pt>
                  <c:pt idx="73">
                    <c:v>-</c:v>
                  </c:pt>
                  <c:pt idx="81">
                    <c:v>一般競争契約、指名競争契約又は随意契約（企画競争）による支出のうち、一者応札又は一者応募となったものはないか。</c:v>
                  </c:pt>
                  <c:pt idx="82">
                    <c:v>競争性のない随意契約となったものはないか。</c:v>
                  </c:pt>
                </c:lvl>
                <c:lvl>
                  <c:pt idx="52">
                    <c:v>政策評価</c:v>
                  </c:pt>
                  <c:pt idx="61">
                    <c:v>新経済・財政再生計画改革工程表 2018</c:v>
                  </c:pt>
                  <c:pt idx="76">
                    <c:v>項　　目</c:v>
                  </c:pt>
                  <c:pt idx="77">
                    <c:v>事業の目的は国民や社会のニーズを的確に反映しているか。</c:v>
                  </c:pt>
                  <c:pt idx="78">
                    <c:v>地方自治体、民間等に委ねることができない事業なのか。</c:v>
                  </c:pt>
                  <c:pt idx="79">
                    <c:v>政策目的の達成手段として必要かつ適切な事業か。政策体系の中で優先度の高い事業か。</c:v>
                  </c:pt>
                  <c:pt idx="80">
                    <c:v>競争性が確保されているなど支出先の選定は妥当か。　</c:v>
                  </c:pt>
                  <c:pt idx="83">
                    <c:v>受益者との負担関係は妥当であるか。</c:v>
                  </c:pt>
                  <c:pt idx="84">
                    <c:v>単位当たりコスト等の水準は妥当か。</c:v>
                  </c:pt>
                  <c:pt idx="85">
                    <c:v>資金の流れの中間段階での支出は合理的なものとなっているか。</c:v>
                  </c:pt>
                  <c:pt idx="86">
                    <c:v>費目・使途が事業目的に即し真に必要なものに限定されているか。</c:v>
                  </c:pt>
                  <c:pt idx="87">
                    <c:v>不用率が大きい場合、その理由は妥当か。（理由を右に記載）</c:v>
                  </c:pt>
                  <c:pt idx="88">
                    <c:v>繰越額が大きい場合、その理由は妥当か。（理由を右に記載）</c:v>
                  </c:pt>
                  <c:pt idx="89">
                    <c:v>その他コスト削減や効率化に向けた工夫は行われているか。</c:v>
                  </c:pt>
                  <c:pt idx="90">
                    <c:v>成果実績は成果目標に見合ったものとなっているか。</c:v>
                  </c:pt>
                  <c:pt idx="91">
                    <c:v>事業実施に当たって他の手段・方法等が考えられる場合、それと比較してより効果的あるいは低コストで実施できているか。</c:v>
                  </c:pt>
                  <c:pt idx="92">
                    <c:v>活動実績は見込みに見合ったものであるか。</c:v>
                  </c:pt>
                  <c:pt idx="93">
                    <c:v>整備された施設や成果物は十分に活用されているか。</c:v>
                  </c:pt>
                  <c:pt idx="94">
                    <c:v>関連する事業がある場合、他部局・他府省等と適切な役割分担を行っているか。（役割分担の具体的な内容を各事業の右に記載）</c:v>
                  </c:pt>
                  <c:pt idx="95">
                    <c:v>所管府省名</c:v>
                  </c:pt>
                  <c:pt idx="101">
                    <c:v>点検結果</c:v>
                  </c:pt>
                  <c:pt idx="102">
                    <c:v>改善の
方向性</c:v>
                  </c:pt>
                </c:lvl>
                <c:lvl>
                  <c:pt idx="0">
                    <c:v>平成３１年度行政事業レビューシート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9">
                    <c:v>平成31・32年度
予算内訳
（単位：百万円）</c:v>
                  </c:pt>
                  <c:pt idx="26">
                    <c:v>成果目標及び
成果実績
（アウトカム）</c:v>
                  </c:pt>
                  <c:pt idx="31">
                    <c:v>根拠として用いた
統計・データ名
（出典）</c:v>
                  </c:pt>
                  <c:pt idx="33">
                    <c:v>成果目標及び
成果実績
（アウトカム）</c:v>
                  </c:pt>
                  <c:pt idx="38">
                    <c:v>根拠として用いた
統計・データ名
（出典）</c:v>
                  </c:pt>
                  <c:pt idx="40">
                    <c:v>活動指標及び
活動実績
（アウトプット）</c:v>
                  </c:pt>
                  <c:pt idx="43">
                    <c:v>活動指標及び
活動実績
（アウトプット）</c:v>
                  </c:pt>
                  <c:pt idx="46">
                    <c:v>活動指標及び
活動実績
（アウトプット）</c:v>
                  </c:pt>
                  <c:pt idx="49">
                    <c:v>単位当たり
コスト</c:v>
                  </c:pt>
                  <c:pt idx="52">
                    <c:v>政策評価、新経済・財政再生計画との関係</c:v>
                  </c:pt>
                  <c:pt idx="75">
                    <c:v>事業所管部局による点検・改善</c:v>
                  </c:pt>
                  <c:pt idx="77">
                    <c:v>国費投入の必要性</c:v>
                  </c:pt>
                  <c:pt idx="80">
                    <c:v>事業の効率性</c:v>
                  </c:pt>
                  <c:pt idx="90">
                    <c:v>事業の有効性</c:v>
                  </c:pt>
                  <c:pt idx="94">
                    <c:v>関連事業</c:v>
                  </c:pt>
                  <c:pt idx="101">
                    <c:v>点検・改善結果</c:v>
                  </c:pt>
                  <c:pt idx="103">
                    <c:v>外部有識者の所見</c:v>
                  </c:pt>
                </c:lvl>
              </c:multiLvlStrCache>
            </c:multiLvlStrRef>
          </c:cat>
          <c:val>
            <c:numRef>
              <c:f>行政事業レビューシート!$AQ$3:$AQ$728</c:f>
              <c:numCache>
                <c:formatCode>General</c:formatCode>
                <c:ptCount val="104"/>
                <c:pt idx="1">
                  <c:v>0</c:v>
                </c:pt>
                <c:pt idx="2">
                  <c:v>0</c:v>
                </c:pt>
                <c:pt idx="26">
                  <c:v>0</c:v>
                </c:pt>
                <c:pt idx="27" formatCode="0;&quot;▲ &quot;0">
                  <c:v>0</c:v>
                </c:pt>
                <c:pt idx="28" formatCode="#,##0;&quot;▲ &quot;#,##0">
                  <c:v>0</c:v>
                </c:pt>
                <c:pt idx="29" formatCode="#,##0;&quot;▲ &quot;#,##0">
                  <c:v>0</c:v>
                </c:pt>
                <c:pt idx="30" formatCode="#,##0;&quot;▲ &quot;#,##0">
                  <c:v>0</c:v>
                </c:pt>
                <c:pt idx="33">
                  <c:v>0</c:v>
                </c:pt>
                <c:pt idx="34" formatCode="0;&quot;▲ &quot;0">
                  <c:v>0</c:v>
                </c:pt>
                <c:pt idx="35" formatCode="#,##0;&quot;▲ &quot;#,##0">
                  <c:v>0</c:v>
                </c:pt>
                <c:pt idx="36" formatCode="#,##0;&quot;▲ &quot;#,##0">
                  <c:v>0</c:v>
                </c:pt>
                <c:pt idx="37" formatCode="#,##0;&quot;▲ &quot;#,##0">
                  <c:v>0</c:v>
                </c:pt>
                <c:pt idx="40">
                  <c:v>0</c:v>
                </c:pt>
                <c:pt idx="41" formatCode="#,##0;&quot;▲ &quot;#,##0">
                  <c:v>0</c:v>
                </c:pt>
                <c:pt idx="42" formatCode="#,##0;&quot;▲ &quot;#,##0">
                  <c:v>0</c:v>
                </c:pt>
                <c:pt idx="43">
                  <c:v>0</c:v>
                </c:pt>
                <c:pt idx="44" formatCode="#,##0;&quot;▲ &quot;#,##0">
                  <c:v>0</c:v>
                </c:pt>
                <c:pt idx="45" formatCode="#,##0;&quot;▲ &quot;#,##0">
                  <c:v>19</c:v>
                </c:pt>
                <c:pt idx="46">
                  <c:v>0</c:v>
                </c:pt>
                <c:pt idx="47" formatCode="#,##0;&quot;▲ &quot;#,##0">
                  <c:v>0</c:v>
                </c:pt>
                <c:pt idx="48" formatCode="#,##0;&quot;▲ &quot;#,##0">
                  <c:v>1118</c:v>
                </c:pt>
                <c:pt idx="49">
                  <c:v>0</c:v>
                </c:pt>
                <c:pt idx="50" formatCode="#,##0;&quot;▲ &quot;#,##0">
                  <c:v>40</c:v>
                </c:pt>
                <c:pt idx="51" formatCode="@">
                  <c:v>0</c:v>
                </c:pt>
                <c:pt idx="54">
                  <c:v>0</c:v>
                </c:pt>
                <c:pt idx="55" formatCode="0;&quot;▲ &quot;0">
                  <c:v>0</c:v>
                </c:pt>
                <c:pt idx="56" formatCode="#,##0;&quot;▲ &quot;#,##0">
                  <c:v>0</c:v>
                </c:pt>
                <c:pt idx="57" formatCode="#,##0;&quot;▲ &quot;#,##0">
                  <c:v>0</c:v>
                </c:pt>
                <c:pt idx="62">
                  <c:v>0</c:v>
                </c:pt>
                <c:pt idx="63" formatCode="0;&quot;▲ &quot;0">
                  <c:v>0</c:v>
                </c:pt>
                <c:pt idx="64" formatCode="#,##0;&quot;▲ &quot;#,##0">
                  <c:v>0</c:v>
                </c:pt>
                <c:pt idx="65" formatCode="#,##0;&quot;▲ &quot;#,##0">
                  <c:v>0</c:v>
                </c:pt>
                <c:pt idx="67">
                  <c:v>0</c:v>
                </c:pt>
                <c:pt idx="68" formatCode="0;&quot;▲ &quot;0">
                  <c:v>0</c:v>
                </c:pt>
                <c:pt idx="69" formatCode="#,##0;&quot;▲ &quot;#,##0">
                  <c:v>0</c:v>
                </c:pt>
                <c:pt idx="70" formatCode="#,##0;&quot;▲ &quot;#,##0">
                  <c:v>0</c:v>
                </c:pt>
                <c:pt idx="71" formatCode="#,##0;&quot;▲ &quot;#,##0">
                  <c:v>0</c:v>
                </c:pt>
              </c:numCache>
            </c:numRef>
          </c:val>
          <c:extLst>
            <c:ext xmlns:c16="http://schemas.microsoft.com/office/drawing/2014/chart" uri="{C3380CC4-5D6E-409C-BE32-E72D297353CC}">
              <c16:uniqueId val="{00000007-011C-445D-B49E-435BE078BABE}"/>
            </c:ext>
          </c:extLst>
        </c:ser>
        <c:ser>
          <c:idx val="8"/>
          <c:order val="8"/>
          <c:tx>
            <c:strRef>
              <c:f>行政事業レビューシート!$AR$2</c:f>
              <c:strCache>
                <c:ptCount val="1"/>
              </c:strCache>
            </c:strRef>
          </c:tx>
          <c:spPr>
            <a:solidFill>
              <a:schemeClr val="accent3">
                <a:lumMod val="60000"/>
              </a:schemeClr>
            </a:solidFill>
            <a:ln>
              <a:noFill/>
            </a:ln>
            <a:effectLst/>
          </c:spPr>
          <c:invertIfNegative val="0"/>
          <c:cat>
            <c:multiLvlStrRef>
              <c:f>行政事業レビューシート!$A$3:$AI$728</c:f>
              <c:multiLvlStrCache>
                <c:ptCount val="104"/>
                <c:lvl>
                  <c:pt idx="0">
                    <c:v>（</c:v>
                  </c:pt>
                  <c:pt idx="26">
                    <c:v>29年度</c:v>
                  </c:pt>
                  <c:pt idx="28">
                    <c:v>17</c:v>
                  </c:pt>
                  <c:pt idx="29">
                    <c:v>-</c:v>
                  </c:pt>
                  <c:pt idx="30">
                    <c:v>-</c:v>
                  </c:pt>
                  <c:pt idx="33">
                    <c:v>29年度</c:v>
                  </c:pt>
                  <c:pt idx="35">
                    <c:v>-</c:v>
                  </c:pt>
                  <c:pt idx="36">
                    <c:v>-</c:v>
                  </c:pt>
                  <c:pt idx="37">
                    <c:v>-</c:v>
                  </c:pt>
                  <c:pt idx="40">
                    <c:v>29年度</c:v>
                  </c:pt>
                  <c:pt idx="41">
                    <c:v>14</c:v>
                  </c:pt>
                  <c:pt idx="42">
                    <c:v>7</c:v>
                  </c:pt>
                  <c:pt idx="43">
                    <c:v>29年度</c:v>
                  </c:pt>
                  <c:pt idx="44">
                    <c:v>8</c:v>
                  </c:pt>
                  <c:pt idx="45">
                    <c:v>4</c:v>
                  </c:pt>
                  <c:pt idx="46">
                    <c:v>29年度</c:v>
                  </c:pt>
                  <c:pt idx="47">
                    <c:v>-</c:v>
                  </c:pt>
                  <c:pt idx="48">
                    <c:v>1,115</c:v>
                  </c:pt>
                  <c:pt idx="49">
                    <c:v>29年度</c:v>
                  </c:pt>
                  <c:pt idx="50">
                    <c:v>7</c:v>
                  </c:pt>
                  <c:pt idx="51">
                    <c:v>58.7／8</c:v>
                  </c:pt>
                  <c:pt idx="54">
                    <c:v>29年度</c:v>
                  </c:pt>
                  <c:pt idx="56">
                    <c:v>17</c:v>
                  </c:pt>
                  <c:pt idx="57">
                    <c:v>-</c:v>
                  </c:pt>
                  <c:pt idx="62">
                    <c:v>30年度</c:v>
                  </c:pt>
                  <c:pt idx="64">
                    <c:v>-</c:v>
                  </c:pt>
                  <c:pt idx="65">
                    <c:v>-</c:v>
                  </c:pt>
                  <c:pt idx="67">
                    <c:v>30年度</c:v>
                  </c:pt>
                  <c:pt idx="69">
                    <c:v>-</c:v>
                  </c:pt>
                  <c:pt idx="70">
                    <c:v>-</c:v>
                  </c:pt>
                  <c:pt idx="71">
                    <c:v>-</c:v>
                  </c:pt>
                </c:lvl>
                <c:lvl>
                  <c:pt idx="63">
                    <c:v>年度</c:v>
                  </c:pt>
                  <c:pt idx="68">
                    <c:v>年度</c:v>
                  </c:pt>
                  <c:pt idx="76">
                    <c:v>評価に関する説明</c:v>
                  </c:pt>
                  <c:pt idx="77">
                    <c:v>スポーツ基本法、スポーツ基本計画に国による取組が明記され、また政府の成長戦略においても記載されるなど政策の優先度が極めて高い事業である。</c:v>
                  </c:pt>
                  <c:pt idx="78">
                    <c:v>国の政策の企画・立案のための全国規模の調査を行うことは地方自治体、民間に委ねることは出来ず、国が主体的に行う必要がある。</c:v>
                  </c:pt>
                  <c:pt idx="79">
                    <c:v>スポーツ基本法、スポーツ基本計画に国による取組が明記され、また政府の成長戦略においても記載されるなど政策の優先度が極めて高い事業である。</c:v>
                  </c:pt>
                  <c:pt idx="80">
                    <c:v>支出（委託）先の選定に当たっては、十分な公示期間を確保した上で公募（企画競争）を行い、その妥当性や競争性を確保する。
一社応募を回避するためには、公募額や契約期間・公示期間の見直し等の検討が必要。</c:v>
                  </c:pt>
                  <c:pt idx="83">
                    <c:v>委託金額については、事業経費の費目・使途の内容を厳正に審査して決定する。</c:v>
                  </c:pt>
                  <c:pt idx="84">
                    <c:v>委託契約の締結に当たっては、事業経費の費目・使途の内容を厳正に審査するなど、その必要性について適切にチェックを行う。</c:v>
                  </c:pt>
                  <c:pt idx="85">
                    <c:v>-</c:v>
                  </c:pt>
                  <c:pt idx="86">
                    <c:v>委託契約及び委託額の確定手続きに当たっては、事業経費の黙秘・使途の内容を厳正に審査するなど、その必要性について適切にチェックを行う。</c:v>
                  </c:pt>
                  <c:pt idx="87">
                    <c:v>-</c:v>
                  </c:pt>
                  <c:pt idx="88">
                    <c:v>-</c:v>
                  </c:pt>
                  <c:pt idx="89">
                    <c:v>委託費の額の確定において、費目・使途の内容を厳正に審査するなど適切にチェックを行う。</c:v>
                  </c:pt>
                  <c:pt idx="90">
                    <c:v>成果目標を達成するためには、本事業により先進的モデル事業を形成した上で普及することが必要であると考えており、成果実績は成果目標に見合っている。</c:v>
                  </c:pt>
                  <c:pt idx="91">
                    <c:v>委託契約及び額の確定に当たっては、事業経費の費目・使途の内容を厳正に審査するなど、その必要性について適切にチェックを行い、低コストでの実施に努める。</c:v>
                  </c:pt>
                  <c:pt idx="92">
                    <c:v>-</c:v>
                  </c:pt>
                  <c:pt idx="93">
                    <c:v>本事業で得られた成果物は、各大学に配布する予定であり、各大学におけるスポーツ支援体制の整備等のため活用を促す予定である。</c:v>
                  </c:pt>
                  <c:pt idx="94">
                    <c:v>-</c:v>
                  </c:pt>
                </c:lvl>
                <c:lvl>
                  <c:pt idx="1">
                    <c:v>スポーツ庁</c:v>
                  </c:pt>
                  <c:pt idx="2">
                    <c:v>参事官（地域振興担当）付</c:v>
                  </c:pt>
                  <c:pt idx="4">
                    <c:v>第2期スポーツ基本計画（平成29年３月24日）
未来投資戦略2017（平成29年６月９日閣議決定）
</c:v>
                  </c:pt>
                  <c:pt idx="5">
                    <c:v>文教及び科学振興</c:v>
                  </c:pt>
                  <c:pt idx="26">
                    <c:v>28年度</c:v>
                  </c:pt>
                  <c:pt idx="28">
                    <c:v>-</c:v>
                  </c:pt>
                  <c:pt idx="29">
                    <c:v>-</c:v>
                  </c:pt>
                  <c:pt idx="30">
                    <c:v>-</c:v>
                  </c:pt>
                  <c:pt idx="33">
                    <c:v>28年度</c:v>
                  </c:pt>
                  <c:pt idx="35">
                    <c:v>-</c:v>
                  </c:pt>
                  <c:pt idx="36">
                    <c:v>-</c:v>
                  </c:pt>
                  <c:pt idx="37">
                    <c:v>-</c:v>
                  </c:pt>
                  <c:pt idx="40">
                    <c:v>28年度</c:v>
                  </c:pt>
                  <c:pt idx="41">
                    <c:v>-</c:v>
                  </c:pt>
                  <c:pt idx="42">
                    <c:v>-</c:v>
                  </c:pt>
                  <c:pt idx="43">
                    <c:v>28年度</c:v>
                  </c:pt>
                  <c:pt idx="44">
                    <c:v>-</c:v>
                  </c:pt>
                  <c:pt idx="45">
                    <c:v>-</c:v>
                  </c:pt>
                  <c:pt idx="46">
                    <c:v>28年度</c:v>
                  </c:pt>
                  <c:pt idx="47">
                    <c:v>-</c:v>
                  </c:pt>
                  <c:pt idx="48">
                    <c:v>-</c:v>
                  </c:pt>
                  <c:pt idx="49">
                    <c:v>28年度</c:v>
                  </c:pt>
                  <c:pt idx="50">
                    <c:v>-</c:v>
                  </c:pt>
                  <c:pt idx="51">
                    <c:v>-</c:v>
                  </c:pt>
                  <c:pt idx="54">
                    <c:v>28年度</c:v>
                  </c:pt>
                  <c:pt idx="56">
                    <c:v>-</c:v>
                  </c:pt>
                  <c:pt idx="57">
                    <c:v>-</c:v>
                  </c:pt>
                  <c:pt idx="62">
                    <c:v>計画開始時</c:v>
                  </c:pt>
                  <c:pt idx="63">
                    <c:v>-</c:v>
                  </c:pt>
                  <c:pt idx="64">
                    <c:v>-</c:v>
                  </c:pt>
                  <c:pt idx="65">
                    <c:v>-</c:v>
                  </c:pt>
                  <c:pt idx="67">
                    <c:v>計画開始時</c:v>
                  </c:pt>
                  <c:pt idx="68">
                    <c:v>-</c:v>
                  </c:pt>
                  <c:pt idx="69">
                    <c:v>-</c:v>
                  </c:pt>
                  <c:pt idx="70">
                    <c:v>-</c:v>
                  </c:pt>
                  <c:pt idx="71">
                    <c:v>-</c:v>
                  </c:pt>
                </c:lvl>
                <c:lvl>
                  <c:pt idx="9">
                    <c:v>30年度</c:v>
                  </c:pt>
                  <c:pt idx="10">
                    <c:v>155</c:v>
                  </c:pt>
                  <c:pt idx="11">
                    <c:v>-</c:v>
                  </c:pt>
                  <c:pt idx="12">
                    <c:v>-</c:v>
                  </c:pt>
                  <c:pt idx="13">
                    <c:v>-</c:v>
                  </c:pt>
                  <c:pt idx="14">
                    <c:v>-</c:v>
                  </c:pt>
                  <c:pt idx="15">
                    <c:v>155</c:v>
                  </c:pt>
                  <c:pt idx="16">
                    <c:v>138</c:v>
                  </c:pt>
                  <c:pt idx="17">
                    <c:v>89%</c:v>
                  </c:pt>
                  <c:pt idx="18">
                    <c:v>89%</c:v>
                  </c:pt>
                  <c:pt idx="19">
                    <c:v>主な増減理由</c:v>
                  </c:pt>
                  <c:pt idx="20">
                    <c:v>　２０１６年度に開催された検討会の中では、大学スポーツが持つポテンシャルの地域活性化への貢献が大きな柱として掲げられていたものの、UNIVAS設立に向けた検討を行う中で、学業両立、安全安心分野の優先度が高かったため、大学スポーツを通した地域貢献は、UNIVASの事業の枠組からは落ちている状況。一方で、地方の大学からは、先ずは学内の基盤強化が必要であるとの声があり、今般、地方の大学が取り組みを進めやすい形で事業の内容を変更した。
　地方の大学においては、学内でスポーツ分野を統括し施策の企画立案を行う人材を自</c:v>
                  </c:pt>
                  <c:pt idx="76">
                    <c:v>評　価</c:v>
                  </c:pt>
                  <c:pt idx="77">
                    <c:v>○</c:v>
                  </c:pt>
                  <c:pt idx="78">
                    <c:v>○</c:v>
                  </c:pt>
                  <c:pt idx="79">
                    <c:v>○</c:v>
                  </c:pt>
                  <c:pt idx="80">
                    <c:v>○</c:v>
                  </c:pt>
                  <c:pt idx="81">
                    <c:v>有</c:v>
                  </c:pt>
                  <c:pt idx="82">
                    <c:v>無</c:v>
                  </c:pt>
                  <c:pt idx="83">
                    <c:v>○</c:v>
                  </c:pt>
                  <c:pt idx="84">
                    <c:v>○</c:v>
                  </c:pt>
                  <c:pt idx="85">
                    <c:v>○</c:v>
                  </c:pt>
                  <c:pt idx="86">
                    <c:v>○</c:v>
                  </c:pt>
                  <c:pt idx="87">
                    <c:v>‐</c:v>
                  </c:pt>
                  <c:pt idx="88">
                    <c:v>‐</c:v>
                  </c:pt>
                  <c:pt idx="89">
                    <c:v>○</c:v>
                  </c:pt>
                  <c:pt idx="90">
                    <c:v>○</c:v>
                  </c:pt>
                  <c:pt idx="91">
                    <c:v>○</c:v>
                  </c:pt>
                  <c:pt idx="92">
                    <c:v>○</c:v>
                  </c:pt>
                  <c:pt idx="93">
                    <c:v>○</c:v>
                  </c:pt>
                  <c:pt idx="94">
                    <c:v>‐</c:v>
                  </c:pt>
                </c:lvl>
                <c:lvl>
                  <c:pt idx="26">
                    <c:v>単位</c:v>
                  </c:pt>
                  <c:pt idx="28">
                    <c:v>校</c:v>
                  </c:pt>
                  <c:pt idx="29">
                    <c:v>校</c:v>
                  </c:pt>
                  <c:pt idx="30">
                    <c:v>％</c:v>
                  </c:pt>
                  <c:pt idx="33">
                    <c:v>単位</c:v>
                  </c:pt>
                  <c:pt idx="35">
                    <c:v>校</c:v>
                  </c:pt>
                  <c:pt idx="36">
                    <c:v>校</c:v>
                  </c:pt>
                  <c:pt idx="37">
                    <c:v>％</c:v>
                  </c:pt>
                  <c:pt idx="40">
                    <c:v>単位</c:v>
                  </c:pt>
                  <c:pt idx="41">
                    <c:v>回</c:v>
                  </c:pt>
                  <c:pt idx="42">
                    <c:v>回</c:v>
                  </c:pt>
                  <c:pt idx="43">
                    <c:v>単位</c:v>
                  </c:pt>
                  <c:pt idx="44">
                    <c:v>件</c:v>
                  </c:pt>
                  <c:pt idx="45">
                    <c:v>件</c:v>
                  </c:pt>
                  <c:pt idx="46">
                    <c:v>単位</c:v>
                  </c:pt>
                  <c:pt idx="47">
                    <c:v>冊</c:v>
                  </c:pt>
                  <c:pt idx="48">
                    <c:v>冊</c:v>
                  </c:pt>
                  <c:pt idx="49">
                    <c:v>単位</c:v>
                  </c:pt>
                  <c:pt idx="50">
                    <c:v>百万円／件</c:v>
                  </c:pt>
                  <c:pt idx="51">
                    <c:v>百万円/件</c:v>
                  </c:pt>
                  <c:pt idx="54">
                    <c:v>単位</c:v>
                  </c:pt>
                  <c:pt idx="56">
                    <c:v>校</c:v>
                  </c:pt>
                  <c:pt idx="57">
                    <c:v>校</c:v>
                  </c:pt>
                  <c:pt idx="62">
                    <c:v>単位</c:v>
                  </c:pt>
                  <c:pt idx="64">
                    <c:v>-</c:v>
                  </c:pt>
                  <c:pt idx="65">
                    <c:v>-</c:v>
                  </c:pt>
                  <c:pt idx="66">
                    <c:v>％</c:v>
                  </c:pt>
                  <c:pt idx="67">
                    <c:v>単位</c:v>
                  </c:pt>
                  <c:pt idx="69">
                    <c:v>-</c:v>
                  </c:pt>
                  <c:pt idx="70">
                    <c:v>-</c:v>
                  </c:pt>
                  <c:pt idx="71">
                    <c:v>％</c:v>
                  </c:pt>
                </c:lvl>
                <c:lvl>
                  <c:pt idx="1">
                    <c:v>担当部局庁</c:v>
                  </c:pt>
                  <c:pt idx="2">
                    <c:v>担当課室</c:v>
                  </c:pt>
                  <c:pt idx="4">
                    <c:v>関係する
計画、通知等</c:v>
                  </c:pt>
                  <c:pt idx="5">
                    <c:v>主要経費</c:v>
                  </c:pt>
                  <c:pt idx="28">
                    <c:v>成果実績</c:v>
                  </c:pt>
                  <c:pt idx="29">
                    <c:v>目標値</c:v>
                  </c:pt>
                  <c:pt idx="30">
                    <c:v>達成度</c:v>
                  </c:pt>
                  <c:pt idx="35">
                    <c:v>成果実績</c:v>
                  </c:pt>
                  <c:pt idx="36">
                    <c:v>目標値</c:v>
                  </c:pt>
                  <c:pt idx="37">
                    <c:v>達成度</c:v>
                  </c:pt>
                  <c:pt idx="41">
                    <c:v>活動実績</c:v>
                  </c:pt>
                  <c:pt idx="42">
                    <c:v>当初見込み</c:v>
                  </c:pt>
                  <c:pt idx="44">
                    <c:v>活動実績</c:v>
                  </c:pt>
                  <c:pt idx="45">
                    <c:v>当初見込み</c:v>
                  </c:pt>
                  <c:pt idx="47">
                    <c:v>活動実績</c:v>
                  </c:pt>
                  <c:pt idx="48">
                    <c:v>当初見込み</c:v>
                  </c:pt>
                  <c:pt idx="50">
                    <c:v>単位当たり
コスト</c:v>
                  </c:pt>
                  <c:pt idx="51">
                    <c:v>計算式</c:v>
                  </c:pt>
                  <c:pt idx="56">
                    <c:v>実績値</c:v>
                  </c:pt>
                  <c:pt idx="57">
                    <c:v>目標値</c:v>
                  </c:pt>
                  <c:pt idx="64">
                    <c:v>成果実績</c:v>
                  </c:pt>
                  <c:pt idx="65">
                    <c:v>目標値</c:v>
                  </c:pt>
                  <c:pt idx="66">
                    <c:v>達成度</c:v>
                  </c:pt>
                  <c:pt idx="69">
                    <c:v>成果実績</c:v>
                  </c:pt>
                  <c:pt idx="70">
                    <c:v>目標値</c:v>
                  </c:pt>
                  <c:pt idx="71">
                    <c:v>達成度</c:v>
                  </c:pt>
                </c:lvl>
                <c:lvl>
                  <c:pt idx="9">
                    <c:v>29年度</c:v>
                  </c:pt>
                  <c:pt idx="10">
                    <c:v>100</c:v>
                  </c:pt>
                  <c:pt idx="11">
                    <c:v>-</c:v>
                  </c:pt>
                  <c:pt idx="12">
                    <c:v>-</c:v>
                  </c:pt>
                  <c:pt idx="13">
                    <c:v>-</c:v>
                  </c:pt>
                  <c:pt idx="14">
                    <c:v>-</c:v>
                  </c:pt>
                  <c:pt idx="15">
                    <c:v>100</c:v>
                  </c:pt>
                  <c:pt idx="16">
                    <c:v>91</c:v>
                  </c:pt>
                  <c:pt idx="17">
                    <c:v>91%</c:v>
                  </c:pt>
                  <c:pt idx="18">
                    <c:v>91%</c:v>
                  </c:pt>
                  <c:pt idx="19">
                    <c:v>32年度要求</c:v>
                  </c:pt>
                  <c:pt idx="20">
                    <c:v>263</c:v>
                  </c:pt>
                  <c:pt idx="21">
                    <c:v>51</c:v>
                  </c:pt>
                  <c:pt idx="25">
                    <c:v>314</c:v>
                  </c:pt>
                </c:lvl>
                <c:lvl>
                  <c:pt idx="61">
                    <c:v>-</c:v>
                  </c:pt>
                </c:lvl>
                <c:lvl>
                  <c:pt idx="2">
                    <c:v>終了予定なし</c:v>
                  </c:pt>
                </c:lvl>
                <c:lvl>
                  <c:pt idx="9">
                    <c:v>28年度</c:v>
                  </c:pt>
                  <c:pt idx="10">
                    <c:v>-</c:v>
                  </c:pt>
                  <c:pt idx="11">
                    <c:v>-</c:v>
                  </c:pt>
                  <c:pt idx="12">
                    <c:v>-</c:v>
                  </c:pt>
                  <c:pt idx="13">
                    <c:v>-</c:v>
                  </c:pt>
                  <c:pt idx="14">
                    <c:v>-</c:v>
                  </c:pt>
                  <c:pt idx="15">
                    <c:v>0</c:v>
                  </c:pt>
                  <c:pt idx="16">
                    <c:v>0</c:v>
                  </c:pt>
                  <c:pt idx="17">
                    <c:v>-</c:v>
                  </c:pt>
                  <c:pt idx="18">
                    <c:v>-</c:v>
                  </c:pt>
                  <c:pt idx="19">
                    <c:v>31年度当初予算</c:v>
                  </c:pt>
                  <c:pt idx="20">
                    <c:v>111</c:v>
                  </c:pt>
                  <c:pt idx="21">
                    <c:v>51</c:v>
                  </c:pt>
                  <c:pt idx="25">
                    <c:v>162</c:v>
                  </c:pt>
                  <c:pt idx="26">
                    <c:v>成果指標</c:v>
                  </c:pt>
                  <c:pt idx="28">
                    <c:v>大学スポーツアドミニストレーターが配置された大学数</c:v>
                  </c:pt>
                  <c:pt idx="33">
                    <c:v>成果指標</c:v>
                  </c:pt>
                  <c:pt idx="35">
                    <c:v>一般社団法人大学スポーツ協会の加盟大学数</c:v>
                  </c:pt>
                </c:lvl>
                <c:lvl>
                  <c:pt idx="95">
                    <c:v>事業名</c:v>
                  </c:pt>
                </c:lvl>
                <c:lvl>
                  <c:pt idx="2">
                    <c:v>事業終了
（予定）年度</c:v>
                  </c:pt>
                </c:lvl>
                <c:lvl>
                  <c:pt idx="61">
                    <c:v>-</c:v>
                  </c:pt>
                </c:lvl>
                <c:lvl>
                  <c:pt idx="10">
                    <c:v>当初予算</c:v>
                  </c:pt>
                  <c:pt idx="11">
                    <c:v>補正予算</c:v>
                  </c:pt>
                  <c:pt idx="12">
                    <c:v>前年度から繰越し</c:v>
                  </c:pt>
                  <c:pt idx="13">
                    <c:v>翌年度へ繰越し</c:v>
                  </c:pt>
                  <c:pt idx="14">
                    <c:v>予備費等</c:v>
                  </c:pt>
                  <c:pt idx="15">
                    <c:v>計</c:v>
                  </c:pt>
                </c:lvl>
                <c:lvl>
                  <c:pt idx="1">
                    <c:v>大学スポーツ振興の推進事業</c:v>
                  </c:pt>
                  <c:pt idx="2">
                    <c:v>平成２９年度</c:v>
                  </c:pt>
                  <c:pt idx="3">
                    <c:v>一般会計</c:v>
                  </c:pt>
                  <c:pt idx="4">
                    <c:v>スポーツ基本法第28条</c:v>
                  </c:pt>
                  <c:pt idx="5">
                    <c:v>-</c:v>
                  </c:pt>
                  <c:pt idx="6">
                    <c:v>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c:v>
                  </c:pt>
                  <c:pt idx="7">
                    <c:v>（１）大学及び学生競技団体等が中心となる設立準備委員会を開催する等、新組織の創設に向けた具体的準備を行う。（平成31年度からは新組織である一般社団法人大学スポーツ協会への補助を行う。）
（２）大学スポーツに関する全学的な体制整備を推進するため、「大学スポーツ・アドミニストレータ―」の配置やスポーツ活動等を支援し、新組織の中核となる大学群の形成につなげる。</c:v>
                  </c:pt>
                  <c:pt idx="8">
                    <c:v>委託・請負</c:v>
                  </c:pt>
                  <c:pt idx="10">
                    <c:v>予算の状況</c:v>
                  </c:pt>
                  <c:pt idx="16">
                    <c:v>執行額</c:v>
                  </c:pt>
                  <c:pt idx="17">
                    <c:v>執行率（％）</c:v>
                  </c:pt>
                  <c:pt idx="18">
                    <c:v>当初予算＋補正予算に対する執行額の割合（％）</c:v>
                  </c:pt>
                  <c:pt idx="19">
                    <c:v>歳出予算目</c:v>
                  </c:pt>
                  <c:pt idx="20">
                    <c:v>スポーツ振興事業委託費</c:v>
                  </c:pt>
                  <c:pt idx="21">
                    <c:v>民間スポーツ振興費等補助金</c:v>
                  </c:pt>
                  <c:pt idx="22">
                    <c:v>職員旅費</c:v>
                  </c:pt>
                  <c:pt idx="23">
                    <c:v>庁費</c:v>
                  </c:pt>
                  <c:pt idx="24">
                    <c:v>諸謝金</c:v>
                  </c:pt>
                  <c:pt idx="25">
                    <c:v>計</c:v>
                  </c:pt>
                  <c:pt idx="26">
                    <c:v>定量的な成果目標</c:v>
                  </c:pt>
                  <c:pt idx="28">
                    <c:v>平成33年度までに、大学スポーツアドミニストレーターが配置された大学数が100校となることを目指す。</c:v>
                  </c:pt>
                  <c:pt idx="31">
                    <c:v>大学スポーツの振興に関するアンケート（スポーツ庁調べ）
（アンケートにおいて、大学スポーツアドミニストレーターを配置している大学が10あり、その10倍を目標値として算出した数）</c:v>
                  </c:pt>
                  <c:pt idx="33">
                    <c:v>定量的な成果目標</c:v>
                  </c:pt>
                  <c:pt idx="35">
                    <c:v>一般社団法人大学スポーツ協会に加盟する大学数の増加を目指す。</c:v>
                  </c:pt>
                  <c:pt idx="38">
                    <c:v>大学スポーツの振興に関するアンケート（スポーツ庁調べ）
（アンケートにおいて、有効回答数に占める大学横断的かつ競技横断的統括組織に加盟したいと回答した大学の割合が37％であり、この割合を全大学数（短期大学を含む）1118（平成28年度学校基本調査より）に乗じて算出した数値）</c:v>
                  </c:pt>
                  <c:pt idx="40">
                    <c:v>活動指標</c:v>
                  </c:pt>
                  <c:pt idx="41">
                    <c:v>設立準備委員会（作業部会）の開催数
※29年度実績については、学産官連携協議会（分科会等を含む）の開催数</c:v>
                  </c:pt>
                  <c:pt idx="43">
                    <c:v>活動指標</c:v>
                  </c:pt>
                  <c:pt idx="44">
                    <c:v>大学横断的かつ競技横断的統括組織（日本版NCAA）創設事業（大学スポーツ振興の推進）における先進的モデル事業の企画件数</c:v>
                  </c:pt>
                  <c:pt idx="46">
                    <c:v>活動指標</c:v>
                  </c:pt>
                  <c:pt idx="47">
                    <c:v>大学横断的かつ競技横断的統括組織（日本版NCAA）創設事業（大学スポーツ振興の推進）の事業報告書の配布大学数</c:v>
                  </c:pt>
                  <c:pt idx="49">
                    <c:v>算出根拠</c:v>
                  </c:pt>
                  <c:pt idx="50">
                    <c:v>【大学横断的かつ競技横断的統括組織（日本版NCAA）創設事業（大学スポーツ振興の推進）】
事業全体の執行額／採択数　　　　　　　　　　　　　　</c:v>
                  </c:pt>
                  <c:pt idx="52">
                    <c:v>11　スポーツの振興</c:v>
                  </c:pt>
                  <c:pt idx="53">
                    <c:v>11-1 スポーツを「する」「みる」「ささえる」スポーツ参画人口の拡大と、そのための人材育成・場の充実</c:v>
                  </c:pt>
                  <c:pt idx="54">
                    <c:v>定量的指標</c:v>
                  </c:pt>
                  <c:pt idx="56">
                    <c:v>大学スポーツアドミニストレーターを配する大学数</c:v>
                  </c:pt>
                  <c:pt idx="61">
                    <c:v>分野：</c:v>
                  </c:pt>
                  <c:pt idx="62">
                    <c:v>ＫＰＩ
（第一階層）</c:v>
                  </c:pt>
                  <c:pt idx="64">
                    <c:v>-</c:v>
                  </c:pt>
                  <c:pt idx="67">
                    <c:v>ＫＰＩ
（第二階層）</c:v>
                  </c:pt>
                  <c:pt idx="69">
                    <c:v>-</c:v>
                  </c:pt>
                  <c:pt idx="95">
                    <c:v>事業番号</c:v>
                  </c:pt>
                  <c:pt idx="101">
                    <c:v>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c:v>
                  </c:pt>
                  <c:pt idx="102">
                    <c:v>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c:v>
                  </c:pt>
                </c:lvl>
                <c:lvl>
                  <c:pt idx="52">
                    <c:v>政策</c:v>
                  </c:pt>
                  <c:pt idx="53">
                    <c:v>施策</c:v>
                  </c:pt>
                  <c:pt idx="54">
                    <c:v>測定指標</c:v>
                  </c:pt>
                  <c:pt idx="58">
                    <c:v>本事業の成果と上位施策・測定指標との関係</c:v>
                  </c:pt>
                  <c:pt idx="59">
                    <c:v>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c:v>
                  </c:pt>
                  <c:pt idx="61">
                    <c:v>取組事項</c:v>
                  </c:pt>
                  <c:pt idx="62">
                    <c:v>KPI
(第一階層）</c:v>
                  </c:pt>
                  <c:pt idx="67">
                    <c:v>KPI
(第二階層）</c:v>
                  </c:pt>
                  <c:pt idx="72">
                    <c:v>本事業の成果と取組事項・KPIとの関係</c:v>
                  </c:pt>
                  <c:pt idx="73">
                    <c:v>-</c:v>
                  </c:pt>
                  <c:pt idx="81">
                    <c:v>一般競争契約、指名競争契約又は随意契約（企画競争）による支出のうち、一者応札又は一者応募となったものはないか。</c:v>
                  </c:pt>
                  <c:pt idx="82">
                    <c:v>競争性のない随意契約となったものはないか。</c:v>
                  </c:pt>
                </c:lvl>
                <c:lvl>
                  <c:pt idx="52">
                    <c:v>政策評価</c:v>
                  </c:pt>
                  <c:pt idx="61">
                    <c:v>新経済・財政再生計画改革工程表 2018</c:v>
                  </c:pt>
                  <c:pt idx="76">
                    <c:v>項　　目</c:v>
                  </c:pt>
                  <c:pt idx="77">
                    <c:v>事業の目的は国民や社会のニーズを的確に反映しているか。</c:v>
                  </c:pt>
                  <c:pt idx="78">
                    <c:v>地方自治体、民間等に委ねることができない事業なのか。</c:v>
                  </c:pt>
                  <c:pt idx="79">
                    <c:v>政策目的の達成手段として必要かつ適切な事業か。政策体系の中で優先度の高い事業か。</c:v>
                  </c:pt>
                  <c:pt idx="80">
                    <c:v>競争性が確保されているなど支出先の選定は妥当か。　</c:v>
                  </c:pt>
                  <c:pt idx="83">
                    <c:v>受益者との負担関係は妥当であるか。</c:v>
                  </c:pt>
                  <c:pt idx="84">
                    <c:v>単位当たりコスト等の水準は妥当か。</c:v>
                  </c:pt>
                  <c:pt idx="85">
                    <c:v>資金の流れの中間段階での支出は合理的なものとなっているか。</c:v>
                  </c:pt>
                  <c:pt idx="86">
                    <c:v>費目・使途が事業目的に即し真に必要なものに限定されているか。</c:v>
                  </c:pt>
                  <c:pt idx="87">
                    <c:v>不用率が大きい場合、その理由は妥当か。（理由を右に記載）</c:v>
                  </c:pt>
                  <c:pt idx="88">
                    <c:v>繰越額が大きい場合、その理由は妥当か。（理由を右に記載）</c:v>
                  </c:pt>
                  <c:pt idx="89">
                    <c:v>その他コスト削減や効率化に向けた工夫は行われているか。</c:v>
                  </c:pt>
                  <c:pt idx="90">
                    <c:v>成果実績は成果目標に見合ったものとなっているか。</c:v>
                  </c:pt>
                  <c:pt idx="91">
                    <c:v>事業実施に当たって他の手段・方法等が考えられる場合、それと比較してより効果的あるいは低コストで実施できているか。</c:v>
                  </c:pt>
                  <c:pt idx="92">
                    <c:v>活動実績は見込みに見合ったものであるか。</c:v>
                  </c:pt>
                  <c:pt idx="93">
                    <c:v>整備された施設や成果物は十分に活用されているか。</c:v>
                  </c:pt>
                  <c:pt idx="94">
                    <c:v>関連する事業がある場合、他部局・他府省等と適切な役割分担を行っているか。（役割分担の具体的な内容を各事業の右に記載）</c:v>
                  </c:pt>
                  <c:pt idx="95">
                    <c:v>所管府省名</c:v>
                  </c:pt>
                  <c:pt idx="101">
                    <c:v>点検結果</c:v>
                  </c:pt>
                  <c:pt idx="102">
                    <c:v>改善の
方向性</c:v>
                  </c:pt>
                </c:lvl>
                <c:lvl>
                  <c:pt idx="0">
                    <c:v>平成３１年度行政事業レビューシート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9">
                    <c:v>平成31・32年度
予算内訳
（単位：百万円）</c:v>
                  </c:pt>
                  <c:pt idx="26">
                    <c:v>成果目標及び
成果実績
（アウトカム）</c:v>
                  </c:pt>
                  <c:pt idx="31">
                    <c:v>根拠として用いた
統計・データ名
（出典）</c:v>
                  </c:pt>
                  <c:pt idx="33">
                    <c:v>成果目標及び
成果実績
（アウトカム）</c:v>
                  </c:pt>
                  <c:pt idx="38">
                    <c:v>根拠として用いた
統計・データ名
（出典）</c:v>
                  </c:pt>
                  <c:pt idx="40">
                    <c:v>活動指標及び
活動実績
（アウトプット）</c:v>
                  </c:pt>
                  <c:pt idx="43">
                    <c:v>活動指標及び
活動実績
（アウトプット）</c:v>
                  </c:pt>
                  <c:pt idx="46">
                    <c:v>活動指標及び
活動実績
（アウトプット）</c:v>
                  </c:pt>
                  <c:pt idx="49">
                    <c:v>単位当たり
コスト</c:v>
                  </c:pt>
                  <c:pt idx="52">
                    <c:v>政策評価、新経済・財政再生計画との関係</c:v>
                  </c:pt>
                  <c:pt idx="75">
                    <c:v>事業所管部局による点検・改善</c:v>
                  </c:pt>
                  <c:pt idx="77">
                    <c:v>国費投入の必要性</c:v>
                  </c:pt>
                  <c:pt idx="80">
                    <c:v>事業の効率性</c:v>
                  </c:pt>
                  <c:pt idx="90">
                    <c:v>事業の有効性</c:v>
                  </c:pt>
                  <c:pt idx="94">
                    <c:v>関連事業</c:v>
                  </c:pt>
                  <c:pt idx="101">
                    <c:v>点検・改善結果</c:v>
                  </c:pt>
                  <c:pt idx="103">
                    <c:v>外部有識者の所見</c:v>
                  </c:pt>
                </c:lvl>
              </c:multiLvlStrCache>
            </c:multiLvlStrRef>
          </c:cat>
          <c:val>
            <c:numRef>
              <c:f>行政事業レビューシート!$AR$3:$AR$728</c:f>
              <c:numCache>
                <c:formatCode>General</c:formatCode>
                <c:ptCount val="104"/>
                <c:pt idx="9">
                  <c:v>0</c:v>
                </c:pt>
                <c:pt idx="10" formatCode="#,##0;&quot;▲ &quot;#,##0">
                  <c:v>313.60000000000002</c:v>
                </c:pt>
                <c:pt idx="15" formatCode="#,##0;&quot;▲ &quot;#,##0">
                  <c:v>313.60000000000002</c:v>
                </c:pt>
              </c:numCache>
            </c:numRef>
          </c:val>
          <c:extLst>
            <c:ext xmlns:c16="http://schemas.microsoft.com/office/drawing/2014/chart" uri="{C3380CC4-5D6E-409C-BE32-E72D297353CC}">
              <c16:uniqueId val="{00000008-011C-445D-B49E-435BE078BABE}"/>
            </c:ext>
          </c:extLst>
        </c:ser>
        <c:ser>
          <c:idx val="9"/>
          <c:order val="9"/>
          <c:tx>
            <c:strRef>
              <c:f>行政事業レビューシート!$AS$2</c:f>
              <c:strCache>
                <c:ptCount val="1"/>
                <c:pt idx="0">
                  <c:v>0304</c:v>
                </c:pt>
              </c:strCache>
            </c:strRef>
          </c:tx>
          <c:spPr>
            <a:solidFill>
              <a:schemeClr val="accent4">
                <a:lumMod val="60000"/>
              </a:schemeClr>
            </a:solidFill>
            <a:ln>
              <a:noFill/>
            </a:ln>
            <a:effectLst/>
          </c:spPr>
          <c:invertIfNegative val="0"/>
          <c:cat>
            <c:multiLvlStrRef>
              <c:f>行政事業レビューシート!$A$3:$AI$728</c:f>
              <c:multiLvlStrCache>
                <c:ptCount val="104"/>
                <c:lvl>
                  <c:pt idx="0">
                    <c:v>（</c:v>
                  </c:pt>
                  <c:pt idx="26">
                    <c:v>29年度</c:v>
                  </c:pt>
                  <c:pt idx="28">
                    <c:v>17</c:v>
                  </c:pt>
                  <c:pt idx="29">
                    <c:v>-</c:v>
                  </c:pt>
                  <c:pt idx="30">
                    <c:v>-</c:v>
                  </c:pt>
                  <c:pt idx="33">
                    <c:v>29年度</c:v>
                  </c:pt>
                  <c:pt idx="35">
                    <c:v>-</c:v>
                  </c:pt>
                  <c:pt idx="36">
                    <c:v>-</c:v>
                  </c:pt>
                  <c:pt idx="37">
                    <c:v>-</c:v>
                  </c:pt>
                  <c:pt idx="40">
                    <c:v>29年度</c:v>
                  </c:pt>
                  <c:pt idx="41">
                    <c:v>14</c:v>
                  </c:pt>
                  <c:pt idx="42">
                    <c:v>7</c:v>
                  </c:pt>
                  <c:pt idx="43">
                    <c:v>29年度</c:v>
                  </c:pt>
                  <c:pt idx="44">
                    <c:v>8</c:v>
                  </c:pt>
                  <c:pt idx="45">
                    <c:v>4</c:v>
                  </c:pt>
                  <c:pt idx="46">
                    <c:v>29年度</c:v>
                  </c:pt>
                  <c:pt idx="47">
                    <c:v>-</c:v>
                  </c:pt>
                  <c:pt idx="48">
                    <c:v>1,115</c:v>
                  </c:pt>
                  <c:pt idx="49">
                    <c:v>29年度</c:v>
                  </c:pt>
                  <c:pt idx="50">
                    <c:v>7</c:v>
                  </c:pt>
                  <c:pt idx="51">
                    <c:v>58.7／8</c:v>
                  </c:pt>
                  <c:pt idx="54">
                    <c:v>29年度</c:v>
                  </c:pt>
                  <c:pt idx="56">
                    <c:v>17</c:v>
                  </c:pt>
                  <c:pt idx="57">
                    <c:v>-</c:v>
                  </c:pt>
                  <c:pt idx="62">
                    <c:v>30年度</c:v>
                  </c:pt>
                  <c:pt idx="64">
                    <c:v>-</c:v>
                  </c:pt>
                  <c:pt idx="65">
                    <c:v>-</c:v>
                  </c:pt>
                  <c:pt idx="67">
                    <c:v>30年度</c:v>
                  </c:pt>
                  <c:pt idx="69">
                    <c:v>-</c:v>
                  </c:pt>
                  <c:pt idx="70">
                    <c:v>-</c:v>
                  </c:pt>
                  <c:pt idx="71">
                    <c:v>-</c:v>
                  </c:pt>
                </c:lvl>
                <c:lvl>
                  <c:pt idx="63">
                    <c:v>年度</c:v>
                  </c:pt>
                  <c:pt idx="68">
                    <c:v>年度</c:v>
                  </c:pt>
                  <c:pt idx="76">
                    <c:v>評価に関する説明</c:v>
                  </c:pt>
                  <c:pt idx="77">
                    <c:v>スポーツ基本法、スポーツ基本計画に国による取組が明記され、また政府の成長戦略においても記載されるなど政策の優先度が極めて高い事業である。</c:v>
                  </c:pt>
                  <c:pt idx="78">
                    <c:v>国の政策の企画・立案のための全国規模の調査を行うことは地方自治体、民間に委ねることは出来ず、国が主体的に行う必要がある。</c:v>
                  </c:pt>
                  <c:pt idx="79">
                    <c:v>スポーツ基本法、スポーツ基本計画に国による取組が明記され、また政府の成長戦略においても記載されるなど政策の優先度が極めて高い事業である。</c:v>
                  </c:pt>
                  <c:pt idx="80">
                    <c:v>支出（委託）先の選定に当たっては、十分な公示期間を確保した上で公募（企画競争）を行い、その妥当性や競争性を確保する。
一社応募を回避するためには、公募額や契約期間・公示期間の見直し等の検討が必要。</c:v>
                  </c:pt>
                  <c:pt idx="83">
                    <c:v>委託金額については、事業経費の費目・使途の内容を厳正に審査して決定する。</c:v>
                  </c:pt>
                  <c:pt idx="84">
                    <c:v>委託契約の締結に当たっては、事業経費の費目・使途の内容を厳正に審査するなど、その必要性について適切にチェックを行う。</c:v>
                  </c:pt>
                  <c:pt idx="85">
                    <c:v>-</c:v>
                  </c:pt>
                  <c:pt idx="86">
                    <c:v>委託契約及び委託額の確定手続きに当たっては、事業経費の黙秘・使途の内容を厳正に審査するなど、その必要性について適切にチェックを行う。</c:v>
                  </c:pt>
                  <c:pt idx="87">
                    <c:v>-</c:v>
                  </c:pt>
                  <c:pt idx="88">
                    <c:v>-</c:v>
                  </c:pt>
                  <c:pt idx="89">
                    <c:v>委託費の額の確定において、費目・使途の内容を厳正に審査するなど適切にチェックを行う。</c:v>
                  </c:pt>
                  <c:pt idx="90">
                    <c:v>成果目標を達成するためには、本事業により先進的モデル事業を形成した上で普及することが必要であると考えており、成果実績は成果目標に見合っている。</c:v>
                  </c:pt>
                  <c:pt idx="91">
                    <c:v>委託契約及び額の確定に当たっては、事業経費の費目・使途の内容を厳正に審査するなど、その必要性について適切にチェックを行い、低コストでの実施に努める。</c:v>
                  </c:pt>
                  <c:pt idx="92">
                    <c:v>-</c:v>
                  </c:pt>
                  <c:pt idx="93">
                    <c:v>本事業で得られた成果物は、各大学に配布する予定であり、各大学におけるスポーツ支援体制の整備等のため活用を促す予定である。</c:v>
                  </c:pt>
                  <c:pt idx="94">
                    <c:v>-</c:v>
                  </c:pt>
                </c:lvl>
                <c:lvl>
                  <c:pt idx="1">
                    <c:v>スポーツ庁</c:v>
                  </c:pt>
                  <c:pt idx="2">
                    <c:v>参事官（地域振興担当）付</c:v>
                  </c:pt>
                  <c:pt idx="4">
                    <c:v>第2期スポーツ基本計画（平成29年３月24日）
未来投資戦略2017（平成29年６月９日閣議決定）
</c:v>
                  </c:pt>
                  <c:pt idx="5">
                    <c:v>文教及び科学振興</c:v>
                  </c:pt>
                  <c:pt idx="26">
                    <c:v>28年度</c:v>
                  </c:pt>
                  <c:pt idx="28">
                    <c:v>-</c:v>
                  </c:pt>
                  <c:pt idx="29">
                    <c:v>-</c:v>
                  </c:pt>
                  <c:pt idx="30">
                    <c:v>-</c:v>
                  </c:pt>
                  <c:pt idx="33">
                    <c:v>28年度</c:v>
                  </c:pt>
                  <c:pt idx="35">
                    <c:v>-</c:v>
                  </c:pt>
                  <c:pt idx="36">
                    <c:v>-</c:v>
                  </c:pt>
                  <c:pt idx="37">
                    <c:v>-</c:v>
                  </c:pt>
                  <c:pt idx="40">
                    <c:v>28年度</c:v>
                  </c:pt>
                  <c:pt idx="41">
                    <c:v>-</c:v>
                  </c:pt>
                  <c:pt idx="42">
                    <c:v>-</c:v>
                  </c:pt>
                  <c:pt idx="43">
                    <c:v>28年度</c:v>
                  </c:pt>
                  <c:pt idx="44">
                    <c:v>-</c:v>
                  </c:pt>
                  <c:pt idx="45">
                    <c:v>-</c:v>
                  </c:pt>
                  <c:pt idx="46">
                    <c:v>28年度</c:v>
                  </c:pt>
                  <c:pt idx="47">
                    <c:v>-</c:v>
                  </c:pt>
                  <c:pt idx="48">
                    <c:v>-</c:v>
                  </c:pt>
                  <c:pt idx="49">
                    <c:v>28年度</c:v>
                  </c:pt>
                  <c:pt idx="50">
                    <c:v>-</c:v>
                  </c:pt>
                  <c:pt idx="51">
                    <c:v>-</c:v>
                  </c:pt>
                  <c:pt idx="54">
                    <c:v>28年度</c:v>
                  </c:pt>
                  <c:pt idx="56">
                    <c:v>-</c:v>
                  </c:pt>
                  <c:pt idx="57">
                    <c:v>-</c:v>
                  </c:pt>
                  <c:pt idx="62">
                    <c:v>計画開始時</c:v>
                  </c:pt>
                  <c:pt idx="63">
                    <c:v>-</c:v>
                  </c:pt>
                  <c:pt idx="64">
                    <c:v>-</c:v>
                  </c:pt>
                  <c:pt idx="65">
                    <c:v>-</c:v>
                  </c:pt>
                  <c:pt idx="67">
                    <c:v>計画開始時</c:v>
                  </c:pt>
                  <c:pt idx="68">
                    <c:v>-</c:v>
                  </c:pt>
                  <c:pt idx="69">
                    <c:v>-</c:v>
                  </c:pt>
                  <c:pt idx="70">
                    <c:v>-</c:v>
                  </c:pt>
                  <c:pt idx="71">
                    <c:v>-</c:v>
                  </c:pt>
                </c:lvl>
                <c:lvl>
                  <c:pt idx="9">
                    <c:v>30年度</c:v>
                  </c:pt>
                  <c:pt idx="10">
                    <c:v>155</c:v>
                  </c:pt>
                  <c:pt idx="11">
                    <c:v>-</c:v>
                  </c:pt>
                  <c:pt idx="12">
                    <c:v>-</c:v>
                  </c:pt>
                  <c:pt idx="13">
                    <c:v>-</c:v>
                  </c:pt>
                  <c:pt idx="14">
                    <c:v>-</c:v>
                  </c:pt>
                  <c:pt idx="15">
                    <c:v>155</c:v>
                  </c:pt>
                  <c:pt idx="16">
                    <c:v>138</c:v>
                  </c:pt>
                  <c:pt idx="17">
                    <c:v>89%</c:v>
                  </c:pt>
                  <c:pt idx="18">
                    <c:v>89%</c:v>
                  </c:pt>
                  <c:pt idx="19">
                    <c:v>主な増減理由</c:v>
                  </c:pt>
                  <c:pt idx="20">
                    <c:v>　２０１６年度に開催された検討会の中では、大学スポーツが持つポテンシャルの地域活性化への貢献が大きな柱として掲げられていたものの、UNIVAS設立に向けた検討を行う中で、学業両立、安全安心分野の優先度が高かったため、大学スポーツを通した地域貢献は、UNIVASの事業の枠組からは落ちている状況。一方で、地方の大学からは、先ずは学内の基盤強化が必要であるとの声があり、今般、地方の大学が取り組みを進めやすい形で事業の内容を変更した。
　地方の大学においては、学内でスポーツ分野を統括し施策の企画立案を行う人材を自</c:v>
                  </c:pt>
                  <c:pt idx="76">
                    <c:v>評　価</c:v>
                  </c:pt>
                  <c:pt idx="77">
                    <c:v>○</c:v>
                  </c:pt>
                  <c:pt idx="78">
                    <c:v>○</c:v>
                  </c:pt>
                  <c:pt idx="79">
                    <c:v>○</c:v>
                  </c:pt>
                  <c:pt idx="80">
                    <c:v>○</c:v>
                  </c:pt>
                  <c:pt idx="81">
                    <c:v>有</c:v>
                  </c:pt>
                  <c:pt idx="82">
                    <c:v>無</c:v>
                  </c:pt>
                  <c:pt idx="83">
                    <c:v>○</c:v>
                  </c:pt>
                  <c:pt idx="84">
                    <c:v>○</c:v>
                  </c:pt>
                  <c:pt idx="85">
                    <c:v>○</c:v>
                  </c:pt>
                  <c:pt idx="86">
                    <c:v>○</c:v>
                  </c:pt>
                  <c:pt idx="87">
                    <c:v>‐</c:v>
                  </c:pt>
                  <c:pt idx="88">
                    <c:v>‐</c:v>
                  </c:pt>
                  <c:pt idx="89">
                    <c:v>○</c:v>
                  </c:pt>
                  <c:pt idx="90">
                    <c:v>○</c:v>
                  </c:pt>
                  <c:pt idx="91">
                    <c:v>○</c:v>
                  </c:pt>
                  <c:pt idx="92">
                    <c:v>○</c:v>
                  </c:pt>
                  <c:pt idx="93">
                    <c:v>○</c:v>
                  </c:pt>
                  <c:pt idx="94">
                    <c:v>‐</c:v>
                  </c:pt>
                </c:lvl>
                <c:lvl>
                  <c:pt idx="26">
                    <c:v>単位</c:v>
                  </c:pt>
                  <c:pt idx="28">
                    <c:v>校</c:v>
                  </c:pt>
                  <c:pt idx="29">
                    <c:v>校</c:v>
                  </c:pt>
                  <c:pt idx="30">
                    <c:v>％</c:v>
                  </c:pt>
                  <c:pt idx="33">
                    <c:v>単位</c:v>
                  </c:pt>
                  <c:pt idx="35">
                    <c:v>校</c:v>
                  </c:pt>
                  <c:pt idx="36">
                    <c:v>校</c:v>
                  </c:pt>
                  <c:pt idx="37">
                    <c:v>％</c:v>
                  </c:pt>
                  <c:pt idx="40">
                    <c:v>単位</c:v>
                  </c:pt>
                  <c:pt idx="41">
                    <c:v>回</c:v>
                  </c:pt>
                  <c:pt idx="42">
                    <c:v>回</c:v>
                  </c:pt>
                  <c:pt idx="43">
                    <c:v>単位</c:v>
                  </c:pt>
                  <c:pt idx="44">
                    <c:v>件</c:v>
                  </c:pt>
                  <c:pt idx="45">
                    <c:v>件</c:v>
                  </c:pt>
                  <c:pt idx="46">
                    <c:v>単位</c:v>
                  </c:pt>
                  <c:pt idx="47">
                    <c:v>冊</c:v>
                  </c:pt>
                  <c:pt idx="48">
                    <c:v>冊</c:v>
                  </c:pt>
                  <c:pt idx="49">
                    <c:v>単位</c:v>
                  </c:pt>
                  <c:pt idx="50">
                    <c:v>百万円／件</c:v>
                  </c:pt>
                  <c:pt idx="51">
                    <c:v>百万円/件</c:v>
                  </c:pt>
                  <c:pt idx="54">
                    <c:v>単位</c:v>
                  </c:pt>
                  <c:pt idx="56">
                    <c:v>校</c:v>
                  </c:pt>
                  <c:pt idx="57">
                    <c:v>校</c:v>
                  </c:pt>
                  <c:pt idx="62">
                    <c:v>単位</c:v>
                  </c:pt>
                  <c:pt idx="64">
                    <c:v>-</c:v>
                  </c:pt>
                  <c:pt idx="65">
                    <c:v>-</c:v>
                  </c:pt>
                  <c:pt idx="66">
                    <c:v>％</c:v>
                  </c:pt>
                  <c:pt idx="67">
                    <c:v>単位</c:v>
                  </c:pt>
                  <c:pt idx="69">
                    <c:v>-</c:v>
                  </c:pt>
                  <c:pt idx="70">
                    <c:v>-</c:v>
                  </c:pt>
                  <c:pt idx="71">
                    <c:v>％</c:v>
                  </c:pt>
                </c:lvl>
                <c:lvl>
                  <c:pt idx="1">
                    <c:v>担当部局庁</c:v>
                  </c:pt>
                  <c:pt idx="2">
                    <c:v>担当課室</c:v>
                  </c:pt>
                  <c:pt idx="4">
                    <c:v>関係する
計画、通知等</c:v>
                  </c:pt>
                  <c:pt idx="5">
                    <c:v>主要経費</c:v>
                  </c:pt>
                  <c:pt idx="28">
                    <c:v>成果実績</c:v>
                  </c:pt>
                  <c:pt idx="29">
                    <c:v>目標値</c:v>
                  </c:pt>
                  <c:pt idx="30">
                    <c:v>達成度</c:v>
                  </c:pt>
                  <c:pt idx="35">
                    <c:v>成果実績</c:v>
                  </c:pt>
                  <c:pt idx="36">
                    <c:v>目標値</c:v>
                  </c:pt>
                  <c:pt idx="37">
                    <c:v>達成度</c:v>
                  </c:pt>
                  <c:pt idx="41">
                    <c:v>活動実績</c:v>
                  </c:pt>
                  <c:pt idx="42">
                    <c:v>当初見込み</c:v>
                  </c:pt>
                  <c:pt idx="44">
                    <c:v>活動実績</c:v>
                  </c:pt>
                  <c:pt idx="45">
                    <c:v>当初見込み</c:v>
                  </c:pt>
                  <c:pt idx="47">
                    <c:v>活動実績</c:v>
                  </c:pt>
                  <c:pt idx="48">
                    <c:v>当初見込み</c:v>
                  </c:pt>
                  <c:pt idx="50">
                    <c:v>単位当たり
コスト</c:v>
                  </c:pt>
                  <c:pt idx="51">
                    <c:v>計算式</c:v>
                  </c:pt>
                  <c:pt idx="56">
                    <c:v>実績値</c:v>
                  </c:pt>
                  <c:pt idx="57">
                    <c:v>目標値</c:v>
                  </c:pt>
                  <c:pt idx="64">
                    <c:v>成果実績</c:v>
                  </c:pt>
                  <c:pt idx="65">
                    <c:v>目標値</c:v>
                  </c:pt>
                  <c:pt idx="66">
                    <c:v>達成度</c:v>
                  </c:pt>
                  <c:pt idx="69">
                    <c:v>成果実績</c:v>
                  </c:pt>
                  <c:pt idx="70">
                    <c:v>目標値</c:v>
                  </c:pt>
                  <c:pt idx="71">
                    <c:v>達成度</c:v>
                  </c:pt>
                </c:lvl>
                <c:lvl>
                  <c:pt idx="9">
                    <c:v>29年度</c:v>
                  </c:pt>
                  <c:pt idx="10">
                    <c:v>100</c:v>
                  </c:pt>
                  <c:pt idx="11">
                    <c:v>-</c:v>
                  </c:pt>
                  <c:pt idx="12">
                    <c:v>-</c:v>
                  </c:pt>
                  <c:pt idx="13">
                    <c:v>-</c:v>
                  </c:pt>
                  <c:pt idx="14">
                    <c:v>-</c:v>
                  </c:pt>
                  <c:pt idx="15">
                    <c:v>100</c:v>
                  </c:pt>
                  <c:pt idx="16">
                    <c:v>91</c:v>
                  </c:pt>
                  <c:pt idx="17">
                    <c:v>91%</c:v>
                  </c:pt>
                  <c:pt idx="18">
                    <c:v>91%</c:v>
                  </c:pt>
                  <c:pt idx="19">
                    <c:v>32年度要求</c:v>
                  </c:pt>
                  <c:pt idx="20">
                    <c:v>263</c:v>
                  </c:pt>
                  <c:pt idx="21">
                    <c:v>51</c:v>
                  </c:pt>
                  <c:pt idx="25">
                    <c:v>314</c:v>
                  </c:pt>
                </c:lvl>
                <c:lvl>
                  <c:pt idx="61">
                    <c:v>-</c:v>
                  </c:pt>
                </c:lvl>
                <c:lvl>
                  <c:pt idx="2">
                    <c:v>終了予定なし</c:v>
                  </c:pt>
                </c:lvl>
                <c:lvl>
                  <c:pt idx="9">
                    <c:v>28年度</c:v>
                  </c:pt>
                  <c:pt idx="10">
                    <c:v>-</c:v>
                  </c:pt>
                  <c:pt idx="11">
                    <c:v>-</c:v>
                  </c:pt>
                  <c:pt idx="12">
                    <c:v>-</c:v>
                  </c:pt>
                  <c:pt idx="13">
                    <c:v>-</c:v>
                  </c:pt>
                  <c:pt idx="14">
                    <c:v>-</c:v>
                  </c:pt>
                  <c:pt idx="15">
                    <c:v>0</c:v>
                  </c:pt>
                  <c:pt idx="16">
                    <c:v>0</c:v>
                  </c:pt>
                  <c:pt idx="17">
                    <c:v>-</c:v>
                  </c:pt>
                  <c:pt idx="18">
                    <c:v>-</c:v>
                  </c:pt>
                  <c:pt idx="19">
                    <c:v>31年度当初予算</c:v>
                  </c:pt>
                  <c:pt idx="20">
                    <c:v>111</c:v>
                  </c:pt>
                  <c:pt idx="21">
                    <c:v>51</c:v>
                  </c:pt>
                  <c:pt idx="25">
                    <c:v>162</c:v>
                  </c:pt>
                  <c:pt idx="26">
                    <c:v>成果指標</c:v>
                  </c:pt>
                  <c:pt idx="28">
                    <c:v>大学スポーツアドミニストレーターが配置された大学数</c:v>
                  </c:pt>
                  <c:pt idx="33">
                    <c:v>成果指標</c:v>
                  </c:pt>
                  <c:pt idx="35">
                    <c:v>一般社団法人大学スポーツ協会の加盟大学数</c:v>
                  </c:pt>
                </c:lvl>
                <c:lvl>
                  <c:pt idx="95">
                    <c:v>事業名</c:v>
                  </c:pt>
                </c:lvl>
                <c:lvl>
                  <c:pt idx="2">
                    <c:v>事業終了
（予定）年度</c:v>
                  </c:pt>
                </c:lvl>
                <c:lvl>
                  <c:pt idx="61">
                    <c:v>-</c:v>
                  </c:pt>
                </c:lvl>
                <c:lvl>
                  <c:pt idx="10">
                    <c:v>当初予算</c:v>
                  </c:pt>
                  <c:pt idx="11">
                    <c:v>補正予算</c:v>
                  </c:pt>
                  <c:pt idx="12">
                    <c:v>前年度から繰越し</c:v>
                  </c:pt>
                  <c:pt idx="13">
                    <c:v>翌年度へ繰越し</c:v>
                  </c:pt>
                  <c:pt idx="14">
                    <c:v>予備費等</c:v>
                  </c:pt>
                  <c:pt idx="15">
                    <c:v>計</c:v>
                  </c:pt>
                </c:lvl>
                <c:lvl>
                  <c:pt idx="1">
                    <c:v>大学スポーツ振興の推進事業</c:v>
                  </c:pt>
                  <c:pt idx="2">
                    <c:v>平成２９年度</c:v>
                  </c:pt>
                  <c:pt idx="3">
                    <c:v>一般会計</c:v>
                  </c:pt>
                  <c:pt idx="4">
                    <c:v>スポーツ基本法第28条</c:v>
                  </c:pt>
                  <c:pt idx="5">
                    <c:v>-</c:v>
                  </c:pt>
                  <c:pt idx="6">
                    <c:v>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c:v>
                  </c:pt>
                  <c:pt idx="7">
                    <c:v>（１）大学及び学生競技団体等が中心となる設立準備委員会を開催する等、新組織の創設に向けた具体的準備を行う。（平成31年度からは新組織である一般社団法人大学スポーツ協会への補助を行う。）
（２）大学スポーツに関する全学的な体制整備を推進するため、「大学スポーツ・アドミニストレータ―」の配置やスポーツ活動等を支援し、新組織の中核となる大学群の形成につなげる。</c:v>
                  </c:pt>
                  <c:pt idx="8">
                    <c:v>委託・請負</c:v>
                  </c:pt>
                  <c:pt idx="10">
                    <c:v>予算の状況</c:v>
                  </c:pt>
                  <c:pt idx="16">
                    <c:v>執行額</c:v>
                  </c:pt>
                  <c:pt idx="17">
                    <c:v>執行率（％）</c:v>
                  </c:pt>
                  <c:pt idx="18">
                    <c:v>当初予算＋補正予算に対する執行額の割合（％）</c:v>
                  </c:pt>
                  <c:pt idx="19">
                    <c:v>歳出予算目</c:v>
                  </c:pt>
                  <c:pt idx="20">
                    <c:v>スポーツ振興事業委託費</c:v>
                  </c:pt>
                  <c:pt idx="21">
                    <c:v>民間スポーツ振興費等補助金</c:v>
                  </c:pt>
                  <c:pt idx="22">
                    <c:v>職員旅費</c:v>
                  </c:pt>
                  <c:pt idx="23">
                    <c:v>庁費</c:v>
                  </c:pt>
                  <c:pt idx="24">
                    <c:v>諸謝金</c:v>
                  </c:pt>
                  <c:pt idx="25">
                    <c:v>計</c:v>
                  </c:pt>
                  <c:pt idx="26">
                    <c:v>定量的な成果目標</c:v>
                  </c:pt>
                  <c:pt idx="28">
                    <c:v>平成33年度までに、大学スポーツアドミニストレーターが配置された大学数が100校となることを目指す。</c:v>
                  </c:pt>
                  <c:pt idx="31">
                    <c:v>大学スポーツの振興に関するアンケート（スポーツ庁調べ）
（アンケートにおいて、大学スポーツアドミニストレーターを配置している大学が10あり、その10倍を目標値として算出した数）</c:v>
                  </c:pt>
                  <c:pt idx="33">
                    <c:v>定量的な成果目標</c:v>
                  </c:pt>
                  <c:pt idx="35">
                    <c:v>一般社団法人大学スポーツ協会に加盟する大学数の増加を目指す。</c:v>
                  </c:pt>
                  <c:pt idx="38">
                    <c:v>大学スポーツの振興に関するアンケート（スポーツ庁調べ）
（アンケートにおいて、有効回答数に占める大学横断的かつ競技横断的統括組織に加盟したいと回答した大学の割合が37％であり、この割合を全大学数（短期大学を含む）1118（平成28年度学校基本調査より）に乗じて算出した数値）</c:v>
                  </c:pt>
                  <c:pt idx="40">
                    <c:v>活動指標</c:v>
                  </c:pt>
                  <c:pt idx="41">
                    <c:v>設立準備委員会（作業部会）の開催数
※29年度実績については、学産官連携協議会（分科会等を含む）の開催数</c:v>
                  </c:pt>
                  <c:pt idx="43">
                    <c:v>活動指標</c:v>
                  </c:pt>
                  <c:pt idx="44">
                    <c:v>大学横断的かつ競技横断的統括組織（日本版NCAA）創設事業（大学スポーツ振興の推進）における先進的モデル事業の企画件数</c:v>
                  </c:pt>
                  <c:pt idx="46">
                    <c:v>活動指標</c:v>
                  </c:pt>
                  <c:pt idx="47">
                    <c:v>大学横断的かつ競技横断的統括組織（日本版NCAA）創設事業（大学スポーツ振興の推進）の事業報告書の配布大学数</c:v>
                  </c:pt>
                  <c:pt idx="49">
                    <c:v>算出根拠</c:v>
                  </c:pt>
                  <c:pt idx="50">
                    <c:v>【大学横断的かつ競技横断的統括組織（日本版NCAA）創設事業（大学スポーツ振興の推進）】
事業全体の執行額／採択数　　　　　　　　　　　　　　</c:v>
                  </c:pt>
                  <c:pt idx="52">
                    <c:v>11　スポーツの振興</c:v>
                  </c:pt>
                  <c:pt idx="53">
                    <c:v>11-1 スポーツを「する」「みる」「ささえる」スポーツ参画人口の拡大と、そのための人材育成・場の充実</c:v>
                  </c:pt>
                  <c:pt idx="54">
                    <c:v>定量的指標</c:v>
                  </c:pt>
                  <c:pt idx="56">
                    <c:v>大学スポーツアドミニストレーターを配する大学数</c:v>
                  </c:pt>
                  <c:pt idx="61">
                    <c:v>分野：</c:v>
                  </c:pt>
                  <c:pt idx="62">
                    <c:v>ＫＰＩ
（第一階層）</c:v>
                  </c:pt>
                  <c:pt idx="64">
                    <c:v>-</c:v>
                  </c:pt>
                  <c:pt idx="67">
                    <c:v>ＫＰＩ
（第二階層）</c:v>
                  </c:pt>
                  <c:pt idx="69">
                    <c:v>-</c:v>
                  </c:pt>
                  <c:pt idx="95">
                    <c:v>事業番号</c:v>
                  </c:pt>
                  <c:pt idx="101">
                    <c:v>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c:v>
                  </c:pt>
                  <c:pt idx="102">
                    <c:v>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c:v>
                  </c:pt>
                </c:lvl>
                <c:lvl>
                  <c:pt idx="52">
                    <c:v>政策</c:v>
                  </c:pt>
                  <c:pt idx="53">
                    <c:v>施策</c:v>
                  </c:pt>
                  <c:pt idx="54">
                    <c:v>測定指標</c:v>
                  </c:pt>
                  <c:pt idx="58">
                    <c:v>本事業の成果と上位施策・測定指標との関係</c:v>
                  </c:pt>
                  <c:pt idx="59">
                    <c:v>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c:v>
                  </c:pt>
                  <c:pt idx="61">
                    <c:v>取組事項</c:v>
                  </c:pt>
                  <c:pt idx="62">
                    <c:v>KPI
(第一階層）</c:v>
                  </c:pt>
                  <c:pt idx="67">
                    <c:v>KPI
(第二階層）</c:v>
                  </c:pt>
                  <c:pt idx="72">
                    <c:v>本事業の成果と取組事項・KPIとの関係</c:v>
                  </c:pt>
                  <c:pt idx="73">
                    <c:v>-</c:v>
                  </c:pt>
                  <c:pt idx="81">
                    <c:v>一般競争契約、指名競争契約又は随意契約（企画競争）による支出のうち、一者応札又は一者応募となったものはないか。</c:v>
                  </c:pt>
                  <c:pt idx="82">
                    <c:v>競争性のない随意契約となったものはないか。</c:v>
                  </c:pt>
                </c:lvl>
                <c:lvl>
                  <c:pt idx="52">
                    <c:v>政策評価</c:v>
                  </c:pt>
                  <c:pt idx="61">
                    <c:v>新経済・財政再生計画改革工程表 2018</c:v>
                  </c:pt>
                  <c:pt idx="76">
                    <c:v>項　　目</c:v>
                  </c:pt>
                  <c:pt idx="77">
                    <c:v>事業の目的は国民や社会のニーズを的確に反映しているか。</c:v>
                  </c:pt>
                  <c:pt idx="78">
                    <c:v>地方自治体、民間等に委ねることができない事業なのか。</c:v>
                  </c:pt>
                  <c:pt idx="79">
                    <c:v>政策目的の達成手段として必要かつ適切な事業か。政策体系の中で優先度の高い事業か。</c:v>
                  </c:pt>
                  <c:pt idx="80">
                    <c:v>競争性が確保されているなど支出先の選定は妥当か。　</c:v>
                  </c:pt>
                  <c:pt idx="83">
                    <c:v>受益者との負担関係は妥当であるか。</c:v>
                  </c:pt>
                  <c:pt idx="84">
                    <c:v>単位当たりコスト等の水準は妥当か。</c:v>
                  </c:pt>
                  <c:pt idx="85">
                    <c:v>資金の流れの中間段階での支出は合理的なものとなっているか。</c:v>
                  </c:pt>
                  <c:pt idx="86">
                    <c:v>費目・使途が事業目的に即し真に必要なものに限定されているか。</c:v>
                  </c:pt>
                  <c:pt idx="87">
                    <c:v>不用率が大きい場合、その理由は妥当か。（理由を右に記載）</c:v>
                  </c:pt>
                  <c:pt idx="88">
                    <c:v>繰越額が大きい場合、その理由は妥当か。（理由を右に記載）</c:v>
                  </c:pt>
                  <c:pt idx="89">
                    <c:v>その他コスト削減や効率化に向けた工夫は行われているか。</c:v>
                  </c:pt>
                  <c:pt idx="90">
                    <c:v>成果実績は成果目標に見合ったものとなっているか。</c:v>
                  </c:pt>
                  <c:pt idx="91">
                    <c:v>事業実施に当たって他の手段・方法等が考えられる場合、それと比較してより効果的あるいは低コストで実施できているか。</c:v>
                  </c:pt>
                  <c:pt idx="92">
                    <c:v>活動実績は見込みに見合ったものであるか。</c:v>
                  </c:pt>
                  <c:pt idx="93">
                    <c:v>整備された施設や成果物は十分に活用されているか。</c:v>
                  </c:pt>
                  <c:pt idx="94">
                    <c:v>関連する事業がある場合、他部局・他府省等と適切な役割分担を行っているか。（役割分担の具体的な内容を各事業の右に記載）</c:v>
                  </c:pt>
                  <c:pt idx="95">
                    <c:v>所管府省名</c:v>
                  </c:pt>
                  <c:pt idx="101">
                    <c:v>点検結果</c:v>
                  </c:pt>
                  <c:pt idx="102">
                    <c:v>改善の
方向性</c:v>
                  </c:pt>
                </c:lvl>
                <c:lvl>
                  <c:pt idx="0">
                    <c:v>平成３１年度行政事業レビューシート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9">
                    <c:v>平成31・32年度
予算内訳
（単位：百万円）</c:v>
                  </c:pt>
                  <c:pt idx="26">
                    <c:v>成果目標及び
成果実績
（アウトカム）</c:v>
                  </c:pt>
                  <c:pt idx="31">
                    <c:v>根拠として用いた
統計・データ名
（出典）</c:v>
                  </c:pt>
                  <c:pt idx="33">
                    <c:v>成果目標及び
成果実績
（アウトカム）</c:v>
                  </c:pt>
                  <c:pt idx="38">
                    <c:v>根拠として用いた
統計・データ名
（出典）</c:v>
                  </c:pt>
                  <c:pt idx="40">
                    <c:v>活動指標及び
活動実績
（アウトプット）</c:v>
                  </c:pt>
                  <c:pt idx="43">
                    <c:v>活動指標及び
活動実績
（アウトプット）</c:v>
                  </c:pt>
                  <c:pt idx="46">
                    <c:v>活動指標及び
活動実績
（アウトプット）</c:v>
                  </c:pt>
                  <c:pt idx="49">
                    <c:v>単位当たり
コスト</c:v>
                  </c:pt>
                  <c:pt idx="52">
                    <c:v>政策評価、新経済・財政再生計画との関係</c:v>
                  </c:pt>
                  <c:pt idx="75">
                    <c:v>事業所管部局による点検・改善</c:v>
                  </c:pt>
                  <c:pt idx="77">
                    <c:v>国費投入の必要性</c:v>
                  </c:pt>
                  <c:pt idx="80">
                    <c:v>事業の効率性</c:v>
                  </c:pt>
                  <c:pt idx="90">
                    <c:v>事業の有効性</c:v>
                  </c:pt>
                  <c:pt idx="94">
                    <c:v>関連事業</c:v>
                  </c:pt>
                  <c:pt idx="101">
                    <c:v>点検・改善結果</c:v>
                  </c:pt>
                  <c:pt idx="103">
                    <c:v>外部有識者の所見</c:v>
                  </c:pt>
                </c:lvl>
              </c:multiLvlStrCache>
            </c:multiLvlStrRef>
          </c:cat>
          <c:val>
            <c:numRef>
              <c:f>行政事業レビューシート!$AS$3:$AS$728</c:f>
              <c:numCache>
                <c:formatCode>General</c:formatCode>
                <c:ptCount val="104"/>
                <c:pt idx="27">
                  <c:v>0</c:v>
                </c:pt>
                <c:pt idx="34">
                  <c:v>0</c:v>
                </c:pt>
                <c:pt idx="55">
                  <c:v>0</c:v>
                </c:pt>
                <c:pt idx="63">
                  <c:v>0</c:v>
                </c:pt>
                <c:pt idx="68">
                  <c:v>0</c:v>
                </c:pt>
              </c:numCache>
            </c:numRef>
          </c:val>
          <c:extLst>
            <c:ext xmlns:c16="http://schemas.microsoft.com/office/drawing/2014/chart" uri="{C3380CC4-5D6E-409C-BE32-E72D297353CC}">
              <c16:uniqueId val="{00000009-011C-445D-B49E-435BE078BABE}"/>
            </c:ext>
          </c:extLst>
        </c:ser>
        <c:ser>
          <c:idx val="10"/>
          <c:order val="10"/>
          <c:tx>
            <c:strRef>
              <c:f>行政事業レビューシート!$AT$2</c:f>
              <c:strCache>
                <c:ptCount val="1"/>
              </c:strCache>
            </c:strRef>
          </c:tx>
          <c:spPr>
            <a:solidFill>
              <a:schemeClr val="accent5">
                <a:lumMod val="60000"/>
              </a:schemeClr>
            </a:solidFill>
            <a:ln>
              <a:noFill/>
            </a:ln>
            <a:effectLst/>
          </c:spPr>
          <c:invertIfNegative val="0"/>
          <c:cat>
            <c:multiLvlStrRef>
              <c:f>行政事業レビューシート!$A$3:$AI$728</c:f>
              <c:multiLvlStrCache>
                <c:ptCount val="104"/>
                <c:lvl>
                  <c:pt idx="0">
                    <c:v>（</c:v>
                  </c:pt>
                  <c:pt idx="26">
                    <c:v>29年度</c:v>
                  </c:pt>
                  <c:pt idx="28">
                    <c:v>17</c:v>
                  </c:pt>
                  <c:pt idx="29">
                    <c:v>-</c:v>
                  </c:pt>
                  <c:pt idx="30">
                    <c:v>-</c:v>
                  </c:pt>
                  <c:pt idx="33">
                    <c:v>29年度</c:v>
                  </c:pt>
                  <c:pt idx="35">
                    <c:v>-</c:v>
                  </c:pt>
                  <c:pt idx="36">
                    <c:v>-</c:v>
                  </c:pt>
                  <c:pt idx="37">
                    <c:v>-</c:v>
                  </c:pt>
                  <c:pt idx="40">
                    <c:v>29年度</c:v>
                  </c:pt>
                  <c:pt idx="41">
                    <c:v>14</c:v>
                  </c:pt>
                  <c:pt idx="42">
                    <c:v>7</c:v>
                  </c:pt>
                  <c:pt idx="43">
                    <c:v>29年度</c:v>
                  </c:pt>
                  <c:pt idx="44">
                    <c:v>8</c:v>
                  </c:pt>
                  <c:pt idx="45">
                    <c:v>4</c:v>
                  </c:pt>
                  <c:pt idx="46">
                    <c:v>29年度</c:v>
                  </c:pt>
                  <c:pt idx="47">
                    <c:v>-</c:v>
                  </c:pt>
                  <c:pt idx="48">
                    <c:v>1,115</c:v>
                  </c:pt>
                  <c:pt idx="49">
                    <c:v>29年度</c:v>
                  </c:pt>
                  <c:pt idx="50">
                    <c:v>7</c:v>
                  </c:pt>
                  <c:pt idx="51">
                    <c:v>58.7／8</c:v>
                  </c:pt>
                  <c:pt idx="54">
                    <c:v>29年度</c:v>
                  </c:pt>
                  <c:pt idx="56">
                    <c:v>17</c:v>
                  </c:pt>
                  <c:pt idx="57">
                    <c:v>-</c:v>
                  </c:pt>
                  <c:pt idx="62">
                    <c:v>30年度</c:v>
                  </c:pt>
                  <c:pt idx="64">
                    <c:v>-</c:v>
                  </c:pt>
                  <c:pt idx="65">
                    <c:v>-</c:v>
                  </c:pt>
                  <c:pt idx="67">
                    <c:v>30年度</c:v>
                  </c:pt>
                  <c:pt idx="69">
                    <c:v>-</c:v>
                  </c:pt>
                  <c:pt idx="70">
                    <c:v>-</c:v>
                  </c:pt>
                  <c:pt idx="71">
                    <c:v>-</c:v>
                  </c:pt>
                </c:lvl>
                <c:lvl>
                  <c:pt idx="63">
                    <c:v>年度</c:v>
                  </c:pt>
                  <c:pt idx="68">
                    <c:v>年度</c:v>
                  </c:pt>
                  <c:pt idx="76">
                    <c:v>評価に関する説明</c:v>
                  </c:pt>
                  <c:pt idx="77">
                    <c:v>スポーツ基本法、スポーツ基本計画に国による取組が明記され、また政府の成長戦略においても記載されるなど政策の優先度が極めて高い事業である。</c:v>
                  </c:pt>
                  <c:pt idx="78">
                    <c:v>国の政策の企画・立案のための全国規模の調査を行うことは地方自治体、民間に委ねることは出来ず、国が主体的に行う必要がある。</c:v>
                  </c:pt>
                  <c:pt idx="79">
                    <c:v>スポーツ基本法、スポーツ基本計画に国による取組が明記され、また政府の成長戦略においても記載されるなど政策の優先度が極めて高い事業である。</c:v>
                  </c:pt>
                  <c:pt idx="80">
                    <c:v>支出（委託）先の選定に当たっては、十分な公示期間を確保した上で公募（企画競争）を行い、その妥当性や競争性を確保する。
一社応募を回避するためには、公募額や契約期間・公示期間の見直し等の検討が必要。</c:v>
                  </c:pt>
                  <c:pt idx="83">
                    <c:v>委託金額については、事業経費の費目・使途の内容を厳正に審査して決定する。</c:v>
                  </c:pt>
                  <c:pt idx="84">
                    <c:v>委託契約の締結に当たっては、事業経費の費目・使途の内容を厳正に審査するなど、その必要性について適切にチェックを行う。</c:v>
                  </c:pt>
                  <c:pt idx="85">
                    <c:v>-</c:v>
                  </c:pt>
                  <c:pt idx="86">
                    <c:v>委託契約及び委託額の確定手続きに当たっては、事業経費の黙秘・使途の内容を厳正に審査するなど、その必要性について適切にチェックを行う。</c:v>
                  </c:pt>
                  <c:pt idx="87">
                    <c:v>-</c:v>
                  </c:pt>
                  <c:pt idx="88">
                    <c:v>-</c:v>
                  </c:pt>
                  <c:pt idx="89">
                    <c:v>委託費の額の確定において、費目・使途の内容を厳正に審査するなど適切にチェックを行う。</c:v>
                  </c:pt>
                  <c:pt idx="90">
                    <c:v>成果目標を達成するためには、本事業により先進的モデル事業を形成した上で普及することが必要であると考えており、成果実績は成果目標に見合っている。</c:v>
                  </c:pt>
                  <c:pt idx="91">
                    <c:v>委託契約及び額の確定に当たっては、事業経費の費目・使途の内容を厳正に審査するなど、その必要性について適切にチェックを行い、低コストでの実施に努める。</c:v>
                  </c:pt>
                  <c:pt idx="92">
                    <c:v>-</c:v>
                  </c:pt>
                  <c:pt idx="93">
                    <c:v>本事業で得られた成果物は、各大学に配布する予定であり、各大学におけるスポーツ支援体制の整備等のため活用を促す予定である。</c:v>
                  </c:pt>
                  <c:pt idx="94">
                    <c:v>-</c:v>
                  </c:pt>
                </c:lvl>
                <c:lvl>
                  <c:pt idx="1">
                    <c:v>スポーツ庁</c:v>
                  </c:pt>
                  <c:pt idx="2">
                    <c:v>参事官（地域振興担当）付</c:v>
                  </c:pt>
                  <c:pt idx="4">
                    <c:v>第2期スポーツ基本計画（平成29年３月24日）
未来投資戦略2017（平成29年６月９日閣議決定）
</c:v>
                  </c:pt>
                  <c:pt idx="5">
                    <c:v>文教及び科学振興</c:v>
                  </c:pt>
                  <c:pt idx="26">
                    <c:v>28年度</c:v>
                  </c:pt>
                  <c:pt idx="28">
                    <c:v>-</c:v>
                  </c:pt>
                  <c:pt idx="29">
                    <c:v>-</c:v>
                  </c:pt>
                  <c:pt idx="30">
                    <c:v>-</c:v>
                  </c:pt>
                  <c:pt idx="33">
                    <c:v>28年度</c:v>
                  </c:pt>
                  <c:pt idx="35">
                    <c:v>-</c:v>
                  </c:pt>
                  <c:pt idx="36">
                    <c:v>-</c:v>
                  </c:pt>
                  <c:pt idx="37">
                    <c:v>-</c:v>
                  </c:pt>
                  <c:pt idx="40">
                    <c:v>28年度</c:v>
                  </c:pt>
                  <c:pt idx="41">
                    <c:v>-</c:v>
                  </c:pt>
                  <c:pt idx="42">
                    <c:v>-</c:v>
                  </c:pt>
                  <c:pt idx="43">
                    <c:v>28年度</c:v>
                  </c:pt>
                  <c:pt idx="44">
                    <c:v>-</c:v>
                  </c:pt>
                  <c:pt idx="45">
                    <c:v>-</c:v>
                  </c:pt>
                  <c:pt idx="46">
                    <c:v>28年度</c:v>
                  </c:pt>
                  <c:pt idx="47">
                    <c:v>-</c:v>
                  </c:pt>
                  <c:pt idx="48">
                    <c:v>-</c:v>
                  </c:pt>
                  <c:pt idx="49">
                    <c:v>28年度</c:v>
                  </c:pt>
                  <c:pt idx="50">
                    <c:v>-</c:v>
                  </c:pt>
                  <c:pt idx="51">
                    <c:v>-</c:v>
                  </c:pt>
                  <c:pt idx="54">
                    <c:v>28年度</c:v>
                  </c:pt>
                  <c:pt idx="56">
                    <c:v>-</c:v>
                  </c:pt>
                  <c:pt idx="57">
                    <c:v>-</c:v>
                  </c:pt>
                  <c:pt idx="62">
                    <c:v>計画開始時</c:v>
                  </c:pt>
                  <c:pt idx="63">
                    <c:v>-</c:v>
                  </c:pt>
                  <c:pt idx="64">
                    <c:v>-</c:v>
                  </c:pt>
                  <c:pt idx="65">
                    <c:v>-</c:v>
                  </c:pt>
                  <c:pt idx="67">
                    <c:v>計画開始時</c:v>
                  </c:pt>
                  <c:pt idx="68">
                    <c:v>-</c:v>
                  </c:pt>
                  <c:pt idx="69">
                    <c:v>-</c:v>
                  </c:pt>
                  <c:pt idx="70">
                    <c:v>-</c:v>
                  </c:pt>
                  <c:pt idx="71">
                    <c:v>-</c:v>
                  </c:pt>
                </c:lvl>
                <c:lvl>
                  <c:pt idx="9">
                    <c:v>30年度</c:v>
                  </c:pt>
                  <c:pt idx="10">
                    <c:v>155</c:v>
                  </c:pt>
                  <c:pt idx="11">
                    <c:v>-</c:v>
                  </c:pt>
                  <c:pt idx="12">
                    <c:v>-</c:v>
                  </c:pt>
                  <c:pt idx="13">
                    <c:v>-</c:v>
                  </c:pt>
                  <c:pt idx="14">
                    <c:v>-</c:v>
                  </c:pt>
                  <c:pt idx="15">
                    <c:v>155</c:v>
                  </c:pt>
                  <c:pt idx="16">
                    <c:v>138</c:v>
                  </c:pt>
                  <c:pt idx="17">
                    <c:v>89%</c:v>
                  </c:pt>
                  <c:pt idx="18">
                    <c:v>89%</c:v>
                  </c:pt>
                  <c:pt idx="19">
                    <c:v>主な増減理由</c:v>
                  </c:pt>
                  <c:pt idx="20">
                    <c:v>　２０１６年度に開催された検討会の中では、大学スポーツが持つポテンシャルの地域活性化への貢献が大きな柱として掲げられていたものの、UNIVAS設立に向けた検討を行う中で、学業両立、安全安心分野の優先度が高かったため、大学スポーツを通した地域貢献は、UNIVASの事業の枠組からは落ちている状況。一方で、地方の大学からは、先ずは学内の基盤強化が必要であるとの声があり、今般、地方の大学が取り組みを進めやすい形で事業の内容を変更した。
　地方の大学においては、学内でスポーツ分野を統括し施策の企画立案を行う人材を自</c:v>
                  </c:pt>
                  <c:pt idx="76">
                    <c:v>評　価</c:v>
                  </c:pt>
                  <c:pt idx="77">
                    <c:v>○</c:v>
                  </c:pt>
                  <c:pt idx="78">
                    <c:v>○</c:v>
                  </c:pt>
                  <c:pt idx="79">
                    <c:v>○</c:v>
                  </c:pt>
                  <c:pt idx="80">
                    <c:v>○</c:v>
                  </c:pt>
                  <c:pt idx="81">
                    <c:v>有</c:v>
                  </c:pt>
                  <c:pt idx="82">
                    <c:v>無</c:v>
                  </c:pt>
                  <c:pt idx="83">
                    <c:v>○</c:v>
                  </c:pt>
                  <c:pt idx="84">
                    <c:v>○</c:v>
                  </c:pt>
                  <c:pt idx="85">
                    <c:v>○</c:v>
                  </c:pt>
                  <c:pt idx="86">
                    <c:v>○</c:v>
                  </c:pt>
                  <c:pt idx="87">
                    <c:v>‐</c:v>
                  </c:pt>
                  <c:pt idx="88">
                    <c:v>‐</c:v>
                  </c:pt>
                  <c:pt idx="89">
                    <c:v>○</c:v>
                  </c:pt>
                  <c:pt idx="90">
                    <c:v>○</c:v>
                  </c:pt>
                  <c:pt idx="91">
                    <c:v>○</c:v>
                  </c:pt>
                  <c:pt idx="92">
                    <c:v>○</c:v>
                  </c:pt>
                  <c:pt idx="93">
                    <c:v>○</c:v>
                  </c:pt>
                  <c:pt idx="94">
                    <c:v>‐</c:v>
                  </c:pt>
                </c:lvl>
                <c:lvl>
                  <c:pt idx="26">
                    <c:v>単位</c:v>
                  </c:pt>
                  <c:pt idx="28">
                    <c:v>校</c:v>
                  </c:pt>
                  <c:pt idx="29">
                    <c:v>校</c:v>
                  </c:pt>
                  <c:pt idx="30">
                    <c:v>％</c:v>
                  </c:pt>
                  <c:pt idx="33">
                    <c:v>単位</c:v>
                  </c:pt>
                  <c:pt idx="35">
                    <c:v>校</c:v>
                  </c:pt>
                  <c:pt idx="36">
                    <c:v>校</c:v>
                  </c:pt>
                  <c:pt idx="37">
                    <c:v>％</c:v>
                  </c:pt>
                  <c:pt idx="40">
                    <c:v>単位</c:v>
                  </c:pt>
                  <c:pt idx="41">
                    <c:v>回</c:v>
                  </c:pt>
                  <c:pt idx="42">
                    <c:v>回</c:v>
                  </c:pt>
                  <c:pt idx="43">
                    <c:v>単位</c:v>
                  </c:pt>
                  <c:pt idx="44">
                    <c:v>件</c:v>
                  </c:pt>
                  <c:pt idx="45">
                    <c:v>件</c:v>
                  </c:pt>
                  <c:pt idx="46">
                    <c:v>単位</c:v>
                  </c:pt>
                  <c:pt idx="47">
                    <c:v>冊</c:v>
                  </c:pt>
                  <c:pt idx="48">
                    <c:v>冊</c:v>
                  </c:pt>
                  <c:pt idx="49">
                    <c:v>単位</c:v>
                  </c:pt>
                  <c:pt idx="50">
                    <c:v>百万円／件</c:v>
                  </c:pt>
                  <c:pt idx="51">
                    <c:v>百万円/件</c:v>
                  </c:pt>
                  <c:pt idx="54">
                    <c:v>単位</c:v>
                  </c:pt>
                  <c:pt idx="56">
                    <c:v>校</c:v>
                  </c:pt>
                  <c:pt idx="57">
                    <c:v>校</c:v>
                  </c:pt>
                  <c:pt idx="62">
                    <c:v>単位</c:v>
                  </c:pt>
                  <c:pt idx="64">
                    <c:v>-</c:v>
                  </c:pt>
                  <c:pt idx="65">
                    <c:v>-</c:v>
                  </c:pt>
                  <c:pt idx="66">
                    <c:v>％</c:v>
                  </c:pt>
                  <c:pt idx="67">
                    <c:v>単位</c:v>
                  </c:pt>
                  <c:pt idx="69">
                    <c:v>-</c:v>
                  </c:pt>
                  <c:pt idx="70">
                    <c:v>-</c:v>
                  </c:pt>
                  <c:pt idx="71">
                    <c:v>％</c:v>
                  </c:pt>
                </c:lvl>
                <c:lvl>
                  <c:pt idx="1">
                    <c:v>担当部局庁</c:v>
                  </c:pt>
                  <c:pt idx="2">
                    <c:v>担当課室</c:v>
                  </c:pt>
                  <c:pt idx="4">
                    <c:v>関係する
計画、通知等</c:v>
                  </c:pt>
                  <c:pt idx="5">
                    <c:v>主要経費</c:v>
                  </c:pt>
                  <c:pt idx="28">
                    <c:v>成果実績</c:v>
                  </c:pt>
                  <c:pt idx="29">
                    <c:v>目標値</c:v>
                  </c:pt>
                  <c:pt idx="30">
                    <c:v>達成度</c:v>
                  </c:pt>
                  <c:pt idx="35">
                    <c:v>成果実績</c:v>
                  </c:pt>
                  <c:pt idx="36">
                    <c:v>目標値</c:v>
                  </c:pt>
                  <c:pt idx="37">
                    <c:v>達成度</c:v>
                  </c:pt>
                  <c:pt idx="41">
                    <c:v>活動実績</c:v>
                  </c:pt>
                  <c:pt idx="42">
                    <c:v>当初見込み</c:v>
                  </c:pt>
                  <c:pt idx="44">
                    <c:v>活動実績</c:v>
                  </c:pt>
                  <c:pt idx="45">
                    <c:v>当初見込み</c:v>
                  </c:pt>
                  <c:pt idx="47">
                    <c:v>活動実績</c:v>
                  </c:pt>
                  <c:pt idx="48">
                    <c:v>当初見込み</c:v>
                  </c:pt>
                  <c:pt idx="50">
                    <c:v>単位当たり
コスト</c:v>
                  </c:pt>
                  <c:pt idx="51">
                    <c:v>計算式</c:v>
                  </c:pt>
                  <c:pt idx="56">
                    <c:v>実績値</c:v>
                  </c:pt>
                  <c:pt idx="57">
                    <c:v>目標値</c:v>
                  </c:pt>
                  <c:pt idx="64">
                    <c:v>成果実績</c:v>
                  </c:pt>
                  <c:pt idx="65">
                    <c:v>目標値</c:v>
                  </c:pt>
                  <c:pt idx="66">
                    <c:v>達成度</c:v>
                  </c:pt>
                  <c:pt idx="69">
                    <c:v>成果実績</c:v>
                  </c:pt>
                  <c:pt idx="70">
                    <c:v>目標値</c:v>
                  </c:pt>
                  <c:pt idx="71">
                    <c:v>達成度</c:v>
                  </c:pt>
                </c:lvl>
                <c:lvl>
                  <c:pt idx="9">
                    <c:v>29年度</c:v>
                  </c:pt>
                  <c:pt idx="10">
                    <c:v>100</c:v>
                  </c:pt>
                  <c:pt idx="11">
                    <c:v>-</c:v>
                  </c:pt>
                  <c:pt idx="12">
                    <c:v>-</c:v>
                  </c:pt>
                  <c:pt idx="13">
                    <c:v>-</c:v>
                  </c:pt>
                  <c:pt idx="14">
                    <c:v>-</c:v>
                  </c:pt>
                  <c:pt idx="15">
                    <c:v>100</c:v>
                  </c:pt>
                  <c:pt idx="16">
                    <c:v>91</c:v>
                  </c:pt>
                  <c:pt idx="17">
                    <c:v>91%</c:v>
                  </c:pt>
                  <c:pt idx="18">
                    <c:v>91%</c:v>
                  </c:pt>
                  <c:pt idx="19">
                    <c:v>32年度要求</c:v>
                  </c:pt>
                  <c:pt idx="20">
                    <c:v>263</c:v>
                  </c:pt>
                  <c:pt idx="21">
                    <c:v>51</c:v>
                  </c:pt>
                  <c:pt idx="25">
                    <c:v>314</c:v>
                  </c:pt>
                </c:lvl>
                <c:lvl>
                  <c:pt idx="61">
                    <c:v>-</c:v>
                  </c:pt>
                </c:lvl>
                <c:lvl>
                  <c:pt idx="2">
                    <c:v>終了予定なし</c:v>
                  </c:pt>
                </c:lvl>
                <c:lvl>
                  <c:pt idx="9">
                    <c:v>28年度</c:v>
                  </c:pt>
                  <c:pt idx="10">
                    <c:v>-</c:v>
                  </c:pt>
                  <c:pt idx="11">
                    <c:v>-</c:v>
                  </c:pt>
                  <c:pt idx="12">
                    <c:v>-</c:v>
                  </c:pt>
                  <c:pt idx="13">
                    <c:v>-</c:v>
                  </c:pt>
                  <c:pt idx="14">
                    <c:v>-</c:v>
                  </c:pt>
                  <c:pt idx="15">
                    <c:v>0</c:v>
                  </c:pt>
                  <c:pt idx="16">
                    <c:v>0</c:v>
                  </c:pt>
                  <c:pt idx="17">
                    <c:v>-</c:v>
                  </c:pt>
                  <c:pt idx="18">
                    <c:v>-</c:v>
                  </c:pt>
                  <c:pt idx="19">
                    <c:v>31年度当初予算</c:v>
                  </c:pt>
                  <c:pt idx="20">
                    <c:v>111</c:v>
                  </c:pt>
                  <c:pt idx="21">
                    <c:v>51</c:v>
                  </c:pt>
                  <c:pt idx="25">
                    <c:v>162</c:v>
                  </c:pt>
                  <c:pt idx="26">
                    <c:v>成果指標</c:v>
                  </c:pt>
                  <c:pt idx="28">
                    <c:v>大学スポーツアドミニストレーターが配置された大学数</c:v>
                  </c:pt>
                  <c:pt idx="33">
                    <c:v>成果指標</c:v>
                  </c:pt>
                  <c:pt idx="35">
                    <c:v>一般社団法人大学スポーツ協会の加盟大学数</c:v>
                  </c:pt>
                </c:lvl>
                <c:lvl>
                  <c:pt idx="95">
                    <c:v>事業名</c:v>
                  </c:pt>
                </c:lvl>
                <c:lvl>
                  <c:pt idx="2">
                    <c:v>事業終了
（予定）年度</c:v>
                  </c:pt>
                </c:lvl>
                <c:lvl>
                  <c:pt idx="61">
                    <c:v>-</c:v>
                  </c:pt>
                </c:lvl>
                <c:lvl>
                  <c:pt idx="10">
                    <c:v>当初予算</c:v>
                  </c:pt>
                  <c:pt idx="11">
                    <c:v>補正予算</c:v>
                  </c:pt>
                  <c:pt idx="12">
                    <c:v>前年度から繰越し</c:v>
                  </c:pt>
                  <c:pt idx="13">
                    <c:v>翌年度へ繰越し</c:v>
                  </c:pt>
                  <c:pt idx="14">
                    <c:v>予備費等</c:v>
                  </c:pt>
                  <c:pt idx="15">
                    <c:v>計</c:v>
                  </c:pt>
                </c:lvl>
                <c:lvl>
                  <c:pt idx="1">
                    <c:v>大学スポーツ振興の推進事業</c:v>
                  </c:pt>
                  <c:pt idx="2">
                    <c:v>平成２９年度</c:v>
                  </c:pt>
                  <c:pt idx="3">
                    <c:v>一般会計</c:v>
                  </c:pt>
                  <c:pt idx="4">
                    <c:v>スポーツ基本法第28条</c:v>
                  </c:pt>
                  <c:pt idx="5">
                    <c:v>-</c:v>
                  </c:pt>
                  <c:pt idx="6">
                    <c:v>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c:v>
                  </c:pt>
                  <c:pt idx="7">
                    <c:v>（１）大学及び学生競技団体等が中心となる設立準備委員会を開催する等、新組織の創設に向けた具体的準備を行う。（平成31年度からは新組織である一般社団法人大学スポーツ協会への補助を行う。）
（２）大学スポーツに関する全学的な体制整備を推進するため、「大学スポーツ・アドミニストレータ―」の配置やスポーツ活動等を支援し、新組織の中核となる大学群の形成につなげる。</c:v>
                  </c:pt>
                  <c:pt idx="8">
                    <c:v>委託・請負</c:v>
                  </c:pt>
                  <c:pt idx="10">
                    <c:v>予算の状況</c:v>
                  </c:pt>
                  <c:pt idx="16">
                    <c:v>執行額</c:v>
                  </c:pt>
                  <c:pt idx="17">
                    <c:v>執行率（％）</c:v>
                  </c:pt>
                  <c:pt idx="18">
                    <c:v>当初予算＋補正予算に対する執行額の割合（％）</c:v>
                  </c:pt>
                  <c:pt idx="19">
                    <c:v>歳出予算目</c:v>
                  </c:pt>
                  <c:pt idx="20">
                    <c:v>スポーツ振興事業委託費</c:v>
                  </c:pt>
                  <c:pt idx="21">
                    <c:v>民間スポーツ振興費等補助金</c:v>
                  </c:pt>
                  <c:pt idx="22">
                    <c:v>職員旅費</c:v>
                  </c:pt>
                  <c:pt idx="23">
                    <c:v>庁費</c:v>
                  </c:pt>
                  <c:pt idx="24">
                    <c:v>諸謝金</c:v>
                  </c:pt>
                  <c:pt idx="25">
                    <c:v>計</c:v>
                  </c:pt>
                  <c:pt idx="26">
                    <c:v>定量的な成果目標</c:v>
                  </c:pt>
                  <c:pt idx="28">
                    <c:v>平成33年度までに、大学スポーツアドミニストレーターが配置された大学数が100校となることを目指す。</c:v>
                  </c:pt>
                  <c:pt idx="31">
                    <c:v>大学スポーツの振興に関するアンケート（スポーツ庁調べ）
（アンケートにおいて、大学スポーツアドミニストレーターを配置している大学が10あり、その10倍を目標値として算出した数）</c:v>
                  </c:pt>
                  <c:pt idx="33">
                    <c:v>定量的な成果目標</c:v>
                  </c:pt>
                  <c:pt idx="35">
                    <c:v>一般社団法人大学スポーツ協会に加盟する大学数の増加を目指す。</c:v>
                  </c:pt>
                  <c:pt idx="38">
                    <c:v>大学スポーツの振興に関するアンケート（スポーツ庁調べ）
（アンケートにおいて、有効回答数に占める大学横断的かつ競技横断的統括組織に加盟したいと回答した大学の割合が37％であり、この割合を全大学数（短期大学を含む）1118（平成28年度学校基本調査より）に乗じて算出した数値）</c:v>
                  </c:pt>
                  <c:pt idx="40">
                    <c:v>活動指標</c:v>
                  </c:pt>
                  <c:pt idx="41">
                    <c:v>設立準備委員会（作業部会）の開催数
※29年度実績については、学産官連携協議会（分科会等を含む）の開催数</c:v>
                  </c:pt>
                  <c:pt idx="43">
                    <c:v>活動指標</c:v>
                  </c:pt>
                  <c:pt idx="44">
                    <c:v>大学横断的かつ競技横断的統括組織（日本版NCAA）創設事業（大学スポーツ振興の推進）における先進的モデル事業の企画件数</c:v>
                  </c:pt>
                  <c:pt idx="46">
                    <c:v>活動指標</c:v>
                  </c:pt>
                  <c:pt idx="47">
                    <c:v>大学横断的かつ競技横断的統括組織（日本版NCAA）創設事業（大学スポーツ振興の推進）の事業報告書の配布大学数</c:v>
                  </c:pt>
                  <c:pt idx="49">
                    <c:v>算出根拠</c:v>
                  </c:pt>
                  <c:pt idx="50">
                    <c:v>【大学横断的かつ競技横断的統括組織（日本版NCAA）創設事業（大学スポーツ振興の推進）】
事業全体の執行額／採択数　　　　　　　　　　　　　　</c:v>
                  </c:pt>
                  <c:pt idx="52">
                    <c:v>11　スポーツの振興</c:v>
                  </c:pt>
                  <c:pt idx="53">
                    <c:v>11-1 スポーツを「する」「みる」「ささえる」スポーツ参画人口の拡大と、そのための人材育成・場の充実</c:v>
                  </c:pt>
                  <c:pt idx="54">
                    <c:v>定量的指標</c:v>
                  </c:pt>
                  <c:pt idx="56">
                    <c:v>大学スポーツアドミニストレーターを配する大学数</c:v>
                  </c:pt>
                  <c:pt idx="61">
                    <c:v>分野：</c:v>
                  </c:pt>
                  <c:pt idx="62">
                    <c:v>ＫＰＩ
（第一階層）</c:v>
                  </c:pt>
                  <c:pt idx="64">
                    <c:v>-</c:v>
                  </c:pt>
                  <c:pt idx="67">
                    <c:v>ＫＰＩ
（第二階層）</c:v>
                  </c:pt>
                  <c:pt idx="69">
                    <c:v>-</c:v>
                  </c:pt>
                  <c:pt idx="95">
                    <c:v>事業番号</c:v>
                  </c:pt>
                  <c:pt idx="101">
                    <c:v>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c:v>
                  </c:pt>
                  <c:pt idx="102">
                    <c:v>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c:v>
                  </c:pt>
                </c:lvl>
                <c:lvl>
                  <c:pt idx="52">
                    <c:v>政策</c:v>
                  </c:pt>
                  <c:pt idx="53">
                    <c:v>施策</c:v>
                  </c:pt>
                  <c:pt idx="54">
                    <c:v>測定指標</c:v>
                  </c:pt>
                  <c:pt idx="58">
                    <c:v>本事業の成果と上位施策・測定指標との関係</c:v>
                  </c:pt>
                  <c:pt idx="59">
                    <c:v>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c:v>
                  </c:pt>
                  <c:pt idx="61">
                    <c:v>取組事項</c:v>
                  </c:pt>
                  <c:pt idx="62">
                    <c:v>KPI
(第一階層）</c:v>
                  </c:pt>
                  <c:pt idx="67">
                    <c:v>KPI
(第二階層）</c:v>
                  </c:pt>
                  <c:pt idx="72">
                    <c:v>本事業の成果と取組事項・KPIとの関係</c:v>
                  </c:pt>
                  <c:pt idx="73">
                    <c:v>-</c:v>
                  </c:pt>
                  <c:pt idx="81">
                    <c:v>一般競争契約、指名競争契約又は随意契約（企画競争）による支出のうち、一者応札又は一者応募となったものはないか。</c:v>
                  </c:pt>
                  <c:pt idx="82">
                    <c:v>競争性のない随意契約となったものはないか。</c:v>
                  </c:pt>
                </c:lvl>
                <c:lvl>
                  <c:pt idx="52">
                    <c:v>政策評価</c:v>
                  </c:pt>
                  <c:pt idx="61">
                    <c:v>新経済・財政再生計画改革工程表 2018</c:v>
                  </c:pt>
                  <c:pt idx="76">
                    <c:v>項　　目</c:v>
                  </c:pt>
                  <c:pt idx="77">
                    <c:v>事業の目的は国民や社会のニーズを的確に反映しているか。</c:v>
                  </c:pt>
                  <c:pt idx="78">
                    <c:v>地方自治体、民間等に委ねることができない事業なのか。</c:v>
                  </c:pt>
                  <c:pt idx="79">
                    <c:v>政策目的の達成手段として必要かつ適切な事業か。政策体系の中で優先度の高い事業か。</c:v>
                  </c:pt>
                  <c:pt idx="80">
                    <c:v>競争性が確保されているなど支出先の選定は妥当か。　</c:v>
                  </c:pt>
                  <c:pt idx="83">
                    <c:v>受益者との負担関係は妥当であるか。</c:v>
                  </c:pt>
                  <c:pt idx="84">
                    <c:v>単位当たりコスト等の水準は妥当か。</c:v>
                  </c:pt>
                  <c:pt idx="85">
                    <c:v>資金の流れの中間段階での支出は合理的なものとなっているか。</c:v>
                  </c:pt>
                  <c:pt idx="86">
                    <c:v>費目・使途が事業目的に即し真に必要なものに限定されているか。</c:v>
                  </c:pt>
                  <c:pt idx="87">
                    <c:v>不用率が大きい場合、その理由は妥当か。（理由を右に記載）</c:v>
                  </c:pt>
                  <c:pt idx="88">
                    <c:v>繰越額が大きい場合、その理由は妥当か。（理由を右に記載）</c:v>
                  </c:pt>
                  <c:pt idx="89">
                    <c:v>その他コスト削減や効率化に向けた工夫は行われているか。</c:v>
                  </c:pt>
                  <c:pt idx="90">
                    <c:v>成果実績は成果目標に見合ったものとなっているか。</c:v>
                  </c:pt>
                  <c:pt idx="91">
                    <c:v>事業実施に当たって他の手段・方法等が考えられる場合、それと比較してより効果的あるいは低コストで実施できているか。</c:v>
                  </c:pt>
                  <c:pt idx="92">
                    <c:v>活動実績は見込みに見合ったものであるか。</c:v>
                  </c:pt>
                  <c:pt idx="93">
                    <c:v>整備された施設や成果物は十分に活用されているか。</c:v>
                  </c:pt>
                  <c:pt idx="94">
                    <c:v>関連する事業がある場合、他部局・他府省等と適切な役割分担を行っているか。（役割分担の具体的な内容を各事業の右に記載）</c:v>
                  </c:pt>
                  <c:pt idx="95">
                    <c:v>所管府省名</c:v>
                  </c:pt>
                  <c:pt idx="101">
                    <c:v>点検結果</c:v>
                  </c:pt>
                  <c:pt idx="102">
                    <c:v>改善の
方向性</c:v>
                  </c:pt>
                </c:lvl>
                <c:lvl>
                  <c:pt idx="0">
                    <c:v>平成３１年度行政事業レビューシート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9">
                    <c:v>平成31・32年度
予算内訳
（単位：百万円）</c:v>
                  </c:pt>
                  <c:pt idx="26">
                    <c:v>成果目標及び
成果実績
（アウトカム）</c:v>
                  </c:pt>
                  <c:pt idx="31">
                    <c:v>根拠として用いた
統計・データ名
（出典）</c:v>
                  </c:pt>
                  <c:pt idx="33">
                    <c:v>成果目標及び
成果実績
（アウトカム）</c:v>
                  </c:pt>
                  <c:pt idx="38">
                    <c:v>根拠として用いた
統計・データ名
（出典）</c:v>
                  </c:pt>
                  <c:pt idx="40">
                    <c:v>活動指標及び
活動実績
（アウトプット）</c:v>
                  </c:pt>
                  <c:pt idx="43">
                    <c:v>活動指標及び
活動実績
（アウトプット）</c:v>
                  </c:pt>
                  <c:pt idx="46">
                    <c:v>活動指標及び
活動実績
（アウトプット）</c:v>
                  </c:pt>
                  <c:pt idx="49">
                    <c:v>単位当たり
コスト</c:v>
                  </c:pt>
                  <c:pt idx="52">
                    <c:v>政策評価、新経済・財政再生計画との関係</c:v>
                  </c:pt>
                  <c:pt idx="75">
                    <c:v>事業所管部局による点検・改善</c:v>
                  </c:pt>
                  <c:pt idx="77">
                    <c:v>国費投入の必要性</c:v>
                  </c:pt>
                  <c:pt idx="80">
                    <c:v>事業の効率性</c:v>
                  </c:pt>
                  <c:pt idx="90">
                    <c:v>事業の有効性</c:v>
                  </c:pt>
                  <c:pt idx="94">
                    <c:v>関連事業</c:v>
                  </c:pt>
                  <c:pt idx="101">
                    <c:v>点検・改善結果</c:v>
                  </c:pt>
                  <c:pt idx="103">
                    <c:v>外部有識者の所見</c:v>
                  </c:pt>
                </c:lvl>
              </c:multiLvlStrCache>
            </c:multiLvlStrRef>
          </c:cat>
          <c:val>
            <c:numRef>
              <c:f>行政事業レビューシート!$AT$3:$AT$728</c:f>
              <c:numCache>
                <c:formatCode>General</c:formatCode>
                <c:ptCount val="104"/>
              </c:numCache>
            </c:numRef>
          </c:val>
          <c:extLst>
            <c:ext xmlns:c16="http://schemas.microsoft.com/office/drawing/2014/chart" uri="{C3380CC4-5D6E-409C-BE32-E72D297353CC}">
              <c16:uniqueId val="{0000000A-011C-445D-B49E-435BE078BABE}"/>
            </c:ext>
          </c:extLst>
        </c:ser>
        <c:ser>
          <c:idx val="11"/>
          <c:order val="11"/>
          <c:tx>
            <c:strRef>
              <c:f>行政事業レビューシート!$AU$2</c:f>
              <c:strCache>
                <c:ptCount val="1"/>
              </c:strCache>
            </c:strRef>
          </c:tx>
          <c:spPr>
            <a:solidFill>
              <a:schemeClr val="accent6">
                <a:lumMod val="60000"/>
              </a:schemeClr>
            </a:solidFill>
            <a:ln>
              <a:noFill/>
            </a:ln>
            <a:effectLst/>
          </c:spPr>
          <c:invertIfNegative val="0"/>
          <c:cat>
            <c:multiLvlStrRef>
              <c:f>行政事業レビューシート!$A$3:$AI$728</c:f>
              <c:multiLvlStrCache>
                <c:ptCount val="104"/>
                <c:lvl>
                  <c:pt idx="0">
                    <c:v>（</c:v>
                  </c:pt>
                  <c:pt idx="26">
                    <c:v>29年度</c:v>
                  </c:pt>
                  <c:pt idx="28">
                    <c:v>17</c:v>
                  </c:pt>
                  <c:pt idx="29">
                    <c:v>-</c:v>
                  </c:pt>
                  <c:pt idx="30">
                    <c:v>-</c:v>
                  </c:pt>
                  <c:pt idx="33">
                    <c:v>29年度</c:v>
                  </c:pt>
                  <c:pt idx="35">
                    <c:v>-</c:v>
                  </c:pt>
                  <c:pt idx="36">
                    <c:v>-</c:v>
                  </c:pt>
                  <c:pt idx="37">
                    <c:v>-</c:v>
                  </c:pt>
                  <c:pt idx="40">
                    <c:v>29年度</c:v>
                  </c:pt>
                  <c:pt idx="41">
                    <c:v>14</c:v>
                  </c:pt>
                  <c:pt idx="42">
                    <c:v>7</c:v>
                  </c:pt>
                  <c:pt idx="43">
                    <c:v>29年度</c:v>
                  </c:pt>
                  <c:pt idx="44">
                    <c:v>8</c:v>
                  </c:pt>
                  <c:pt idx="45">
                    <c:v>4</c:v>
                  </c:pt>
                  <c:pt idx="46">
                    <c:v>29年度</c:v>
                  </c:pt>
                  <c:pt idx="47">
                    <c:v>-</c:v>
                  </c:pt>
                  <c:pt idx="48">
                    <c:v>1,115</c:v>
                  </c:pt>
                  <c:pt idx="49">
                    <c:v>29年度</c:v>
                  </c:pt>
                  <c:pt idx="50">
                    <c:v>7</c:v>
                  </c:pt>
                  <c:pt idx="51">
                    <c:v>58.7／8</c:v>
                  </c:pt>
                  <c:pt idx="54">
                    <c:v>29年度</c:v>
                  </c:pt>
                  <c:pt idx="56">
                    <c:v>17</c:v>
                  </c:pt>
                  <c:pt idx="57">
                    <c:v>-</c:v>
                  </c:pt>
                  <c:pt idx="62">
                    <c:v>30年度</c:v>
                  </c:pt>
                  <c:pt idx="64">
                    <c:v>-</c:v>
                  </c:pt>
                  <c:pt idx="65">
                    <c:v>-</c:v>
                  </c:pt>
                  <c:pt idx="67">
                    <c:v>30年度</c:v>
                  </c:pt>
                  <c:pt idx="69">
                    <c:v>-</c:v>
                  </c:pt>
                  <c:pt idx="70">
                    <c:v>-</c:v>
                  </c:pt>
                  <c:pt idx="71">
                    <c:v>-</c:v>
                  </c:pt>
                </c:lvl>
                <c:lvl>
                  <c:pt idx="63">
                    <c:v>年度</c:v>
                  </c:pt>
                  <c:pt idx="68">
                    <c:v>年度</c:v>
                  </c:pt>
                  <c:pt idx="76">
                    <c:v>評価に関する説明</c:v>
                  </c:pt>
                  <c:pt idx="77">
                    <c:v>スポーツ基本法、スポーツ基本計画に国による取組が明記され、また政府の成長戦略においても記載されるなど政策の優先度が極めて高い事業である。</c:v>
                  </c:pt>
                  <c:pt idx="78">
                    <c:v>国の政策の企画・立案のための全国規模の調査を行うことは地方自治体、民間に委ねることは出来ず、国が主体的に行う必要がある。</c:v>
                  </c:pt>
                  <c:pt idx="79">
                    <c:v>スポーツ基本法、スポーツ基本計画に国による取組が明記され、また政府の成長戦略においても記載されるなど政策の優先度が極めて高い事業である。</c:v>
                  </c:pt>
                  <c:pt idx="80">
                    <c:v>支出（委託）先の選定に当たっては、十分な公示期間を確保した上で公募（企画競争）を行い、その妥当性や競争性を確保する。
一社応募を回避するためには、公募額や契約期間・公示期間の見直し等の検討が必要。</c:v>
                  </c:pt>
                  <c:pt idx="83">
                    <c:v>委託金額については、事業経費の費目・使途の内容を厳正に審査して決定する。</c:v>
                  </c:pt>
                  <c:pt idx="84">
                    <c:v>委託契約の締結に当たっては、事業経費の費目・使途の内容を厳正に審査するなど、その必要性について適切にチェックを行う。</c:v>
                  </c:pt>
                  <c:pt idx="85">
                    <c:v>-</c:v>
                  </c:pt>
                  <c:pt idx="86">
                    <c:v>委託契約及び委託額の確定手続きに当たっては、事業経費の黙秘・使途の内容を厳正に審査するなど、その必要性について適切にチェックを行う。</c:v>
                  </c:pt>
                  <c:pt idx="87">
                    <c:v>-</c:v>
                  </c:pt>
                  <c:pt idx="88">
                    <c:v>-</c:v>
                  </c:pt>
                  <c:pt idx="89">
                    <c:v>委託費の額の確定において、費目・使途の内容を厳正に審査するなど適切にチェックを行う。</c:v>
                  </c:pt>
                  <c:pt idx="90">
                    <c:v>成果目標を達成するためには、本事業により先進的モデル事業を形成した上で普及することが必要であると考えており、成果実績は成果目標に見合っている。</c:v>
                  </c:pt>
                  <c:pt idx="91">
                    <c:v>委託契約及び額の確定に当たっては、事業経費の費目・使途の内容を厳正に審査するなど、その必要性について適切にチェックを行い、低コストでの実施に努める。</c:v>
                  </c:pt>
                  <c:pt idx="92">
                    <c:v>-</c:v>
                  </c:pt>
                  <c:pt idx="93">
                    <c:v>本事業で得られた成果物は、各大学に配布する予定であり、各大学におけるスポーツ支援体制の整備等のため活用を促す予定である。</c:v>
                  </c:pt>
                  <c:pt idx="94">
                    <c:v>-</c:v>
                  </c:pt>
                </c:lvl>
                <c:lvl>
                  <c:pt idx="1">
                    <c:v>スポーツ庁</c:v>
                  </c:pt>
                  <c:pt idx="2">
                    <c:v>参事官（地域振興担当）付</c:v>
                  </c:pt>
                  <c:pt idx="4">
                    <c:v>第2期スポーツ基本計画（平成29年３月24日）
未来投資戦略2017（平成29年６月９日閣議決定）
</c:v>
                  </c:pt>
                  <c:pt idx="5">
                    <c:v>文教及び科学振興</c:v>
                  </c:pt>
                  <c:pt idx="26">
                    <c:v>28年度</c:v>
                  </c:pt>
                  <c:pt idx="28">
                    <c:v>-</c:v>
                  </c:pt>
                  <c:pt idx="29">
                    <c:v>-</c:v>
                  </c:pt>
                  <c:pt idx="30">
                    <c:v>-</c:v>
                  </c:pt>
                  <c:pt idx="33">
                    <c:v>28年度</c:v>
                  </c:pt>
                  <c:pt idx="35">
                    <c:v>-</c:v>
                  </c:pt>
                  <c:pt idx="36">
                    <c:v>-</c:v>
                  </c:pt>
                  <c:pt idx="37">
                    <c:v>-</c:v>
                  </c:pt>
                  <c:pt idx="40">
                    <c:v>28年度</c:v>
                  </c:pt>
                  <c:pt idx="41">
                    <c:v>-</c:v>
                  </c:pt>
                  <c:pt idx="42">
                    <c:v>-</c:v>
                  </c:pt>
                  <c:pt idx="43">
                    <c:v>28年度</c:v>
                  </c:pt>
                  <c:pt idx="44">
                    <c:v>-</c:v>
                  </c:pt>
                  <c:pt idx="45">
                    <c:v>-</c:v>
                  </c:pt>
                  <c:pt idx="46">
                    <c:v>28年度</c:v>
                  </c:pt>
                  <c:pt idx="47">
                    <c:v>-</c:v>
                  </c:pt>
                  <c:pt idx="48">
                    <c:v>-</c:v>
                  </c:pt>
                  <c:pt idx="49">
                    <c:v>28年度</c:v>
                  </c:pt>
                  <c:pt idx="50">
                    <c:v>-</c:v>
                  </c:pt>
                  <c:pt idx="51">
                    <c:v>-</c:v>
                  </c:pt>
                  <c:pt idx="54">
                    <c:v>28年度</c:v>
                  </c:pt>
                  <c:pt idx="56">
                    <c:v>-</c:v>
                  </c:pt>
                  <c:pt idx="57">
                    <c:v>-</c:v>
                  </c:pt>
                  <c:pt idx="62">
                    <c:v>計画開始時</c:v>
                  </c:pt>
                  <c:pt idx="63">
                    <c:v>-</c:v>
                  </c:pt>
                  <c:pt idx="64">
                    <c:v>-</c:v>
                  </c:pt>
                  <c:pt idx="65">
                    <c:v>-</c:v>
                  </c:pt>
                  <c:pt idx="67">
                    <c:v>計画開始時</c:v>
                  </c:pt>
                  <c:pt idx="68">
                    <c:v>-</c:v>
                  </c:pt>
                  <c:pt idx="69">
                    <c:v>-</c:v>
                  </c:pt>
                  <c:pt idx="70">
                    <c:v>-</c:v>
                  </c:pt>
                  <c:pt idx="71">
                    <c:v>-</c:v>
                  </c:pt>
                </c:lvl>
                <c:lvl>
                  <c:pt idx="9">
                    <c:v>30年度</c:v>
                  </c:pt>
                  <c:pt idx="10">
                    <c:v>155</c:v>
                  </c:pt>
                  <c:pt idx="11">
                    <c:v>-</c:v>
                  </c:pt>
                  <c:pt idx="12">
                    <c:v>-</c:v>
                  </c:pt>
                  <c:pt idx="13">
                    <c:v>-</c:v>
                  </c:pt>
                  <c:pt idx="14">
                    <c:v>-</c:v>
                  </c:pt>
                  <c:pt idx="15">
                    <c:v>155</c:v>
                  </c:pt>
                  <c:pt idx="16">
                    <c:v>138</c:v>
                  </c:pt>
                  <c:pt idx="17">
                    <c:v>89%</c:v>
                  </c:pt>
                  <c:pt idx="18">
                    <c:v>89%</c:v>
                  </c:pt>
                  <c:pt idx="19">
                    <c:v>主な増減理由</c:v>
                  </c:pt>
                  <c:pt idx="20">
                    <c:v>　２０１６年度に開催された検討会の中では、大学スポーツが持つポテンシャルの地域活性化への貢献が大きな柱として掲げられていたものの、UNIVAS設立に向けた検討を行う中で、学業両立、安全安心分野の優先度が高かったため、大学スポーツを通した地域貢献は、UNIVASの事業の枠組からは落ちている状況。一方で、地方の大学からは、先ずは学内の基盤強化が必要であるとの声があり、今般、地方の大学が取り組みを進めやすい形で事業の内容を変更した。
　地方の大学においては、学内でスポーツ分野を統括し施策の企画立案を行う人材を自</c:v>
                  </c:pt>
                  <c:pt idx="76">
                    <c:v>評　価</c:v>
                  </c:pt>
                  <c:pt idx="77">
                    <c:v>○</c:v>
                  </c:pt>
                  <c:pt idx="78">
                    <c:v>○</c:v>
                  </c:pt>
                  <c:pt idx="79">
                    <c:v>○</c:v>
                  </c:pt>
                  <c:pt idx="80">
                    <c:v>○</c:v>
                  </c:pt>
                  <c:pt idx="81">
                    <c:v>有</c:v>
                  </c:pt>
                  <c:pt idx="82">
                    <c:v>無</c:v>
                  </c:pt>
                  <c:pt idx="83">
                    <c:v>○</c:v>
                  </c:pt>
                  <c:pt idx="84">
                    <c:v>○</c:v>
                  </c:pt>
                  <c:pt idx="85">
                    <c:v>○</c:v>
                  </c:pt>
                  <c:pt idx="86">
                    <c:v>○</c:v>
                  </c:pt>
                  <c:pt idx="87">
                    <c:v>‐</c:v>
                  </c:pt>
                  <c:pt idx="88">
                    <c:v>‐</c:v>
                  </c:pt>
                  <c:pt idx="89">
                    <c:v>○</c:v>
                  </c:pt>
                  <c:pt idx="90">
                    <c:v>○</c:v>
                  </c:pt>
                  <c:pt idx="91">
                    <c:v>○</c:v>
                  </c:pt>
                  <c:pt idx="92">
                    <c:v>○</c:v>
                  </c:pt>
                  <c:pt idx="93">
                    <c:v>○</c:v>
                  </c:pt>
                  <c:pt idx="94">
                    <c:v>‐</c:v>
                  </c:pt>
                </c:lvl>
                <c:lvl>
                  <c:pt idx="26">
                    <c:v>単位</c:v>
                  </c:pt>
                  <c:pt idx="28">
                    <c:v>校</c:v>
                  </c:pt>
                  <c:pt idx="29">
                    <c:v>校</c:v>
                  </c:pt>
                  <c:pt idx="30">
                    <c:v>％</c:v>
                  </c:pt>
                  <c:pt idx="33">
                    <c:v>単位</c:v>
                  </c:pt>
                  <c:pt idx="35">
                    <c:v>校</c:v>
                  </c:pt>
                  <c:pt idx="36">
                    <c:v>校</c:v>
                  </c:pt>
                  <c:pt idx="37">
                    <c:v>％</c:v>
                  </c:pt>
                  <c:pt idx="40">
                    <c:v>単位</c:v>
                  </c:pt>
                  <c:pt idx="41">
                    <c:v>回</c:v>
                  </c:pt>
                  <c:pt idx="42">
                    <c:v>回</c:v>
                  </c:pt>
                  <c:pt idx="43">
                    <c:v>単位</c:v>
                  </c:pt>
                  <c:pt idx="44">
                    <c:v>件</c:v>
                  </c:pt>
                  <c:pt idx="45">
                    <c:v>件</c:v>
                  </c:pt>
                  <c:pt idx="46">
                    <c:v>単位</c:v>
                  </c:pt>
                  <c:pt idx="47">
                    <c:v>冊</c:v>
                  </c:pt>
                  <c:pt idx="48">
                    <c:v>冊</c:v>
                  </c:pt>
                  <c:pt idx="49">
                    <c:v>単位</c:v>
                  </c:pt>
                  <c:pt idx="50">
                    <c:v>百万円／件</c:v>
                  </c:pt>
                  <c:pt idx="51">
                    <c:v>百万円/件</c:v>
                  </c:pt>
                  <c:pt idx="54">
                    <c:v>単位</c:v>
                  </c:pt>
                  <c:pt idx="56">
                    <c:v>校</c:v>
                  </c:pt>
                  <c:pt idx="57">
                    <c:v>校</c:v>
                  </c:pt>
                  <c:pt idx="62">
                    <c:v>単位</c:v>
                  </c:pt>
                  <c:pt idx="64">
                    <c:v>-</c:v>
                  </c:pt>
                  <c:pt idx="65">
                    <c:v>-</c:v>
                  </c:pt>
                  <c:pt idx="66">
                    <c:v>％</c:v>
                  </c:pt>
                  <c:pt idx="67">
                    <c:v>単位</c:v>
                  </c:pt>
                  <c:pt idx="69">
                    <c:v>-</c:v>
                  </c:pt>
                  <c:pt idx="70">
                    <c:v>-</c:v>
                  </c:pt>
                  <c:pt idx="71">
                    <c:v>％</c:v>
                  </c:pt>
                </c:lvl>
                <c:lvl>
                  <c:pt idx="1">
                    <c:v>担当部局庁</c:v>
                  </c:pt>
                  <c:pt idx="2">
                    <c:v>担当課室</c:v>
                  </c:pt>
                  <c:pt idx="4">
                    <c:v>関係する
計画、通知等</c:v>
                  </c:pt>
                  <c:pt idx="5">
                    <c:v>主要経費</c:v>
                  </c:pt>
                  <c:pt idx="28">
                    <c:v>成果実績</c:v>
                  </c:pt>
                  <c:pt idx="29">
                    <c:v>目標値</c:v>
                  </c:pt>
                  <c:pt idx="30">
                    <c:v>達成度</c:v>
                  </c:pt>
                  <c:pt idx="35">
                    <c:v>成果実績</c:v>
                  </c:pt>
                  <c:pt idx="36">
                    <c:v>目標値</c:v>
                  </c:pt>
                  <c:pt idx="37">
                    <c:v>達成度</c:v>
                  </c:pt>
                  <c:pt idx="41">
                    <c:v>活動実績</c:v>
                  </c:pt>
                  <c:pt idx="42">
                    <c:v>当初見込み</c:v>
                  </c:pt>
                  <c:pt idx="44">
                    <c:v>活動実績</c:v>
                  </c:pt>
                  <c:pt idx="45">
                    <c:v>当初見込み</c:v>
                  </c:pt>
                  <c:pt idx="47">
                    <c:v>活動実績</c:v>
                  </c:pt>
                  <c:pt idx="48">
                    <c:v>当初見込み</c:v>
                  </c:pt>
                  <c:pt idx="50">
                    <c:v>単位当たり
コスト</c:v>
                  </c:pt>
                  <c:pt idx="51">
                    <c:v>計算式</c:v>
                  </c:pt>
                  <c:pt idx="56">
                    <c:v>実績値</c:v>
                  </c:pt>
                  <c:pt idx="57">
                    <c:v>目標値</c:v>
                  </c:pt>
                  <c:pt idx="64">
                    <c:v>成果実績</c:v>
                  </c:pt>
                  <c:pt idx="65">
                    <c:v>目標値</c:v>
                  </c:pt>
                  <c:pt idx="66">
                    <c:v>達成度</c:v>
                  </c:pt>
                  <c:pt idx="69">
                    <c:v>成果実績</c:v>
                  </c:pt>
                  <c:pt idx="70">
                    <c:v>目標値</c:v>
                  </c:pt>
                  <c:pt idx="71">
                    <c:v>達成度</c:v>
                  </c:pt>
                </c:lvl>
                <c:lvl>
                  <c:pt idx="9">
                    <c:v>29年度</c:v>
                  </c:pt>
                  <c:pt idx="10">
                    <c:v>100</c:v>
                  </c:pt>
                  <c:pt idx="11">
                    <c:v>-</c:v>
                  </c:pt>
                  <c:pt idx="12">
                    <c:v>-</c:v>
                  </c:pt>
                  <c:pt idx="13">
                    <c:v>-</c:v>
                  </c:pt>
                  <c:pt idx="14">
                    <c:v>-</c:v>
                  </c:pt>
                  <c:pt idx="15">
                    <c:v>100</c:v>
                  </c:pt>
                  <c:pt idx="16">
                    <c:v>91</c:v>
                  </c:pt>
                  <c:pt idx="17">
                    <c:v>91%</c:v>
                  </c:pt>
                  <c:pt idx="18">
                    <c:v>91%</c:v>
                  </c:pt>
                  <c:pt idx="19">
                    <c:v>32年度要求</c:v>
                  </c:pt>
                  <c:pt idx="20">
                    <c:v>263</c:v>
                  </c:pt>
                  <c:pt idx="21">
                    <c:v>51</c:v>
                  </c:pt>
                  <c:pt idx="25">
                    <c:v>314</c:v>
                  </c:pt>
                </c:lvl>
                <c:lvl>
                  <c:pt idx="61">
                    <c:v>-</c:v>
                  </c:pt>
                </c:lvl>
                <c:lvl>
                  <c:pt idx="2">
                    <c:v>終了予定なし</c:v>
                  </c:pt>
                </c:lvl>
                <c:lvl>
                  <c:pt idx="9">
                    <c:v>28年度</c:v>
                  </c:pt>
                  <c:pt idx="10">
                    <c:v>-</c:v>
                  </c:pt>
                  <c:pt idx="11">
                    <c:v>-</c:v>
                  </c:pt>
                  <c:pt idx="12">
                    <c:v>-</c:v>
                  </c:pt>
                  <c:pt idx="13">
                    <c:v>-</c:v>
                  </c:pt>
                  <c:pt idx="14">
                    <c:v>-</c:v>
                  </c:pt>
                  <c:pt idx="15">
                    <c:v>0</c:v>
                  </c:pt>
                  <c:pt idx="16">
                    <c:v>0</c:v>
                  </c:pt>
                  <c:pt idx="17">
                    <c:v>-</c:v>
                  </c:pt>
                  <c:pt idx="18">
                    <c:v>-</c:v>
                  </c:pt>
                  <c:pt idx="19">
                    <c:v>31年度当初予算</c:v>
                  </c:pt>
                  <c:pt idx="20">
                    <c:v>111</c:v>
                  </c:pt>
                  <c:pt idx="21">
                    <c:v>51</c:v>
                  </c:pt>
                  <c:pt idx="25">
                    <c:v>162</c:v>
                  </c:pt>
                  <c:pt idx="26">
                    <c:v>成果指標</c:v>
                  </c:pt>
                  <c:pt idx="28">
                    <c:v>大学スポーツアドミニストレーターが配置された大学数</c:v>
                  </c:pt>
                  <c:pt idx="33">
                    <c:v>成果指標</c:v>
                  </c:pt>
                  <c:pt idx="35">
                    <c:v>一般社団法人大学スポーツ協会の加盟大学数</c:v>
                  </c:pt>
                </c:lvl>
                <c:lvl>
                  <c:pt idx="95">
                    <c:v>事業名</c:v>
                  </c:pt>
                </c:lvl>
                <c:lvl>
                  <c:pt idx="2">
                    <c:v>事業終了
（予定）年度</c:v>
                  </c:pt>
                </c:lvl>
                <c:lvl>
                  <c:pt idx="61">
                    <c:v>-</c:v>
                  </c:pt>
                </c:lvl>
                <c:lvl>
                  <c:pt idx="10">
                    <c:v>当初予算</c:v>
                  </c:pt>
                  <c:pt idx="11">
                    <c:v>補正予算</c:v>
                  </c:pt>
                  <c:pt idx="12">
                    <c:v>前年度から繰越し</c:v>
                  </c:pt>
                  <c:pt idx="13">
                    <c:v>翌年度へ繰越し</c:v>
                  </c:pt>
                  <c:pt idx="14">
                    <c:v>予備費等</c:v>
                  </c:pt>
                  <c:pt idx="15">
                    <c:v>計</c:v>
                  </c:pt>
                </c:lvl>
                <c:lvl>
                  <c:pt idx="1">
                    <c:v>大学スポーツ振興の推進事業</c:v>
                  </c:pt>
                  <c:pt idx="2">
                    <c:v>平成２９年度</c:v>
                  </c:pt>
                  <c:pt idx="3">
                    <c:v>一般会計</c:v>
                  </c:pt>
                  <c:pt idx="4">
                    <c:v>スポーツ基本法第28条</c:v>
                  </c:pt>
                  <c:pt idx="5">
                    <c:v>-</c:v>
                  </c:pt>
                  <c:pt idx="6">
                    <c:v>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c:v>
                  </c:pt>
                  <c:pt idx="7">
                    <c:v>（１）大学及び学生競技団体等が中心となる設立準備委員会を開催する等、新組織の創設に向けた具体的準備を行う。（平成31年度からは新組織である一般社団法人大学スポーツ協会への補助を行う。）
（２）大学スポーツに関する全学的な体制整備を推進するため、「大学スポーツ・アドミニストレータ―」の配置やスポーツ活動等を支援し、新組織の中核となる大学群の形成につなげる。</c:v>
                  </c:pt>
                  <c:pt idx="8">
                    <c:v>委託・請負</c:v>
                  </c:pt>
                  <c:pt idx="10">
                    <c:v>予算の状況</c:v>
                  </c:pt>
                  <c:pt idx="16">
                    <c:v>執行額</c:v>
                  </c:pt>
                  <c:pt idx="17">
                    <c:v>執行率（％）</c:v>
                  </c:pt>
                  <c:pt idx="18">
                    <c:v>当初予算＋補正予算に対する執行額の割合（％）</c:v>
                  </c:pt>
                  <c:pt idx="19">
                    <c:v>歳出予算目</c:v>
                  </c:pt>
                  <c:pt idx="20">
                    <c:v>スポーツ振興事業委託費</c:v>
                  </c:pt>
                  <c:pt idx="21">
                    <c:v>民間スポーツ振興費等補助金</c:v>
                  </c:pt>
                  <c:pt idx="22">
                    <c:v>職員旅費</c:v>
                  </c:pt>
                  <c:pt idx="23">
                    <c:v>庁費</c:v>
                  </c:pt>
                  <c:pt idx="24">
                    <c:v>諸謝金</c:v>
                  </c:pt>
                  <c:pt idx="25">
                    <c:v>計</c:v>
                  </c:pt>
                  <c:pt idx="26">
                    <c:v>定量的な成果目標</c:v>
                  </c:pt>
                  <c:pt idx="28">
                    <c:v>平成33年度までに、大学スポーツアドミニストレーターが配置された大学数が100校となることを目指す。</c:v>
                  </c:pt>
                  <c:pt idx="31">
                    <c:v>大学スポーツの振興に関するアンケート（スポーツ庁調べ）
（アンケートにおいて、大学スポーツアドミニストレーターを配置している大学が10あり、その10倍を目標値として算出した数）</c:v>
                  </c:pt>
                  <c:pt idx="33">
                    <c:v>定量的な成果目標</c:v>
                  </c:pt>
                  <c:pt idx="35">
                    <c:v>一般社団法人大学スポーツ協会に加盟する大学数の増加を目指す。</c:v>
                  </c:pt>
                  <c:pt idx="38">
                    <c:v>大学スポーツの振興に関するアンケート（スポーツ庁調べ）
（アンケートにおいて、有効回答数に占める大学横断的かつ競技横断的統括組織に加盟したいと回答した大学の割合が37％であり、この割合を全大学数（短期大学を含む）1118（平成28年度学校基本調査より）に乗じて算出した数値）</c:v>
                  </c:pt>
                  <c:pt idx="40">
                    <c:v>活動指標</c:v>
                  </c:pt>
                  <c:pt idx="41">
                    <c:v>設立準備委員会（作業部会）の開催数
※29年度実績については、学産官連携協議会（分科会等を含む）の開催数</c:v>
                  </c:pt>
                  <c:pt idx="43">
                    <c:v>活動指標</c:v>
                  </c:pt>
                  <c:pt idx="44">
                    <c:v>大学横断的かつ競技横断的統括組織（日本版NCAA）創設事業（大学スポーツ振興の推進）における先進的モデル事業の企画件数</c:v>
                  </c:pt>
                  <c:pt idx="46">
                    <c:v>活動指標</c:v>
                  </c:pt>
                  <c:pt idx="47">
                    <c:v>大学横断的かつ競技横断的統括組織（日本版NCAA）創設事業（大学スポーツ振興の推進）の事業報告書の配布大学数</c:v>
                  </c:pt>
                  <c:pt idx="49">
                    <c:v>算出根拠</c:v>
                  </c:pt>
                  <c:pt idx="50">
                    <c:v>【大学横断的かつ競技横断的統括組織（日本版NCAA）創設事業（大学スポーツ振興の推進）】
事業全体の執行額／採択数　　　　　　　　　　　　　　</c:v>
                  </c:pt>
                  <c:pt idx="52">
                    <c:v>11　スポーツの振興</c:v>
                  </c:pt>
                  <c:pt idx="53">
                    <c:v>11-1 スポーツを「する」「みる」「ささえる」スポーツ参画人口の拡大と、そのための人材育成・場の充実</c:v>
                  </c:pt>
                  <c:pt idx="54">
                    <c:v>定量的指標</c:v>
                  </c:pt>
                  <c:pt idx="56">
                    <c:v>大学スポーツアドミニストレーターを配する大学数</c:v>
                  </c:pt>
                  <c:pt idx="61">
                    <c:v>分野：</c:v>
                  </c:pt>
                  <c:pt idx="62">
                    <c:v>ＫＰＩ
（第一階層）</c:v>
                  </c:pt>
                  <c:pt idx="64">
                    <c:v>-</c:v>
                  </c:pt>
                  <c:pt idx="67">
                    <c:v>ＫＰＩ
（第二階層）</c:v>
                  </c:pt>
                  <c:pt idx="69">
                    <c:v>-</c:v>
                  </c:pt>
                  <c:pt idx="95">
                    <c:v>事業番号</c:v>
                  </c:pt>
                  <c:pt idx="101">
                    <c:v>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c:v>
                  </c:pt>
                  <c:pt idx="102">
                    <c:v>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c:v>
                  </c:pt>
                </c:lvl>
                <c:lvl>
                  <c:pt idx="52">
                    <c:v>政策</c:v>
                  </c:pt>
                  <c:pt idx="53">
                    <c:v>施策</c:v>
                  </c:pt>
                  <c:pt idx="54">
                    <c:v>測定指標</c:v>
                  </c:pt>
                  <c:pt idx="58">
                    <c:v>本事業の成果と上位施策・測定指標との関係</c:v>
                  </c:pt>
                  <c:pt idx="59">
                    <c:v>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c:v>
                  </c:pt>
                  <c:pt idx="61">
                    <c:v>取組事項</c:v>
                  </c:pt>
                  <c:pt idx="62">
                    <c:v>KPI
(第一階層）</c:v>
                  </c:pt>
                  <c:pt idx="67">
                    <c:v>KPI
(第二階層）</c:v>
                  </c:pt>
                  <c:pt idx="72">
                    <c:v>本事業の成果と取組事項・KPIとの関係</c:v>
                  </c:pt>
                  <c:pt idx="73">
                    <c:v>-</c:v>
                  </c:pt>
                  <c:pt idx="81">
                    <c:v>一般競争契約、指名競争契約又は随意契約（企画競争）による支出のうち、一者応札又は一者応募となったものはないか。</c:v>
                  </c:pt>
                  <c:pt idx="82">
                    <c:v>競争性のない随意契約となったものはないか。</c:v>
                  </c:pt>
                </c:lvl>
                <c:lvl>
                  <c:pt idx="52">
                    <c:v>政策評価</c:v>
                  </c:pt>
                  <c:pt idx="61">
                    <c:v>新経済・財政再生計画改革工程表 2018</c:v>
                  </c:pt>
                  <c:pt idx="76">
                    <c:v>項　　目</c:v>
                  </c:pt>
                  <c:pt idx="77">
                    <c:v>事業の目的は国民や社会のニーズを的確に反映しているか。</c:v>
                  </c:pt>
                  <c:pt idx="78">
                    <c:v>地方自治体、民間等に委ねることができない事業なのか。</c:v>
                  </c:pt>
                  <c:pt idx="79">
                    <c:v>政策目的の達成手段として必要かつ適切な事業か。政策体系の中で優先度の高い事業か。</c:v>
                  </c:pt>
                  <c:pt idx="80">
                    <c:v>競争性が確保されているなど支出先の選定は妥当か。　</c:v>
                  </c:pt>
                  <c:pt idx="83">
                    <c:v>受益者との負担関係は妥当であるか。</c:v>
                  </c:pt>
                  <c:pt idx="84">
                    <c:v>単位当たりコスト等の水準は妥当か。</c:v>
                  </c:pt>
                  <c:pt idx="85">
                    <c:v>資金の流れの中間段階での支出は合理的なものとなっているか。</c:v>
                  </c:pt>
                  <c:pt idx="86">
                    <c:v>費目・使途が事業目的に即し真に必要なものに限定されているか。</c:v>
                  </c:pt>
                  <c:pt idx="87">
                    <c:v>不用率が大きい場合、その理由は妥当か。（理由を右に記載）</c:v>
                  </c:pt>
                  <c:pt idx="88">
                    <c:v>繰越額が大きい場合、その理由は妥当か。（理由を右に記載）</c:v>
                  </c:pt>
                  <c:pt idx="89">
                    <c:v>その他コスト削減や効率化に向けた工夫は行われているか。</c:v>
                  </c:pt>
                  <c:pt idx="90">
                    <c:v>成果実績は成果目標に見合ったものとなっているか。</c:v>
                  </c:pt>
                  <c:pt idx="91">
                    <c:v>事業実施に当たって他の手段・方法等が考えられる場合、それと比較してより効果的あるいは低コストで実施できているか。</c:v>
                  </c:pt>
                  <c:pt idx="92">
                    <c:v>活動実績は見込みに見合ったものであるか。</c:v>
                  </c:pt>
                  <c:pt idx="93">
                    <c:v>整備された施設や成果物は十分に活用されているか。</c:v>
                  </c:pt>
                  <c:pt idx="94">
                    <c:v>関連する事業がある場合、他部局・他府省等と適切な役割分担を行っているか。（役割分担の具体的な内容を各事業の右に記載）</c:v>
                  </c:pt>
                  <c:pt idx="95">
                    <c:v>所管府省名</c:v>
                  </c:pt>
                  <c:pt idx="101">
                    <c:v>点検結果</c:v>
                  </c:pt>
                  <c:pt idx="102">
                    <c:v>改善の
方向性</c:v>
                  </c:pt>
                </c:lvl>
                <c:lvl>
                  <c:pt idx="0">
                    <c:v>平成３１年度行政事業レビューシート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9">
                    <c:v>平成31・32年度
予算内訳
（単位：百万円）</c:v>
                  </c:pt>
                  <c:pt idx="26">
                    <c:v>成果目標及び
成果実績
（アウトカム）</c:v>
                  </c:pt>
                  <c:pt idx="31">
                    <c:v>根拠として用いた
統計・データ名
（出典）</c:v>
                  </c:pt>
                  <c:pt idx="33">
                    <c:v>成果目標及び
成果実績
（アウトカム）</c:v>
                  </c:pt>
                  <c:pt idx="38">
                    <c:v>根拠として用いた
統計・データ名
（出典）</c:v>
                  </c:pt>
                  <c:pt idx="40">
                    <c:v>活動指標及び
活動実績
（アウトプット）</c:v>
                  </c:pt>
                  <c:pt idx="43">
                    <c:v>活動指標及び
活動実績
（アウトプット）</c:v>
                  </c:pt>
                  <c:pt idx="46">
                    <c:v>活動指標及び
活動実績
（アウトプット）</c:v>
                  </c:pt>
                  <c:pt idx="49">
                    <c:v>単位当たり
コスト</c:v>
                  </c:pt>
                  <c:pt idx="52">
                    <c:v>政策評価、新経済・財政再生計画との関係</c:v>
                  </c:pt>
                  <c:pt idx="75">
                    <c:v>事業所管部局による点検・改善</c:v>
                  </c:pt>
                  <c:pt idx="77">
                    <c:v>国費投入の必要性</c:v>
                  </c:pt>
                  <c:pt idx="80">
                    <c:v>事業の効率性</c:v>
                  </c:pt>
                  <c:pt idx="90">
                    <c:v>事業の有効性</c:v>
                  </c:pt>
                  <c:pt idx="94">
                    <c:v>関連事業</c:v>
                  </c:pt>
                  <c:pt idx="101">
                    <c:v>点検・改善結果</c:v>
                  </c:pt>
                  <c:pt idx="103">
                    <c:v>外部有識者の所見</c:v>
                  </c:pt>
                </c:lvl>
              </c:multiLvlStrCache>
            </c:multiLvlStrRef>
          </c:cat>
          <c:val>
            <c:numRef>
              <c:f>行政事業レビューシート!$AU$3:$AU$728</c:f>
              <c:numCache>
                <c:formatCode>General</c:formatCode>
                <c:ptCount val="104"/>
                <c:pt idx="26">
                  <c:v>0</c:v>
                </c:pt>
                <c:pt idx="27" formatCode="0;&quot;▲ &quot;0">
                  <c:v>33</c:v>
                </c:pt>
                <c:pt idx="28" formatCode="#,##0;&quot;▲ &quot;#,##0">
                  <c:v>0</c:v>
                </c:pt>
                <c:pt idx="29" formatCode="#,##0;&quot;▲ &quot;#,##0">
                  <c:v>100</c:v>
                </c:pt>
                <c:pt idx="30" formatCode="#,##0;&quot;▲ &quot;#,##0">
                  <c:v>0</c:v>
                </c:pt>
                <c:pt idx="33">
                  <c:v>0</c:v>
                </c:pt>
                <c:pt idx="34" formatCode="0;&quot;▲ &quot;0">
                  <c:v>33</c:v>
                </c:pt>
                <c:pt idx="35" formatCode="#,##0;&quot;▲ &quot;#,##0">
                  <c:v>0</c:v>
                </c:pt>
                <c:pt idx="36" formatCode="#,##0;&quot;▲ &quot;#,##0">
                  <c:v>413</c:v>
                </c:pt>
                <c:pt idx="37" formatCode="#,##0;&quot;▲ &quot;#,##0">
                  <c:v>0</c:v>
                </c:pt>
                <c:pt idx="40">
                  <c:v>0</c:v>
                </c:pt>
                <c:pt idx="41" formatCode="#,##0;&quot;▲ &quot;#,##0">
                  <c:v>0</c:v>
                </c:pt>
                <c:pt idx="42" formatCode="#,##0;&quot;▲ &quot;#,##0">
                  <c:v>0</c:v>
                </c:pt>
                <c:pt idx="43">
                  <c:v>0</c:v>
                </c:pt>
                <c:pt idx="44" formatCode="#,##0;&quot;▲ &quot;#,##0">
                  <c:v>0</c:v>
                </c:pt>
                <c:pt idx="45" formatCode="#,##0;&quot;▲ &quot;#,##0">
                  <c:v>25</c:v>
                </c:pt>
                <c:pt idx="46">
                  <c:v>0</c:v>
                </c:pt>
                <c:pt idx="47" formatCode="#,##0;&quot;▲ &quot;#,##0">
                  <c:v>0</c:v>
                </c:pt>
                <c:pt idx="48" formatCode="#,##0;&quot;▲ &quot;#,##0">
                  <c:v>1118</c:v>
                </c:pt>
                <c:pt idx="54">
                  <c:v>0</c:v>
                </c:pt>
                <c:pt idx="55" formatCode="0;&quot;▲ &quot;0">
                  <c:v>33</c:v>
                </c:pt>
                <c:pt idx="56" formatCode="#,##0;&quot;▲ &quot;#,##0">
                  <c:v>0</c:v>
                </c:pt>
                <c:pt idx="57" formatCode="#,##0;&quot;▲ &quot;#,##0">
                  <c:v>100</c:v>
                </c:pt>
                <c:pt idx="62">
                  <c:v>0</c:v>
                </c:pt>
                <c:pt idx="63" formatCode="0;&quot;▲ &quot;0">
                  <c:v>0</c:v>
                </c:pt>
                <c:pt idx="64" formatCode="#,##0;&quot;▲ &quot;#,##0">
                  <c:v>0</c:v>
                </c:pt>
                <c:pt idx="65" formatCode="#,##0;&quot;▲ &quot;#,##0">
                  <c:v>0</c:v>
                </c:pt>
                <c:pt idx="67">
                  <c:v>0</c:v>
                </c:pt>
                <c:pt idx="68" formatCode="0;&quot;▲ &quot;0">
                  <c:v>0</c:v>
                </c:pt>
                <c:pt idx="69" formatCode="#,##0;&quot;▲ &quot;#,##0">
                  <c:v>0</c:v>
                </c:pt>
                <c:pt idx="70" formatCode="#,##0;&quot;▲ &quot;#,##0">
                  <c:v>0</c:v>
                </c:pt>
                <c:pt idx="71" formatCode="#,##0;&quot;▲ &quot;#,##0">
                  <c:v>0</c:v>
                </c:pt>
              </c:numCache>
            </c:numRef>
          </c:val>
          <c:extLst>
            <c:ext xmlns:c16="http://schemas.microsoft.com/office/drawing/2014/chart" uri="{C3380CC4-5D6E-409C-BE32-E72D297353CC}">
              <c16:uniqueId val="{0000000B-011C-445D-B49E-435BE078BABE}"/>
            </c:ext>
          </c:extLst>
        </c:ser>
        <c:ser>
          <c:idx val="12"/>
          <c:order val="12"/>
          <c:tx>
            <c:strRef>
              <c:f>行政事業レビューシート!$AV$2</c:f>
              <c:strCache>
                <c:ptCount val="1"/>
              </c:strCache>
            </c:strRef>
          </c:tx>
          <c:spPr>
            <a:solidFill>
              <a:schemeClr val="accent1">
                <a:lumMod val="80000"/>
                <a:lumOff val="20000"/>
              </a:schemeClr>
            </a:solidFill>
            <a:ln>
              <a:noFill/>
            </a:ln>
            <a:effectLst/>
          </c:spPr>
          <c:invertIfNegative val="0"/>
          <c:cat>
            <c:multiLvlStrRef>
              <c:f>行政事業レビューシート!$A$3:$AI$728</c:f>
              <c:multiLvlStrCache>
                <c:ptCount val="104"/>
                <c:lvl>
                  <c:pt idx="0">
                    <c:v>（</c:v>
                  </c:pt>
                  <c:pt idx="26">
                    <c:v>29年度</c:v>
                  </c:pt>
                  <c:pt idx="28">
                    <c:v>17</c:v>
                  </c:pt>
                  <c:pt idx="29">
                    <c:v>-</c:v>
                  </c:pt>
                  <c:pt idx="30">
                    <c:v>-</c:v>
                  </c:pt>
                  <c:pt idx="33">
                    <c:v>29年度</c:v>
                  </c:pt>
                  <c:pt idx="35">
                    <c:v>-</c:v>
                  </c:pt>
                  <c:pt idx="36">
                    <c:v>-</c:v>
                  </c:pt>
                  <c:pt idx="37">
                    <c:v>-</c:v>
                  </c:pt>
                  <c:pt idx="40">
                    <c:v>29年度</c:v>
                  </c:pt>
                  <c:pt idx="41">
                    <c:v>14</c:v>
                  </c:pt>
                  <c:pt idx="42">
                    <c:v>7</c:v>
                  </c:pt>
                  <c:pt idx="43">
                    <c:v>29年度</c:v>
                  </c:pt>
                  <c:pt idx="44">
                    <c:v>8</c:v>
                  </c:pt>
                  <c:pt idx="45">
                    <c:v>4</c:v>
                  </c:pt>
                  <c:pt idx="46">
                    <c:v>29年度</c:v>
                  </c:pt>
                  <c:pt idx="47">
                    <c:v>-</c:v>
                  </c:pt>
                  <c:pt idx="48">
                    <c:v>1,115</c:v>
                  </c:pt>
                  <c:pt idx="49">
                    <c:v>29年度</c:v>
                  </c:pt>
                  <c:pt idx="50">
                    <c:v>7</c:v>
                  </c:pt>
                  <c:pt idx="51">
                    <c:v>58.7／8</c:v>
                  </c:pt>
                  <c:pt idx="54">
                    <c:v>29年度</c:v>
                  </c:pt>
                  <c:pt idx="56">
                    <c:v>17</c:v>
                  </c:pt>
                  <c:pt idx="57">
                    <c:v>-</c:v>
                  </c:pt>
                  <c:pt idx="62">
                    <c:v>30年度</c:v>
                  </c:pt>
                  <c:pt idx="64">
                    <c:v>-</c:v>
                  </c:pt>
                  <c:pt idx="65">
                    <c:v>-</c:v>
                  </c:pt>
                  <c:pt idx="67">
                    <c:v>30年度</c:v>
                  </c:pt>
                  <c:pt idx="69">
                    <c:v>-</c:v>
                  </c:pt>
                  <c:pt idx="70">
                    <c:v>-</c:v>
                  </c:pt>
                  <c:pt idx="71">
                    <c:v>-</c:v>
                  </c:pt>
                </c:lvl>
                <c:lvl>
                  <c:pt idx="63">
                    <c:v>年度</c:v>
                  </c:pt>
                  <c:pt idx="68">
                    <c:v>年度</c:v>
                  </c:pt>
                  <c:pt idx="76">
                    <c:v>評価に関する説明</c:v>
                  </c:pt>
                  <c:pt idx="77">
                    <c:v>スポーツ基本法、スポーツ基本計画に国による取組が明記され、また政府の成長戦略においても記載されるなど政策の優先度が極めて高い事業である。</c:v>
                  </c:pt>
                  <c:pt idx="78">
                    <c:v>国の政策の企画・立案のための全国規模の調査を行うことは地方自治体、民間に委ねることは出来ず、国が主体的に行う必要がある。</c:v>
                  </c:pt>
                  <c:pt idx="79">
                    <c:v>スポーツ基本法、スポーツ基本計画に国による取組が明記され、また政府の成長戦略においても記載されるなど政策の優先度が極めて高い事業である。</c:v>
                  </c:pt>
                  <c:pt idx="80">
                    <c:v>支出（委託）先の選定に当たっては、十分な公示期間を確保した上で公募（企画競争）を行い、その妥当性や競争性を確保する。
一社応募を回避するためには、公募額や契約期間・公示期間の見直し等の検討が必要。</c:v>
                  </c:pt>
                  <c:pt idx="83">
                    <c:v>委託金額については、事業経費の費目・使途の内容を厳正に審査して決定する。</c:v>
                  </c:pt>
                  <c:pt idx="84">
                    <c:v>委託契約の締結に当たっては、事業経費の費目・使途の内容を厳正に審査するなど、その必要性について適切にチェックを行う。</c:v>
                  </c:pt>
                  <c:pt idx="85">
                    <c:v>-</c:v>
                  </c:pt>
                  <c:pt idx="86">
                    <c:v>委託契約及び委託額の確定手続きに当たっては、事業経費の黙秘・使途の内容を厳正に審査するなど、その必要性について適切にチェックを行う。</c:v>
                  </c:pt>
                  <c:pt idx="87">
                    <c:v>-</c:v>
                  </c:pt>
                  <c:pt idx="88">
                    <c:v>-</c:v>
                  </c:pt>
                  <c:pt idx="89">
                    <c:v>委託費の額の確定において、費目・使途の内容を厳正に審査するなど適切にチェックを行う。</c:v>
                  </c:pt>
                  <c:pt idx="90">
                    <c:v>成果目標を達成するためには、本事業により先進的モデル事業を形成した上で普及することが必要であると考えており、成果実績は成果目標に見合っている。</c:v>
                  </c:pt>
                  <c:pt idx="91">
                    <c:v>委託契約及び額の確定に当たっては、事業経費の費目・使途の内容を厳正に審査するなど、その必要性について適切にチェックを行い、低コストでの実施に努める。</c:v>
                  </c:pt>
                  <c:pt idx="92">
                    <c:v>-</c:v>
                  </c:pt>
                  <c:pt idx="93">
                    <c:v>本事業で得られた成果物は、各大学に配布する予定であり、各大学におけるスポーツ支援体制の整備等のため活用を促す予定である。</c:v>
                  </c:pt>
                  <c:pt idx="94">
                    <c:v>-</c:v>
                  </c:pt>
                </c:lvl>
                <c:lvl>
                  <c:pt idx="1">
                    <c:v>スポーツ庁</c:v>
                  </c:pt>
                  <c:pt idx="2">
                    <c:v>参事官（地域振興担当）付</c:v>
                  </c:pt>
                  <c:pt idx="4">
                    <c:v>第2期スポーツ基本計画（平成29年３月24日）
未来投資戦略2017（平成29年６月９日閣議決定）
</c:v>
                  </c:pt>
                  <c:pt idx="5">
                    <c:v>文教及び科学振興</c:v>
                  </c:pt>
                  <c:pt idx="26">
                    <c:v>28年度</c:v>
                  </c:pt>
                  <c:pt idx="28">
                    <c:v>-</c:v>
                  </c:pt>
                  <c:pt idx="29">
                    <c:v>-</c:v>
                  </c:pt>
                  <c:pt idx="30">
                    <c:v>-</c:v>
                  </c:pt>
                  <c:pt idx="33">
                    <c:v>28年度</c:v>
                  </c:pt>
                  <c:pt idx="35">
                    <c:v>-</c:v>
                  </c:pt>
                  <c:pt idx="36">
                    <c:v>-</c:v>
                  </c:pt>
                  <c:pt idx="37">
                    <c:v>-</c:v>
                  </c:pt>
                  <c:pt idx="40">
                    <c:v>28年度</c:v>
                  </c:pt>
                  <c:pt idx="41">
                    <c:v>-</c:v>
                  </c:pt>
                  <c:pt idx="42">
                    <c:v>-</c:v>
                  </c:pt>
                  <c:pt idx="43">
                    <c:v>28年度</c:v>
                  </c:pt>
                  <c:pt idx="44">
                    <c:v>-</c:v>
                  </c:pt>
                  <c:pt idx="45">
                    <c:v>-</c:v>
                  </c:pt>
                  <c:pt idx="46">
                    <c:v>28年度</c:v>
                  </c:pt>
                  <c:pt idx="47">
                    <c:v>-</c:v>
                  </c:pt>
                  <c:pt idx="48">
                    <c:v>-</c:v>
                  </c:pt>
                  <c:pt idx="49">
                    <c:v>28年度</c:v>
                  </c:pt>
                  <c:pt idx="50">
                    <c:v>-</c:v>
                  </c:pt>
                  <c:pt idx="51">
                    <c:v>-</c:v>
                  </c:pt>
                  <c:pt idx="54">
                    <c:v>28年度</c:v>
                  </c:pt>
                  <c:pt idx="56">
                    <c:v>-</c:v>
                  </c:pt>
                  <c:pt idx="57">
                    <c:v>-</c:v>
                  </c:pt>
                  <c:pt idx="62">
                    <c:v>計画開始時</c:v>
                  </c:pt>
                  <c:pt idx="63">
                    <c:v>-</c:v>
                  </c:pt>
                  <c:pt idx="64">
                    <c:v>-</c:v>
                  </c:pt>
                  <c:pt idx="65">
                    <c:v>-</c:v>
                  </c:pt>
                  <c:pt idx="67">
                    <c:v>計画開始時</c:v>
                  </c:pt>
                  <c:pt idx="68">
                    <c:v>-</c:v>
                  </c:pt>
                  <c:pt idx="69">
                    <c:v>-</c:v>
                  </c:pt>
                  <c:pt idx="70">
                    <c:v>-</c:v>
                  </c:pt>
                  <c:pt idx="71">
                    <c:v>-</c:v>
                  </c:pt>
                </c:lvl>
                <c:lvl>
                  <c:pt idx="9">
                    <c:v>30年度</c:v>
                  </c:pt>
                  <c:pt idx="10">
                    <c:v>155</c:v>
                  </c:pt>
                  <c:pt idx="11">
                    <c:v>-</c:v>
                  </c:pt>
                  <c:pt idx="12">
                    <c:v>-</c:v>
                  </c:pt>
                  <c:pt idx="13">
                    <c:v>-</c:v>
                  </c:pt>
                  <c:pt idx="14">
                    <c:v>-</c:v>
                  </c:pt>
                  <c:pt idx="15">
                    <c:v>155</c:v>
                  </c:pt>
                  <c:pt idx="16">
                    <c:v>138</c:v>
                  </c:pt>
                  <c:pt idx="17">
                    <c:v>89%</c:v>
                  </c:pt>
                  <c:pt idx="18">
                    <c:v>89%</c:v>
                  </c:pt>
                  <c:pt idx="19">
                    <c:v>主な増減理由</c:v>
                  </c:pt>
                  <c:pt idx="20">
                    <c:v>　２０１６年度に開催された検討会の中では、大学スポーツが持つポテンシャルの地域活性化への貢献が大きな柱として掲げられていたものの、UNIVAS設立に向けた検討を行う中で、学業両立、安全安心分野の優先度が高かったため、大学スポーツを通した地域貢献は、UNIVASの事業の枠組からは落ちている状況。一方で、地方の大学からは、先ずは学内の基盤強化が必要であるとの声があり、今般、地方の大学が取り組みを進めやすい形で事業の内容を変更した。
　地方の大学においては、学内でスポーツ分野を統括し施策の企画立案を行う人材を自</c:v>
                  </c:pt>
                  <c:pt idx="76">
                    <c:v>評　価</c:v>
                  </c:pt>
                  <c:pt idx="77">
                    <c:v>○</c:v>
                  </c:pt>
                  <c:pt idx="78">
                    <c:v>○</c:v>
                  </c:pt>
                  <c:pt idx="79">
                    <c:v>○</c:v>
                  </c:pt>
                  <c:pt idx="80">
                    <c:v>○</c:v>
                  </c:pt>
                  <c:pt idx="81">
                    <c:v>有</c:v>
                  </c:pt>
                  <c:pt idx="82">
                    <c:v>無</c:v>
                  </c:pt>
                  <c:pt idx="83">
                    <c:v>○</c:v>
                  </c:pt>
                  <c:pt idx="84">
                    <c:v>○</c:v>
                  </c:pt>
                  <c:pt idx="85">
                    <c:v>○</c:v>
                  </c:pt>
                  <c:pt idx="86">
                    <c:v>○</c:v>
                  </c:pt>
                  <c:pt idx="87">
                    <c:v>‐</c:v>
                  </c:pt>
                  <c:pt idx="88">
                    <c:v>‐</c:v>
                  </c:pt>
                  <c:pt idx="89">
                    <c:v>○</c:v>
                  </c:pt>
                  <c:pt idx="90">
                    <c:v>○</c:v>
                  </c:pt>
                  <c:pt idx="91">
                    <c:v>○</c:v>
                  </c:pt>
                  <c:pt idx="92">
                    <c:v>○</c:v>
                  </c:pt>
                  <c:pt idx="93">
                    <c:v>○</c:v>
                  </c:pt>
                  <c:pt idx="94">
                    <c:v>‐</c:v>
                  </c:pt>
                </c:lvl>
                <c:lvl>
                  <c:pt idx="26">
                    <c:v>単位</c:v>
                  </c:pt>
                  <c:pt idx="28">
                    <c:v>校</c:v>
                  </c:pt>
                  <c:pt idx="29">
                    <c:v>校</c:v>
                  </c:pt>
                  <c:pt idx="30">
                    <c:v>％</c:v>
                  </c:pt>
                  <c:pt idx="33">
                    <c:v>単位</c:v>
                  </c:pt>
                  <c:pt idx="35">
                    <c:v>校</c:v>
                  </c:pt>
                  <c:pt idx="36">
                    <c:v>校</c:v>
                  </c:pt>
                  <c:pt idx="37">
                    <c:v>％</c:v>
                  </c:pt>
                  <c:pt idx="40">
                    <c:v>単位</c:v>
                  </c:pt>
                  <c:pt idx="41">
                    <c:v>回</c:v>
                  </c:pt>
                  <c:pt idx="42">
                    <c:v>回</c:v>
                  </c:pt>
                  <c:pt idx="43">
                    <c:v>単位</c:v>
                  </c:pt>
                  <c:pt idx="44">
                    <c:v>件</c:v>
                  </c:pt>
                  <c:pt idx="45">
                    <c:v>件</c:v>
                  </c:pt>
                  <c:pt idx="46">
                    <c:v>単位</c:v>
                  </c:pt>
                  <c:pt idx="47">
                    <c:v>冊</c:v>
                  </c:pt>
                  <c:pt idx="48">
                    <c:v>冊</c:v>
                  </c:pt>
                  <c:pt idx="49">
                    <c:v>単位</c:v>
                  </c:pt>
                  <c:pt idx="50">
                    <c:v>百万円／件</c:v>
                  </c:pt>
                  <c:pt idx="51">
                    <c:v>百万円/件</c:v>
                  </c:pt>
                  <c:pt idx="54">
                    <c:v>単位</c:v>
                  </c:pt>
                  <c:pt idx="56">
                    <c:v>校</c:v>
                  </c:pt>
                  <c:pt idx="57">
                    <c:v>校</c:v>
                  </c:pt>
                  <c:pt idx="62">
                    <c:v>単位</c:v>
                  </c:pt>
                  <c:pt idx="64">
                    <c:v>-</c:v>
                  </c:pt>
                  <c:pt idx="65">
                    <c:v>-</c:v>
                  </c:pt>
                  <c:pt idx="66">
                    <c:v>％</c:v>
                  </c:pt>
                  <c:pt idx="67">
                    <c:v>単位</c:v>
                  </c:pt>
                  <c:pt idx="69">
                    <c:v>-</c:v>
                  </c:pt>
                  <c:pt idx="70">
                    <c:v>-</c:v>
                  </c:pt>
                  <c:pt idx="71">
                    <c:v>％</c:v>
                  </c:pt>
                </c:lvl>
                <c:lvl>
                  <c:pt idx="1">
                    <c:v>担当部局庁</c:v>
                  </c:pt>
                  <c:pt idx="2">
                    <c:v>担当課室</c:v>
                  </c:pt>
                  <c:pt idx="4">
                    <c:v>関係する
計画、通知等</c:v>
                  </c:pt>
                  <c:pt idx="5">
                    <c:v>主要経費</c:v>
                  </c:pt>
                  <c:pt idx="28">
                    <c:v>成果実績</c:v>
                  </c:pt>
                  <c:pt idx="29">
                    <c:v>目標値</c:v>
                  </c:pt>
                  <c:pt idx="30">
                    <c:v>達成度</c:v>
                  </c:pt>
                  <c:pt idx="35">
                    <c:v>成果実績</c:v>
                  </c:pt>
                  <c:pt idx="36">
                    <c:v>目標値</c:v>
                  </c:pt>
                  <c:pt idx="37">
                    <c:v>達成度</c:v>
                  </c:pt>
                  <c:pt idx="41">
                    <c:v>活動実績</c:v>
                  </c:pt>
                  <c:pt idx="42">
                    <c:v>当初見込み</c:v>
                  </c:pt>
                  <c:pt idx="44">
                    <c:v>活動実績</c:v>
                  </c:pt>
                  <c:pt idx="45">
                    <c:v>当初見込み</c:v>
                  </c:pt>
                  <c:pt idx="47">
                    <c:v>活動実績</c:v>
                  </c:pt>
                  <c:pt idx="48">
                    <c:v>当初見込み</c:v>
                  </c:pt>
                  <c:pt idx="50">
                    <c:v>単位当たり
コスト</c:v>
                  </c:pt>
                  <c:pt idx="51">
                    <c:v>計算式</c:v>
                  </c:pt>
                  <c:pt idx="56">
                    <c:v>実績値</c:v>
                  </c:pt>
                  <c:pt idx="57">
                    <c:v>目標値</c:v>
                  </c:pt>
                  <c:pt idx="64">
                    <c:v>成果実績</c:v>
                  </c:pt>
                  <c:pt idx="65">
                    <c:v>目標値</c:v>
                  </c:pt>
                  <c:pt idx="66">
                    <c:v>達成度</c:v>
                  </c:pt>
                  <c:pt idx="69">
                    <c:v>成果実績</c:v>
                  </c:pt>
                  <c:pt idx="70">
                    <c:v>目標値</c:v>
                  </c:pt>
                  <c:pt idx="71">
                    <c:v>達成度</c:v>
                  </c:pt>
                </c:lvl>
                <c:lvl>
                  <c:pt idx="9">
                    <c:v>29年度</c:v>
                  </c:pt>
                  <c:pt idx="10">
                    <c:v>100</c:v>
                  </c:pt>
                  <c:pt idx="11">
                    <c:v>-</c:v>
                  </c:pt>
                  <c:pt idx="12">
                    <c:v>-</c:v>
                  </c:pt>
                  <c:pt idx="13">
                    <c:v>-</c:v>
                  </c:pt>
                  <c:pt idx="14">
                    <c:v>-</c:v>
                  </c:pt>
                  <c:pt idx="15">
                    <c:v>100</c:v>
                  </c:pt>
                  <c:pt idx="16">
                    <c:v>91</c:v>
                  </c:pt>
                  <c:pt idx="17">
                    <c:v>91%</c:v>
                  </c:pt>
                  <c:pt idx="18">
                    <c:v>91%</c:v>
                  </c:pt>
                  <c:pt idx="19">
                    <c:v>32年度要求</c:v>
                  </c:pt>
                  <c:pt idx="20">
                    <c:v>263</c:v>
                  </c:pt>
                  <c:pt idx="21">
                    <c:v>51</c:v>
                  </c:pt>
                  <c:pt idx="25">
                    <c:v>314</c:v>
                  </c:pt>
                </c:lvl>
                <c:lvl>
                  <c:pt idx="61">
                    <c:v>-</c:v>
                  </c:pt>
                </c:lvl>
                <c:lvl>
                  <c:pt idx="2">
                    <c:v>終了予定なし</c:v>
                  </c:pt>
                </c:lvl>
                <c:lvl>
                  <c:pt idx="9">
                    <c:v>28年度</c:v>
                  </c:pt>
                  <c:pt idx="10">
                    <c:v>-</c:v>
                  </c:pt>
                  <c:pt idx="11">
                    <c:v>-</c:v>
                  </c:pt>
                  <c:pt idx="12">
                    <c:v>-</c:v>
                  </c:pt>
                  <c:pt idx="13">
                    <c:v>-</c:v>
                  </c:pt>
                  <c:pt idx="14">
                    <c:v>-</c:v>
                  </c:pt>
                  <c:pt idx="15">
                    <c:v>0</c:v>
                  </c:pt>
                  <c:pt idx="16">
                    <c:v>0</c:v>
                  </c:pt>
                  <c:pt idx="17">
                    <c:v>-</c:v>
                  </c:pt>
                  <c:pt idx="18">
                    <c:v>-</c:v>
                  </c:pt>
                  <c:pt idx="19">
                    <c:v>31年度当初予算</c:v>
                  </c:pt>
                  <c:pt idx="20">
                    <c:v>111</c:v>
                  </c:pt>
                  <c:pt idx="21">
                    <c:v>51</c:v>
                  </c:pt>
                  <c:pt idx="25">
                    <c:v>162</c:v>
                  </c:pt>
                  <c:pt idx="26">
                    <c:v>成果指標</c:v>
                  </c:pt>
                  <c:pt idx="28">
                    <c:v>大学スポーツアドミニストレーターが配置された大学数</c:v>
                  </c:pt>
                  <c:pt idx="33">
                    <c:v>成果指標</c:v>
                  </c:pt>
                  <c:pt idx="35">
                    <c:v>一般社団法人大学スポーツ協会の加盟大学数</c:v>
                  </c:pt>
                </c:lvl>
                <c:lvl>
                  <c:pt idx="95">
                    <c:v>事業名</c:v>
                  </c:pt>
                </c:lvl>
                <c:lvl>
                  <c:pt idx="2">
                    <c:v>事業終了
（予定）年度</c:v>
                  </c:pt>
                </c:lvl>
                <c:lvl>
                  <c:pt idx="61">
                    <c:v>-</c:v>
                  </c:pt>
                </c:lvl>
                <c:lvl>
                  <c:pt idx="10">
                    <c:v>当初予算</c:v>
                  </c:pt>
                  <c:pt idx="11">
                    <c:v>補正予算</c:v>
                  </c:pt>
                  <c:pt idx="12">
                    <c:v>前年度から繰越し</c:v>
                  </c:pt>
                  <c:pt idx="13">
                    <c:v>翌年度へ繰越し</c:v>
                  </c:pt>
                  <c:pt idx="14">
                    <c:v>予備費等</c:v>
                  </c:pt>
                  <c:pt idx="15">
                    <c:v>計</c:v>
                  </c:pt>
                </c:lvl>
                <c:lvl>
                  <c:pt idx="1">
                    <c:v>大学スポーツ振興の推進事業</c:v>
                  </c:pt>
                  <c:pt idx="2">
                    <c:v>平成２９年度</c:v>
                  </c:pt>
                  <c:pt idx="3">
                    <c:v>一般会計</c:v>
                  </c:pt>
                  <c:pt idx="4">
                    <c:v>スポーツ基本法第28条</c:v>
                  </c:pt>
                  <c:pt idx="5">
                    <c:v>-</c:v>
                  </c:pt>
                  <c:pt idx="6">
                    <c:v>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c:v>
                  </c:pt>
                  <c:pt idx="7">
                    <c:v>（１）大学及び学生競技団体等が中心となる設立準備委員会を開催する等、新組織の創設に向けた具体的準備を行う。（平成31年度からは新組織である一般社団法人大学スポーツ協会への補助を行う。）
（２）大学スポーツに関する全学的な体制整備を推進するため、「大学スポーツ・アドミニストレータ―」の配置やスポーツ活動等を支援し、新組織の中核となる大学群の形成につなげる。</c:v>
                  </c:pt>
                  <c:pt idx="8">
                    <c:v>委託・請負</c:v>
                  </c:pt>
                  <c:pt idx="10">
                    <c:v>予算の状況</c:v>
                  </c:pt>
                  <c:pt idx="16">
                    <c:v>執行額</c:v>
                  </c:pt>
                  <c:pt idx="17">
                    <c:v>執行率（％）</c:v>
                  </c:pt>
                  <c:pt idx="18">
                    <c:v>当初予算＋補正予算に対する執行額の割合（％）</c:v>
                  </c:pt>
                  <c:pt idx="19">
                    <c:v>歳出予算目</c:v>
                  </c:pt>
                  <c:pt idx="20">
                    <c:v>スポーツ振興事業委託費</c:v>
                  </c:pt>
                  <c:pt idx="21">
                    <c:v>民間スポーツ振興費等補助金</c:v>
                  </c:pt>
                  <c:pt idx="22">
                    <c:v>職員旅費</c:v>
                  </c:pt>
                  <c:pt idx="23">
                    <c:v>庁費</c:v>
                  </c:pt>
                  <c:pt idx="24">
                    <c:v>諸謝金</c:v>
                  </c:pt>
                  <c:pt idx="25">
                    <c:v>計</c:v>
                  </c:pt>
                  <c:pt idx="26">
                    <c:v>定量的な成果目標</c:v>
                  </c:pt>
                  <c:pt idx="28">
                    <c:v>平成33年度までに、大学スポーツアドミニストレーターが配置された大学数が100校となることを目指す。</c:v>
                  </c:pt>
                  <c:pt idx="31">
                    <c:v>大学スポーツの振興に関するアンケート（スポーツ庁調べ）
（アンケートにおいて、大学スポーツアドミニストレーターを配置している大学が10あり、その10倍を目標値として算出した数）</c:v>
                  </c:pt>
                  <c:pt idx="33">
                    <c:v>定量的な成果目標</c:v>
                  </c:pt>
                  <c:pt idx="35">
                    <c:v>一般社団法人大学スポーツ協会に加盟する大学数の増加を目指す。</c:v>
                  </c:pt>
                  <c:pt idx="38">
                    <c:v>大学スポーツの振興に関するアンケート（スポーツ庁調べ）
（アンケートにおいて、有効回答数に占める大学横断的かつ競技横断的統括組織に加盟したいと回答した大学の割合が37％であり、この割合を全大学数（短期大学を含む）1118（平成28年度学校基本調査より）に乗じて算出した数値）</c:v>
                  </c:pt>
                  <c:pt idx="40">
                    <c:v>活動指標</c:v>
                  </c:pt>
                  <c:pt idx="41">
                    <c:v>設立準備委員会（作業部会）の開催数
※29年度実績については、学産官連携協議会（分科会等を含む）の開催数</c:v>
                  </c:pt>
                  <c:pt idx="43">
                    <c:v>活動指標</c:v>
                  </c:pt>
                  <c:pt idx="44">
                    <c:v>大学横断的かつ競技横断的統括組織（日本版NCAA）創設事業（大学スポーツ振興の推進）における先進的モデル事業の企画件数</c:v>
                  </c:pt>
                  <c:pt idx="46">
                    <c:v>活動指標</c:v>
                  </c:pt>
                  <c:pt idx="47">
                    <c:v>大学横断的かつ競技横断的統括組織（日本版NCAA）創設事業（大学スポーツ振興の推進）の事業報告書の配布大学数</c:v>
                  </c:pt>
                  <c:pt idx="49">
                    <c:v>算出根拠</c:v>
                  </c:pt>
                  <c:pt idx="50">
                    <c:v>【大学横断的かつ競技横断的統括組織（日本版NCAA）創設事業（大学スポーツ振興の推進）】
事業全体の執行額／採択数　　　　　　　　　　　　　　</c:v>
                  </c:pt>
                  <c:pt idx="52">
                    <c:v>11　スポーツの振興</c:v>
                  </c:pt>
                  <c:pt idx="53">
                    <c:v>11-1 スポーツを「する」「みる」「ささえる」スポーツ参画人口の拡大と、そのための人材育成・場の充実</c:v>
                  </c:pt>
                  <c:pt idx="54">
                    <c:v>定量的指標</c:v>
                  </c:pt>
                  <c:pt idx="56">
                    <c:v>大学スポーツアドミニストレーターを配する大学数</c:v>
                  </c:pt>
                  <c:pt idx="61">
                    <c:v>分野：</c:v>
                  </c:pt>
                  <c:pt idx="62">
                    <c:v>ＫＰＩ
（第一階層）</c:v>
                  </c:pt>
                  <c:pt idx="64">
                    <c:v>-</c:v>
                  </c:pt>
                  <c:pt idx="67">
                    <c:v>ＫＰＩ
（第二階層）</c:v>
                  </c:pt>
                  <c:pt idx="69">
                    <c:v>-</c:v>
                  </c:pt>
                  <c:pt idx="95">
                    <c:v>事業番号</c:v>
                  </c:pt>
                  <c:pt idx="101">
                    <c:v>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c:v>
                  </c:pt>
                  <c:pt idx="102">
                    <c:v>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c:v>
                  </c:pt>
                </c:lvl>
                <c:lvl>
                  <c:pt idx="52">
                    <c:v>政策</c:v>
                  </c:pt>
                  <c:pt idx="53">
                    <c:v>施策</c:v>
                  </c:pt>
                  <c:pt idx="54">
                    <c:v>測定指標</c:v>
                  </c:pt>
                  <c:pt idx="58">
                    <c:v>本事業の成果と上位施策・測定指標との関係</c:v>
                  </c:pt>
                  <c:pt idx="59">
                    <c:v>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c:v>
                  </c:pt>
                  <c:pt idx="61">
                    <c:v>取組事項</c:v>
                  </c:pt>
                  <c:pt idx="62">
                    <c:v>KPI
(第一階層）</c:v>
                  </c:pt>
                  <c:pt idx="67">
                    <c:v>KPI
(第二階層）</c:v>
                  </c:pt>
                  <c:pt idx="72">
                    <c:v>本事業の成果と取組事項・KPIとの関係</c:v>
                  </c:pt>
                  <c:pt idx="73">
                    <c:v>-</c:v>
                  </c:pt>
                  <c:pt idx="81">
                    <c:v>一般競争契約、指名競争契約又は随意契約（企画競争）による支出のうち、一者応札又は一者応募となったものはないか。</c:v>
                  </c:pt>
                  <c:pt idx="82">
                    <c:v>競争性のない随意契約となったものはないか。</c:v>
                  </c:pt>
                </c:lvl>
                <c:lvl>
                  <c:pt idx="52">
                    <c:v>政策評価</c:v>
                  </c:pt>
                  <c:pt idx="61">
                    <c:v>新経済・財政再生計画改革工程表 2018</c:v>
                  </c:pt>
                  <c:pt idx="76">
                    <c:v>項　　目</c:v>
                  </c:pt>
                  <c:pt idx="77">
                    <c:v>事業の目的は国民や社会のニーズを的確に反映しているか。</c:v>
                  </c:pt>
                  <c:pt idx="78">
                    <c:v>地方自治体、民間等に委ねることができない事業なのか。</c:v>
                  </c:pt>
                  <c:pt idx="79">
                    <c:v>政策目的の達成手段として必要かつ適切な事業か。政策体系の中で優先度の高い事業か。</c:v>
                  </c:pt>
                  <c:pt idx="80">
                    <c:v>競争性が確保されているなど支出先の選定は妥当か。　</c:v>
                  </c:pt>
                  <c:pt idx="83">
                    <c:v>受益者との負担関係は妥当であるか。</c:v>
                  </c:pt>
                  <c:pt idx="84">
                    <c:v>単位当たりコスト等の水準は妥当か。</c:v>
                  </c:pt>
                  <c:pt idx="85">
                    <c:v>資金の流れの中間段階での支出は合理的なものとなっているか。</c:v>
                  </c:pt>
                  <c:pt idx="86">
                    <c:v>費目・使途が事業目的に即し真に必要なものに限定されているか。</c:v>
                  </c:pt>
                  <c:pt idx="87">
                    <c:v>不用率が大きい場合、その理由は妥当か。（理由を右に記載）</c:v>
                  </c:pt>
                  <c:pt idx="88">
                    <c:v>繰越額が大きい場合、その理由は妥当か。（理由を右に記載）</c:v>
                  </c:pt>
                  <c:pt idx="89">
                    <c:v>その他コスト削減や効率化に向けた工夫は行われているか。</c:v>
                  </c:pt>
                  <c:pt idx="90">
                    <c:v>成果実績は成果目標に見合ったものとなっているか。</c:v>
                  </c:pt>
                  <c:pt idx="91">
                    <c:v>事業実施に当たって他の手段・方法等が考えられる場合、それと比較してより効果的あるいは低コストで実施できているか。</c:v>
                  </c:pt>
                  <c:pt idx="92">
                    <c:v>活動実績は見込みに見合ったものであるか。</c:v>
                  </c:pt>
                  <c:pt idx="93">
                    <c:v>整備された施設や成果物は十分に活用されているか。</c:v>
                  </c:pt>
                  <c:pt idx="94">
                    <c:v>関連する事業がある場合、他部局・他府省等と適切な役割分担を行っているか。（役割分担の具体的な内容を各事業の右に記載）</c:v>
                  </c:pt>
                  <c:pt idx="95">
                    <c:v>所管府省名</c:v>
                  </c:pt>
                  <c:pt idx="101">
                    <c:v>点検結果</c:v>
                  </c:pt>
                  <c:pt idx="102">
                    <c:v>改善の
方向性</c:v>
                  </c:pt>
                </c:lvl>
                <c:lvl>
                  <c:pt idx="0">
                    <c:v>平成３１年度行政事業レビューシート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9">
                    <c:v>平成31・32年度
予算内訳
（単位：百万円）</c:v>
                  </c:pt>
                  <c:pt idx="26">
                    <c:v>成果目標及び
成果実績
（アウトカム）</c:v>
                  </c:pt>
                  <c:pt idx="31">
                    <c:v>根拠として用いた
統計・データ名
（出典）</c:v>
                  </c:pt>
                  <c:pt idx="33">
                    <c:v>成果目標及び
成果実績
（アウトカム）</c:v>
                  </c:pt>
                  <c:pt idx="38">
                    <c:v>根拠として用いた
統計・データ名
（出典）</c:v>
                  </c:pt>
                  <c:pt idx="40">
                    <c:v>活動指標及び
活動実績
（アウトプット）</c:v>
                  </c:pt>
                  <c:pt idx="43">
                    <c:v>活動指標及び
活動実績
（アウトプット）</c:v>
                  </c:pt>
                  <c:pt idx="46">
                    <c:v>活動指標及び
活動実績
（アウトプット）</c:v>
                  </c:pt>
                  <c:pt idx="49">
                    <c:v>単位当たり
コスト</c:v>
                  </c:pt>
                  <c:pt idx="52">
                    <c:v>政策評価、新経済・財政再生計画との関係</c:v>
                  </c:pt>
                  <c:pt idx="75">
                    <c:v>事業所管部局による点検・改善</c:v>
                  </c:pt>
                  <c:pt idx="77">
                    <c:v>国費投入の必要性</c:v>
                  </c:pt>
                  <c:pt idx="80">
                    <c:v>事業の効率性</c:v>
                  </c:pt>
                  <c:pt idx="90">
                    <c:v>事業の有効性</c:v>
                  </c:pt>
                  <c:pt idx="94">
                    <c:v>関連事業</c:v>
                  </c:pt>
                  <c:pt idx="101">
                    <c:v>点検・改善結果</c:v>
                  </c:pt>
                  <c:pt idx="103">
                    <c:v>外部有識者の所見</c:v>
                  </c:pt>
                </c:lvl>
              </c:multiLvlStrCache>
            </c:multiLvlStrRef>
          </c:cat>
          <c:val>
            <c:numRef>
              <c:f>行政事業レビューシート!$AV$3:$AV$728</c:f>
              <c:numCache>
                <c:formatCode>General</c:formatCode>
                <c:ptCount val="104"/>
              </c:numCache>
            </c:numRef>
          </c:val>
          <c:extLst>
            <c:ext xmlns:c16="http://schemas.microsoft.com/office/drawing/2014/chart" uri="{C3380CC4-5D6E-409C-BE32-E72D297353CC}">
              <c16:uniqueId val="{0000000C-011C-445D-B49E-435BE078BABE}"/>
            </c:ext>
          </c:extLst>
        </c:ser>
        <c:ser>
          <c:idx val="13"/>
          <c:order val="13"/>
          <c:tx>
            <c:strRef>
              <c:f>行政事業レビューシート!$AW$2</c:f>
              <c:strCache>
                <c:ptCount val="1"/>
              </c:strCache>
            </c:strRef>
          </c:tx>
          <c:spPr>
            <a:solidFill>
              <a:schemeClr val="accent2">
                <a:lumMod val="80000"/>
                <a:lumOff val="20000"/>
              </a:schemeClr>
            </a:solidFill>
            <a:ln>
              <a:noFill/>
            </a:ln>
            <a:effectLst/>
          </c:spPr>
          <c:invertIfNegative val="0"/>
          <c:cat>
            <c:multiLvlStrRef>
              <c:f>行政事業レビューシート!$A$3:$AI$728</c:f>
              <c:multiLvlStrCache>
                <c:ptCount val="104"/>
                <c:lvl>
                  <c:pt idx="0">
                    <c:v>（</c:v>
                  </c:pt>
                  <c:pt idx="26">
                    <c:v>29年度</c:v>
                  </c:pt>
                  <c:pt idx="28">
                    <c:v>17</c:v>
                  </c:pt>
                  <c:pt idx="29">
                    <c:v>-</c:v>
                  </c:pt>
                  <c:pt idx="30">
                    <c:v>-</c:v>
                  </c:pt>
                  <c:pt idx="33">
                    <c:v>29年度</c:v>
                  </c:pt>
                  <c:pt idx="35">
                    <c:v>-</c:v>
                  </c:pt>
                  <c:pt idx="36">
                    <c:v>-</c:v>
                  </c:pt>
                  <c:pt idx="37">
                    <c:v>-</c:v>
                  </c:pt>
                  <c:pt idx="40">
                    <c:v>29年度</c:v>
                  </c:pt>
                  <c:pt idx="41">
                    <c:v>14</c:v>
                  </c:pt>
                  <c:pt idx="42">
                    <c:v>7</c:v>
                  </c:pt>
                  <c:pt idx="43">
                    <c:v>29年度</c:v>
                  </c:pt>
                  <c:pt idx="44">
                    <c:v>8</c:v>
                  </c:pt>
                  <c:pt idx="45">
                    <c:v>4</c:v>
                  </c:pt>
                  <c:pt idx="46">
                    <c:v>29年度</c:v>
                  </c:pt>
                  <c:pt idx="47">
                    <c:v>-</c:v>
                  </c:pt>
                  <c:pt idx="48">
                    <c:v>1,115</c:v>
                  </c:pt>
                  <c:pt idx="49">
                    <c:v>29年度</c:v>
                  </c:pt>
                  <c:pt idx="50">
                    <c:v>7</c:v>
                  </c:pt>
                  <c:pt idx="51">
                    <c:v>58.7／8</c:v>
                  </c:pt>
                  <c:pt idx="54">
                    <c:v>29年度</c:v>
                  </c:pt>
                  <c:pt idx="56">
                    <c:v>17</c:v>
                  </c:pt>
                  <c:pt idx="57">
                    <c:v>-</c:v>
                  </c:pt>
                  <c:pt idx="62">
                    <c:v>30年度</c:v>
                  </c:pt>
                  <c:pt idx="64">
                    <c:v>-</c:v>
                  </c:pt>
                  <c:pt idx="65">
                    <c:v>-</c:v>
                  </c:pt>
                  <c:pt idx="67">
                    <c:v>30年度</c:v>
                  </c:pt>
                  <c:pt idx="69">
                    <c:v>-</c:v>
                  </c:pt>
                  <c:pt idx="70">
                    <c:v>-</c:v>
                  </c:pt>
                  <c:pt idx="71">
                    <c:v>-</c:v>
                  </c:pt>
                </c:lvl>
                <c:lvl>
                  <c:pt idx="63">
                    <c:v>年度</c:v>
                  </c:pt>
                  <c:pt idx="68">
                    <c:v>年度</c:v>
                  </c:pt>
                  <c:pt idx="76">
                    <c:v>評価に関する説明</c:v>
                  </c:pt>
                  <c:pt idx="77">
                    <c:v>スポーツ基本法、スポーツ基本計画に国による取組が明記され、また政府の成長戦略においても記載されるなど政策の優先度が極めて高い事業である。</c:v>
                  </c:pt>
                  <c:pt idx="78">
                    <c:v>国の政策の企画・立案のための全国規模の調査を行うことは地方自治体、民間に委ねることは出来ず、国が主体的に行う必要がある。</c:v>
                  </c:pt>
                  <c:pt idx="79">
                    <c:v>スポーツ基本法、スポーツ基本計画に国による取組が明記され、また政府の成長戦略においても記載されるなど政策の優先度が極めて高い事業である。</c:v>
                  </c:pt>
                  <c:pt idx="80">
                    <c:v>支出（委託）先の選定に当たっては、十分な公示期間を確保した上で公募（企画競争）を行い、その妥当性や競争性を確保する。
一社応募を回避するためには、公募額や契約期間・公示期間の見直し等の検討が必要。</c:v>
                  </c:pt>
                  <c:pt idx="83">
                    <c:v>委託金額については、事業経費の費目・使途の内容を厳正に審査して決定する。</c:v>
                  </c:pt>
                  <c:pt idx="84">
                    <c:v>委託契約の締結に当たっては、事業経費の費目・使途の内容を厳正に審査するなど、その必要性について適切にチェックを行う。</c:v>
                  </c:pt>
                  <c:pt idx="85">
                    <c:v>-</c:v>
                  </c:pt>
                  <c:pt idx="86">
                    <c:v>委託契約及び委託額の確定手続きに当たっては、事業経費の黙秘・使途の内容を厳正に審査するなど、その必要性について適切にチェックを行う。</c:v>
                  </c:pt>
                  <c:pt idx="87">
                    <c:v>-</c:v>
                  </c:pt>
                  <c:pt idx="88">
                    <c:v>-</c:v>
                  </c:pt>
                  <c:pt idx="89">
                    <c:v>委託費の額の確定において、費目・使途の内容を厳正に審査するなど適切にチェックを行う。</c:v>
                  </c:pt>
                  <c:pt idx="90">
                    <c:v>成果目標を達成するためには、本事業により先進的モデル事業を形成した上で普及することが必要であると考えており、成果実績は成果目標に見合っている。</c:v>
                  </c:pt>
                  <c:pt idx="91">
                    <c:v>委託契約及び額の確定に当たっては、事業経費の費目・使途の内容を厳正に審査するなど、その必要性について適切にチェックを行い、低コストでの実施に努める。</c:v>
                  </c:pt>
                  <c:pt idx="92">
                    <c:v>-</c:v>
                  </c:pt>
                  <c:pt idx="93">
                    <c:v>本事業で得られた成果物は、各大学に配布する予定であり、各大学におけるスポーツ支援体制の整備等のため活用を促す予定である。</c:v>
                  </c:pt>
                  <c:pt idx="94">
                    <c:v>-</c:v>
                  </c:pt>
                </c:lvl>
                <c:lvl>
                  <c:pt idx="1">
                    <c:v>スポーツ庁</c:v>
                  </c:pt>
                  <c:pt idx="2">
                    <c:v>参事官（地域振興担当）付</c:v>
                  </c:pt>
                  <c:pt idx="4">
                    <c:v>第2期スポーツ基本計画（平成29年３月24日）
未来投資戦略2017（平成29年６月９日閣議決定）
</c:v>
                  </c:pt>
                  <c:pt idx="5">
                    <c:v>文教及び科学振興</c:v>
                  </c:pt>
                  <c:pt idx="26">
                    <c:v>28年度</c:v>
                  </c:pt>
                  <c:pt idx="28">
                    <c:v>-</c:v>
                  </c:pt>
                  <c:pt idx="29">
                    <c:v>-</c:v>
                  </c:pt>
                  <c:pt idx="30">
                    <c:v>-</c:v>
                  </c:pt>
                  <c:pt idx="33">
                    <c:v>28年度</c:v>
                  </c:pt>
                  <c:pt idx="35">
                    <c:v>-</c:v>
                  </c:pt>
                  <c:pt idx="36">
                    <c:v>-</c:v>
                  </c:pt>
                  <c:pt idx="37">
                    <c:v>-</c:v>
                  </c:pt>
                  <c:pt idx="40">
                    <c:v>28年度</c:v>
                  </c:pt>
                  <c:pt idx="41">
                    <c:v>-</c:v>
                  </c:pt>
                  <c:pt idx="42">
                    <c:v>-</c:v>
                  </c:pt>
                  <c:pt idx="43">
                    <c:v>28年度</c:v>
                  </c:pt>
                  <c:pt idx="44">
                    <c:v>-</c:v>
                  </c:pt>
                  <c:pt idx="45">
                    <c:v>-</c:v>
                  </c:pt>
                  <c:pt idx="46">
                    <c:v>28年度</c:v>
                  </c:pt>
                  <c:pt idx="47">
                    <c:v>-</c:v>
                  </c:pt>
                  <c:pt idx="48">
                    <c:v>-</c:v>
                  </c:pt>
                  <c:pt idx="49">
                    <c:v>28年度</c:v>
                  </c:pt>
                  <c:pt idx="50">
                    <c:v>-</c:v>
                  </c:pt>
                  <c:pt idx="51">
                    <c:v>-</c:v>
                  </c:pt>
                  <c:pt idx="54">
                    <c:v>28年度</c:v>
                  </c:pt>
                  <c:pt idx="56">
                    <c:v>-</c:v>
                  </c:pt>
                  <c:pt idx="57">
                    <c:v>-</c:v>
                  </c:pt>
                  <c:pt idx="62">
                    <c:v>計画開始時</c:v>
                  </c:pt>
                  <c:pt idx="63">
                    <c:v>-</c:v>
                  </c:pt>
                  <c:pt idx="64">
                    <c:v>-</c:v>
                  </c:pt>
                  <c:pt idx="65">
                    <c:v>-</c:v>
                  </c:pt>
                  <c:pt idx="67">
                    <c:v>計画開始時</c:v>
                  </c:pt>
                  <c:pt idx="68">
                    <c:v>-</c:v>
                  </c:pt>
                  <c:pt idx="69">
                    <c:v>-</c:v>
                  </c:pt>
                  <c:pt idx="70">
                    <c:v>-</c:v>
                  </c:pt>
                  <c:pt idx="71">
                    <c:v>-</c:v>
                  </c:pt>
                </c:lvl>
                <c:lvl>
                  <c:pt idx="9">
                    <c:v>30年度</c:v>
                  </c:pt>
                  <c:pt idx="10">
                    <c:v>155</c:v>
                  </c:pt>
                  <c:pt idx="11">
                    <c:v>-</c:v>
                  </c:pt>
                  <c:pt idx="12">
                    <c:v>-</c:v>
                  </c:pt>
                  <c:pt idx="13">
                    <c:v>-</c:v>
                  </c:pt>
                  <c:pt idx="14">
                    <c:v>-</c:v>
                  </c:pt>
                  <c:pt idx="15">
                    <c:v>155</c:v>
                  </c:pt>
                  <c:pt idx="16">
                    <c:v>138</c:v>
                  </c:pt>
                  <c:pt idx="17">
                    <c:v>89%</c:v>
                  </c:pt>
                  <c:pt idx="18">
                    <c:v>89%</c:v>
                  </c:pt>
                  <c:pt idx="19">
                    <c:v>主な増減理由</c:v>
                  </c:pt>
                  <c:pt idx="20">
                    <c:v>　２０１６年度に開催された検討会の中では、大学スポーツが持つポテンシャルの地域活性化への貢献が大きな柱として掲げられていたものの、UNIVAS設立に向けた検討を行う中で、学業両立、安全安心分野の優先度が高かったため、大学スポーツを通した地域貢献は、UNIVASの事業の枠組からは落ちている状況。一方で、地方の大学からは、先ずは学内の基盤強化が必要であるとの声があり、今般、地方の大学が取り組みを進めやすい形で事業の内容を変更した。
　地方の大学においては、学内でスポーツ分野を統括し施策の企画立案を行う人材を自</c:v>
                  </c:pt>
                  <c:pt idx="76">
                    <c:v>評　価</c:v>
                  </c:pt>
                  <c:pt idx="77">
                    <c:v>○</c:v>
                  </c:pt>
                  <c:pt idx="78">
                    <c:v>○</c:v>
                  </c:pt>
                  <c:pt idx="79">
                    <c:v>○</c:v>
                  </c:pt>
                  <c:pt idx="80">
                    <c:v>○</c:v>
                  </c:pt>
                  <c:pt idx="81">
                    <c:v>有</c:v>
                  </c:pt>
                  <c:pt idx="82">
                    <c:v>無</c:v>
                  </c:pt>
                  <c:pt idx="83">
                    <c:v>○</c:v>
                  </c:pt>
                  <c:pt idx="84">
                    <c:v>○</c:v>
                  </c:pt>
                  <c:pt idx="85">
                    <c:v>○</c:v>
                  </c:pt>
                  <c:pt idx="86">
                    <c:v>○</c:v>
                  </c:pt>
                  <c:pt idx="87">
                    <c:v>‐</c:v>
                  </c:pt>
                  <c:pt idx="88">
                    <c:v>‐</c:v>
                  </c:pt>
                  <c:pt idx="89">
                    <c:v>○</c:v>
                  </c:pt>
                  <c:pt idx="90">
                    <c:v>○</c:v>
                  </c:pt>
                  <c:pt idx="91">
                    <c:v>○</c:v>
                  </c:pt>
                  <c:pt idx="92">
                    <c:v>○</c:v>
                  </c:pt>
                  <c:pt idx="93">
                    <c:v>○</c:v>
                  </c:pt>
                  <c:pt idx="94">
                    <c:v>‐</c:v>
                  </c:pt>
                </c:lvl>
                <c:lvl>
                  <c:pt idx="26">
                    <c:v>単位</c:v>
                  </c:pt>
                  <c:pt idx="28">
                    <c:v>校</c:v>
                  </c:pt>
                  <c:pt idx="29">
                    <c:v>校</c:v>
                  </c:pt>
                  <c:pt idx="30">
                    <c:v>％</c:v>
                  </c:pt>
                  <c:pt idx="33">
                    <c:v>単位</c:v>
                  </c:pt>
                  <c:pt idx="35">
                    <c:v>校</c:v>
                  </c:pt>
                  <c:pt idx="36">
                    <c:v>校</c:v>
                  </c:pt>
                  <c:pt idx="37">
                    <c:v>％</c:v>
                  </c:pt>
                  <c:pt idx="40">
                    <c:v>単位</c:v>
                  </c:pt>
                  <c:pt idx="41">
                    <c:v>回</c:v>
                  </c:pt>
                  <c:pt idx="42">
                    <c:v>回</c:v>
                  </c:pt>
                  <c:pt idx="43">
                    <c:v>単位</c:v>
                  </c:pt>
                  <c:pt idx="44">
                    <c:v>件</c:v>
                  </c:pt>
                  <c:pt idx="45">
                    <c:v>件</c:v>
                  </c:pt>
                  <c:pt idx="46">
                    <c:v>単位</c:v>
                  </c:pt>
                  <c:pt idx="47">
                    <c:v>冊</c:v>
                  </c:pt>
                  <c:pt idx="48">
                    <c:v>冊</c:v>
                  </c:pt>
                  <c:pt idx="49">
                    <c:v>単位</c:v>
                  </c:pt>
                  <c:pt idx="50">
                    <c:v>百万円／件</c:v>
                  </c:pt>
                  <c:pt idx="51">
                    <c:v>百万円/件</c:v>
                  </c:pt>
                  <c:pt idx="54">
                    <c:v>単位</c:v>
                  </c:pt>
                  <c:pt idx="56">
                    <c:v>校</c:v>
                  </c:pt>
                  <c:pt idx="57">
                    <c:v>校</c:v>
                  </c:pt>
                  <c:pt idx="62">
                    <c:v>単位</c:v>
                  </c:pt>
                  <c:pt idx="64">
                    <c:v>-</c:v>
                  </c:pt>
                  <c:pt idx="65">
                    <c:v>-</c:v>
                  </c:pt>
                  <c:pt idx="66">
                    <c:v>％</c:v>
                  </c:pt>
                  <c:pt idx="67">
                    <c:v>単位</c:v>
                  </c:pt>
                  <c:pt idx="69">
                    <c:v>-</c:v>
                  </c:pt>
                  <c:pt idx="70">
                    <c:v>-</c:v>
                  </c:pt>
                  <c:pt idx="71">
                    <c:v>％</c:v>
                  </c:pt>
                </c:lvl>
                <c:lvl>
                  <c:pt idx="1">
                    <c:v>担当部局庁</c:v>
                  </c:pt>
                  <c:pt idx="2">
                    <c:v>担当課室</c:v>
                  </c:pt>
                  <c:pt idx="4">
                    <c:v>関係する
計画、通知等</c:v>
                  </c:pt>
                  <c:pt idx="5">
                    <c:v>主要経費</c:v>
                  </c:pt>
                  <c:pt idx="28">
                    <c:v>成果実績</c:v>
                  </c:pt>
                  <c:pt idx="29">
                    <c:v>目標値</c:v>
                  </c:pt>
                  <c:pt idx="30">
                    <c:v>達成度</c:v>
                  </c:pt>
                  <c:pt idx="35">
                    <c:v>成果実績</c:v>
                  </c:pt>
                  <c:pt idx="36">
                    <c:v>目標値</c:v>
                  </c:pt>
                  <c:pt idx="37">
                    <c:v>達成度</c:v>
                  </c:pt>
                  <c:pt idx="41">
                    <c:v>活動実績</c:v>
                  </c:pt>
                  <c:pt idx="42">
                    <c:v>当初見込み</c:v>
                  </c:pt>
                  <c:pt idx="44">
                    <c:v>活動実績</c:v>
                  </c:pt>
                  <c:pt idx="45">
                    <c:v>当初見込み</c:v>
                  </c:pt>
                  <c:pt idx="47">
                    <c:v>活動実績</c:v>
                  </c:pt>
                  <c:pt idx="48">
                    <c:v>当初見込み</c:v>
                  </c:pt>
                  <c:pt idx="50">
                    <c:v>単位当たり
コスト</c:v>
                  </c:pt>
                  <c:pt idx="51">
                    <c:v>計算式</c:v>
                  </c:pt>
                  <c:pt idx="56">
                    <c:v>実績値</c:v>
                  </c:pt>
                  <c:pt idx="57">
                    <c:v>目標値</c:v>
                  </c:pt>
                  <c:pt idx="64">
                    <c:v>成果実績</c:v>
                  </c:pt>
                  <c:pt idx="65">
                    <c:v>目標値</c:v>
                  </c:pt>
                  <c:pt idx="66">
                    <c:v>達成度</c:v>
                  </c:pt>
                  <c:pt idx="69">
                    <c:v>成果実績</c:v>
                  </c:pt>
                  <c:pt idx="70">
                    <c:v>目標値</c:v>
                  </c:pt>
                  <c:pt idx="71">
                    <c:v>達成度</c:v>
                  </c:pt>
                </c:lvl>
                <c:lvl>
                  <c:pt idx="9">
                    <c:v>29年度</c:v>
                  </c:pt>
                  <c:pt idx="10">
                    <c:v>100</c:v>
                  </c:pt>
                  <c:pt idx="11">
                    <c:v>-</c:v>
                  </c:pt>
                  <c:pt idx="12">
                    <c:v>-</c:v>
                  </c:pt>
                  <c:pt idx="13">
                    <c:v>-</c:v>
                  </c:pt>
                  <c:pt idx="14">
                    <c:v>-</c:v>
                  </c:pt>
                  <c:pt idx="15">
                    <c:v>100</c:v>
                  </c:pt>
                  <c:pt idx="16">
                    <c:v>91</c:v>
                  </c:pt>
                  <c:pt idx="17">
                    <c:v>91%</c:v>
                  </c:pt>
                  <c:pt idx="18">
                    <c:v>91%</c:v>
                  </c:pt>
                  <c:pt idx="19">
                    <c:v>32年度要求</c:v>
                  </c:pt>
                  <c:pt idx="20">
                    <c:v>263</c:v>
                  </c:pt>
                  <c:pt idx="21">
                    <c:v>51</c:v>
                  </c:pt>
                  <c:pt idx="25">
                    <c:v>314</c:v>
                  </c:pt>
                </c:lvl>
                <c:lvl>
                  <c:pt idx="61">
                    <c:v>-</c:v>
                  </c:pt>
                </c:lvl>
                <c:lvl>
                  <c:pt idx="2">
                    <c:v>終了予定なし</c:v>
                  </c:pt>
                </c:lvl>
                <c:lvl>
                  <c:pt idx="9">
                    <c:v>28年度</c:v>
                  </c:pt>
                  <c:pt idx="10">
                    <c:v>-</c:v>
                  </c:pt>
                  <c:pt idx="11">
                    <c:v>-</c:v>
                  </c:pt>
                  <c:pt idx="12">
                    <c:v>-</c:v>
                  </c:pt>
                  <c:pt idx="13">
                    <c:v>-</c:v>
                  </c:pt>
                  <c:pt idx="14">
                    <c:v>-</c:v>
                  </c:pt>
                  <c:pt idx="15">
                    <c:v>0</c:v>
                  </c:pt>
                  <c:pt idx="16">
                    <c:v>0</c:v>
                  </c:pt>
                  <c:pt idx="17">
                    <c:v>-</c:v>
                  </c:pt>
                  <c:pt idx="18">
                    <c:v>-</c:v>
                  </c:pt>
                  <c:pt idx="19">
                    <c:v>31年度当初予算</c:v>
                  </c:pt>
                  <c:pt idx="20">
                    <c:v>111</c:v>
                  </c:pt>
                  <c:pt idx="21">
                    <c:v>51</c:v>
                  </c:pt>
                  <c:pt idx="25">
                    <c:v>162</c:v>
                  </c:pt>
                  <c:pt idx="26">
                    <c:v>成果指標</c:v>
                  </c:pt>
                  <c:pt idx="28">
                    <c:v>大学スポーツアドミニストレーターが配置された大学数</c:v>
                  </c:pt>
                  <c:pt idx="33">
                    <c:v>成果指標</c:v>
                  </c:pt>
                  <c:pt idx="35">
                    <c:v>一般社団法人大学スポーツ協会の加盟大学数</c:v>
                  </c:pt>
                </c:lvl>
                <c:lvl>
                  <c:pt idx="95">
                    <c:v>事業名</c:v>
                  </c:pt>
                </c:lvl>
                <c:lvl>
                  <c:pt idx="2">
                    <c:v>事業終了
（予定）年度</c:v>
                  </c:pt>
                </c:lvl>
                <c:lvl>
                  <c:pt idx="61">
                    <c:v>-</c:v>
                  </c:pt>
                </c:lvl>
                <c:lvl>
                  <c:pt idx="10">
                    <c:v>当初予算</c:v>
                  </c:pt>
                  <c:pt idx="11">
                    <c:v>補正予算</c:v>
                  </c:pt>
                  <c:pt idx="12">
                    <c:v>前年度から繰越し</c:v>
                  </c:pt>
                  <c:pt idx="13">
                    <c:v>翌年度へ繰越し</c:v>
                  </c:pt>
                  <c:pt idx="14">
                    <c:v>予備費等</c:v>
                  </c:pt>
                  <c:pt idx="15">
                    <c:v>計</c:v>
                  </c:pt>
                </c:lvl>
                <c:lvl>
                  <c:pt idx="1">
                    <c:v>大学スポーツ振興の推進事業</c:v>
                  </c:pt>
                  <c:pt idx="2">
                    <c:v>平成２９年度</c:v>
                  </c:pt>
                  <c:pt idx="3">
                    <c:v>一般会計</c:v>
                  </c:pt>
                  <c:pt idx="4">
                    <c:v>スポーツ基本法第28条</c:v>
                  </c:pt>
                  <c:pt idx="5">
                    <c:v>-</c:v>
                  </c:pt>
                  <c:pt idx="6">
                    <c:v>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c:v>
                  </c:pt>
                  <c:pt idx="7">
                    <c:v>（１）大学及び学生競技団体等が中心となる設立準備委員会を開催する等、新組織の創設に向けた具体的準備を行う。（平成31年度からは新組織である一般社団法人大学スポーツ協会への補助を行う。）
（２）大学スポーツに関する全学的な体制整備を推進するため、「大学スポーツ・アドミニストレータ―」の配置やスポーツ活動等を支援し、新組織の中核となる大学群の形成につなげる。</c:v>
                  </c:pt>
                  <c:pt idx="8">
                    <c:v>委託・請負</c:v>
                  </c:pt>
                  <c:pt idx="10">
                    <c:v>予算の状況</c:v>
                  </c:pt>
                  <c:pt idx="16">
                    <c:v>執行額</c:v>
                  </c:pt>
                  <c:pt idx="17">
                    <c:v>執行率（％）</c:v>
                  </c:pt>
                  <c:pt idx="18">
                    <c:v>当初予算＋補正予算に対する執行額の割合（％）</c:v>
                  </c:pt>
                  <c:pt idx="19">
                    <c:v>歳出予算目</c:v>
                  </c:pt>
                  <c:pt idx="20">
                    <c:v>スポーツ振興事業委託費</c:v>
                  </c:pt>
                  <c:pt idx="21">
                    <c:v>民間スポーツ振興費等補助金</c:v>
                  </c:pt>
                  <c:pt idx="22">
                    <c:v>職員旅費</c:v>
                  </c:pt>
                  <c:pt idx="23">
                    <c:v>庁費</c:v>
                  </c:pt>
                  <c:pt idx="24">
                    <c:v>諸謝金</c:v>
                  </c:pt>
                  <c:pt idx="25">
                    <c:v>計</c:v>
                  </c:pt>
                  <c:pt idx="26">
                    <c:v>定量的な成果目標</c:v>
                  </c:pt>
                  <c:pt idx="28">
                    <c:v>平成33年度までに、大学スポーツアドミニストレーターが配置された大学数が100校となることを目指す。</c:v>
                  </c:pt>
                  <c:pt idx="31">
                    <c:v>大学スポーツの振興に関するアンケート（スポーツ庁調べ）
（アンケートにおいて、大学スポーツアドミニストレーターを配置している大学が10あり、その10倍を目標値として算出した数）</c:v>
                  </c:pt>
                  <c:pt idx="33">
                    <c:v>定量的な成果目標</c:v>
                  </c:pt>
                  <c:pt idx="35">
                    <c:v>一般社団法人大学スポーツ協会に加盟する大学数の増加を目指す。</c:v>
                  </c:pt>
                  <c:pt idx="38">
                    <c:v>大学スポーツの振興に関するアンケート（スポーツ庁調べ）
（アンケートにおいて、有効回答数に占める大学横断的かつ競技横断的統括組織に加盟したいと回答した大学の割合が37％であり、この割合を全大学数（短期大学を含む）1118（平成28年度学校基本調査より）に乗じて算出した数値）</c:v>
                  </c:pt>
                  <c:pt idx="40">
                    <c:v>活動指標</c:v>
                  </c:pt>
                  <c:pt idx="41">
                    <c:v>設立準備委員会（作業部会）の開催数
※29年度実績については、学産官連携協議会（分科会等を含む）の開催数</c:v>
                  </c:pt>
                  <c:pt idx="43">
                    <c:v>活動指標</c:v>
                  </c:pt>
                  <c:pt idx="44">
                    <c:v>大学横断的かつ競技横断的統括組織（日本版NCAA）創設事業（大学スポーツ振興の推進）における先進的モデル事業の企画件数</c:v>
                  </c:pt>
                  <c:pt idx="46">
                    <c:v>活動指標</c:v>
                  </c:pt>
                  <c:pt idx="47">
                    <c:v>大学横断的かつ競技横断的統括組織（日本版NCAA）創設事業（大学スポーツ振興の推進）の事業報告書の配布大学数</c:v>
                  </c:pt>
                  <c:pt idx="49">
                    <c:v>算出根拠</c:v>
                  </c:pt>
                  <c:pt idx="50">
                    <c:v>【大学横断的かつ競技横断的統括組織（日本版NCAA）創設事業（大学スポーツ振興の推進）】
事業全体の執行額／採択数　　　　　　　　　　　　　　</c:v>
                  </c:pt>
                  <c:pt idx="52">
                    <c:v>11　スポーツの振興</c:v>
                  </c:pt>
                  <c:pt idx="53">
                    <c:v>11-1 スポーツを「する」「みる」「ささえる」スポーツ参画人口の拡大と、そのための人材育成・場の充実</c:v>
                  </c:pt>
                  <c:pt idx="54">
                    <c:v>定量的指標</c:v>
                  </c:pt>
                  <c:pt idx="56">
                    <c:v>大学スポーツアドミニストレーターを配する大学数</c:v>
                  </c:pt>
                  <c:pt idx="61">
                    <c:v>分野：</c:v>
                  </c:pt>
                  <c:pt idx="62">
                    <c:v>ＫＰＩ
（第一階層）</c:v>
                  </c:pt>
                  <c:pt idx="64">
                    <c:v>-</c:v>
                  </c:pt>
                  <c:pt idx="67">
                    <c:v>ＫＰＩ
（第二階層）</c:v>
                  </c:pt>
                  <c:pt idx="69">
                    <c:v>-</c:v>
                  </c:pt>
                  <c:pt idx="95">
                    <c:v>事業番号</c:v>
                  </c:pt>
                  <c:pt idx="101">
                    <c:v>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c:v>
                  </c:pt>
                  <c:pt idx="102">
                    <c:v>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c:v>
                  </c:pt>
                </c:lvl>
                <c:lvl>
                  <c:pt idx="52">
                    <c:v>政策</c:v>
                  </c:pt>
                  <c:pt idx="53">
                    <c:v>施策</c:v>
                  </c:pt>
                  <c:pt idx="54">
                    <c:v>測定指標</c:v>
                  </c:pt>
                  <c:pt idx="58">
                    <c:v>本事業の成果と上位施策・測定指標との関係</c:v>
                  </c:pt>
                  <c:pt idx="59">
                    <c:v>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c:v>
                  </c:pt>
                  <c:pt idx="61">
                    <c:v>取組事項</c:v>
                  </c:pt>
                  <c:pt idx="62">
                    <c:v>KPI
(第一階層）</c:v>
                  </c:pt>
                  <c:pt idx="67">
                    <c:v>KPI
(第二階層）</c:v>
                  </c:pt>
                  <c:pt idx="72">
                    <c:v>本事業の成果と取組事項・KPIとの関係</c:v>
                  </c:pt>
                  <c:pt idx="73">
                    <c:v>-</c:v>
                  </c:pt>
                  <c:pt idx="81">
                    <c:v>一般競争契約、指名競争契約又は随意契約（企画競争）による支出のうち、一者応札又は一者応募となったものはないか。</c:v>
                  </c:pt>
                  <c:pt idx="82">
                    <c:v>競争性のない随意契約となったものはないか。</c:v>
                  </c:pt>
                </c:lvl>
                <c:lvl>
                  <c:pt idx="52">
                    <c:v>政策評価</c:v>
                  </c:pt>
                  <c:pt idx="61">
                    <c:v>新経済・財政再生計画改革工程表 2018</c:v>
                  </c:pt>
                  <c:pt idx="76">
                    <c:v>項　　目</c:v>
                  </c:pt>
                  <c:pt idx="77">
                    <c:v>事業の目的は国民や社会のニーズを的確に反映しているか。</c:v>
                  </c:pt>
                  <c:pt idx="78">
                    <c:v>地方自治体、民間等に委ねることができない事業なのか。</c:v>
                  </c:pt>
                  <c:pt idx="79">
                    <c:v>政策目的の達成手段として必要かつ適切な事業か。政策体系の中で優先度の高い事業か。</c:v>
                  </c:pt>
                  <c:pt idx="80">
                    <c:v>競争性が確保されているなど支出先の選定は妥当か。　</c:v>
                  </c:pt>
                  <c:pt idx="83">
                    <c:v>受益者との負担関係は妥当であるか。</c:v>
                  </c:pt>
                  <c:pt idx="84">
                    <c:v>単位当たりコスト等の水準は妥当か。</c:v>
                  </c:pt>
                  <c:pt idx="85">
                    <c:v>資金の流れの中間段階での支出は合理的なものとなっているか。</c:v>
                  </c:pt>
                  <c:pt idx="86">
                    <c:v>費目・使途が事業目的に即し真に必要なものに限定されているか。</c:v>
                  </c:pt>
                  <c:pt idx="87">
                    <c:v>不用率が大きい場合、その理由は妥当か。（理由を右に記載）</c:v>
                  </c:pt>
                  <c:pt idx="88">
                    <c:v>繰越額が大きい場合、その理由は妥当か。（理由を右に記載）</c:v>
                  </c:pt>
                  <c:pt idx="89">
                    <c:v>その他コスト削減や効率化に向けた工夫は行われているか。</c:v>
                  </c:pt>
                  <c:pt idx="90">
                    <c:v>成果実績は成果目標に見合ったものとなっているか。</c:v>
                  </c:pt>
                  <c:pt idx="91">
                    <c:v>事業実施に当たって他の手段・方法等が考えられる場合、それと比較してより効果的あるいは低コストで実施できているか。</c:v>
                  </c:pt>
                  <c:pt idx="92">
                    <c:v>活動実績は見込みに見合ったものであるか。</c:v>
                  </c:pt>
                  <c:pt idx="93">
                    <c:v>整備された施設や成果物は十分に活用されているか。</c:v>
                  </c:pt>
                  <c:pt idx="94">
                    <c:v>関連する事業がある場合、他部局・他府省等と適切な役割分担を行っているか。（役割分担の具体的な内容を各事業の右に記載）</c:v>
                  </c:pt>
                  <c:pt idx="95">
                    <c:v>所管府省名</c:v>
                  </c:pt>
                  <c:pt idx="101">
                    <c:v>点検結果</c:v>
                  </c:pt>
                  <c:pt idx="102">
                    <c:v>改善の
方向性</c:v>
                  </c:pt>
                </c:lvl>
                <c:lvl>
                  <c:pt idx="0">
                    <c:v>平成３１年度行政事業レビューシート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9">
                    <c:v>平成31・32年度
予算内訳
（単位：百万円）</c:v>
                  </c:pt>
                  <c:pt idx="26">
                    <c:v>成果目標及び
成果実績
（アウトカム）</c:v>
                  </c:pt>
                  <c:pt idx="31">
                    <c:v>根拠として用いた
統計・データ名
（出典）</c:v>
                  </c:pt>
                  <c:pt idx="33">
                    <c:v>成果目標及び
成果実績
（アウトカム）</c:v>
                  </c:pt>
                  <c:pt idx="38">
                    <c:v>根拠として用いた
統計・データ名
（出典）</c:v>
                  </c:pt>
                  <c:pt idx="40">
                    <c:v>活動指標及び
活動実績
（アウトプット）</c:v>
                  </c:pt>
                  <c:pt idx="43">
                    <c:v>活動指標及び
活動実績
（アウトプット）</c:v>
                  </c:pt>
                  <c:pt idx="46">
                    <c:v>活動指標及び
活動実績
（アウトプット）</c:v>
                  </c:pt>
                  <c:pt idx="49">
                    <c:v>単位当たり
コスト</c:v>
                  </c:pt>
                  <c:pt idx="52">
                    <c:v>政策評価、新経済・財政再生計画との関係</c:v>
                  </c:pt>
                  <c:pt idx="75">
                    <c:v>事業所管部局による点検・改善</c:v>
                  </c:pt>
                  <c:pt idx="77">
                    <c:v>国費投入の必要性</c:v>
                  </c:pt>
                  <c:pt idx="80">
                    <c:v>事業の効率性</c:v>
                  </c:pt>
                  <c:pt idx="90">
                    <c:v>事業の有効性</c:v>
                  </c:pt>
                  <c:pt idx="94">
                    <c:v>関連事業</c:v>
                  </c:pt>
                  <c:pt idx="101">
                    <c:v>点検・改善結果</c:v>
                  </c:pt>
                  <c:pt idx="103">
                    <c:v>外部有識者の所見</c:v>
                  </c:pt>
                </c:lvl>
              </c:multiLvlStrCache>
            </c:multiLvlStrRef>
          </c:cat>
          <c:val>
            <c:numRef>
              <c:f>行政事業レビューシート!$AW$3:$AW$728</c:f>
              <c:numCache>
                <c:formatCode>General</c:formatCode>
                <c:ptCount val="104"/>
                <c:pt idx="27">
                  <c:v>0</c:v>
                </c:pt>
                <c:pt idx="34">
                  <c:v>0</c:v>
                </c:pt>
                <c:pt idx="55">
                  <c:v>0</c:v>
                </c:pt>
                <c:pt idx="63">
                  <c:v>0</c:v>
                </c:pt>
                <c:pt idx="68">
                  <c:v>0</c:v>
                </c:pt>
              </c:numCache>
            </c:numRef>
          </c:val>
          <c:extLst>
            <c:ext xmlns:c16="http://schemas.microsoft.com/office/drawing/2014/chart" uri="{C3380CC4-5D6E-409C-BE32-E72D297353CC}">
              <c16:uniqueId val="{0000000D-011C-445D-B49E-435BE078BABE}"/>
            </c:ext>
          </c:extLst>
        </c:ser>
        <c:ser>
          <c:idx val="14"/>
          <c:order val="14"/>
          <c:tx>
            <c:strRef>
              <c:f>行政事業レビューシート!$AX$2</c:f>
              <c:strCache>
                <c:ptCount val="1"/>
              </c:strCache>
            </c:strRef>
          </c:tx>
          <c:spPr>
            <a:solidFill>
              <a:schemeClr val="accent3">
                <a:lumMod val="80000"/>
                <a:lumOff val="20000"/>
              </a:schemeClr>
            </a:solidFill>
            <a:ln>
              <a:noFill/>
            </a:ln>
            <a:effectLst/>
          </c:spPr>
          <c:invertIfNegative val="0"/>
          <c:cat>
            <c:multiLvlStrRef>
              <c:f>行政事業レビューシート!$A$3:$AI$728</c:f>
              <c:multiLvlStrCache>
                <c:ptCount val="104"/>
                <c:lvl>
                  <c:pt idx="0">
                    <c:v>（</c:v>
                  </c:pt>
                  <c:pt idx="26">
                    <c:v>29年度</c:v>
                  </c:pt>
                  <c:pt idx="28">
                    <c:v>17</c:v>
                  </c:pt>
                  <c:pt idx="29">
                    <c:v>-</c:v>
                  </c:pt>
                  <c:pt idx="30">
                    <c:v>-</c:v>
                  </c:pt>
                  <c:pt idx="33">
                    <c:v>29年度</c:v>
                  </c:pt>
                  <c:pt idx="35">
                    <c:v>-</c:v>
                  </c:pt>
                  <c:pt idx="36">
                    <c:v>-</c:v>
                  </c:pt>
                  <c:pt idx="37">
                    <c:v>-</c:v>
                  </c:pt>
                  <c:pt idx="40">
                    <c:v>29年度</c:v>
                  </c:pt>
                  <c:pt idx="41">
                    <c:v>14</c:v>
                  </c:pt>
                  <c:pt idx="42">
                    <c:v>7</c:v>
                  </c:pt>
                  <c:pt idx="43">
                    <c:v>29年度</c:v>
                  </c:pt>
                  <c:pt idx="44">
                    <c:v>8</c:v>
                  </c:pt>
                  <c:pt idx="45">
                    <c:v>4</c:v>
                  </c:pt>
                  <c:pt idx="46">
                    <c:v>29年度</c:v>
                  </c:pt>
                  <c:pt idx="47">
                    <c:v>-</c:v>
                  </c:pt>
                  <c:pt idx="48">
                    <c:v>1,115</c:v>
                  </c:pt>
                  <c:pt idx="49">
                    <c:v>29年度</c:v>
                  </c:pt>
                  <c:pt idx="50">
                    <c:v>7</c:v>
                  </c:pt>
                  <c:pt idx="51">
                    <c:v>58.7／8</c:v>
                  </c:pt>
                  <c:pt idx="54">
                    <c:v>29年度</c:v>
                  </c:pt>
                  <c:pt idx="56">
                    <c:v>17</c:v>
                  </c:pt>
                  <c:pt idx="57">
                    <c:v>-</c:v>
                  </c:pt>
                  <c:pt idx="62">
                    <c:v>30年度</c:v>
                  </c:pt>
                  <c:pt idx="64">
                    <c:v>-</c:v>
                  </c:pt>
                  <c:pt idx="65">
                    <c:v>-</c:v>
                  </c:pt>
                  <c:pt idx="67">
                    <c:v>30年度</c:v>
                  </c:pt>
                  <c:pt idx="69">
                    <c:v>-</c:v>
                  </c:pt>
                  <c:pt idx="70">
                    <c:v>-</c:v>
                  </c:pt>
                  <c:pt idx="71">
                    <c:v>-</c:v>
                  </c:pt>
                </c:lvl>
                <c:lvl>
                  <c:pt idx="63">
                    <c:v>年度</c:v>
                  </c:pt>
                  <c:pt idx="68">
                    <c:v>年度</c:v>
                  </c:pt>
                  <c:pt idx="76">
                    <c:v>評価に関する説明</c:v>
                  </c:pt>
                  <c:pt idx="77">
                    <c:v>スポーツ基本法、スポーツ基本計画に国による取組が明記され、また政府の成長戦略においても記載されるなど政策の優先度が極めて高い事業である。</c:v>
                  </c:pt>
                  <c:pt idx="78">
                    <c:v>国の政策の企画・立案のための全国規模の調査を行うことは地方自治体、民間に委ねることは出来ず、国が主体的に行う必要がある。</c:v>
                  </c:pt>
                  <c:pt idx="79">
                    <c:v>スポーツ基本法、スポーツ基本計画に国による取組が明記され、また政府の成長戦略においても記載されるなど政策の優先度が極めて高い事業である。</c:v>
                  </c:pt>
                  <c:pt idx="80">
                    <c:v>支出（委託）先の選定に当たっては、十分な公示期間を確保した上で公募（企画競争）を行い、その妥当性や競争性を確保する。
一社応募を回避するためには、公募額や契約期間・公示期間の見直し等の検討が必要。</c:v>
                  </c:pt>
                  <c:pt idx="83">
                    <c:v>委託金額については、事業経費の費目・使途の内容を厳正に審査して決定する。</c:v>
                  </c:pt>
                  <c:pt idx="84">
                    <c:v>委託契約の締結に当たっては、事業経費の費目・使途の内容を厳正に審査するなど、その必要性について適切にチェックを行う。</c:v>
                  </c:pt>
                  <c:pt idx="85">
                    <c:v>-</c:v>
                  </c:pt>
                  <c:pt idx="86">
                    <c:v>委託契約及び委託額の確定手続きに当たっては、事業経費の黙秘・使途の内容を厳正に審査するなど、その必要性について適切にチェックを行う。</c:v>
                  </c:pt>
                  <c:pt idx="87">
                    <c:v>-</c:v>
                  </c:pt>
                  <c:pt idx="88">
                    <c:v>-</c:v>
                  </c:pt>
                  <c:pt idx="89">
                    <c:v>委託費の額の確定において、費目・使途の内容を厳正に審査するなど適切にチェックを行う。</c:v>
                  </c:pt>
                  <c:pt idx="90">
                    <c:v>成果目標を達成するためには、本事業により先進的モデル事業を形成した上で普及することが必要であると考えており、成果実績は成果目標に見合っている。</c:v>
                  </c:pt>
                  <c:pt idx="91">
                    <c:v>委託契約及び額の確定に当たっては、事業経費の費目・使途の内容を厳正に審査するなど、その必要性について適切にチェックを行い、低コストでの実施に努める。</c:v>
                  </c:pt>
                  <c:pt idx="92">
                    <c:v>-</c:v>
                  </c:pt>
                  <c:pt idx="93">
                    <c:v>本事業で得られた成果物は、各大学に配布する予定であり、各大学におけるスポーツ支援体制の整備等のため活用を促す予定である。</c:v>
                  </c:pt>
                  <c:pt idx="94">
                    <c:v>-</c:v>
                  </c:pt>
                </c:lvl>
                <c:lvl>
                  <c:pt idx="1">
                    <c:v>スポーツ庁</c:v>
                  </c:pt>
                  <c:pt idx="2">
                    <c:v>参事官（地域振興担当）付</c:v>
                  </c:pt>
                  <c:pt idx="4">
                    <c:v>第2期スポーツ基本計画（平成29年３月24日）
未来投資戦略2017（平成29年６月９日閣議決定）
</c:v>
                  </c:pt>
                  <c:pt idx="5">
                    <c:v>文教及び科学振興</c:v>
                  </c:pt>
                  <c:pt idx="26">
                    <c:v>28年度</c:v>
                  </c:pt>
                  <c:pt idx="28">
                    <c:v>-</c:v>
                  </c:pt>
                  <c:pt idx="29">
                    <c:v>-</c:v>
                  </c:pt>
                  <c:pt idx="30">
                    <c:v>-</c:v>
                  </c:pt>
                  <c:pt idx="33">
                    <c:v>28年度</c:v>
                  </c:pt>
                  <c:pt idx="35">
                    <c:v>-</c:v>
                  </c:pt>
                  <c:pt idx="36">
                    <c:v>-</c:v>
                  </c:pt>
                  <c:pt idx="37">
                    <c:v>-</c:v>
                  </c:pt>
                  <c:pt idx="40">
                    <c:v>28年度</c:v>
                  </c:pt>
                  <c:pt idx="41">
                    <c:v>-</c:v>
                  </c:pt>
                  <c:pt idx="42">
                    <c:v>-</c:v>
                  </c:pt>
                  <c:pt idx="43">
                    <c:v>28年度</c:v>
                  </c:pt>
                  <c:pt idx="44">
                    <c:v>-</c:v>
                  </c:pt>
                  <c:pt idx="45">
                    <c:v>-</c:v>
                  </c:pt>
                  <c:pt idx="46">
                    <c:v>28年度</c:v>
                  </c:pt>
                  <c:pt idx="47">
                    <c:v>-</c:v>
                  </c:pt>
                  <c:pt idx="48">
                    <c:v>-</c:v>
                  </c:pt>
                  <c:pt idx="49">
                    <c:v>28年度</c:v>
                  </c:pt>
                  <c:pt idx="50">
                    <c:v>-</c:v>
                  </c:pt>
                  <c:pt idx="51">
                    <c:v>-</c:v>
                  </c:pt>
                  <c:pt idx="54">
                    <c:v>28年度</c:v>
                  </c:pt>
                  <c:pt idx="56">
                    <c:v>-</c:v>
                  </c:pt>
                  <c:pt idx="57">
                    <c:v>-</c:v>
                  </c:pt>
                  <c:pt idx="62">
                    <c:v>計画開始時</c:v>
                  </c:pt>
                  <c:pt idx="63">
                    <c:v>-</c:v>
                  </c:pt>
                  <c:pt idx="64">
                    <c:v>-</c:v>
                  </c:pt>
                  <c:pt idx="65">
                    <c:v>-</c:v>
                  </c:pt>
                  <c:pt idx="67">
                    <c:v>計画開始時</c:v>
                  </c:pt>
                  <c:pt idx="68">
                    <c:v>-</c:v>
                  </c:pt>
                  <c:pt idx="69">
                    <c:v>-</c:v>
                  </c:pt>
                  <c:pt idx="70">
                    <c:v>-</c:v>
                  </c:pt>
                  <c:pt idx="71">
                    <c:v>-</c:v>
                  </c:pt>
                </c:lvl>
                <c:lvl>
                  <c:pt idx="9">
                    <c:v>30年度</c:v>
                  </c:pt>
                  <c:pt idx="10">
                    <c:v>155</c:v>
                  </c:pt>
                  <c:pt idx="11">
                    <c:v>-</c:v>
                  </c:pt>
                  <c:pt idx="12">
                    <c:v>-</c:v>
                  </c:pt>
                  <c:pt idx="13">
                    <c:v>-</c:v>
                  </c:pt>
                  <c:pt idx="14">
                    <c:v>-</c:v>
                  </c:pt>
                  <c:pt idx="15">
                    <c:v>155</c:v>
                  </c:pt>
                  <c:pt idx="16">
                    <c:v>138</c:v>
                  </c:pt>
                  <c:pt idx="17">
                    <c:v>89%</c:v>
                  </c:pt>
                  <c:pt idx="18">
                    <c:v>89%</c:v>
                  </c:pt>
                  <c:pt idx="19">
                    <c:v>主な増減理由</c:v>
                  </c:pt>
                  <c:pt idx="20">
                    <c:v>　２０１６年度に開催された検討会の中では、大学スポーツが持つポテンシャルの地域活性化への貢献が大きな柱として掲げられていたものの、UNIVAS設立に向けた検討を行う中で、学業両立、安全安心分野の優先度が高かったため、大学スポーツを通した地域貢献は、UNIVASの事業の枠組からは落ちている状況。一方で、地方の大学からは、先ずは学内の基盤強化が必要であるとの声があり、今般、地方の大学が取り組みを進めやすい形で事業の内容を変更した。
　地方の大学においては、学内でスポーツ分野を統括し施策の企画立案を行う人材を自</c:v>
                  </c:pt>
                  <c:pt idx="76">
                    <c:v>評　価</c:v>
                  </c:pt>
                  <c:pt idx="77">
                    <c:v>○</c:v>
                  </c:pt>
                  <c:pt idx="78">
                    <c:v>○</c:v>
                  </c:pt>
                  <c:pt idx="79">
                    <c:v>○</c:v>
                  </c:pt>
                  <c:pt idx="80">
                    <c:v>○</c:v>
                  </c:pt>
                  <c:pt idx="81">
                    <c:v>有</c:v>
                  </c:pt>
                  <c:pt idx="82">
                    <c:v>無</c:v>
                  </c:pt>
                  <c:pt idx="83">
                    <c:v>○</c:v>
                  </c:pt>
                  <c:pt idx="84">
                    <c:v>○</c:v>
                  </c:pt>
                  <c:pt idx="85">
                    <c:v>○</c:v>
                  </c:pt>
                  <c:pt idx="86">
                    <c:v>○</c:v>
                  </c:pt>
                  <c:pt idx="87">
                    <c:v>‐</c:v>
                  </c:pt>
                  <c:pt idx="88">
                    <c:v>‐</c:v>
                  </c:pt>
                  <c:pt idx="89">
                    <c:v>○</c:v>
                  </c:pt>
                  <c:pt idx="90">
                    <c:v>○</c:v>
                  </c:pt>
                  <c:pt idx="91">
                    <c:v>○</c:v>
                  </c:pt>
                  <c:pt idx="92">
                    <c:v>○</c:v>
                  </c:pt>
                  <c:pt idx="93">
                    <c:v>○</c:v>
                  </c:pt>
                  <c:pt idx="94">
                    <c:v>‐</c:v>
                  </c:pt>
                </c:lvl>
                <c:lvl>
                  <c:pt idx="26">
                    <c:v>単位</c:v>
                  </c:pt>
                  <c:pt idx="28">
                    <c:v>校</c:v>
                  </c:pt>
                  <c:pt idx="29">
                    <c:v>校</c:v>
                  </c:pt>
                  <c:pt idx="30">
                    <c:v>％</c:v>
                  </c:pt>
                  <c:pt idx="33">
                    <c:v>単位</c:v>
                  </c:pt>
                  <c:pt idx="35">
                    <c:v>校</c:v>
                  </c:pt>
                  <c:pt idx="36">
                    <c:v>校</c:v>
                  </c:pt>
                  <c:pt idx="37">
                    <c:v>％</c:v>
                  </c:pt>
                  <c:pt idx="40">
                    <c:v>単位</c:v>
                  </c:pt>
                  <c:pt idx="41">
                    <c:v>回</c:v>
                  </c:pt>
                  <c:pt idx="42">
                    <c:v>回</c:v>
                  </c:pt>
                  <c:pt idx="43">
                    <c:v>単位</c:v>
                  </c:pt>
                  <c:pt idx="44">
                    <c:v>件</c:v>
                  </c:pt>
                  <c:pt idx="45">
                    <c:v>件</c:v>
                  </c:pt>
                  <c:pt idx="46">
                    <c:v>単位</c:v>
                  </c:pt>
                  <c:pt idx="47">
                    <c:v>冊</c:v>
                  </c:pt>
                  <c:pt idx="48">
                    <c:v>冊</c:v>
                  </c:pt>
                  <c:pt idx="49">
                    <c:v>単位</c:v>
                  </c:pt>
                  <c:pt idx="50">
                    <c:v>百万円／件</c:v>
                  </c:pt>
                  <c:pt idx="51">
                    <c:v>百万円/件</c:v>
                  </c:pt>
                  <c:pt idx="54">
                    <c:v>単位</c:v>
                  </c:pt>
                  <c:pt idx="56">
                    <c:v>校</c:v>
                  </c:pt>
                  <c:pt idx="57">
                    <c:v>校</c:v>
                  </c:pt>
                  <c:pt idx="62">
                    <c:v>単位</c:v>
                  </c:pt>
                  <c:pt idx="64">
                    <c:v>-</c:v>
                  </c:pt>
                  <c:pt idx="65">
                    <c:v>-</c:v>
                  </c:pt>
                  <c:pt idx="66">
                    <c:v>％</c:v>
                  </c:pt>
                  <c:pt idx="67">
                    <c:v>単位</c:v>
                  </c:pt>
                  <c:pt idx="69">
                    <c:v>-</c:v>
                  </c:pt>
                  <c:pt idx="70">
                    <c:v>-</c:v>
                  </c:pt>
                  <c:pt idx="71">
                    <c:v>％</c:v>
                  </c:pt>
                </c:lvl>
                <c:lvl>
                  <c:pt idx="1">
                    <c:v>担当部局庁</c:v>
                  </c:pt>
                  <c:pt idx="2">
                    <c:v>担当課室</c:v>
                  </c:pt>
                  <c:pt idx="4">
                    <c:v>関係する
計画、通知等</c:v>
                  </c:pt>
                  <c:pt idx="5">
                    <c:v>主要経費</c:v>
                  </c:pt>
                  <c:pt idx="28">
                    <c:v>成果実績</c:v>
                  </c:pt>
                  <c:pt idx="29">
                    <c:v>目標値</c:v>
                  </c:pt>
                  <c:pt idx="30">
                    <c:v>達成度</c:v>
                  </c:pt>
                  <c:pt idx="35">
                    <c:v>成果実績</c:v>
                  </c:pt>
                  <c:pt idx="36">
                    <c:v>目標値</c:v>
                  </c:pt>
                  <c:pt idx="37">
                    <c:v>達成度</c:v>
                  </c:pt>
                  <c:pt idx="41">
                    <c:v>活動実績</c:v>
                  </c:pt>
                  <c:pt idx="42">
                    <c:v>当初見込み</c:v>
                  </c:pt>
                  <c:pt idx="44">
                    <c:v>活動実績</c:v>
                  </c:pt>
                  <c:pt idx="45">
                    <c:v>当初見込み</c:v>
                  </c:pt>
                  <c:pt idx="47">
                    <c:v>活動実績</c:v>
                  </c:pt>
                  <c:pt idx="48">
                    <c:v>当初見込み</c:v>
                  </c:pt>
                  <c:pt idx="50">
                    <c:v>単位当たり
コスト</c:v>
                  </c:pt>
                  <c:pt idx="51">
                    <c:v>計算式</c:v>
                  </c:pt>
                  <c:pt idx="56">
                    <c:v>実績値</c:v>
                  </c:pt>
                  <c:pt idx="57">
                    <c:v>目標値</c:v>
                  </c:pt>
                  <c:pt idx="64">
                    <c:v>成果実績</c:v>
                  </c:pt>
                  <c:pt idx="65">
                    <c:v>目標値</c:v>
                  </c:pt>
                  <c:pt idx="66">
                    <c:v>達成度</c:v>
                  </c:pt>
                  <c:pt idx="69">
                    <c:v>成果実績</c:v>
                  </c:pt>
                  <c:pt idx="70">
                    <c:v>目標値</c:v>
                  </c:pt>
                  <c:pt idx="71">
                    <c:v>達成度</c:v>
                  </c:pt>
                </c:lvl>
                <c:lvl>
                  <c:pt idx="9">
                    <c:v>29年度</c:v>
                  </c:pt>
                  <c:pt idx="10">
                    <c:v>100</c:v>
                  </c:pt>
                  <c:pt idx="11">
                    <c:v>-</c:v>
                  </c:pt>
                  <c:pt idx="12">
                    <c:v>-</c:v>
                  </c:pt>
                  <c:pt idx="13">
                    <c:v>-</c:v>
                  </c:pt>
                  <c:pt idx="14">
                    <c:v>-</c:v>
                  </c:pt>
                  <c:pt idx="15">
                    <c:v>100</c:v>
                  </c:pt>
                  <c:pt idx="16">
                    <c:v>91</c:v>
                  </c:pt>
                  <c:pt idx="17">
                    <c:v>91%</c:v>
                  </c:pt>
                  <c:pt idx="18">
                    <c:v>91%</c:v>
                  </c:pt>
                  <c:pt idx="19">
                    <c:v>32年度要求</c:v>
                  </c:pt>
                  <c:pt idx="20">
                    <c:v>263</c:v>
                  </c:pt>
                  <c:pt idx="21">
                    <c:v>51</c:v>
                  </c:pt>
                  <c:pt idx="25">
                    <c:v>314</c:v>
                  </c:pt>
                </c:lvl>
                <c:lvl>
                  <c:pt idx="61">
                    <c:v>-</c:v>
                  </c:pt>
                </c:lvl>
                <c:lvl>
                  <c:pt idx="2">
                    <c:v>終了予定なし</c:v>
                  </c:pt>
                </c:lvl>
                <c:lvl>
                  <c:pt idx="9">
                    <c:v>28年度</c:v>
                  </c:pt>
                  <c:pt idx="10">
                    <c:v>-</c:v>
                  </c:pt>
                  <c:pt idx="11">
                    <c:v>-</c:v>
                  </c:pt>
                  <c:pt idx="12">
                    <c:v>-</c:v>
                  </c:pt>
                  <c:pt idx="13">
                    <c:v>-</c:v>
                  </c:pt>
                  <c:pt idx="14">
                    <c:v>-</c:v>
                  </c:pt>
                  <c:pt idx="15">
                    <c:v>0</c:v>
                  </c:pt>
                  <c:pt idx="16">
                    <c:v>0</c:v>
                  </c:pt>
                  <c:pt idx="17">
                    <c:v>-</c:v>
                  </c:pt>
                  <c:pt idx="18">
                    <c:v>-</c:v>
                  </c:pt>
                  <c:pt idx="19">
                    <c:v>31年度当初予算</c:v>
                  </c:pt>
                  <c:pt idx="20">
                    <c:v>111</c:v>
                  </c:pt>
                  <c:pt idx="21">
                    <c:v>51</c:v>
                  </c:pt>
                  <c:pt idx="25">
                    <c:v>162</c:v>
                  </c:pt>
                  <c:pt idx="26">
                    <c:v>成果指標</c:v>
                  </c:pt>
                  <c:pt idx="28">
                    <c:v>大学スポーツアドミニストレーターが配置された大学数</c:v>
                  </c:pt>
                  <c:pt idx="33">
                    <c:v>成果指標</c:v>
                  </c:pt>
                  <c:pt idx="35">
                    <c:v>一般社団法人大学スポーツ協会の加盟大学数</c:v>
                  </c:pt>
                </c:lvl>
                <c:lvl>
                  <c:pt idx="95">
                    <c:v>事業名</c:v>
                  </c:pt>
                </c:lvl>
                <c:lvl>
                  <c:pt idx="2">
                    <c:v>事業終了
（予定）年度</c:v>
                  </c:pt>
                </c:lvl>
                <c:lvl>
                  <c:pt idx="61">
                    <c:v>-</c:v>
                  </c:pt>
                </c:lvl>
                <c:lvl>
                  <c:pt idx="10">
                    <c:v>当初予算</c:v>
                  </c:pt>
                  <c:pt idx="11">
                    <c:v>補正予算</c:v>
                  </c:pt>
                  <c:pt idx="12">
                    <c:v>前年度から繰越し</c:v>
                  </c:pt>
                  <c:pt idx="13">
                    <c:v>翌年度へ繰越し</c:v>
                  </c:pt>
                  <c:pt idx="14">
                    <c:v>予備費等</c:v>
                  </c:pt>
                  <c:pt idx="15">
                    <c:v>計</c:v>
                  </c:pt>
                </c:lvl>
                <c:lvl>
                  <c:pt idx="1">
                    <c:v>大学スポーツ振興の推進事業</c:v>
                  </c:pt>
                  <c:pt idx="2">
                    <c:v>平成２９年度</c:v>
                  </c:pt>
                  <c:pt idx="3">
                    <c:v>一般会計</c:v>
                  </c:pt>
                  <c:pt idx="4">
                    <c:v>スポーツ基本法第28条</c:v>
                  </c:pt>
                  <c:pt idx="5">
                    <c:v>-</c:v>
                  </c:pt>
                  <c:pt idx="6">
                    <c:v>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c:v>
                  </c:pt>
                  <c:pt idx="7">
                    <c:v>（１）大学及び学生競技団体等が中心となる設立準備委員会を開催する等、新組織の創設に向けた具体的準備を行う。（平成31年度からは新組織である一般社団法人大学スポーツ協会への補助を行う。）
（２）大学スポーツに関する全学的な体制整備を推進するため、「大学スポーツ・アドミニストレータ―」の配置やスポーツ活動等を支援し、新組織の中核となる大学群の形成につなげる。</c:v>
                  </c:pt>
                  <c:pt idx="8">
                    <c:v>委託・請負</c:v>
                  </c:pt>
                  <c:pt idx="10">
                    <c:v>予算の状況</c:v>
                  </c:pt>
                  <c:pt idx="16">
                    <c:v>執行額</c:v>
                  </c:pt>
                  <c:pt idx="17">
                    <c:v>執行率（％）</c:v>
                  </c:pt>
                  <c:pt idx="18">
                    <c:v>当初予算＋補正予算に対する執行額の割合（％）</c:v>
                  </c:pt>
                  <c:pt idx="19">
                    <c:v>歳出予算目</c:v>
                  </c:pt>
                  <c:pt idx="20">
                    <c:v>スポーツ振興事業委託費</c:v>
                  </c:pt>
                  <c:pt idx="21">
                    <c:v>民間スポーツ振興費等補助金</c:v>
                  </c:pt>
                  <c:pt idx="22">
                    <c:v>職員旅費</c:v>
                  </c:pt>
                  <c:pt idx="23">
                    <c:v>庁費</c:v>
                  </c:pt>
                  <c:pt idx="24">
                    <c:v>諸謝金</c:v>
                  </c:pt>
                  <c:pt idx="25">
                    <c:v>計</c:v>
                  </c:pt>
                  <c:pt idx="26">
                    <c:v>定量的な成果目標</c:v>
                  </c:pt>
                  <c:pt idx="28">
                    <c:v>平成33年度までに、大学スポーツアドミニストレーターが配置された大学数が100校となることを目指す。</c:v>
                  </c:pt>
                  <c:pt idx="31">
                    <c:v>大学スポーツの振興に関するアンケート（スポーツ庁調べ）
（アンケートにおいて、大学スポーツアドミニストレーターを配置している大学が10あり、その10倍を目標値として算出した数）</c:v>
                  </c:pt>
                  <c:pt idx="33">
                    <c:v>定量的な成果目標</c:v>
                  </c:pt>
                  <c:pt idx="35">
                    <c:v>一般社団法人大学スポーツ協会に加盟する大学数の増加を目指す。</c:v>
                  </c:pt>
                  <c:pt idx="38">
                    <c:v>大学スポーツの振興に関するアンケート（スポーツ庁調べ）
（アンケートにおいて、有効回答数に占める大学横断的かつ競技横断的統括組織に加盟したいと回答した大学の割合が37％であり、この割合を全大学数（短期大学を含む）1118（平成28年度学校基本調査より）に乗じて算出した数値）</c:v>
                  </c:pt>
                  <c:pt idx="40">
                    <c:v>活動指標</c:v>
                  </c:pt>
                  <c:pt idx="41">
                    <c:v>設立準備委員会（作業部会）の開催数
※29年度実績については、学産官連携協議会（分科会等を含む）の開催数</c:v>
                  </c:pt>
                  <c:pt idx="43">
                    <c:v>活動指標</c:v>
                  </c:pt>
                  <c:pt idx="44">
                    <c:v>大学横断的かつ競技横断的統括組織（日本版NCAA）創設事業（大学スポーツ振興の推進）における先進的モデル事業の企画件数</c:v>
                  </c:pt>
                  <c:pt idx="46">
                    <c:v>活動指標</c:v>
                  </c:pt>
                  <c:pt idx="47">
                    <c:v>大学横断的かつ競技横断的統括組織（日本版NCAA）創設事業（大学スポーツ振興の推進）の事業報告書の配布大学数</c:v>
                  </c:pt>
                  <c:pt idx="49">
                    <c:v>算出根拠</c:v>
                  </c:pt>
                  <c:pt idx="50">
                    <c:v>【大学横断的かつ競技横断的統括組織（日本版NCAA）創設事業（大学スポーツ振興の推進）】
事業全体の執行額／採択数　　　　　　　　　　　　　　</c:v>
                  </c:pt>
                  <c:pt idx="52">
                    <c:v>11　スポーツの振興</c:v>
                  </c:pt>
                  <c:pt idx="53">
                    <c:v>11-1 スポーツを「する」「みる」「ささえる」スポーツ参画人口の拡大と、そのための人材育成・場の充実</c:v>
                  </c:pt>
                  <c:pt idx="54">
                    <c:v>定量的指標</c:v>
                  </c:pt>
                  <c:pt idx="56">
                    <c:v>大学スポーツアドミニストレーターを配する大学数</c:v>
                  </c:pt>
                  <c:pt idx="61">
                    <c:v>分野：</c:v>
                  </c:pt>
                  <c:pt idx="62">
                    <c:v>ＫＰＩ
（第一階層）</c:v>
                  </c:pt>
                  <c:pt idx="64">
                    <c:v>-</c:v>
                  </c:pt>
                  <c:pt idx="67">
                    <c:v>ＫＰＩ
（第二階層）</c:v>
                  </c:pt>
                  <c:pt idx="69">
                    <c:v>-</c:v>
                  </c:pt>
                  <c:pt idx="95">
                    <c:v>事業番号</c:v>
                  </c:pt>
                  <c:pt idx="101">
                    <c:v>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c:v>
                  </c:pt>
                  <c:pt idx="102">
                    <c:v>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c:v>
                  </c:pt>
                </c:lvl>
                <c:lvl>
                  <c:pt idx="52">
                    <c:v>政策</c:v>
                  </c:pt>
                  <c:pt idx="53">
                    <c:v>施策</c:v>
                  </c:pt>
                  <c:pt idx="54">
                    <c:v>測定指標</c:v>
                  </c:pt>
                  <c:pt idx="58">
                    <c:v>本事業の成果と上位施策・測定指標との関係</c:v>
                  </c:pt>
                  <c:pt idx="59">
                    <c:v>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c:v>
                  </c:pt>
                  <c:pt idx="61">
                    <c:v>取組事項</c:v>
                  </c:pt>
                  <c:pt idx="62">
                    <c:v>KPI
(第一階層）</c:v>
                  </c:pt>
                  <c:pt idx="67">
                    <c:v>KPI
(第二階層）</c:v>
                  </c:pt>
                  <c:pt idx="72">
                    <c:v>本事業の成果と取組事項・KPIとの関係</c:v>
                  </c:pt>
                  <c:pt idx="73">
                    <c:v>-</c:v>
                  </c:pt>
                  <c:pt idx="81">
                    <c:v>一般競争契約、指名競争契約又は随意契約（企画競争）による支出のうち、一者応札又は一者応募となったものはないか。</c:v>
                  </c:pt>
                  <c:pt idx="82">
                    <c:v>競争性のない随意契約となったものはないか。</c:v>
                  </c:pt>
                </c:lvl>
                <c:lvl>
                  <c:pt idx="52">
                    <c:v>政策評価</c:v>
                  </c:pt>
                  <c:pt idx="61">
                    <c:v>新経済・財政再生計画改革工程表 2018</c:v>
                  </c:pt>
                  <c:pt idx="76">
                    <c:v>項　　目</c:v>
                  </c:pt>
                  <c:pt idx="77">
                    <c:v>事業の目的は国民や社会のニーズを的確に反映しているか。</c:v>
                  </c:pt>
                  <c:pt idx="78">
                    <c:v>地方自治体、民間等に委ねることができない事業なのか。</c:v>
                  </c:pt>
                  <c:pt idx="79">
                    <c:v>政策目的の達成手段として必要かつ適切な事業か。政策体系の中で優先度の高い事業か。</c:v>
                  </c:pt>
                  <c:pt idx="80">
                    <c:v>競争性が確保されているなど支出先の選定は妥当か。　</c:v>
                  </c:pt>
                  <c:pt idx="83">
                    <c:v>受益者との負担関係は妥当であるか。</c:v>
                  </c:pt>
                  <c:pt idx="84">
                    <c:v>単位当たりコスト等の水準は妥当か。</c:v>
                  </c:pt>
                  <c:pt idx="85">
                    <c:v>資金の流れの中間段階での支出は合理的なものとなっているか。</c:v>
                  </c:pt>
                  <c:pt idx="86">
                    <c:v>費目・使途が事業目的に即し真に必要なものに限定されているか。</c:v>
                  </c:pt>
                  <c:pt idx="87">
                    <c:v>不用率が大きい場合、その理由は妥当か。（理由を右に記載）</c:v>
                  </c:pt>
                  <c:pt idx="88">
                    <c:v>繰越額が大きい場合、その理由は妥当か。（理由を右に記載）</c:v>
                  </c:pt>
                  <c:pt idx="89">
                    <c:v>その他コスト削減や効率化に向けた工夫は行われているか。</c:v>
                  </c:pt>
                  <c:pt idx="90">
                    <c:v>成果実績は成果目標に見合ったものとなっているか。</c:v>
                  </c:pt>
                  <c:pt idx="91">
                    <c:v>事業実施に当たって他の手段・方法等が考えられる場合、それと比較してより効果的あるいは低コストで実施できているか。</c:v>
                  </c:pt>
                  <c:pt idx="92">
                    <c:v>活動実績は見込みに見合ったものであるか。</c:v>
                  </c:pt>
                  <c:pt idx="93">
                    <c:v>整備された施設や成果物は十分に活用されているか。</c:v>
                  </c:pt>
                  <c:pt idx="94">
                    <c:v>関連する事業がある場合、他部局・他府省等と適切な役割分担を行っているか。（役割分担の具体的な内容を各事業の右に記載）</c:v>
                  </c:pt>
                  <c:pt idx="95">
                    <c:v>所管府省名</c:v>
                  </c:pt>
                  <c:pt idx="101">
                    <c:v>点検結果</c:v>
                  </c:pt>
                  <c:pt idx="102">
                    <c:v>改善の
方向性</c:v>
                  </c:pt>
                </c:lvl>
                <c:lvl>
                  <c:pt idx="0">
                    <c:v>平成３１年度行政事業レビューシート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9">
                    <c:v>平成31・32年度
予算内訳
（単位：百万円）</c:v>
                  </c:pt>
                  <c:pt idx="26">
                    <c:v>成果目標及び
成果実績
（アウトカム）</c:v>
                  </c:pt>
                  <c:pt idx="31">
                    <c:v>根拠として用いた
統計・データ名
（出典）</c:v>
                  </c:pt>
                  <c:pt idx="33">
                    <c:v>成果目標及び
成果実績
（アウトカム）</c:v>
                  </c:pt>
                  <c:pt idx="38">
                    <c:v>根拠として用いた
統計・データ名
（出典）</c:v>
                  </c:pt>
                  <c:pt idx="40">
                    <c:v>活動指標及び
活動実績
（アウトプット）</c:v>
                  </c:pt>
                  <c:pt idx="43">
                    <c:v>活動指標及び
活動実績
（アウトプット）</c:v>
                  </c:pt>
                  <c:pt idx="46">
                    <c:v>活動指標及び
活動実績
（アウトプット）</c:v>
                  </c:pt>
                  <c:pt idx="49">
                    <c:v>単位当たり
コスト</c:v>
                  </c:pt>
                  <c:pt idx="52">
                    <c:v>政策評価、新経済・財政再生計画との関係</c:v>
                  </c:pt>
                  <c:pt idx="75">
                    <c:v>事業所管部局による点検・改善</c:v>
                  </c:pt>
                  <c:pt idx="77">
                    <c:v>国費投入の必要性</c:v>
                  </c:pt>
                  <c:pt idx="80">
                    <c:v>事業の効率性</c:v>
                  </c:pt>
                  <c:pt idx="90">
                    <c:v>事業の有効性</c:v>
                  </c:pt>
                  <c:pt idx="94">
                    <c:v>関連事業</c:v>
                  </c:pt>
                  <c:pt idx="101">
                    <c:v>点検・改善結果</c:v>
                  </c:pt>
                  <c:pt idx="103">
                    <c:v>外部有識者の所見</c:v>
                  </c:pt>
                </c:lvl>
              </c:multiLvlStrCache>
            </c:multiLvlStrRef>
          </c:cat>
          <c:val>
            <c:numRef>
              <c:f>行政事業レビューシート!$AX$3:$AX$728</c:f>
              <c:numCache>
                <c:formatCode>General</c:formatCode>
                <c:ptCount val="104"/>
                <c:pt idx="0">
                  <c:v>0</c:v>
                </c:pt>
              </c:numCache>
            </c:numRef>
          </c:val>
          <c:extLst>
            <c:ext xmlns:c16="http://schemas.microsoft.com/office/drawing/2014/chart" uri="{C3380CC4-5D6E-409C-BE32-E72D297353CC}">
              <c16:uniqueId val="{0000000E-011C-445D-B49E-435BE078BABE}"/>
            </c:ext>
          </c:extLst>
        </c:ser>
        <c:dLbls>
          <c:showLegendKey val="0"/>
          <c:showVal val="0"/>
          <c:showCatName val="0"/>
          <c:showSerName val="0"/>
          <c:showPercent val="0"/>
          <c:showBubbleSize val="0"/>
        </c:dLbls>
        <c:gapWidth val="219"/>
        <c:overlap val="-27"/>
        <c:axId val="2117573711"/>
        <c:axId val="90969871"/>
      </c:barChart>
      <c:catAx>
        <c:axId val="21175737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0969871"/>
        <c:crosses val="autoZero"/>
        <c:auto val="1"/>
        <c:lblAlgn val="ctr"/>
        <c:lblOffset val="100"/>
        <c:noMultiLvlLbl val="0"/>
      </c:catAx>
      <c:valAx>
        <c:axId val="909698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175737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codeName="グラフ1"/>
  <sheetViews>
    <sheetView zoomScale="9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97228" cy="6067011"/>
    <xdr:graphicFrame macro="">
      <xdr:nvGraphicFramePr>
        <xdr:cNvPr id="2" name="グラフ 1">
          <a:extLst>
            <a:ext uri="{FF2B5EF4-FFF2-40B4-BE49-F238E27FC236}">
              <a16:creationId xmlns:a16="http://schemas.microsoft.com/office/drawing/2014/main" id="{E8C773C6-2326-4995-BAA7-3EDFCF033B4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40821</xdr:colOff>
      <xdr:row>741</xdr:row>
      <xdr:rowOff>322037</xdr:rowOff>
    </xdr:from>
    <xdr:to>
      <xdr:col>30</xdr:col>
      <xdr:colOff>135964</xdr:colOff>
      <xdr:row>743</xdr:row>
      <xdr:rowOff>116108</xdr:rowOff>
    </xdr:to>
    <xdr:sp macro="" textlink="">
      <xdr:nvSpPr>
        <xdr:cNvPr id="3" name="テキスト ボックス 2">
          <a:extLst>
            <a:ext uri="{FF2B5EF4-FFF2-40B4-BE49-F238E27FC236}">
              <a16:creationId xmlns:a16="http://schemas.microsoft.com/office/drawing/2014/main" id="{15E2C05D-7A04-4A34-ABCA-526AEC0C333D}"/>
            </a:ext>
          </a:extLst>
        </xdr:cNvPr>
        <xdr:cNvSpPr txBox="1"/>
      </xdr:nvSpPr>
      <xdr:spPr>
        <a:xfrm>
          <a:off x="4441371" y="49290062"/>
          <a:ext cx="1695343" cy="498921"/>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ＭＳ ゴシック" panose="020B0609070205080204" pitchFamily="49" charset="-128"/>
              <a:ea typeface="ＭＳ ゴシック" panose="020B0609070205080204" pitchFamily="49" charset="-128"/>
            </a:rPr>
            <a:t>スポーツ庁</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solidFill>
                <a:schemeClr val="tx1"/>
              </a:solidFill>
              <a:latin typeface="+mn-lt"/>
              <a:ea typeface="+mn-ea"/>
            </a:rPr>
            <a:t>１４９．５</a:t>
          </a:r>
          <a:r>
            <a:rPr lang="ja-JP" altLang="en-US" sz="1200">
              <a:solidFill>
                <a:schemeClr val="tx1"/>
              </a:solidFill>
              <a:latin typeface="ＭＳ ゴシック" panose="020B0609070205080204" pitchFamily="49" charset="-128"/>
              <a:ea typeface="ＭＳ ゴシック" panose="020B0609070205080204" pitchFamily="49" charset="-128"/>
            </a:rPr>
            <a:t>百万円</a:t>
          </a:r>
          <a:endParaRPr kumimoji="1" lang="ja-JP" altLang="en-US" sz="12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95250</xdr:colOff>
      <xdr:row>743</xdr:row>
      <xdr:rowOff>149679</xdr:rowOff>
    </xdr:from>
    <xdr:to>
      <xdr:col>35</xdr:col>
      <xdr:colOff>165321</xdr:colOff>
      <xdr:row>746</xdr:row>
      <xdr:rowOff>168321</xdr:rowOff>
    </xdr:to>
    <xdr:sp macro="" textlink="">
      <xdr:nvSpPr>
        <xdr:cNvPr id="4" name="大かっこ 3">
          <a:extLst>
            <a:ext uri="{FF2B5EF4-FFF2-40B4-BE49-F238E27FC236}">
              <a16:creationId xmlns:a16="http://schemas.microsoft.com/office/drawing/2014/main" id="{BBBEBB31-47CF-4BD0-A4CA-F81F0B516DFC}"/>
            </a:ext>
          </a:extLst>
        </xdr:cNvPr>
        <xdr:cNvSpPr/>
      </xdr:nvSpPr>
      <xdr:spPr>
        <a:xfrm>
          <a:off x="3495675" y="49822554"/>
          <a:ext cx="3670521" cy="10759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0" i="0" u="none" strike="noStrike" kern="1200" baseline="0">
              <a:solidFill>
                <a:schemeClr val="tx1"/>
              </a:solidFill>
              <a:latin typeface="+mn-lt"/>
              <a:ea typeface="+mn-ea"/>
              <a:cs typeface="+mn-cs"/>
            </a:rPr>
            <a:t>大学横断的かつ競技横断的統括組織の創設に向けて、具体的準備を行うための設立準備委員会の開催等を行う。また、大学スポーツの活性化に全学的体制で取り組む各大学における専門人材の配置や先進的モデル事業を拡充する。</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xdr:colOff>
      <xdr:row>746</xdr:row>
      <xdr:rowOff>122465</xdr:rowOff>
    </xdr:from>
    <xdr:to>
      <xdr:col>36</xdr:col>
      <xdr:colOff>9965</xdr:colOff>
      <xdr:row>749</xdr:row>
      <xdr:rowOff>69219</xdr:rowOff>
    </xdr:to>
    <xdr:grpSp>
      <xdr:nvGrpSpPr>
        <xdr:cNvPr id="5" name="グループ化 4">
          <a:extLst>
            <a:ext uri="{FF2B5EF4-FFF2-40B4-BE49-F238E27FC236}">
              <a16:creationId xmlns:a16="http://schemas.microsoft.com/office/drawing/2014/main" id="{82413468-AB0C-462C-A764-82EAAC8B59DD}"/>
            </a:ext>
          </a:extLst>
        </xdr:cNvPr>
        <xdr:cNvGrpSpPr/>
      </xdr:nvGrpSpPr>
      <xdr:grpSpPr>
        <a:xfrm>
          <a:off x="3454401" y="49639765"/>
          <a:ext cx="3870764" cy="1013554"/>
          <a:chOff x="1988840" y="2051720"/>
          <a:chExt cx="2880320" cy="1008112"/>
        </a:xfrm>
      </xdr:grpSpPr>
      <xdr:cxnSp macro="">
        <xdr:nvCxnSpPr>
          <xdr:cNvPr id="6" name="直線コネクタ 5">
            <a:extLst>
              <a:ext uri="{FF2B5EF4-FFF2-40B4-BE49-F238E27FC236}">
                <a16:creationId xmlns:a16="http://schemas.microsoft.com/office/drawing/2014/main" id="{8B0C3BCC-5148-447B-BF1A-780041D51546}"/>
              </a:ext>
            </a:extLst>
          </xdr:cNvPr>
          <xdr:cNvCxnSpPr/>
        </xdr:nvCxnSpPr>
        <xdr:spPr>
          <a:xfrm>
            <a:off x="3428792" y="2051720"/>
            <a:ext cx="0" cy="50405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7" name="直線コネクタ 6">
            <a:extLst>
              <a:ext uri="{FF2B5EF4-FFF2-40B4-BE49-F238E27FC236}">
                <a16:creationId xmlns:a16="http://schemas.microsoft.com/office/drawing/2014/main" id="{2A4CAE9A-5934-4D3E-83E8-F06812246D80}"/>
              </a:ext>
            </a:extLst>
          </xdr:cNvPr>
          <xdr:cNvCxnSpPr/>
        </xdr:nvCxnSpPr>
        <xdr:spPr>
          <a:xfrm>
            <a:off x="1988840" y="2555776"/>
            <a:ext cx="288032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直線コネクタ 7">
            <a:extLst>
              <a:ext uri="{FF2B5EF4-FFF2-40B4-BE49-F238E27FC236}">
                <a16:creationId xmlns:a16="http://schemas.microsoft.com/office/drawing/2014/main" id="{636E0C9F-4EF0-48D9-8213-945EBADC5F6F}"/>
              </a:ext>
            </a:extLst>
          </xdr:cNvPr>
          <xdr:cNvCxnSpPr/>
        </xdr:nvCxnSpPr>
        <xdr:spPr>
          <a:xfrm>
            <a:off x="1988840" y="2555776"/>
            <a:ext cx="0" cy="50405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9" name="直線コネクタ 8">
            <a:extLst>
              <a:ext uri="{FF2B5EF4-FFF2-40B4-BE49-F238E27FC236}">
                <a16:creationId xmlns:a16="http://schemas.microsoft.com/office/drawing/2014/main" id="{4737D0EC-A587-494C-B383-704A7A3391D7}"/>
              </a:ext>
            </a:extLst>
          </xdr:cNvPr>
          <xdr:cNvCxnSpPr/>
        </xdr:nvCxnSpPr>
        <xdr:spPr>
          <a:xfrm>
            <a:off x="4869160" y="2555776"/>
            <a:ext cx="0" cy="504056"/>
          </a:xfrm>
          <a:prstGeom prst="line">
            <a:avLst/>
          </a:prstGeom>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10</xdr:col>
      <xdr:colOff>59531</xdr:colOff>
      <xdr:row>749</xdr:row>
      <xdr:rowOff>110557</xdr:rowOff>
    </xdr:from>
    <xdr:to>
      <xdr:col>21</xdr:col>
      <xdr:colOff>59531</xdr:colOff>
      <xdr:row>750</xdr:row>
      <xdr:rowOff>45822</xdr:rowOff>
    </xdr:to>
    <xdr:sp macro="" textlink="">
      <xdr:nvSpPr>
        <xdr:cNvPr id="10" name="テキスト ボックス 16">
          <a:extLst>
            <a:ext uri="{FF2B5EF4-FFF2-40B4-BE49-F238E27FC236}">
              <a16:creationId xmlns:a16="http://schemas.microsoft.com/office/drawing/2014/main" id="{041C4D97-B6CC-4815-8D71-7E9AD0F958A9}"/>
            </a:ext>
          </a:extLst>
        </xdr:cNvPr>
        <xdr:cNvSpPr txBox="1"/>
      </xdr:nvSpPr>
      <xdr:spPr>
        <a:xfrm>
          <a:off x="2059781" y="51897982"/>
          <a:ext cx="2200275" cy="28769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solidFill>
                <a:schemeClr val="tx1"/>
              </a:solidFill>
            </a:rPr>
            <a:t>委託</a:t>
          </a: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8</xdr:col>
      <xdr:colOff>122464</xdr:colOff>
      <xdr:row>750</xdr:row>
      <xdr:rowOff>95250</xdr:rowOff>
    </xdr:from>
    <xdr:to>
      <xdr:col>25</xdr:col>
      <xdr:colOff>68035</xdr:colOff>
      <xdr:row>752</xdr:row>
      <xdr:rowOff>340178</xdr:rowOff>
    </xdr:to>
    <xdr:sp macro="" textlink="">
      <xdr:nvSpPr>
        <xdr:cNvPr id="11" name="テキスト ボックス 18">
          <a:extLst>
            <a:ext uri="{FF2B5EF4-FFF2-40B4-BE49-F238E27FC236}">
              <a16:creationId xmlns:a16="http://schemas.microsoft.com/office/drawing/2014/main" id="{1B58E702-50AB-4934-BC4C-EAFC8D03E95B}"/>
            </a:ext>
          </a:extLst>
        </xdr:cNvPr>
        <xdr:cNvSpPr txBox="1"/>
      </xdr:nvSpPr>
      <xdr:spPr>
        <a:xfrm>
          <a:off x="1755321" y="55108929"/>
          <a:ext cx="3415393" cy="952499"/>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wrap="square"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400">
              <a:latin typeface="ＭＳ ゴシック" panose="020B0609070205080204" pitchFamily="49" charset="-128"/>
              <a:ea typeface="ＭＳ ゴシック" panose="020B0609070205080204" pitchFamily="49" charset="-128"/>
            </a:rPr>
            <a:t>A</a:t>
          </a:r>
          <a:r>
            <a:rPr lang="ja-JP" altLang="en-US" sz="1400">
              <a:latin typeface="ＭＳ ゴシック" panose="020B0609070205080204" pitchFamily="49" charset="-128"/>
              <a:ea typeface="ＭＳ ゴシック" panose="020B0609070205080204" pitchFamily="49" charset="-128"/>
            </a:rPr>
            <a:t>．</a:t>
          </a:r>
          <a:r>
            <a:rPr kumimoji="1" lang="ja-JP" altLang="ja-JP" sz="1400" kern="1200">
              <a:solidFill>
                <a:schemeClr val="dk1"/>
              </a:solidFill>
              <a:effectLst/>
              <a:latin typeface="+mn-lt"/>
              <a:ea typeface="+mn-ea"/>
              <a:cs typeface="+mn-cs"/>
            </a:rPr>
            <a:t>７２．８百万</a:t>
          </a:r>
          <a:r>
            <a:rPr kumimoji="1" lang="ja-JP" altLang="en-US" sz="1400" kern="1200">
              <a:solidFill>
                <a:schemeClr val="dk1"/>
              </a:solidFill>
              <a:effectLst/>
              <a:latin typeface="+mn-lt"/>
              <a:ea typeface="+mn-ea"/>
              <a:cs typeface="+mn-cs"/>
            </a:rPr>
            <a:t>円</a:t>
          </a:r>
          <a:endParaRPr kumimoji="1" lang="en-US" altLang="ja-JP" sz="1400" kern="12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400" kern="1200">
              <a:solidFill>
                <a:schemeClr val="dk1"/>
              </a:solidFill>
              <a:effectLst/>
              <a:latin typeface="+mn-lt"/>
              <a:ea typeface="+mn-ea"/>
              <a:cs typeface="+mn-cs"/>
            </a:rPr>
            <a:t>民間企業　（全４件）</a:t>
          </a:r>
          <a:endParaRPr kumimoji="1" lang="en-US" altLang="ja-JP" sz="1400" kern="1200">
            <a:solidFill>
              <a:schemeClr val="dk1"/>
            </a:solidFill>
            <a:effectLst/>
            <a:latin typeface="+mn-lt"/>
            <a:ea typeface="+mn-ea"/>
            <a:cs typeface="+mn-cs"/>
          </a:endParaRPr>
        </a:p>
      </xdr:txBody>
    </xdr:sp>
    <xdr:clientData/>
  </xdr:twoCellAnchor>
  <xdr:twoCellAnchor>
    <xdr:from>
      <xdr:col>8</xdr:col>
      <xdr:colOff>122464</xdr:colOff>
      <xdr:row>753</xdr:row>
      <xdr:rowOff>88482</xdr:rowOff>
    </xdr:from>
    <xdr:to>
      <xdr:col>25</xdr:col>
      <xdr:colOff>27213</xdr:colOff>
      <xdr:row>756</xdr:row>
      <xdr:rowOff>163280</xdr:rowOff>
    </xdr:to>
    <xdr:sp macro="" textlink="">
      <xdr:nvSpPr>
        <xdr:cNvPr id="12" name="大かっこ 11">
          <a:extLst>
            <a:ext uri="{FF2B5EF4-FFF2-40B4-BE49-F238E27FC236}">
              <a16:creationId xmlns:a16="http://schemas.microsoft.com/office/drawing/2014/main" id="{4FDDC85E-8FC7-43A2-A2C4-67E5D1578F0C}"/>
            </a:ext>
          </a:extLst>
        </xdr:cNvPr>
        <xdr:cNvSpPr/>
      </xdr:nvSpPr>
      <xdr:spPr>
        <a:xfrm>
          <a:off x="1755321" y="56163518"/>
          <a:ext cx="3374571" cy="1136155"/>
        </a:xfrm>
        <a:prstGeom prst="bracketPair">
          <a:avLst>
            <a:gd name="adj" fmla="val 233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0" i="0" u="none" strike="noStrike" kern="1200" baseline="0">
              <a:solidFill>
                <a:schemeClr val="tx1"/>
              </a:solidFill>
              <a:latin typeface="+mn-lt"/>
              <a:ea typeface="+mn-ea"/>
              <a:cs typeface="+mn-cs"/>
            </a:rPr>
            <a:t>平成</a:t>
          </a:r>
          <a:r>
            <a:rPr kumimoji="1" lang="en-US" altLang="ja-JP" sz="1100" b="0" i="0" u="none" strike="noStrike" kern="1200" baseline="0">
              <a:solidFill>
                <a:schemeClr val="tx1"/>
              </a:solidFill>
              <a:latin typeface="+mn-lt"/>
              <a:ea typeface="+mn-ea"/>
              <a:cs typeface="+mn-cs"/>
            </a:rPr>
            <a:t>29</a:t>
          </a:r>
          <a:r>
            <a:rPr kumimoji="1" lang="ja-JP" altLang="en-US" sz="1100" b="0" i="0" u="none" strike="noStrike" kern="1200" baseline="0">
              <a:solidFill>
                <a:schemeClr val="tx1"/>
              </a:solidFill>
              <a:latin typeface="+mn-lt"/>
              <a:ea typeface="+mn-ea"/>
              <a:cs typeface="+mn-cs"/>
            </a:rPr>
            <a:t>年度の議論を踏まえ、大学や学生競技連盟等からなる設立準備委員会の設置等を行い、平成</a:t>
          </a:r>
          <a:r>
            <a:rPr kumimoji="1" lang="en-US" altLang="ja-JP" sz="1100" b="0" i="0" u="none" strike="noStrike" kern="1200" baseline="0">
              <a:solidFill>
                <a:schemeClr val="tx1"/>
              </a:solidFill>
              <a:latin typeface="+mn-lt"/>
              <a:ea typeface="+mn-ea"/>
              <a:cs typeface="+mn-cs"/>
            </a:rPr>
            <a:t>30</a:t>
          </a:r>
          <a:r>
            <a:rPr kumimoji="1" lang="ja-JP" altLang="en-US" sz="1100" b="0" i="0" u="none" strike="noStrike" kern="1200" baseline="0">
              <a:solidFill>
                <a:schemeClr val="tx1"/>
              </a:solidFill>
              <a:latin typeface="+mn-lt"/>
              <a:ea typeface="+mn-ea"/>
              <a:cs typeface="+mn-cs"/>
            </a:rPr>
            <a:t>年度中の組織創設に向けて業務の具体化、各種規定の整備等のより詳細の制度設計を検討する。</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30</xdr:col>
      <xdr:colOff>142874</xdr:colOff>
      <xdr:row>749</xdr:row>
      <xdr:rowOff>98651</xdr:rowOff>
    </xdr:from>
    <xdr:to>
      <xdr:col>43</xdr:col>
      <xdr:colOff>108857</xdr:colOff>
      <xdr:row>750</xdr:row>
      <xdr:rowOff>37317</xdr:rowOff>
    </xdr:to>
    <xdr:sp macro="" textlink="">
      <xdr:nvSpPr>
        <xdr:cNvPr id="13" name="テキスト ボックス 17">
          <a:extLst>
            <a:ext uri="{FF2B5EF4-FFF2-40B4-BE49-F238E27FC236}">
              <a16:creationId xmlns:a16="http://schemas.microsoft.com/office/drawing/2014/main" id="{ADC05FA1-C606-455C-BF48-E8031A1E5EF6}"/>
            </a:ext>
          </a:extLst>
        </xdr:cNvPr>
        <xdr:cNvSpPr txBox="1"/>
      </xdr:nvSpPr>
      <xdr:spPr>
        <a:xfrm>
          <a:off x="6266088" y="50690008"/>
          <a:ext cx="2619376"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solidFill>
                <a:schemeClr val="tx1"/>
              </a:solidFill>
            </a:rPr>
            <a:t>委託</a:t>
          </a: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29</xdr:col>
      <xdr:colOff>62802</xdr:colOff>
      <xdr:row>750</xdr:row>
      <xdr:rowOff>108857</xdr:rowOff>
    </xdr:from>
    <xdr:to>
      <xdr:col>45</xdr:col>
      <xdr:colOff>176893</xdr:colOff>
      <xdr:row>752</xdr:row>
      <xdr:rowOff>326572</xdr:rowOff>
    </xdr:to>
    <xdr:sp macro="" textlink="">
      <xdr:nvSpPr>
        <xdr:cNvPr id="14" name="テキスト ボックス 20">
          <a:extLst>
            <a:ext uri="{FF2B5EF4-FFF2-40B4-BE49-F238E27FC236}">
              <a16:creationId xmlns:a16="http://schemas.microsoft.com/office/drawing/2014/main" id="{D2140E70-A813-49EB-91E8-7C0D71FC3CCF}"/>
            </a:ext>
          </a:extLst>
        </xdr:cNvPr>
        <xdr:cNvSpPr txBox="1"/>
      </xdr:nvSpPr>
      <xdr:spPr>
        <a:xfrm>
          <a:off x="5981909" y="55122536"/>
          <a:ext cx="3379805" cy="925286"/>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wrap="square"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400">
              <a:latin typeface="ＭＳ ゴシック" panose="020B0609070205080204" pitchFamily="49" charset="-128"/>
              <a:ea typeface="ＭＳ ゴシック" panose="020B0609070205080204" pitchFamily="49" charset="-128"/>
            </a:rPr>
            <a:t>B</a:t>
          </a:r>
          <a:r>
            <a:rPr lang="ja-JP" altLang="en-US" sz="1400">
              <a:latin typeface="ＭＳ ゴシック" panose="020B0609070205080204" pitchFamily="49" charset="-128"/>
              <a:ea typeface="ＭＳ ゴシック" panose="020B0609070205080204" pitchFamily="49" charset="-128"/>
            </a:rPr>
            <a:t>．７６．７百万円</a:t>
          </a:r>
          <a:endParaRPr lang="en-US" altLang="ja-JP" sz="1400">
            <a:latin typeface="ＭＳ ゴシック" panose="020B0609070205080204" pitchFamily="49" charset="-128"/>
            <a:ea typeface="ＭＳ ゴシック" panose="020B0609070205080204" pitchFamily="49" charset="-128"/>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ja-JP" sz="1400" kern="1200">
              <a:solidFill>
                <a:schemeClr val="dk1"/>
              </a:solidFill>
              <a:effectLst/>
              <a:latin typeface="+mn-lt"/>
              <a:ea typeface="+mn-ea"/>
              <a:cs typeface="+mn-cs"/>
            </a:rPr>
            <a:t>大学（全</a:t>
          </a:r>
          <a:r>
            <a:rPr kumimoji="1" lang="en-US" altLang="ja-JP" sz="1400" kern="1200">
              <a:solidFill>
                <a:schemeClr val="dk1"/>
              </a:solidFill>
              <a:effectLst/>
              <a:latin typeface="+mn-lt"/>
              <a:ea typeface="+mn-ea"/>
              <a:cs typeface="+mn-cs"/>
            </a:rPr>
            <a:t>15</a:t>
          </a:r>
          <a:r>
            <a:rPr kumimoji="1" lang="ja-JP" altLang="ja-JP" sz="1400" kern="1200">
              <a:solidFill>
                <a:schemeClr val="dk1"/>
              </a:solidFill>
              <a:effectLst/>
              <a:latin typeface="+mn-lt"/>
              <a:ea typeface="+mn-ea"/>
              <a:cs typeface="+mn-cs"/>
            </a:rPr>
            <a:t>大学）</a:t>
          </a:r>
          <a:endParaRPr lang="ja-JP" altLang="ja-JP" sz="1400">
            <a:effectLst/>
          </a:endParaRPr>
        </a:p>
      </xdr:txBody>
    </xdr:sp>
    <xdr:clientData/>
  </xdr:twoCellAnchor>
  <xdr:twoCellAnchor>
    <xdr:from>
      <xdr:col>29</xdr:col>
      <xdr:colOff>13607</xdr:colOff>
      <xdr:row>753</xdr:row>
      <xdr:rowOff>34053</xdr:rowOff>
    </xdr:from>
    <xdr:to>
      <xdr:col>46</xdr:col>
      <xdr:colOff>122463</xdr:colOff>
      <xdr:row>757</xdr:row>
      <xdr:rowOff>517071</xdr:rowOff>
    </xdr:to>
    <xdr:sp macro="" textlink="">
      <xdr:nvSpPr>
        <xdr:cNvPr id="15" name="大かっこ 14">
          <a:extLst>
            <a:ext uri="{FF2B5EF4-FFF2-40B4-BE49-F238E27FC236}">
              <a16:creationId xmlns:a16="http://schemas.microsoft.com/office/drawing/2014/main" id="{989C3D72-168C-4F57-A4A6-F9DFC345FB43}"/>
            </a:ext>
          </a:extLst>
        </xdr:cNvPr>
        <xdr:cNvSpPr/>
      </xdr:nvSpPr>
      <xdr:spPr>
        <a:xfrm>
          <a:off x="5932714" y="52040553"/>
          <a:ext cx="3578678" cy="2211125"/>
        </a:xfrm>
        <a:prstGeom prst="bracketPair">
          <a:avLst>
            <a:gd name="adj" fmla="val 23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0" i="0" u="none" strike="noStrike" kern="1200" baseline="0">
              <a:solidFill>
                <a:schemeClr val="tx1"/>
              </a:solidFill>
              <a:latin typeface="+mn-lt"/>
              <a:ea typeface="+mn-ea"/>
              <a:cs typeface="+mn-cs"/>
            </a:rPr>
            <a:t>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大学が持つスポーツ資源を人材輩出、経済活性化、地域貢献等に十分活用する手法の具体例が形成されるため、スポーツ参画人口の拡大のための人材育成や、大学におけるスポーツをする場の充実につながる。　</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149679</xdr:colOff>
      <xdr:row>741</xdr:row>
      <xdr:rowOff>68035</xdr:rowOff>
    </xdr:from>
    <xdr:to>
      <xdr:col>48</xdr:col>
      <xdr:colOff>158749</xdr:colOff>
      <xdr:row>744</xdr:row>
      <xdr:rowOff>211667</xdr:rowOff>
    </xdr:to>
    <xdr:sp macro="" textlink="">
      <xdr:nvSpPr>
        <xdr:cNvPr id="16" name="大かっこ 15">
          <a:extLst>
            <a:ext uri="{FF2B5EF4-FFF2-40B4-BE49-F238E27FC236}">
              <a16:creationId xmlns:a16="http://schemas.microsoft.com/office/drawing/2014/main" id="{DA658971-94FE-407E-9EC3-6337EECBCB7F}"/>
            </a:ext>
          </a:extLst>
        </xdr:cNvPr>
        <xdr:cNvSpPr/>
      </xdr:nvSpPr>
      <xdr:spPr>
        <a:xfrm>
          <a:off x="7550604" y="49036060"/>
          <a:ext cx="2209345" cy="1200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50">
              <a:latin typeface="ＭＳ ゴシック" panose="020B0609070205080204" pitchFamily="49" charset="-128"/>
              <a:ea typeface="ＭＳ ゴシック" panose="020B0609070205080204" pitchFamily="49" charset="-128"/>
            </a:rPr>
            <a:t>事務費</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諸謝金　　　　</a:t>
          </a:r>
          <a:r>
            <a:rPr kumimoji="1" lang="en-US" altLang="ja-JP" sz="1050">
              <a:latin typeface="ＭＳ ゴシック" panose="020B0609070205080204" pitchFamily="49" charset="-128"/>
              <a:ea typeface="ＭＳ ゴシック" panose="020B0609070205080204" pitchFamily="49" charset="-128"/>
            </a:rPr>
            <a:t>0.17</a:t>
          </a:r>
          <a:r>
            <a:rPr kumimoji="1" lang="ja-JP" altLang="en-US" sz="1050">
              <a:latin typeface="ＭＳ ゴシック" panose="020B0609070205080204" pitchFamily="49" charset="-128"/>
              <a:ea typeface="ＭＳ ゴシック" panose="020B0609070205080204" pitchFamily="49" charset="-128"/>
            </a:rPr>
            <a:t>百万円</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旅費　　　　　</a:t>
          </a:r>
          <a:r>
            <a:rPr kumimoji="1" lang="en-US" altLang="ja-JP" sz="1050">
              <a:latin typeface="ＭＳ ゴシック" panose="020B0609070205080204" pitchFamily="49" charset="-128"/>
              <a:ea typeface="ＭＳ ゴシック" panose="020B0609070205080204" pitchFamily="49" charset="-128"/>
            </a:rPr>
            <a:t>2</a:t>
          </a:r>
          <a:r>
            <a:rPr kumimoji="1" lang="ja-JP" altLang="en-US" sz="1050">
              <a:latin typeface="ＭＳ ゴシック" panose="020B0609070205080204" pitchFamily="49" charset="-128"/>
              <a:ea typeface="ＭＳ ゴシック" panose="020B0609070205080204" pitchFamily="49" charset="-128"/>
            </a:rPr>
            <a:t>百万円</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委員等旅費　　</a:t>
          </a:r>
          <a:r>
            <a:rPr kumimoji="1" lang="en-US" altLang="ja-JP" sz="1050">
              <a:latin typeface="ＭＳ ゴシック" panose="020B0609070205080204" pitchFamily="49" charset="-128"/>
              <a:ea typeface="ＭＳ ゴシック" panose="020B0609070205080204" pitchFamily="49" charset="-128"/>
            </a:rPr>
            <a:t>0.03</a:t>
          </a:r>
          <a:r>
            <a:rPr kumimoji="1" lang="ja-JP" altLang="en-US" sz="1050">
              <a:latin typeface="ＭＳ ゴシック" panose="020B0609070205080204" pitchFamily="49" charset="-128"/>
              <a:ea typeface="ＭＳ ゴシック" panose="020B0609070205080204" pitchFamily="49" charset="-128"/>
            </a:rPr>
            <a:t>百万円</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庁費　　　　　</a:t>
          </a:r>
          <a:r>
            <a:rPr kumimoji="1" lang="en-US" altLang="ja-JP" sz="1050">
              <a:latin typeface="ＭＳ ゴシック" panose="020B0609070205080204" pitchFamily="49" charset="-128"/>
              <a:ea typeface="ＭＳ ゴシック" panose="020B0609070205080204" pitchFamily="49" charset="-128"/>
            </a:rPr>
            <a:t>0.35</a:t>
          </a:r>
          <a:r>
            <a:rPr kumimoji="1" lang="ja-JP" altLang="en-US" sz="1050">
              <a:latin typeface="ＭＳ ゴシック" panose="020B0609070205080204" pitchFamily="49" charset="-128"/>
              <a:ea typeface="ＭＳ ゴシック" panose="020B0609070205080204" pitchFamily="49" charset="-128"/>
            </a:rPr>
            <a:t>百万円</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を含む</a:t>
          </a:r>
          <a:endParaRPr kumimoji="1"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68036</xdr:colOff>
      <xdr:row>757</xdr:row>
      <xdr:rowOff>136072</xdr:rowOff>
    </xdr:from>
    <xdr:to>
      <xdr:col>16</xdr:col>
      <xdr:colOff>68036</xdr:colOff>
      <xdr:row>759</xdr:row>
      <xdr:rowOff>54427</xdr:rowOff>
    </xdr:to>
    <xdr:cxnSp macro="">
      <xdr:nvCxnSpPr>
        <xdr:cNvPr id="18" name="直線コネクタ 17">
          <a:extLst>
            <a:ext uri="{FF2B5EF4-FFF2-40B4-BE49-F238E27FC236}">
              <a16:creationId xmlns:a16="http://schemas.microsoft.com/office/drawing/2014/main" id="{10FD27BC-429E-4438-958F-457F77191DA9}"/>
            </a:ext>
          </a:extLst>
        </xdr:cNvPr>
        <xdr:cNvCxnSpPr/>
      </xdr:nvCxnSpPr>
      <xdr:spPr>
        <a:xfrm>
          <a:off x="3333750" y="53870679"/>
          <a:ext cx="0" cy="125185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100352</xdr:colOff>
      <xdr:row>759</xdr:row>
      <xdr:rowOff>41159</xdr:rowOff>
    </xdr:from>
    <xdr:to>
      <xdr:col>24</xdr:col>
      <xdr:colOff>176893</xdr:colOff>
      <xdr:row>759</xdr:row>
      <xdr:rowOff>333611</xdr:rowOff>
    </xdr:to>
    <xdr:sp macro="" textlink="">
      <xdr:nvSpPr>
        <xdr:cNvPr id="19" name="テキスト ボックス 16">
          <a:extLst>
            <a:ext uri="{FF2B5EF4-FFF2-40B4-BE49-F238E27FC236}">
              <a16:creationId xmlns:a16="http://schemas.microsoft.com/office/drawing/2014/main" id="{77FB1A63-2FA0-4C85-8821-DFC747A704D2}"/>
            </a:ext>
          </a:extLst>
        </xdr:cNvPr>
        <xdr:cNvSpPr txBox="1"/>
      </xdr:nvSpPr>
      <xdr:spPr>
        <a:xfrm>
          <a:off x="2141423" y="55109266"/>
          <a:ext cx="2934041"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solidFill>
                <a:schemeClr val="tx1"/>
              </a:solidFill>
            </a:rPr>
            <a:t>再委託</a:t>
          </a: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7</xdr:col>
      <xdr:colOff>149679</xdr:colOff>
      <xdr:row>760</xdr:row>
      <xdr:rowOff>84363</xdr:rowOff>
    </xdr:from>
    <xdr:to>
      <xdr:col>27</xdr:col>
      <xdr:colOff>136071</xdr:colOff>
      <xdr:row>762</xdr:row>
      <xdr:rowOff>356505</xdr:rowOff>
    </xdr:to>
    <xdr:sp macro="" textlink="">
      <xdr:nvSpPr>
        <xdr:cNvPr id="20" name="テキスト ボックス 18">
          <a:extLst>
            <a:ext uri="{FF2B5EF4-FFF2-40B4-BE49-F238E27FC236}">
              <a16:creationId xmlns:a16="http://schemas.microsoft.com/office/drawing/2014/main" id="{BBF756A1-F9E4-4E4E-8549-22F462EB65E1}"/>
            </a:ext>
          </a:extLst>
        </xdr:cNvPr>
        <xdr:cNvSpPr txBox="1"/>
      </xdr:nvSpPr>
      <xdr:spPr>
        <a:xfrm>
          <a:off x="1578429" y="59588399"/>
          <a:ext cx="4068535" cy="952499"/>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wrap="square"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400">
              <a:latin typeface="ＭＳ ゴシック" panose="020B0609070205080204" pitchFamily="49" charset="-128"/>
              <a:ea typeface="ＭＳ ゴシック" panose="020B0609070205080204" pitchFamily="49" charset="-128"/>
            </a:rPr>
            <a:t>C</a:t>
          </a:r>
          <a:r>
            <a:rPr lang="ja-JP" altLang="en-US" sz="1400">
              <a:latin typeface="ＭＳ ゴシック" panose="020B0609070205080204" pitchFamily="49" charset="-128"/>
              <a:ea typeface="ＭＳ ゴシック" panose="020B0609070205080204" pitchFamily="49" charset="-128"/>
            </a:rPr>
            <a:t>．ﾃﾞﾛｲﾄﾄｰﾏﾂｺﾝｻﾙﾃｨﾝｸﾞ合同会社</a:t>
          </a:r>
          <a:endParaRPr lang="en-US" altLang="ja-JP" sz="1400">
            <a:latin typeface="ＭＳ ゴシック" panose="020B0609070205080204" pitchFamily="49" charset="-128"/>
            <a:ea typeface="ＭＳ ゴシック" panose="020B0609070205080204" pitchFamily="49" charset="-128"/>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400" kern="1200">
              <a:solidFill>
                <a:schemeClr val="dk1"/>
              </a:solidFill>
              <a:effectLst/>
              <a:latin typeface="+mn-lt"/>
              <a:ea typeface="+mn-ea"/>
              <a:cs typeface="+mn-cs"/>
            </a:rPr>
            <a:t>１５</a:t>
          </a:r>
          <a:r>
            <a:rPr kumimoji="1" lang="ja-JP" altLang="ja-JP" sz="1400" kern="1200">
              <a:solidFill>
                <a:schemeClr val="dk1"/>
              </a:solidFill>
              <a:effectLst/>
              <a:latin typeface="+mn-lt"/>
              <a:ea typeface="+mn-ea"/>
              <a:cs typeface="+mn-cs"/>
            </a:rPr>
            <a:t>．</a:t>
          </a:r>
          <a:r>
            <a:rPr kumimoji="1" lang="ja-JP" altLang="en-US" sz="1400" kern="1200">
              <a:solidFill>
                <a:schemeClr val="dk1"/>
              </a:solidFill>
              <a:effectLst/>
              <a:latin typeface="+mn-lt"/>
              <a:ea typeface="+mn-ea"/>
              <a:cs typeface="+mn-cs"/>
            </a:rPr>
            <a:t>４</a:t>
          </a:r>
          <a:r>
            <a:rPr kumimoji="1" lang="ja-JP" altLang="ja-JP" sz="1400" kern="1200">
              <a:solidFill>
                <a:schemeClr val="dk1"/>
              </a:solidFill>
              <a:effectLst/>
              <a:latin typeface="+mn-lt"/>
              <a:ea typeface="+mn-ea"/>
              <a:cs typeface="+mn-cs"/>
            </a:rPr>
            <a:t>百万</a:t>
          </a:r>
          <a:r>
            <a:rPr kumimoji="1" lang="ja-JP" altLang="en-US" sz="1400" kern="1200">
              <a:solidFill>
                <a:schemeClr val="dk1"/>
              </a:solidFill>
              <a:effectLst/>
              <a:latin typeface="+mn-lt"/>
              <a:ea typeface="+mn-ea"/>
              <a:cs typeface="+mn-cs"/>
            </a:rPr>
            <a:t>円</a:t>
          </a:r>
          <a:endParaRPr kumimoji="1" lang="en-US" altLang="ja-JP" sz="1400" kern="1200">
            <a:solidFill>
              <a:schemeClr val="dk1"/>
            </a:solidFill>
            <a:effectLst/>
            <a:latin typeface="+mn-lt"/>
            <a:ea typeface="+mn-ea"/>
            <a:cs typeface="+mn-cs"/>
          </a:endParaRPr>
        </a:p>
      </xdr:txBody>
    </xdr:sp>
    <xdr:clientData/>
  </xdr:twoCellAnchor>
  <xdr:twoCellAnchor>
    <xdr:from>
      <xdr:col>7</xdr:col>
      <xdr:colOff>176893</xdr:colOff>
      <xdr:row>763</xdr:row>
      <xdr:rowOff>63988</xdr:rowOff>
    </xdr:from>
    <xdr:to>
      <xdr:col>27</xdr:col>
      <xdr:colOff>95250</xdr:colOff>
      <xdr:row>764</xdr:row>
      <xdr:rowOff>285749</xdr:rowOff>
    </xdr:to>
    <xdr:sp macro="" textlink="">
      <xdr:nvSpPr>
        <xdr:cNvPr id="21" name="大かっこ 20">
          <a:extLst>
            <a:ext uri="{FF2B5EF4-FFF2-40B4-BE49-F238E27FC236}">
              <a16:creationId xmlns:a16="http://schemas.microsoft.com/office/drawing/2014/main" id="{6F42FC0D-9B41-42C9-A5F4-86EDBC74F7C5}"/>
            </a:ext>
          </a:extLst>
        </xdr:cNvPr>
        <xdr:cNvSpPr/>
      </xdr:nvSpPr>
      <xdr:spPr>
        <a:xfrm>
          <a:off x="1605643" y="60629381"/>
          <a:ext cx="4000500" cy="534725"/>
        </a:xfrm>
        <a:prstGeom prst="bracketPair">
          <a:avLst>
            <a:gd name="adj" fmla="val 233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0" i="0" u="none" strike="noStrike" kern="1200" baseline="0">
              <a:solidFill>
                <a:schemeClr val="tx1"/>
              </a:solidFill>
              <a:latin typeface="+mn-lt"/>
              <a:ea typeface="+mn-ea"/>
              <a:cs typeface="+mn-cs"/>
            </a:rPr>
            <a:t>類似する協議会運営の経験及び事業計画策定や各種調査への深い知見の活用</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138793</xdr:colOff>
      <xdr:row>757</xdr:row>
      <xdr:rowOff>598714</xdr:rowOff>
    </xdr:from>
    <xdr:to>
      <xdr:col>37</xdr:col>
      <xdr:colOff>138793</xdr:colOff>
      <xdr:row>759</xdr:row>
      <xdr:rowOff>43547</xdr:rowOff>
    </xdr:to>
    <xdr:cxnSp macro="">
      <xdr:nvCxnSpPr>
        <xdr:cNvPr id="22" name="直線コネクタ 21">
          <a:extLst>
            <a:ext uri="{FF2B5EF4-FFF2-40B4-BE49-F238E27FC236}">
              <a16:creationId xmlns:a16="http://schemas.microsoft.com/office/drawing/2014/main" id="{C42B1447-80CD-4A18-9CCE-03B62BBE8C6C}"/>
            </a:ext>
          </a:extLst>
        </xdr:cNvPr>
        <xdr:cNvCxnSpPr/>
      </xdr:nvCxnSpPr>
      <xdr:spPr>
        <a:xfrm>
          <a:off x="7690757" y="54333321"/>
          <a:ext cx="0" cy="7783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171109</xdr:colOff>
      <xdr:row>759</xdr:row>
      <xdr:rowOff>30279</xdr:rowOff>
    </xdr:from>
    <xdr:to>
      <xdr:col>44</xdr:col>
      <xdr:colOff>149679</xdr:colOff>
      <xdr:row>759</xdr:row>
      <xdr:rowOff>322731</xdr:rowOff>
    </xdr:to>
    <xdr:sp macro="" textlink="">
      <xdr:nvSpPr>
        <xdr:cNvPr id="23" name="テキスト ボックス 16">
          <a:extLst>
            <a:ext uri="{FF2B5EF4-FFF2-40B4-BE49-F238E27FC236}">
              <a16:creationId xmlns:a16="http://schemas.microsoft.com/office/drawing/2014/main" id="{32075413-397C-482E-AFE9-BD909661A4BF}"/>
            </a:ext>
          </a:extLst>
        </xdr:cNvPr>
        <xdr:cNvSpPr txBox="1"/>
      </xdr:nvSpPr>
      <xdr:spPr>
        <a:xfrm>
          <a:off x="6498430" y="55098386"/>
          <a:ext cx="2631963"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solidFill>
                <a:schemeClr val="tx1"/>
              </a:solidFill>
            </a:rPr>
            <a:t>再委託</a:t>
          </a: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29</xdr:col>
      <xdr:colOff>16329</xdr:colOff>
      <xdr:row>760</xdr:row>
      <xdr:rowOff>73483</xdr:rowOff>
    </xdr:from>
    <xdr:to>
      <xdr:col>49</xdr:col>
      <xdr:colOff>2721</xdr:colOff>
      <xdr:row>762</xdr:row>
      <xdr:rowOff>345625</xdr:rowOff>
    </xdr:to>
    <xdr:sp macro="" textlink="">
      <xdr:nvSpPr>
        <xdr:cNvPr id="24" name="テキスト ボックス 18">
          <a:extLst>
            <a:ext uri="{FF2B5EF4-FFF2-40B4-BE49-F238E27FC236}">
              <a16:creationId xmlns:a16="http://schemas.microsoft.com/office/drawing/2014/main" id="{D42BE7F4-7CFA-4CE4-AD98-2062571EA786}"/>
            </a:ext>
          </a:extLst>
        </xdr:cNvPr>
        <xdr:cNvSpPr txBox="1"/>
      </xdr:nvSpPr>
      <xdr:spPr>
        <a:xfrm>
          <a:off x="5935436" y="59577519"/>
          <a:ext cx="4068535" cy="952499"/>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wrap="square"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400">
              <a:latin typeface="ＭＳ ゴシック" panose="020B0609070205080204" pitchFamily="49" charset="-128"/>
              <a:ea typeface="ＭＳ ゴシック" panose="020B0609070205080204" pitchFamily="49" charset="-128"/>
            </a:rPr>
            <a:t>D</a:t>
          </a:r>
          <a:r>
            <a:rPr lang="ja-JP" altLang="en-US" sz="1400">
              <a:latin typeface="ＭＳ ゴシック" panose="020B0609070205080204" pitchFamily="49" charset="-128"/>
              <a:ea typeface="ＭＳ ゴシック" panose="020B0609070205080204" pitchFamily="49" charset="-128"/>
            </a:rPr>
            <a:t>．公益財団法人西宮スポーツセンター</a:t>
          </a:r>
          <a:endParaRPr lang="en-US" altLang="ja-JP" sz="1400">
            <a:latin typeface="ＭＳ ゴシック" panose="020B0609070205080204" pitchFamily="49" charset="-128"/>
            <a:ea typeface="ＭＳ ゴシック" panose="020B0609070205080204" pitchFamily="49" charset="-128"/>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400" kern="1200">
              <a:solidFill>
                <a:schemeClr val="dk1"/>
              </a:solidFill>
              <a:effectLst/>
              <a:latin typeface="+mn-lt"/>
              <a:ea typeface="+mn-ea"/>
              <a:cs typeface="+mn-cs"/>
            </a:rPr>
            <a:t>１</a:t>
          </a:r>
          <a:r>
            <a:rPr kumimoji="1" lang="ja-JP" altLang="ja-JP" sz="1400" kern="1200">
              <a:solidFill>
                <a:schemeClr val="dk1"/>
              </a:solidFill>
              <a:effectLst/>
              <a:latin typeface="+mn-lt"/>
              <a:ea typeface="+mn-ea"/>
              <a:cs typeface="+mn-cs"/>
            </a:rPr>
            <a:t>．</a:t>
          </a:r>
          <a:r>
            <a:rPr kumimoji="1" lang="ja-JP" altLang="en-US" sz="1400" kern="1200">
              <a:solidFill>
                <a:schemeClr val="dk1"/>
              </a:solidFill>
              <a:effectLst/>
              <a:latin typeface="+mn-lt"/>
              <a:ea typeface="+mn-ea"/>
              <a:cs typeface="+mn-cs"/>
            </a:rPr>
            <a:t>１</a:t>
          </a:r>
          <a:r>
            <a:rPr kumimoji="1" lang="ja-JP" altLang="ja-JP" sz="1400" kern="1200">
              <a:solidFill>
                <a:schemeClr val="dk1"/>
              </a:solidFill>
              <a:effectLst/>
              <a:latin typeface="+mn-lt"/>
              <a:ea typeface="+mn-ea"/>
              <a:cs typeface="+mn-cs"/>
            </a:rPr>
            <a:t>百万</a:t>
          </a:r>
          <a:r>
            <a:rPr kumimoji="1" lang="ja-JP" altLang="en-US" sz="1400" kern="1200">
              <a:solidFill>
                <a:schemeClr val="dk1"/>
              </a:solidFill>
              <a:effectLst/>
              <a:latin typeface="+mn-lt"/>
              <a:ea typeface="+mn-ea"/>
              <a:cs typeface="+mn-cs"/>
            </a:rPr>
            <a:t>円</a:t>
          </a:r>
          <a:endParaRPr kumimoji="1" lang="en-US" altLang="ja-JP" sz="1400" kern="1200">
            <a:solidFill>
              <a:schemeClr val="dk1"/>
            </a:solidFill>
            <a:effectLst/>
            <a:latin typeface="+mn-lt"/>
            <a:ea typeface="+mn-ea"/>
            <a:cs typeface="+mn-cs"/>
          </a:endParaRPr>
        </a:p>
      </xdr:txBody>
    </xdr:sp>
    <xdr:clientData/>
  </xdr:twoCellAnchor>
  <xdr:twoCellAnchor>
    <xdr:from>
      <xdr:col>29</xdr:col>
      <xdr:colOff>43543</xdr:colOff>
      <xdr:row>763</xdr:row>
      <xdr:rowOff>53108</xdr:rowOff>
    </xdr:from>
    <xdr:to>
      <xdr:col>48</xdr:col>
      <xdr:colOff>166007</xdr:colOff>
      <xdr:row>766</xdr:row>
      <xdr:rowOff>231321</xdr:rowOff>
    </xdr:to>
    <xdr:sp macro="" textlink="">
      <xdr:nvSpPr>
        <xdr:cNvPr id="25" name="大かっこ 24">
          <a:extLst>
            <a:ext uri="{FF2B5EF4-FFF2-40B4-BE49-F238E27FC236}">
              <a16:creationId xmlns:a16="http://schemas.microsoft.com/office/drawing/2014/main" id="{BE647256-AC50-45C7-96A5-1A8A2E74A6D9}"/>
            </a:ext>
          </a:extLst>
        </xdr:cNvPr>
        <xdr:cNvSpPr/>
      </xdr:nvSpPr>
      <xdr:spPr>
        <a:xfrm>
          <a:off x="5962650" y="56549965"/>
          <a:ext cx="4000500" cy="1117106"/>
        </a:xfrm>
        <a:prstGeom prst="bracketPair">
          <a:avLst>
            <a:gd name="adj" fmla="val 233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0" i="0" u="none" strike="noStrike" kern="1200" baseline="0">
              <a:solidFill>
                <a:schemeClr val="tx1"/>
              </a:solidFill>
              <a:latin typeface="+mn-lt"/>
              <a:ea typeface="+mn-ea"/>
              <a:cs typeface="+mn-cs"/>
            </a:rPr>
            <a:t>長年地域スポーツの中心とであり実績およびノウハウを有している。大学が作成した指導プログラムをミックスして事業実施することにより、相乗効果が期待でき、また多種目体験等事業の成果を活かした継続的なアフターフォローを行うことができるため。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67" zoomScale="75" zoomScaleNormal="75" zoomScaleSheetLayoutView="75" zoomScalePageLayoutView="85" workbookViewId="0">
      <selection activeCell="J877" sqref="J877:O87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304</v>
      </c>
      <c r="AT2" s="220"/>
      <c r="AU2" s="220"/>
      <c r="AV2" s="52" t="str">
        <f>IF(AW2="", "", "-")</f>
        <v/>
      </c>
      <c r="AW2" s="397"/>
      <c r="AX2" s="397"/>
    </row>
    <row r="3" spans="1:50" ht="21" customHeight="1" thickBot="1" x14ac:dyDescent="0.2">
      <c r="A3" s="523" t="s">
        <v>537</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618</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619</v>
      </c>
      <c r="AF4" s="707"/>
      <c r="AG4" s="707"/>
      <c r="AH4" s="707"/>
      <c r="AI4" s="707"/>
      <c r="AJ4" s="707"/>
      <c r="AK4" s="707"/>
      <c r="AL4" s="707"/>
      <c r="AM4" s="707"/>
      <c r="AN4" s="707"/>
      <c r="AO4" s="707"/>
      <c r="AP4" s="708"/>
      <c r="AQ4" s="709" t="s">
        <v>2</v>
      </c>
      <c r="AR4" s="704"/>
      <c r="AS4" s="704"/>
      <c r="AT4" s="704"/>
      <c r="AU4" s="704"/>
      <c r="AV4" s="704"/>
      <c r="AW4" s="704"/>
      <c r="AX4" s="710"/>
    </row>
    <row r="5" spans="1:50" ht="64.5" customHeight="1" x14ac:dyDescent="0.15">
      <c r="A5" s="711" t="s">
        <v>67</v>
      </c>
      <c r="B5" s="712"/>
      <c r="C5" s="712"/>
      <c r="D5" s="712"/>
      <c r="E5" s="712"/>
      <c r="F5" s="713"/>
      <c r="G5" s="558" t="s">
        <v>572</v>
      </c>
      <c r="H5" s="559"/>
      <c r="I5" s="559"/>
      <c r="J5" s="559"/>
      <c r="K5" s="559"/>
      <c r="L5" s="559"/>
      <c r="M5" s="560" t="s">
        <v>66</v>
      </c>
      <c r="N5" s="561"/>
      <c r="O5" s="561"/>
      <c r="P5" s="561"/>
      <c r="Q5" s="561"/>
      <c r="R5" s="562"/>
      <c r="S5" s="563" t="s">
        <v>573</v>
      </c>
      <c r="T5" s="559"/>
      <c r="U5" s="559"/>
      <c r="V5" s="559"/>
      <c r="W5" s="559"/>
      <c r="X5" s="564"/>
      <c r="Y5" s="717" t="s">
        <v>3</v>
      </c>
      <c r="Z5" s="718"/>
      <c r="AA5" s="718"/>
      <c r="AB5" s="718"/>
      <c r="AC5" s="718"/>
      <c r="AD5" s="719"/>
      <c r="AE5" s="720" t="s">
        <v>620</v>
      </c>
      <c r="AF5" s="720"/>
      <c r="AG5" s="720"/>
      <c r="AH5" s="720"/>
      <c r="AI5" s="720"/>
      <c r="AJ5" s="720"/>
      <c r="AK5" s="720"/>
      <c r="AL5" s="720"/>
      <c r="AM5" s="720"/>
      <c r="AN5" s="720"/>
      <c r="AO5" s="720"/>
      <c r="AP5" s="721"/>
      <c r="AQ5" s="722" t="s">
        <v>699</v>
      </c>
      <c r="AR5" s="723"/>
      <c r="AS5" s="723"/>
      <c r="AT5" s="723"/>
      <c r="AU5" s="723"/>
      <c r="AV5" s="723"/>
      <c r="AW5" s="723"/>
      <c r="AX5" s="724"/>
    </row>
    <row r="6" spans="1:50" ht="39" customHeight="1" x14ac:dyDescent="0.15">
      <c r="A6" s="727" t="s">
        <v>4</v>
      </c>
      <c r="B6" s="728"/>
      <c r="C6" s="728"/>
      <c r="D6" s="728"/>
      <c r="E6" s="728"/>
      <c r="F6" s="728"/>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574</v>
      </c>
      <c r="H7" s="834"/>
      <c r="I7" s="834"/>
      <c r="J7" s="834"/>
      <c r="K7" s="834"/>
      <c r="L7" s="834"/>
      <c r="M7" s="834"/>
      <c r="N7" s="834"/>
      <c r="O7" s="834"/>
      <c r="P7" s="834"/>
      <c r="Q7" s="834"/>
      <c r="R7" s="834"/>
      <c r="S7" s="834"/>
      <c r="T7" s="834"/>
      <c r="U7" s="834"/>
      <c r="V7" s="834"/>
      <c r="W7" s="834"/>
      <c r="X7" s="835"/>
      <c r="Y7" s="395" t="s">
        <v>509</v>
      </c>
      <c r="Z7" s="296"/>
      <c r="AA7" s="296"/>
      <c r="AB7" s="296"/>
      <c r="AC7" s="296"/>
      <c r="AD7" s="396"/>
      <c r="AE7" s="383" t="s">
        <v>678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378</v>
      </c>
      <c r="B8" s="831"/>
      <c r="C8" s="831"/>
      <c r="D8" s="831"/>
      <c r="E8" s="831"/>
      <c r="F8" s="832"/>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0"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2" t="s">
        <v>631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632</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528</v>
      </c>
      <c r="Q12" s="298"/>
      <c r="R12" s="298"/>
      <c r="S12" s="298"/>
      <c r="T12" s="298"/>
      <c r="U12" s="298"/>
      <c r="V12" s="299"/>
      <c r="W12" s="303" t="s">
        <v>525</v>
      </c>
      <c r="X12" s="298"/>
      <c r="Y12" s="298"/>
      <c r="Z12" s="298"/>
      <c r="AA12" s="298"/>
      <c r="AB12" s="298"/>
      <c r="AC12" s="299"/>
      <c r="AD12" s="303" t="s">
        <v>520</v>
      </c>
      <c r="AE12" s="298"/>
      <c r="AF12" s="298"/>
      <c r="AG12" s="298"/>
      <c r="AH12" s="298"/>
      <c r="AI12" s="298"/>
      <c r="AJ12" s="299"/>
      <c r="AK12" s="303" t="s">
        <v>513</v>
      </c>
      <c r="AL12" s="298"/>
      <c r="AM12" s="298"/>
      <c r="AN12" s="298"/>
      <c r="AO12" s="298"/>
      <c r="AP12" s="298"/>
      <c r="AQ12" s="299"/>
      <c r="AR12" s="303" t="s">
        <v>511</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t="s">
        <v>564</v>
      </c>
      <c r="Q13" s="109"/>
      <c r="R13" s="109"/>
      <c r="S13" s="109"/>
      <c r="T13" s="109"/>
      <c r="U13" s="109"/>
      <c r="V13" s="110"/>
      <c r="W13" s="108">
        <v>100</v>
      </c>
      <c r="X13" s="109"/>
      <c r="Y13" s="109"/>
      <c r="Z13" s="109"/>
      <c r="AA13" s="109"/>
      <c r="AB13" s="109"/>
      <c r="AC13" s="110"/>
      <c r="AD13" s="108">
        <v>155.19999999999999</v>
      </c>
      <c r="AE13" s="109"/>
      <c r="AF13" s="109"/>
      <c r="AG13" s="109"/>
      <c r="AH13" s="109"/>
      <c r="AI13" s="109"/>
      <c r="AJ13" s="110"/>
      <c r="AK13" s="108">
        <v>161.79999999999998</v>
      </c>
      <c r="AL13" s="109"/>
      <c r="AM13" s="109"/>
      <c r="AN13" s="109"/>
      <c r="AO13" s="109"/>
      <c r="AP13" s="109"/>
      <c r="AQ13" s="110"/>
      <c r="AR13" s="105">
        <v>313.60000000000002</v>
      </c>
      <c r="AS13" s="106"/>
      <c r="AT13" s="106"/>
      <c r="AU13" s="106"/>
      <c r="AV13" s="106"/>
      <c r="AW13" s="106"/>
      <c r="AX13" s="394"/>
    </row>
    <row r="14" spans="1:50" ht="21" customHeight="1" x14ac:dyDescent="0.15">
      <c r="A14" s="142"/>
      <c r="B14" s="143"/>
      <c r="C14" s="143"/>
      <c r="D14" s="143"/>
      <c r="E14" s="143"/>
      <c r="F14" s="144"/>
      <c r="G14" s="747"/>
      <c r="H14" s="748"/>
      <c r="I14" s="575" t="s">
        <v>8</v>
      </c>
      <c r="J14" s="632"/>
      <c r="K14" s="632"/>
      <c r="L14" s="632"/>
      <c r="M14" s="632"/>
      <c r="N14" s="632"/>
      <c r="O14" s="633"/>
      <c r="P14" s="108" t="s">
        <v>575</v>
      </c>
      <c r="Q14" s="109"/>
      <c r="R14" s="109"/>
      <c r="S14" s="109"/>
      <c r="T14" s="109"/>
      <c r="U14" s="109"/>
      <c r="V14" s="110"/>
      <c r="W14" s="108" t="s">
        <v>575</v>
      </c>
      <c r="X14" s="109"/>
      <c r="Y14" s="109"/>
      <c r="Z14" s="109"/>
      <c r="AA14" s="109"/>
      <c r="AB14" s="109"/>
      <c r="AC14" s="110"/>
      <c r="AD14" s="108" t="s">
        <v>564</v>
      </c>
      <c r="AE14" s="109"/>
      <c r="AF14" s="109"/>
      <c r="AG14" s="109"/>
      <c r="AH14" s="109"/>
      <c r="AI14" s="109"/>
      <c r="AJ14" s="110"/>
      <c r="AK14" s="108" t="s">
        <v>623</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5" t="s">
        <v>51</v>
      </c>
      <c r="J15" s="576"/>
      <c r="K15" s="576"/>
      <c r="L15" s="576"/>
      <c r="M15" s="576"/>
      <c r="N15" s="576"/>
      <c r="O15" s="577"/>
      <c r="P15" s="108" t="s">
        <v>576</v>
      </c>
      <c r="Q15" s="109"/>
      <c r="R15" s="109"/>
      <c r="S15" s="109"/>
      <c r="T15" s="109"/>
      <c r="U15" s="109"/>
      <c r="V15" s="110"/>
      <c r="W15" s="108" t="s">
        <v>576</v>
      </c>
      <c r="X15" s="109"/>
      <c r="Y15" s="109"/>
      <c r="Z15" s="109"/>
      <c r="AA15" s="109"/>
      <c r="AB15" s="109"/>
      <c r="AC15" s="110"/>
      <c r="AD15" s="108" t="s">
        <v>577</v>
      </c>
      <c r="AE15" s="109"/>
      <c r="AF15" s="109"/>
      <c r="AG15" s="109"/>
      <c r="AH15" s="109"/>
      <c r="AI15" s="109"/>
      <c r="AJ15" s="110"/>
      <c r="AK15" s="108" t="s">
        <v>624</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5" t="s">
        <v>52</v>
      </c>
      <c r="J16" s="576"/>
      <c r="K16" s="576"/>
      <c r="L16" s="576"/>
      <c r="M16" s="576"/>
      <c r="N16" s="576"/>
      <c r="O16" s="577"/>
      <c r="P16" s="108" t="s">
        <v>577</v>
      </c>
      <c r="Q16" s="109"/>
      <c r="R16" s="109"/>
      <c r="S16" s="109"/>
      <c r="T16" s="109"/>
      <c r="U16" s="109"/>
      <c r="V16" s="110"/>
      <c r="W16" s="108" t="s">
        <v>576</v>
      </c>
      <c r="X16" s="109"/>
      <c r="Y16" s="109"/>
      <c r="Z16" s="109"/>
      <c r="AA16" s="109"/>
      <c r="AB16" s="109"/>
      <c r="AC16" s="110"/>
      <c r="AD16" s="108" t="s">
        <v>623</v>
      </c>
      <c r="AE16" s="109"/>
      <c r="AF16" s="109"/>
      <c r="AG16" s="109"/>
      <c r="AH16" s="109"/>
      <c r="AI16" s="109"/>
      <c r="AJ16" s="110"/>
      <c r="AK16" s="108" t="s">
        <v>623</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5" t="s">
        <v>50</v>
      </c>
      <c r="J17" s="632"/>
      <c r="K17" s="632"/>
      <c r="L17" s="632"/>
      <c r="M17" s="632"/>
      <c r="N17" s="632"/>
      <c r="O17" s="633"/>
      <c r="P17" s="108" t="s">
        <v>576</v>
      </c>
      <c r="Q17" s="109"/>
      <c r="R17" s="109"/>
      <c r="S17" s="109"/>
      <c r="T17" s="109"/>
      <c r="U17" s="109"/>
      <c r="V17" s="110"/>
      <c r="W17" s="108" t="s">
        <v>578</v>
      </c>
      <c r="X17" s="109"/>
      <c r="Y17" s="109"/>
      <c r="Z17" s="109"/>
      <c r="AA17" s="109"/>
      <c r="AB17" s="109"/>
      <c r="AC17" s="110"/>
      <c r="AD17" s="108" t="s">
        <v>623</v>
      </c>
      <c r="AE17" s="109"/>
      <c r="AF17" s="109"/>
      <c r="AG17" s="109"/>
      <c r="AH17" s="109"/>
      <c r="AI17" s="109"/>
      <c r="AJ17" s="110"/>
      <c r="AK17" s="108" t="s">
        <v>623</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0</v>
      </c>
      <c r="Q18" s="115"/>
      <c r="R18" s="115"/>
      <c r="S18" s="115"/>
      <c r="T18" s="115"/>
      <c r="U18" s="115"/>
      <c r="V18" s="116"/>
      <c r="W18" s="114">
        <f>SUM(W13:AC17)</f>
        <v>100</v>
      </c>
      <c r="X18" s="115"/>
      <c r="Y18" s="115"/>
      <c r="Z18" s="115"/>
      <c r="AA18" s="115"/>
      <c r="AB18" s="115"/>
      <c r="AC18" s="116"/>
      <c r="AD18" s="114">
        <f>SUM(AD13:AJ17)</f>
        <v>155.19999999999999</v>
      </c>
      <c r="AE18" s="115"/>
      <c r="AF18" s="115"/>
      <c r="AG18" s="115"/>
      <c r="AH18" s="115"/>
      <c r="AI18" s="115"/>
      <c r="AJ18" s="116"/>
      <c r="AK18" s="114">
        <f>SUM(AK13:AQ17)</f>
        <v>161.79999999999998</v>
      </c>
      <c r="AL18" s="115"/>
      <c r="AM18" s="115"/>
      <c r="AN18" s="115"/>
      <c r="AO18" s="115"/>
      <c r="AP18" s="115"/>
      <c r="AQ18" s="116"/>
      <c r="AR18" s="114">
        <f>SUM(AR13:AX17)</f>
        <v>313.60000000000002</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91.4</v>
      </c>
      <c r="X19" s="109"/>
      <c r="Y19" s="109"/>
      <c r="Z19" s="109"/>
      <c r="AA19" s="109"/>
      <c r="AB19" s="109"/>
      <c r="AC19" s="110"/>
      <c r="AD19" s="108">
        <v>138.23500000000001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IF(W18=0, "-", SUM(W19)/W18)</f>
        <v>0.91400000000000003</v>
      </c>
      <c r="X20" s="539"/>
      <c r="Y20" s="539"/>
      <c r="Z20" s="539"/>
      <c r="AA20" s="539"/>
      <c r="AB20" s="539"/>
      <c r="AC20" s="539"/>
      <c r="AD20" s="539">
        <f>IF(AD18=0, "-", SUM(AD19)/AD18)</f>
        <v>0.89068943298969083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0" t="s">
        <v>476</v>
      </c>
      <c r="H21" s="931"/>
      <c r="I21" s="931"/>
      <c r="J21" s="931"/>
      <c r="K21" s="931"/>
      <c r="L21" s="931"/>
      <c r="M21" s="931"/>
      <c r="N21" s="931"/>
      <c r="O21" s="931"/>
      <c r="P21" s="539" t="str">
        <f>IF(P19=0, "-", SUM(P19)/SUM(P13,P14))</f>
        <v>-</v>
      </c>
      <c r="Q21" s="539"/>
      <c r="R21" s="539"/>
      <c r="S21" s="539"/>
      <c r="T21" s="539"/>
      <c r="U21" s="539"/>
      <c r="V21" s="539"/>
      <c r="W21" s="539">
        <f>IF(W19=0, "-", SUM(W19)/SUM(W13,W14))</f>
        <v>0.91400000000000003</v>
      </c>
      <c r="X21" s="539"/>
      <c r="Y21" s="539"/>
      <c r="Z21" s="539"/>
      <c r="AA21" s="539"/>
      <c r="AB21" s="539"/>
      <c r="AC21" s="539"/>
      <c r="AD21" s="539">
        <f>IF(AD19=0, "-", SUM(AD19)/SUM(AD13,AD14))</f>
        <v>0.89068943298969083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553</v>
      </c>
      <c r="B22" s="199"/>
      <c r="C22" s="199"/>
      <c r="D22" s="199"/>
      <c r="E22" s="199"/>
      <c r="F22" s="200"/>
      <c r="G22" s="183" t="s">
        <v>455</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111.19</v>
      </c>
      <c r="Q23" s="106"/>
      <c r="R23" s="106"/>
      <c r="S23" s="106"/>
      <c r="T23" s="106"/>
      <c r="U23" s="106"/>
      <c r="V23" s="107"/>
      <c r="W23" s="105">
        <v>263</v>
      </c>
      <c r="X23" s="106"/>
      <c r="Y23" s="106"/>
      <c r="Z23" s="106"/>
      <c r="AA23" s="106"/>
      <c r="AB23" s="106"/>
      <c r="AC23" s="107"/>
      <c r="AD23" s="209" t="s">
        <v>700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50.56</v>
      </c>
      <c r="Q24" s="109"/>
      <c r="R24" s="109"/>
      <c r="S24" s="109"/>
      <c r="T24" s="109"/>
      <c r="U24" s="109"/>
      <c r="V24" s="110"/>
      <c r="W24" s="108">
        <v>50.6</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581</v>
      </c>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582</v>
      </c>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583</v>
      </c>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4.9999999999982947E-2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61.5" customHeight="1" thickBot="1" x14ac:dyDescent="0.2">
      <c r="A29" s="204"/>
      <c r="B29" s="205"/>
      <c r="C29" s="205"/>
      <c r="D29" s="205"/>
      <c r="E29" s="205"/>
      <c r="F29" s="206"/>
      <c r="G29" s="195" t="s">
        <v>456</v>
      </c>
      <c r="H29" s="196"/>
      <c r="I29" s="196"/>
      <c r="J29" s="196"/>
      <c r="K29" s="196"/>
      <c r="L29" s="196"/>
      <c r="M29" s="196"/>
      <c r="N29" s="196"/>
      <c r="O29" s="197"/>
      <c r="P29" s="108">
        <f>AK13</f>
        <v>161.79999999999998</v>
      </c>
      <c r="Q29" s="109"/>
      <c r="R29" s="109"/>
      <c r="S29" s="109"/>
      <c r="T29" s="109"/>
      <c r="U29" s="109"/>
      <c r="V29" s="110"/>
      <c r="W29" s="227">
        <f>AR13</f>
        <v>313.60000000000002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471</v>
      </c>
      <c r="B30" s="510"/>
      <c r="C30" s="510"/>
      <c r="D30" s="510"/>
      <c r="E30" s="510"/>
      <c r="F30" s="511"/>
      <c r="G30" s="650"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529</v>
      </c>
      <c r="AF30" s="387"/>
      <c r="AG30" s="387"/>
      <c r="AH30" s="388"/>
      <c r="AI30" s="386" t="s">
        <v>526</v>
      </c>
      <c r="AJ30" s="387"/>
      <c r="AK30" s="387"/>
      <c r="AL30" s="388"/>
      <c r="AM30" s="389" t="s">
        <v>521</v>
      </c>
      <c r="AN30" s="389"/>
      <c r="AO30" s="389"/>
      <c r="AP30" s="386"/>
      <c r="AQ30" s="641" t="s">
        <v>354</v>
      </c>
      <c r="AR30" s="642"/>
      <c r="AS30" s="642"/>
      <c r="AT30" s="643"/>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564</v>
      </c>
      <c r="AR31" s="136"/>
      <c r="AS31" s="137" t="s">
        <v>355</v>
      </c>
      <c r="AT31" s="172"/>
      <c r="AU31" s="271">
        <v>33</v>
      </c>
      <c r="AV31" s="271"/>
      <c r="AW31" s="379" t="s">
        <v>300</v>
      </c>
      <c r="AX31" s="380"/>
    </row>
    <row r="32" spans="1:50" ht="23.25" customHeight="1" x14ac:dyDescent="0.15">
      <c r="A32" s="515"/>
      <c r="B32" s="513"/>
      <c r="C32" s="513"/>
      <c r="D32" s="513"/>
      <c r="E32" s="513"/>
      <c r="F32" s="514"/>
      <c r="G32" s="540" t="s">
        <v>584</v>
      </c>
      <c r="H32" s="541"/>
      <c r="I32" s="541"/>
      <c r="J32" s="541"/>
      <c r="K32" s="541"/>
      <c r="L32" s="541"/>
      <c r="M32" s="541"/>
      <c r="N32" s="541"/>
      <c r="O32" s="542"/>
      <c r="P32" s="161" t="s">
        <v>585</v>
      </c>
      <c r="Q32" s="161"/>
      <c r="R32" s="161"/>
      <c r="S32" s="161"/>
      <c r="T32" s="161"/>
      <c r="U32" s="161"/>
      <c r="V32" s="161"/>
      <c r="W32" s="161"/>
      <c r="X32" s="231"/>
      <c r="Y32" s="338" t="s">
        <v>12</v>
      </c>
      <c r="Z32" s="549"/>
      <c r="AA32" s="550"/>
      <c r="AB32" s="551" t="s">
        <v>586</v>
      </c>
      <c r="AC32" s="551"/>
      <c r="AD32" s="551"/>
      <c r="AE32" s="364" t="s">
        <v>564</v>
      </c>
      <c r="AF32" s="365"/>
      <c r="AG32" s="365"/>
      <c r="AH32" s="365"/>
      <c r="AI32" s="364">
        <v>17</v>
      </c>
      <c r="AJ32" s="365"/>
      <c r="AK32" s="365"/>
      <c r="AL32" s="365"/>
      <c r="AM32" s="364">
        <v>26</v>
      </c>
      <c r="AN32" s="365"/>
      <c r="AO32" s="365"/>
      <c r="AP32" s="365"/>
      <c r="AQ32" s="111" t="s">
        <v>577</v>
      </c>
      <c r="AR32" s="112"/>
      <c r="AS32" s="112"/>
      <c r="AT32" s="113"/>
      <c r="AU32" s="365" t="s">
        <v>576</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586</v>
      </c>
      <c r="AC33" s="522"/>
      <c r="AD33" s="522"/>
      <c r="AE33" s="364" t="s">
        <v>564</v>
      </c>
      <c r="AF33" s="365"/>
      <c r="AG33" s="365"/>
      <c r="AH33" s="365"/>
      <c r="AI33" s="364" t="s">
        <v>564</v>
      </c>
      <c r="AJ33" s="365"/>
      <c r="AK33" s="365"/>
      <c r="AL33" s="365"/>
      <c r="AM33" s="364" t="s">
        <v>625</v>
      </c>
      <c r="AN33" s="365"/>
      <c r="AO33" s="365"/>
      <c r="AP33" s="365"/>
      <c r="AQ33" s="111" t="s">
        <v>564</v>
      </c>
      <c r="AR33" s="112"/>
      <c r="AS33" s="112"/>
      <c r="AT33" s="113"/>
      <c r="AU33" s="365">
        <v>100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564</v>
      </c>
      <c r="AF34" s="365"/>
      <c r="AG34" s="365"/>
      <c r="AH34" s="365"/>
      <c r="AI34" s="364" t="s">
        <v>564</v>
      </c>
      <c r="AJ34" s="365"/>
      <c r="AK34" s="365"/>
      <c r="AL34" s="365"/>
      <c r="AM34" s="364" t="s">
        <v>624</v>
      </c>
      <c r="AN34" s="365"/>
      <c r="AO34" s="365"/>
      <c r="AP34" s="365"/>
      <c r="AQ34" s="111" t="s">
        <v>577</v>
      </c>
      <c r="AR34" s="112"/>
      <c r="AS34" s="112"/>
      <c r="AT34" s="113"/>
      <c r="AU34" s="365" t="s">
        <v>576</v>
      </c>
      <c r="AV34" s="365"/>
      <c r="AW34" s="365"/>
      <c r="AX34" s="367"/>
    </row>
    <row r="35" spans="1:50" ht="23.25" customHeight="1" x14ac:dyDescent="0.15">
      <c r="A35" s="901" t="s">
        <v>499</v>
      </c>
      <c r="B35" s="902"/>
      <c r="C35" s="902"/>
      <c r="D35" s="902"/>
      <c r="E35" s="902"/>
      <c r="F35" s="903"/>
      <c r="G35" s="907" t="s">
        <v>587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4" t="s">
        <v>471</v>
      </c>
      <c r="B37" s="645"/>
      <c r="C37" s="645"/>
      <c r="D37" s="645"/>
      <c r="E37" s="645"/>
      <c r="F37" s="646"/>
      <c r="G37" s="565" t="s">
        <v>265</v>
      </c>
      <c r="H37" s="381"/>
      <c r="I37" s="381"/>
      <c r="J37" s="381"/>
      <c r="K37" s="381"/>
      <c r="L37" s="381"/>
      <c r="M37" s="381"/>
      <c r="N37" s="381"/>
      <c r="O37" s="566"/>
      <c r="P37" s="634" t="s">
        <v>59</v>
      </c>
      <c r="Q37" s="381"/>
      <c r="R37" s="381"/>
      <c r="S37" s="381"/>
      <c r="T37" s="381"/>
      <c r="U37" s="381"/>
      <c r="V37" s="381"/>
      <c r="W37" s="381"/>
      <c r="X37" s="566"/>
      <c r="Y37" s="635"/>
      <c r="Z37" s="636"/>
      <c r="AA37" s="637"/>
      <c r="AB37" s="368" t="s">
        <v>11</v>
      </c>
      <c r="AC37" s="369"/>
      <c r="AD37" s="370"/>
      <c r="AE37" s="368" t="s">
        <v>529</v>
      </c>
      <c r="AF37" s="369"/>
      <c r="AG37" s="369"/>
      <c r="AH37" s="370"/>
      <c r="AI37" s="368" t="s">
        <v>526</v>
      </c>
      <c r="AJ37" s="369"/>
      <c r="AK37" s="369"/>
      <c r="AL37" s="370"/>
      <c r="AM37" s="375" t="s">
        <v>521</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680</v>
      </c>
      <c r="AR38" s="136"/>
      <c r="AS38" s="137" t="s">
        <v>355</v>
      </c>
      <c r="AT38" s="172"/>
      <c r="AU38" s="271">
        <v>33</v>
      </c>
      <c r="AV38" s="271"/>
      <c r="AW38" s="379" t="s">
        <v>300</v>
      </c>
      <c r="AX38" s="380"/>
    </row>
    <row r="39" spans="1:50" ht="23.25" customHeight="1" x14ac:dyDescent="0.15">
      <c r="A39" s="515"/>
      <c r="B39" s="513"/>
      <c r="C39" s="513"/>
      <c r="D39" s="513"/>
      <c r="E39" s="513"/>
      <c r="F39" s="514"/>
      <c r="G39" s="540" t="s">
        <v>621</v>
      </c>
      <c r="H39" s="541"/>
      <c r="I39" s="541"/>
      <c r="J39" s="541"/>
      <c r="K39" s="541"/>
      <c r="L39" s="541"/>
      <c r="M39" s="541"/>
      <c r="N39" s="541"/>
      <c r="O39" s="542"/>
      <c r="P39" s="161" t="s">
        <v>622</v>
      </c>
      <c r="Q39" s="161"/>
      <c r="R39" s="161"/>
      <c r="S39" s="161"/>
      <c r="T39" s="161"/>
      <c r="U39" s="161"/>
      <c r="V39" s="161"/>
      <c r="W39" s="161"/>
      <c r="X39" s="231"/>
      <c r="Y39" s="338" t="s">
        <v>12</v>
      </c>
      <c r="Z39" s="549"/>
      <c r="AA39" s="550"/>
      <c r="AB39" s="551" t="s">
        <v>586</v>
      </c>
      <c r="AC39" s="551"/>
      <c r="AD39" s="551"/>
      <c r="AE39" s="364" t="s">
        <v>564</v>
      </c>
      <c r="AF39" s="365"/>
      <c r="AG39" s="365"/>
      <c r="AH39" s="365"/>
      <c r="AI39" s="364" t="s">
        <v>564</v>
      </c>
      <c r="AJ39" s="365"/>
      <c r="AK39" s="365"/>
      <c r="AL39" s="365"/>
      <c r="AM39" s="364">
        <v>196</v>
      </c>
      <c r="AN39" s="365"/>
      <c r="AO39" s="365"/>
      <c r="AP39" s="365"/>
      <c r="AQ39" s="111" t="s">
        <v>577</v>
      </c>
      <c r="AR39" s="112"/>
      <c r="AS39" s="112"/>
      <c r="AT39" s="113"/>
      <c r="AU39" s="365" t="s">
        <v>577</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586</v>
      </c>
      <c r="AC40" s="522"/>
      <c r="AD40" s="522"/>
      <c r="AE40" s="364" t="s">
        <v>564</v>
      </c>
      <c r="AF40" s="365"/>
      <c r="AG40" s="365"/>
      <c r="AH40" s="365"/>
      <c r="AI40" s="364" t="s">
        <v>564</v>
      </c>
      <c r="AJ40" s="365"/>
      <c r="AK40" s="365"/>
      <c r="AL40" s="365"/>
      <c r="AM40" s="364">
        <v>206</v>
      </c>
      <c r="AN40" s="365"/>
      <c r="AO40" s="365"/>
      <c r="AP40" s="365"/>
      <c r="AQ40" s="111" t="s">
        <v>680</v>
      </c>
      <c r="AR40" s="112"/>
      <c r="AS40" s="112"/>
      <c r="AT40" s="113"/>
      <c r="AU40" s="365">
        <v>413</v>
      </c>
      <c r="AV40" s="365"/>
      <c r="AW40" s="365"/>
      <c r="AX40" s="367"/>
    </row>
    <row r="41" spans="1:50" ht="23.25" customHeight="1" x14ac:dyDescent="0.15">
      <c r="A41" s="647"/>
      <c r="B41" s="648"/>
      <c r="C41" s="648"/>
      <c r="D41" s="648"/>
      <c r="E41" s="648"/>
      <c r="F41" s="649"/>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564</v>
      </c>
      <c r="AF41" s="365"/>
      <c r="AG41" s="365"/>
      <c r="AH41" s="365"/>
      <c r="AI41" s="364" t="s">
        <v>564</v>
      </c>
      <c r="AJ41" s="365"/>
      <c r="AK41" s="365"/>
      <c r="AL41" s="365"/>
      <c r="AM41" s="364">
        <v>103</v>
      </c>
      <c r="AN41" s="365"/>
      <c r="AO41" s="365"/>
      <c r="AP41" s="365"/>
      <c r="AQ41" s="111" t="s">
        <v>576</v>
      </c>
      <c r="AR41" s="112"/>
      <c r="AS41" s="112"/>
      <c r="AT41" s="113"/>
      <c r="AU41" s="365" t="s">
        <v>576</v>
      </c>
      <c r="AV41" s="365"/>
      <c r="AW41" s="365"/>
      <c r="AX41" s="367"/>
    </row>
    <row r="42" spans="1:50" ht="30" customHeight="1" x14ac:dyDescent="0.15">
      <c r="A42" s="901" t="s">
        <v>499</v>
      </c>
      <c r="B42" s="902"/>
      <c r="C42" s="902"/>
      <c r="D42" s="902"/>
      <c r="E42" s="902"/>
      <c r="F42" s="903"/>
      <c r="G42" s="907" t="s">
        <v>633</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30"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4" t="s">
        <v>471</v>
      </c>
      <c r="B44" s="645"/>
      <c r="C44" s="645"/>
      <c r="D44" s="645"/>
      <c r="E44" s="645"/>
      <c r="F44" s="646"/>
      <c r="G44" s="565" t="s">
        <v>265</v>
      </c>
      <c r="H44" s="381"/>
      <c r="I44" s="381"/>
      <c r="J44" s="381"/>
      <c r="K44" s="381"/>
      <c r="L44" s="381"/>
      <c r="M44" s="381"/>
      <c r="N44" s="381"/>
      <c r="O44" s="566"/>
      <c r="P44" s="634" t="s">
        <v>59</v>
      </c>
      <c r="Q44" s="381"/>
      <c r="R44" s="381"/>
      <c r="S44" s="381"/>
      <c r="T44" s="381"/>
      <c r="U44" s="381"/>
      <c r="V44" s="381"/>
      <c r="W44" s="381"/>
      <c r="X44" s="566"/>
      <c r="Y44" s="635"/>
      <c r="Z44" s="636"/>
      <c r="AA44" s="637"/>
      <c r="AB44" s="368" t="s">
        <v>11</v>
      </c>
      <c r="AC44" s="369"/>
      <c r="AD44" s="370"/>
      <c r="AE44" s="368" t="s">
        <v>529</v>
      </c>
      <c r="AF44" s="369"/>
      <c r="AG44" s="369"/>
      <c r="AH44" s="370"/>
      <c r="AI44" s="368" t="s">
        <v>526</v>
      </c>
      <c r="AJ44" s="369"/>
      <c r="AK44" s="369"/>
      <c r="AL44" s="370"/>
      <c r="AM44" s="375" t="s">
        <v>521</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7"/>
      <c r="B48" s="648"/>
      <c r="C48" s="648"/>
      <c r="D48" s="648"/>
      <c r="E48" s="648"/>
      <c r="F48" s="649"/>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499</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471</v>
      </c>
      <c r="B51" s="513"/>
      <c r="C51" s="513"/>
      <c r="D51" s="513"/>
      <c r="E51" s="513"/>
      <c r="F51" s="514"/>
      <c r="G51" s="565" t="s">
        <v>265</v>
      </c>
      <c r="H51" s="381"/>
      <c r="I51" s="381"/>
      <c r="J51" s="381"/>
      <c r="K51" s="381"/>
      <c r="L51" s="381"/>
      <c r="M51" s="381"/>
      <c r="N51" s="381"/>
      <c r="O51" s="566"/>
      <c r="P51" s="634" t="s">
        <v>59</v>
      </c>
      <c r="Q51" s="381"/>
      <c r="R51" s="381"/>
      <c r="S51" s="381"/>
      <c r="T51" s="381"/>
      <c r="U51" s="381"/>
      <c r="V51" s="381"/>
      <c r="W51" s="381"/>
      <c r="X51" s="566"/>
      <c r="Y51" s="635"/>
      <c r="Z51" s="636"/>
      <c r="AA51" s="637"/>
      <c r="AB51" s="368" t="s">
        <v>11</v>
      </c>
      <c r="AC51" s="369"/>
      <c r="AD51" s="370"/>
      <c r="AE51" s="368" t="s">
        <v>529</v>
      </c>
      <c r="AF51" s="369"/>
      <c r="AG51" s="369"/>
      <c r="AH51" s="370"/>
      <c r="AI51" s="368" t="s">
        <v>526</v>
      </c>
      <c r="AJ51" s="369"/>
      <c r="AK51" s="369"/>
      <c r="AL51" s="370"/>
      <c r="AM51" s="375" t="s">
        <v>522</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7"/>
      <c r="B55" s="648"/>
      <c r="C55" s="648"/>
      <c r="D55" s="648"/>
      <c r="E55" s="648"/>
      <c r="F55" s="649"/>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499</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471</v>
      </c>
      <c r="B58" s="513"/>
      <c r="C58" s="513"/>
      <c r="D58" s="513"/>
      <c r="E58" s="513"/>
      <c r="F58" s="514"/>
      <c r="G58" s="565" t="s">
        <v>265</v>
      </c>
      <c r="H58" s="381"/>
      <c r="I58" s="381"/>
      <c r="J58" s="381"/>
      <c r="K58" s="381"/>
      <c r="L58" s="381"/>
      <c r="M58" s="381"/>
      <c r="N58" s="381"/>
      <c r="O58" s="566"/>
      <c r="P58" s="634" t="s">
        <v>59</v>
      </c>
      <c r="Q58" s="381"/>
      <c r="R58" s="381"/>
      <c r="S58" s="381"/>
      <c r="T58" s="381"/>
      <c r="U58" s="381"/>
      <c r="V58" s="381"/>
      <c r="W58" s="381"/>
      <c r="X58" s="566"/>
      <c r="Y58" s="635"/>
      <c r="Z58" s="636"/>
      <c r="AA58" s="637"/>
      <c r="AB58" s="368" t="s">
        <v>11</v>
      </c>
      <c r="AC58" s="369"/>
      <c r="AD58" s="370"/>
      <c r="AE58" s="368" t="s">
        <v>530</v>
      </c>
      <c r="AF58" s="369"/>
      <c r="AG58" s="369"/>
      <c r="AH58" s="370"/>
      <c r="AI58" s="368" t="s">
        <v>526</v>
      </c>
      <c r="AJ58" s="369"/>
      <c r="AK58" s="369"/>
      <c r="AL58" s="370"/>
      <c r="AM58" s="375" t="s">
        <v>521</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499</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467</v>
      </c>
      <c r="X65" s="874"/>
      <c r="Y65" s="877"/>
      <c r="Z65" s="877"/>
      <c r="AA65" s="878"/>
      <c r="AB65" s="871" t="s">
        <v>11</v>
      </c>
      <c r="AC65" s="867"/>
      <c r="AD65" s="868"/>
      <c r="AE65" s="368" t="s">
        <v>529</v>
      </c>
      <c r="AF65" s="369"/>
      <c r="AG65" s="369"/>
      <c r="AH65" s="370"/>
      <c r="AI65" s="368" t="s">
        <v>526</v>
      </c>
      <c r="AJ65" s="369"/>
      <c r="AK65" s="369"/>
      <c r="AL65" s="370"/>
      <c r="AM65" s="375" t="s">
        <v>521</v>
      </c>
      <c r="AN65" s="375"/>
      <c r="AO65" s="375"/>
      <c r="AP65" s="368"/>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470</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489</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489</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490</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477</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488</v>
      </c>
      <c r="X70" s="948"/>
      <c r="Y70" s="953" t="s">
        <v>12</v>
      </c>
      <c r="Z70" s="953"/>
      <c r="AA70" s="954"/>
      <c r="AB70" s="955" t="s">
        <v>489</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489</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490</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472</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529</v>
      </c>
      <c r="AF73" s="369"/>
      <c r="AG73" s="369"/>
      <c r="AH73" s="370"/>
      <c r="AI73" s="368" t="s">
        <v>526</v>
      </c>
      <c r="AJ73" s="369"/>
      <c r="AK73" s="369"/>
      <c r="AL73" s="370"/>
      <c r="AM73" s="375" t="s">
        <v>521</v>
      </c>
      <c r="AN73" s="375"/>
      <c r="AO73" s="375"/>
      <c r="AP73" s="368"/>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502</v>
      </c>
      <c r="B78" s="916"/>
      <c r="C78" s="916"/>
      <c r="D78" s="916"/>
      <c r="E78" s="913" t="s">
        <v>449</v>
      </c>
      <c r="F78" s="914"/>
      <c r="G78" s="57" t="s">
        <v>357</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466</v>
      </c>
      <c r="AP79" s="149"/>
      <c r="AQ79" s="149"/>
      <c r="AR79" s="81" t="s">
        <v>464</v>
      </c>
      <c r="AS79" s="148"/>
      <c r="AT79" s="149"/>
      <c r="AU79" s="149"/>
      <c r="AV79" s="149"/>
      <c r="AW79" s="149"/>
      <c r="AX79" s="150"/>
    </row>
    <row r="80" spans="1:50" ht="18.75" hidden="1" customHeight="1" x14ac:dyDescent="0.15">
      <c r="A80" s="519" t="s">
        <v>266</v>
      </c>
      <c r="B80" s="850" t="s">
        <v>463</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554</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0"/>
      <c r="B81" s="85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68" t="s">
        <v>529</v>
      </c>
      <c r="AF85" s="369"/>
      <c r="AG85" s="369"/>
      <c r="AH85" s="370"/>
      <c r="AI85" s="368" t="s">
        <v>526</v>
      </c>
      <c r="AJ85" s="369"/>
      <c r="AK85" s="369"/>
      <c r="AL85" s="370"/>
      <c r="AM85" s="375" t="s">
        <v>521</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3"/>
      <c r="R87" s="803"/>
      <c r="S87" s="803"/>
      <c r="T87" s="803"/>
      <c r="U87" s="803"/>
      <c r="V87" s="803"/>
      <c r="W87" s="803"/>
      <c r="X87" s="804"/>
      <c r="Y87" s="758" t="s">
        <v>62</v>
      </c>
      <c r="Z87" s="759"/>
      <c r="AA87" s="760"/>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32" t="s">
        <v>54</v>
      </c>
      <c r="Z88" s="733"/>
      <c r="AA88" s="734"/>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32" t="s">
        <v>13</v>
      </c>
      <c r="Z89" s="733"/>
      <c r="AA89" s="734"/>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68" t="s">
        <v>529</v>
      </c>
      <c r="AF90" s="369"/>
      <c r="AG90" s="369"/>
      <c r="AH90" s="370"/>
      <c r="AI90" s="368" t="s">
        <v>526</v>
      </c>
      <c r="AJ90" s="369"/>
      <c r="AK90" s="369"/>
      <c r="AL90" s="370"/>
      <c r="AM90" s="375" t="s">
        <v>521</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8" t="s">
        <v>62</v>
      </c>
      <c r="Z92" s="759"/>
      <c r="AA92" s="760"/>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32" t="s">
        <v>54</v>
      </c>
      <c r="Z93" s="733"/>
      <c r="AA93" s="734"/>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32" t="s">
        <v>13</v>
      </c>
      <c r="Z94" s="733"/>
      <c r="AA94" s="734"/>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68" t="s">
        <v>529</v>
      </c>
      <c r="AF95" s="369"/>
      <c r="AG95" s="369"/>
      <c r="AH95" s="370"/>
      <c r="AI95" s="368" t="s">
        <v>526</v>
      </c>
      <c r="AJ95" s="369"/>
      <c r="AK95" s="369"/>
      <c r="AL95" s="370"/>
      <c r="AM95" s="375" t="s">
        <v>521</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529</v>
      </c>
      <c r="AF100" s="828"/>
      <c r="AG100" s="828"/>
      <c r="AH100" s="829"/>
      <c r="AI100" s="827" t="s">
        <v>526</v>
      </c>
      <c r="AJ100" s="828"/>
      <c r="AK100" s="828"/>
      <c r="AL100" s="829"/>
      <c r="AM100" s="827" t="s">
        <v>522</v>
      </c>
      <c r="AN100" s="828"/>
      <c r="AO100" s="828"/>
      <c r="AP100" s="829"/>
      <c r="AQ100" s="932" t="s">
        <v>515</v>
      </c>
      <c r="AR100" s="933"/>
      <c r="AS100" s="933"/>
      <c r="AT100" s="934"/>
      <c r="AU100" s="932" t="s">
        <v>512</v>
      </c>
      <c r="AV100" s="933"/>
      <c r="AW100" s="933"/>
      <c r="AX100" s="935"/>
    </row>
    <row r="101" spans="1:60" ht="28.5" customHeight="1" x14ac:dyDescent="0.15">
      <c r="A101" s="491"/>
      <c r="B101" s="492"/>
      <c r="C101" s="492"/>
      <c r="D101" s="492"/>
      <c r="E101" s="492"/>
      <c r="F101" s="493"/>
      <c r="G101" s="161" t="s">
        <v>634</v>
      </c>
      <c r="H101" s="161"/>
      <c r="I101" s="161"/>
      <c r="J101" s="161"/>
      <c r="K101" s="161"/>
      <c r="L101" s="161"/>
      <c r="M101" s="161"/>
      <c r="N101" s="161"/>
      <c r="O101" s="161"/>
      <c r="P101" s="161"/>
      <c r="Q101" s="161"/>
      <c r="R101" s="161"/>
      <c r="S101" s="161"/>
      <c r="T101" s="161"/>
      <c r="U101" s="161"/>
      <c r="V101" s="161"/>
      <c r="W101" s="161"/>
      <c r="X101" s="231"/>
      <c r="Y101" s="817" t="s">
        <v>55</v>
      </c>
      <c r="Z101" s="718"/>
      <c r="AA101" s="719"/>
      <c r="AB101" s="551" t="s">
        <v>588</v>
      </c>
      <c r="AC101" s="551"/>
      <c r="AD101" s="551"/>
      <c r="AE101" s="364" t="s">
        <v>564</v>
      </c>
      <c r="AF101" s="365"/>
      <c r="AG101" s="365"/>
      <c r="AH101" s="366"/>
      <c r="AI101" s="364">
        <v>14</v>
      </c>
      <c r="AJ101" s="365"/>
      <c r="AK101" s="365"/>
      <c r="AL101" s="366"/>
      <c r="AM101" s="364">
        <v>12</v>
      </c>
      <c r="AN101" s="365"/>
      <c r="AO101" s="365"/>
      <c r="AP101" s="366"/>
      <c r="AQ101" s="364" t="s">
        <v>564</v>
      </c>
      <c r="AR101" s="365"/>
      <c r="AS101" s="365"/>
      <c r="AT101" s="366"/>
      <c r="AU101" s="364" t="s">
        <v>623</v>
      </c>
      <c r="AV101" s="365"/>
      <c r="AW101" s="365"/>
      <c r="AX101" s="366"/>
    </row>
    <row r="102" spans="1:60" ht="28.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589</v>
      </c>
      <c r="AC102" s="551"/>
      <c r="AD102" s="551"/>
      <c r="AE102" s="358" t="s">
        <v>564</v>
      </c>
      <c r="AF102" s="358"/>
      <c r="AG102" s="358"/>
      <c r="AH102" s="358"/>
      <c r="AI102" s="358">
        <v>7</v>
      </c>
      <c r="AJ102" s="358"/>
      <c r="AK102" s="358"/>
      <c r="AL102" s="358"/>
      <c r="AM102" s="358">
        <v>10</v>
      </c>
      <c r="AN102" s="358"/>
      <c r="AO102" s="358"/>
      <c r="AP102" s="358"/>
      <c r="AQ102" s="818" t="s">
        <v>564</v>
      </c>
      <c r="AR102" s="819"/>
      <c r="AS102" s="819"/>
      <c r="AT102" s="820"/>
      <c r="AU102" s="818" t="s">
        <v>623</v>
      </c>
      <c r="AV102" s="819"/>
      <c r="AW102" s="819"/>
      <c r="AX102" s="820"/>
    </row>
    <row r="103" spans="1:60" ht="31.5" customHeight="1" x14ac:dyDescent="0.15">
      <c r="A103" s="488" t="s">
        <v>473</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529</v>
      </c>
      <c r="AF103" s="298"/>
      <c r="AG103" s="298"/>
      <c r="AH103" s="299"/>
      <c r="AI103" s="303" t="s">
        <v>526</v>
      </c>
      <c r="AJ103" s="298"/>
      <c r="AK103" s="298"/>
      <c r="AL103" s="299"/>
      <c r="AM103" s="303" t="s">
        <v>522</v>
      </c>
      <c r="AN103" s="298"/>
      <c r="AO103" s="298"/>
      <c r="AP103" s="299"/>
      <c r="AQ103" s="360" t="s">
        <v>515</v>
      </c>
      <c r="AR103" s="361"/>
      <c r="AS103" s="361"/>
      <c r="AT103" s="362"/>
      <c r="AU103" s="360" t="s">
        <v>512</v>
      </c>
      <c r="AV103" s="361"/>
      <c r="AW103" s="361"/>
      <c r="AX103" s="363"/>
    </row>
    <row r="104" spans="1:60" ht="30" customHeight="1" x14ac:dyDescent="0.15">
      <c r="A104" s="491"/>
      <c r="B104" s="492"/>
      <c r="C104" s="492"/>
      <c r="D104" s="492"/>
      <c r="E104" s="492"/>
      <c r="F104" s="493"/>
      <c r="G104" s="161" t="s">
        <v>590</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591</v>
      </c>
      <c r="AC104" s="472"/>
      <c r="AD104" s="473"/>
      <c r="AE104" s="364" t="s">
        <v>564</v>
      </c>
      <c r="AF104" s="365"/>
      <c r="AG104" s="365"/>
      <c r="AH104" s="366"/>
      <c r="AI104" s="364">
        <v>8</v>
      </c>
      <c r="AJ104" s="365"/>
      <c r="AK104" s="365"/>
      <c r="AL104" s="366"/>
      <c r="AM104" s="364">
        <v>15</v>
      </c>
      <c r="AN104" s="365"/>
      <c r="AO104" s="365"/>
      <c r="AP104" s="366"/>
      <c r="AQ104" s="364" t="s">
        <v>564</v>
      </c>
      <c r="AR104" s="365"/>
      <c r="AS104" s="365"/>
      <c r="AT104" s="366"/>
      <c r="AU104" s="364" t="s">
        <v>623</v>
      </c>
      <c r="AV104" s="365"/>
      <c r="AW104" s="365"/>
      <c r="AX104" s="366"/>
    </row>
    <row r="105" spans="1:60" ht="30"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591</v>
      </c>
      <c r="AC105" s="407"/>
      <c r="AD105" s="408"/>
      <c r="AE105" s="358" t="s">
        <v>564</v>
      </c>
      <c r="AF105" s="358"/>
      <c r="AG105" s="358"/>
      <c r="AH105" s="358"/>
      <c r="AI105" s="358">
        <v>4</v>
      </c>
      <c r="AJ105" s="358"/>
      <c r="AK105" s="358"/>
      <c r="AL105" s="358"/>
      <c r="AM105" s="358">
        <v>14</v>
      </c>
      <c r="AN105" s="358"/>
      <c r="AO105" s="358"/>
      <c r="AP105" s="358"/>
      <c r="AQ105" s="364">
        <v>19</v>
      </c>
      <c r="AR105" s="365"/>
      <c r="AS105" s="365"/>
      <c r="AT105" s="366"/>
      <c r="AU105" s="818">
        <v>25</v>
      </c>
      <c r="AV105" s="819"/>
      <c r="AW105" s="819"/>
      <c r="AX105" s="820"/>
    </row>
    <row r="106" spans="1:60" ht="31.5" customHeight="1" x14ac:dyDescent="0.15">
      <c r="A106" s="488" t="s">
        <v>473</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529</v>
      </c>
      <c r="AF106" s="298"/>
      <c r="AG106" s="298"/>
      <c r="AH106" s="299"/>
      <c r="AI106" s="303" t="s">
        <v>526</v>
      </c>
      <c r="AJ106" s="298"/>
      <c r="AK106" s="298"/>
      <c r="AL106" s="299"/>
      <c r="AM106" s="303" t="s">
        <v>521</v>
      </c>
      <c r="AN106" s="298"/>
      <c r="AO106" s="298"/>
      <c r="AP106" s="299"/>
      <c r="AQ106" s="360" t="s">
        <v>515</v>
      </c>
      <c r="AR106" s="361"/>
      <c r="AS106" s="361"/>
      <c r="AT106" s="362"/>
      <c r="AU106" s="360" t="s">
        <v>512</v>
      </c>
      <c r="AV106" s="361"/>
      <c r="AW106" s="361"/>
      <c r="AX106" s="363"/>
    </row>
    <row r="107" spans="1:60" ht="23.25" customHeight="1" x14ac:dyDescent="0.15">
      <c r="A107" s="491"/>
      <c r="B107" s="492"/>
      <c r="C107" s="492"/>
      <c r="D107" s="492"/>
      <c r="E107" s="492"/>
      <c r="F107" s="493"/>
      <c r="G107" s="161" t="s">
        <v>592</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593</v>
      </c>
      <c r="AC107" s="472"/>
      <c r="AD107" s="473"/>
      <c r="AE107" s="358" t="s">
        <v>564</v>
      </c>
      <c r="AF107" s="358"/>
      <c r="AG107" s="358"/>
      <c r="AH107" s="358"/>
      <c r="AI107" s="358" t="s">
        <v>564</v>
      </c>
      <c r="AJ107" s="358"/>
      <c r="AK107" s="358"/>
      <c r="AL107" s="358"/>
      <c r="AM107" s="358" t="s">
        <v>564</v>
      </c>
      <c r="AN107" s="358"/>
      <c r="AO107" s="358"/>
      <c r="AP107" s="358"/>
      <c r="AQ107" s="364" t="s">
        <v>564</v>
      </c>
      <c r="AR107" s="365"/>
      <c r="AS107" s="365"/>
      <c r="AT107" s="366"/>
      <c r="AU107" s="364" t="s">
        <v>625</v>
      </c>
      <c r="AV107" s="365"/>
      <c r="AW107" s="365"/>
      <c r="AX107" s="366"/>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593</v>
      </c>
      <c r="AC108" s="407"/>
      <c r="AD108" s="408"/>
      <c r="AE108" s="358" t="s">
        <v>564</v>
      </c>
      <c r="AF108" s="358"/>
      <c r="AG108" s="358"/>
      <c r="AH108" s="358"/>
      <c r="AI108" s="358">
        <v>1115</v>
      </c>
      <c r="AJ108" s="358"/>
      <c r="AK108" s="358"/>
      <c r="AL108" s="358"/>
      <c r="AM108" s="358">
        <v>1118</v>
      </c>
      <c r="AN108" s="358"/>
      <c r="AO108" s="358"/>
      <c r="AP108" s="358"/>
      <c r="AQ108" s="364">
        <v>1118</v>
      </c>
      <c r="AR108" s="365"/>
      <c r="AS108" s="365"/>
      <c r="AT108" s="366"/>
      <c r="AU108" s="818">
        <v>1118</v>
      </c>
      <c r="AV108" s="819"/>
      <c r="AW108" s="819"/>
      <c r="AX108" s="820"/>
    </row>
    <row r="109" spans="1:60" ht="31.5" hidden="1" customHeight="1" x14ac:dyDescent="0.15">
      <c r="A109" s="488" t="s">
        <v>473</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529</v>
      </c>
      <c r="AF109" s="298"/>
      <c r="AG109" s="298"/>
      <c r="AH109" s="299"/>
      <c r="AI109" s="303" t="s">
        <v>526</v>
      </c>
      <c r="AJ109" s="298"/>
      <c r="AK109" s="298"/>
      <c r="AL109" s="299"/>
      <c r="AM109" s="303" t="s">
        <v>522</v>
      </c>
      <c r="AN109" s="298"/>
      <c r="AO109" s="298"/>
      <c r="AP109" s="299"/>
      <c r="AQ109" s="360" t="s">
        <v>515</v>
      </c>
      <c r="AR109" s="361"/>
      <c r="AS109" s="361"/>
      <c r="AT109" s="362"/>
      <c r="AU109" s="360" t="s">
        <v>512</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8" t="s">
        <v>473</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529</v>
      </c>
      <c r="AF112" s="298"/>
      <c r="AG112" s="298"/>
      <c r="AH112" s="299"/>
      <c r="AI112" s="303" t="s">
        <v>526</v>
      </c>
      <c r="AJ112" s="298"/>
      <c r="AK112" s="298"/>
      <c r="AL112" s="299"/>
      <c r="AM112" s="303" t="s">
        <v>521</v>
      </c>
      <c r="AN112" s="298"/>
      <c r="AO112" s="298"/>
      <c r="AP112" s="299"/>
      <c r="AQ112" s="360" t="s">
        <v>515</v>
      </c>
      <c r="AR112" s="361"/>
      <c r="AS112" s="361"/>
      <c r="AT112" s="362"/>
      <c r="AU112" s="360" t="s">
        <v>512</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529</v>
      </c>
      <c r="AF115" s="298"/>
      <c r="AG115" s="298"/>
      <c r="AH115" s="299"/>
      <c r="AI115" s="303" t="s">
        <v>526</v>
      </c>
      <c r="AJ115" s="298"/>
      <c r="AK115" s="298"/>
      <c r="AL115" s="299"/>
      <c r="AM115" s="303" t="s">
        <v>521</v>
      </c>
      <c r="AN115" s="298"/>
      <c r="AO115" s="298"/>
      <c r="AP115" s="299"/>
      <c r="AQ115" s="335" t="s">
        <v>516</v>
      </c>
      <c r="AR115" s="336"/>
      <c r="AS115" s="336"/>
      <c r="AT115" s="336"/>
      <c r="AU115" s="336"/>
      <c r="AV115" s="336"/>
      <c r="AW115" s="336"/>
      <c r="AX115" s="337"/>
    </row>
    <row r="116" spans="1:50" ht="23.25" customHeight="1" x14ac:dyDescent="0.15">
      <c r="A116" s="292"/>
      <c r="B116" s="293"/>
      <c r="C116" s="293"/>
      <c r="D116" s="293"/>
      <c r="E116" s="293"/>
      <c r="F116" s="294"/>
      <c r="G116" s="351" t="s">
        <v>594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595</v>
      </c>
      <c r="AC116" s="301"/>
      <c r="AD116" s="302"/>
      <c r="AE116" s="358" t="s">
        <v>564</v>
      </c>
      <c r="AF116" s="358"/>
      <c r="AG116" s="358"/>
      <c r="AH116" s="358"/>
      <c r="AI116" s="358">
        <v>7.3</v>
      </c>
      <c r="AJ116" s="358"/>
      <c r="AK116" s="358"/>
      <c r="AL116" s="358"/>
      <c r="AM116" s="358">
        <v>5.3</v>
      </c>
      <c r="AN116" s="358"/>
      <c r="AO116" s="358"/>
      <c r="AP116" s="358"/>
      <c r="AQ116" s="364">
        <v>40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596</v>
      </c>
      <c r="AC117" s="342"/>
      <c r="AD117" s="343"/>
      <c r="AE117" s="306" t="s">
        <v>576</v>
      </c>
      <c r="AF117" s="306"/>
      <c r="AG117" s="306"/>
      <c r="AH117" s="306"/>
      <c r="AI117" s="306" t="s">
        <v>597</v>
      </c>
      <c r="AJ117" s="306"/>
      <c r="AK117" s="306"/>
      <c r="AL117" s="306"/>
      <c r="AM117" s="306" t="s">
        <v>626</v>
      </c>
      <c r="AN117" s="306"/>
      <c r="AO117" s="306"/>
      <c r="AP117" s="306"/>
      <c r="AQ117" s="306" t="s">
        <v>627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529</v>
      </c>
      <c r="AF118" s="298"/>
      <c r="AG118" s="298"/>
      <c r="AH118" s="299"/>
      <c r="AI118" s="303" t="s">
        <v>526</v>
      </c>
      <c r="AJ118" s="298"/>
      <c r="AK118" s="298"/>
      <c r="AL118" s="299"/>
      <c r="AM118" s="303" t="s">
        <v>521</v>
      </c>
      <c r="AN118" s="298"/>
      <c r="AO118" s="298"/>
      <c r="AP118" s="299"/>
      <c r="AQ118" s="335" t="s">
        <v>516</v>
      </c>
      <c r="AR118" s="336"/>
      <c r="AS118" s="336"/>
      <c r="AT118" s="336"/>
      <c r="AU118" s="336"/>
      <c r="AV118" s="336"/>
      <c r="AW118" s="336"/>
      <c r="AX118" s="337"/>
    </row>
    <row r="119" spans="1:50" ht="23.25" hidden="1" customHeight="1" x14ac:dyDescent="0.15">
      <c r="A119" s="292"/>
      <c r="B119" s="293"/>
      <c r="C119" s="293"/>
      <c r="D119" s="293"/>
      <c r="E119" s="293"/>
      <c r="F119" s="294"/>
      <c r="G119" s="351" t="s">
        <v>598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529</v>
      </c>
      <c r="AF121" s="298"/>
      <c r="AG121" s="298"/>
      <c r="AH121" s="299"/>
      <c r="AI121" s="303" t="s">
        <v>526</v>
      </c>
      <c r="AJ121" s="298"/>
      <c r="AK121" s="298"/>
      <c r="AL121" s="299"/>
      <c r="AM121" s="303" t="s">
        <v>521</v>
      </c>
      <c r="AN121" s="298"/>
      <c r="AO121" s="298"/>
      <c r="AP121" s="299"/>
      <c r="AQ121" s="335" t="s">
        <v>516</v>
      </c>
      <c r="AR121" s="336"/>
      <c r="AS121" s="336"/>
      <c r="AT121" s="336"/>
      <c r="AU121" s="336"/>
      <c r="AV121" s="336"/>
      <c r="AW121" s="336"/>
      <c r="AX121" s="337"/>
    </row>
    <row r="122" spans="1:50" ht="23.25" hidden="1" customHeight="1" x14ac:dyDescent="0.15">
      <c r="A122" s="292"/>
      <c r="B122" s="293"/>
      <c r="C122" s="293"/>
      <c r="D122" s="293"/>
      <c r="E122" s="293"/>
      <c r="F122" s="294"/>
      <c r="G122" s="351" t="s">
        <v>599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571</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530</v>
      </c>
      <c r="AF124" s="298"/>
      <c r="AG124" s="298"/>
      <c r="AH124" s="299"/>
      <c r="AI124" s="303" t="s">
        <v>526</v>
      </c>
      <c r="AJ124" s="298"/>
      <c r="AK124" s="298"/>
      <c r="AL124" s="299"/>
      <c r="AM124" s="303" t="s">
        <v>521</v>
      </c>
      <c r="AN124" s="298"/>
      <c r="AO124" s="298"/>
      <c r="AP124" s="299"/>
      <c r="AQ124" s="335" t="s">
        <v>516</v>
      </c>
      <c r="AR124" s="336"/>
      <c r="AS124" s="336"/>
      <c r="AT124" s="336"/>
      <c r="AU124" s="336"/>
      <c r="AV124" s="336"/>
      <c r="AW124" s="336"/>
      <c r="AX124" s="337"/>
    </row>
    <row r="125" spans="1:50" ht="23.25" hidden="1" customHeight="1" x14ac:dyDescent="0.15">
      <c r="A125" s="292"/>
      <c r="B125" s="293"/>
      <c r="C125" s="293"/>
      <c r="D125" s="293"/>
      <c r="E125" s="293"/>
      <c r="F125" s="294"/>
      <c r="G125" s="351" t="s">
        <v>600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571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529</v>
      </c>
      <c r="AF127" s="298"/>
      <c r="AG127" s="298"/>
      <c r="AH127" s="299"/>
      <c r="AI127" s="303" t="s">
        <v>526</v>
      </c>
      <c r="AJ127" s="298"/>
      <c r="AK127" s="298"/>
      <c r="AL127" s="299"/>
      <c r="AM127" s="303" t="s">
        <v>521</v>
      </c>
      <c r="AN127" s="298"/>
      <c r="AO127" s="298"/>
      <c r="AP127" s="299"/>
      <c r="AQ127" s="335" t="s">
        <v>516</v>
      </c>
      <c r="AR127" s="336"/>
      <c r="AS127" s="336"/>
      <c r="AT127" s="336"/>
      <c r="AU127" s="336"/>
      <c r="AV127" s="336"/>
      <c r="AW127" s="336"/>
      <c r="AX127" s="337"/>
    </row>
    <row r="128" spans="1:50" ht="23.25" hidden="1" customHeight="1" x14ac:dyDescent="0.15">
      <c r="A128" s="292"/>
      <c r="B128" s="293"/>
      <c r="C128" s="293"/>
      <c r="D128" s="293"/>
      <c r="E128" s="293"/>
      <c r="F128" s="294"/>
      <c r="G128" s="351" t="s">
        <v>600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571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559</v>
      </c>
      <c r="B130" s="995"/>
      <c r="C130" s="994" t="s">
        <v>358</v>
      </c>
      <c r="D130" s="995"/>
      <c r="E130" s="308" t="s">
        <v>387</v>
      </c>
      <c r="F130" s="309"/>
      <c r="G130" s="310" t="s">
        <v>616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617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529</v>
      </c>
      <c r="AF132" s="265"/>
      <c r="AG132" s="265"/>
      <c r="AH132" s="265"/>
      <c r="AI132" s="265" t="s">
        <v>526</v>
      </c>
      <c r="AJ132" s="265"/>
      <c r="AK132" s="265"/>
      <c r="AL132" s="265"/>
      <c r="AM132" s="265" t="s">
        <v>521</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576</v>
      </c>
      <c r="AR133" s="271"/>
      <c r="AS133" s="137" t="s">
        <v>355</v>
      </c>
      <c r="AT133" s="172"/>
      <c r="AU133" s="136">
        <v>33</v>
      </c>
      <c r="AV133" s="136"/>
      <c r="AW133" s="137" t="s">
        <v>300</v>
      </c>
      <c r="AX133" s="138"/>
    </row>
    <row r="134" spans="1:50" ht="39.75" customHeight="1" x14ac:dyDescent="0.15">
      <c r="A134" s="998"/>
      <c r="B134" s="252"/>
      <c r="C134" s="251"/>
      <c r="D134" s="252"/>
      <c r="E134" s="251"/>
      <c r="F134" s="314"/>
      <c r="G134" s="230" t="s">
        <v>601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586</v>
      </c>
      <c r="AC134" s="221"/>
      <c r="AD134" s="221"/>
      <c r="AE134" s="266" t="s">
        <v>577</v>
      </c>
      <c r="AF134" s="112"/>
      <c r="AG134" s="112"/>
      <c r="AH134" s="112"/>
      <c r="AI134" s="266">
        <v>17</v>
      </c>
      <c r="AJ134" s="112"/>
      <c r="AK134" s="112"/>
      <c r="AL134" s="112"/>
      <c r="AM134" s="266">
        <v>26</v>
      </c>
      <c r="AN134" s="112"/>
      <c r="AO134" s="112"/>
      <c r="AP134" s="112"/>
      <c r="AQ134" s="266" t="s">
        <v>576</v>
      </c>
      <c r="AR134" s="112"/>
      <c r="AS134" s="112"/>
      <c r="AT134" s="112"/>
      <c r="AU134" s="266" t="s">
        <v>577</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586</v>
      </c>
      <c r="AC135" s="133"/>
      <c r="AD135" s="133"/>
      <c r="AE135" s="266" t="s">
        <v>576</v>
      </c>
      <c r="AF135" s="112"/>
      <c r="AG135" s="112"/>
      <c r="AH135" s="112"/>
      <c r="AI135" s="266" t="s">
        <v>576</v>
      </c>
      <c r="AJ135" s="112"/>
      <c r="AK135" s="112"/>
      <c r="AL135" s="112"/>
      <c r="AM135" s="266" t="s">
        <v>628</v>
      </c>
      <c r="AN135" s="112"/>
      <c r="AO135" s="112"/>
      <c r="AP135" s="112"/>
      <c r="AQ135" s="266" t="s">
        <v>576</v>
      </c>
      <c r="AR135" s="112"/>
      <c r="AS135" s="112"/>
      <c r="AT135" s="112"/>
      <c r="AU135" s="266">
        <v>100</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529</v>
      </c>
      <c r="AF136" s="265"/>
      <c r="AG136" s="265"/>
      <c r="AH136" s="265"/>
      <c r="AI136" s="265" t="s">
        <v>526</v>
      </c>
      <c r="AJ136" s="265"/>
      <c r="AK136" s="265"/>
      <c r="AL136" s="265"/>
      <c r="AM136" s="265" t="s">
        <v>521</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529</v>
      </c>
      <c r="AF140" s="265"/>
      <c r="AG140" s="265"/>
      <c r="AH140" s="265"/>
      <c r="AI140" s="265" t="s">
        <v>526</v>
      </c>
      <c r="AJ140" s="265"/>
      <c r="AK140" s="265"/>
      <c r="AL140" s="265"/>
      <c r="AM140" s="265" t="s">
        <v>521</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529</v>
      </c>
      <c r="AF144" s="265"/>
      <c r="AG144" s="265"/>
      <c r="AH144" s="265"/>
      <c r="AI144" s="265" t="s">
        <v>526</v>
      </c>
      <c r="AJ144" s="265"/>
      <c r="AK144" s="265"/>
      <c r="AL144" s="265"/>
      <c r="AM144" s="265" t="s">
        <v>521</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529</v>
      </c>
      <c r="AF148" s="265"/>
      <c r="AG148" s="265"/>
      <c r="AH148" s="265"/>
      <c r="AI148" s="265" t="s">
        <v>526</v>
      </c>
      <c r="AJ148" s="265"/>
      <c r="AK148" s="265"/>
      <c r="AL148" s="265"/>
      <c r="AM148" s="265" t="s">
        <v>521</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6" customHeight="1" x14ac:dyDescent="0.15">
      <c r="A188" s="998"/>
      <c r="B188" s="252"/>
      <c r="C188" s="251"/>
      <c r="D188" s="252"/>
      <c r="E188" s="160" t="s">
        <v>639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6"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529</v>
      </c>
      <c r="AF192" s="265"/>
      <c r="AG192" s="265"/>
      <c r="AH192" s="265"/>
      <c r="AI192" s="265" t="s">
        <v>526</v>
      </c>
      <c r="AJ192" s="265"/>
      <c r="AK192" s="265"/>
      <c r="AL192" s="265"/>
      <c r="AM192" s="265" t="s">
        <v>521</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530</v>
      </c>
      <c r="AF196" s="265"/>
      <c r="AG196" s="265"/>
      <c r="AH196" s="265"/>
      <c r="AI196" s="265" t="s">
        <v>526</v>
      </c>
      <c r="AJ196" s="265"/>
      <c r="AK196" s="265"/>
      <c r="AL196" s="265"/>
      <c r="AM196" s="265" t="s">
        <v>521</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529</v>
      </c>
      <c r="AF200" s="265"/>
      <c r="AG200" s="265"/>
      <c r="AH200" s="265"/>
      <c r="AI200" s="265" t="s">
        <v>526</v>
      </c>
      <c r="AJ200" s="265"/>
      <c r="AK200" s="265"/>
      <c r="AL200" s="265"/>
      <c r="AM200" s="265" t="s">
        <v>521</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529</v>
      </c>
      <c r="AF204" s="265"/>
      <c r="AG204" s="265"/>
      <c r="AH204" s="265"/>
      <c r="AI204" s="265" t="s">
        <v>526</v>
      </c>
      <c r="AJ204" s="265"/>
      <c r="AK204" s="265"/>
      <c r="AL204" s="265"/>
      <c r="AM204" s="265" t="s">
        <v>521</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529</v>
      </c>
      <c r="AF208" s="265"/>
      <c r="AG208" s="265"/>
      <c r="AH208" s="265"/>
      <c r="AI208" s="265" t="s">
        <v>526</v>
      </c>
      <c r="AJ208" s="265"/>
      <c r="AK208" s="265"/>
      <c r="AL208" s="265"/>
      <c r="AM208" s="265" t="s">
        <v>521</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529</v>
      </c>
      <c r="AF252" s="265"/>
      <c r="AG252" s="265"/>
      <c r="AH252" s="265"/>
      <c r="AI252" s="265" t="s">
        <v>526</v>
      </c>
      <c r="AJ252" s="265"/>
      <c r="AK252" s="265"/>
      <c r="AL252" s="265"/>
      <c r="AM252" s="265" t="s">
        <v>521</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529</v>
      </c>
      <c r="AF256" s="265"/>
      <c r="AG256" s="265"/>
      <c r="AH256" s="265"/>
      <c r="AI256" s="265" t="s">
        <v>526</v>
      </c>
      <c r="AJ256" s="265"/>
      <c r="AK256" s="265"/>
      <c r="AL256" s="265"/>
      <c r="AM256" s="265" t="s">
        <v>522</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529</v>
      </c>
      <c r="AF260" s="265"/>
      <c r="AG260" s="265"/>
      <c r="AH260" s="265"/>
      <c r="AI260" s="265" t="s">
        <v>526</v>
      </c>
      <c r="AJ260" s="265"/>
      <c r="AK260" s="265"/>
      <c r="AL260" s="265"/>
      <c r="AM260" s="265" t="s">
        <v>522</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530</v>
      </c>
      <c r="AF268" s="265"/>
      <c r="AG268" s="265"/>
      <c r="AH268" s="265"/>
      <c r="AI268" s="265" t="s">
        <v>526</v>
      </c>
      <c r="AJ268" s="265"/>
      <c r="AK268" s="265"/>
      <c r="AL268" s="265"/>
      <c r="AM268" s="265" t="s">
        <v>521</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529</v>
      </c>
      <c r="AF312" s="265"/>
      <c r="AG312" s="265"/>
      <c r="AH312" s="265"/>
      <c r="AI312" s="265" t="s">
        <v>526</v>
      </c>
      <c r="AJ312" s="265"/>
      <c r="AK312" s="265"/>
      <c r="AL312" s="265"/>
      <c r="AM312" s="265" t="s">
        <v>521</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529</v>
      </c>
      <c r="AF316" s="265"/>
      <c r="AG316" s="265"/>
      <c r="AH316" s="265"/>
      <c r="AI316" s="265" t="s">
        <v>526</v>
      </c>
      <c r="AJ316" s="265"/>
      <c r="AK316" s="265"/>
      <c r="AL316" s="265"/>
      <c r="AM316" s="265" t="s">
        <v>521</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529</v>
      </c>
      <c r="AF320" s="265"/>
      <c r="AG320" s="265"/>
      <c r="AH320" s="265"/>
      <c r="AI320" s="265" t="s">
        <v>526</v>
      </c>
      <c r="AJ320" s="265"/>
      <c r="AK320" s="265"/>
      <c r="AL320" s="265"/>
      <c r="AM320" s="265" t="s">
        <v>522</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529</v>
      </c>
      <c r="AF324" s="265"/>
      <c r="AG324" s="265"/>
      <c r="AH324" s="265"/>
      <c r="AI324" s="265" t="s">
        <v>526</v>
      </c>
      <c r="AJ324" s="265"/>
      <c r="AK324" s="265"/>
      <c r="AL324" s="265"/>
      <c r="AM324" s="265" t="s">
        <v>521</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530</v>
      </c>
      <c r="AF328" s="265"/>
      <c r="AG328" s="265"/>
      <c r="AH328" s="265"/>
      <c r="AI328" s="265" t="s">
        <v>526</v>
      </c>
      <c r="AJ328" s="265"/>
      <c r="AK328" s="265"/>
      <c r="AL328" s="265"/>
      <c r="AM328" s="265" t="s">
        <v>522</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529</v>
      </c>
      <c r="AF372" s="265"/>
      <c r="AG372" s="265"/>
      <c r="AH372" s="265"/>
      <c r="AI372" s="265" t="s">
        <v>526</v>
      </c>
      <c r="AJ372" s="265"/>
      <c r="AK372" s="265"/>
      <c r="AL372" s="265"/>
      <c r="AM372" s="265" t="s">
        <v>521</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529</v>
      </c>
      <c r="AF376" s="265"/>
      <c r="AG376" s="265"/>
      <c r="AH376" s="265"/>
      <c r="AI376" s="265" t="s">
        <v>526</v>
      </c>
      <c r="AJ376" s="265"/>
      <c r="AK376" s="265"/>
      <c r="AL376" s="265"/>
      <c r="AM376" s="265" t="s">
        <v>521</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529</v>
      </c>
      <c r="AF380" s="265"/>
      <c r="AG380" s="265"/>
      <c r="AH380" s="265"/>
      <c r="AI380" s="265" t="s">
        <v>526</v>
      </c>
      <c r="AJ380" s="265"/>
      <c r="AK380" s="265"/>
      <c r="AL380" s="265"/>
      <c r="AM380" s="265" t="s">
        <v>521</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529</v>
      </c>
      <c r="AF384" s="265"/>
      <c r="AG384" s="265"/>
      <c r="AH384" s="265"/>
      <c r="AI384" s="265" t="s">
        <v>526</v>
      </c>
      <c r="AJ384" s="265"/>
      <c r="AK384" s="265"/>
      <c r="AL384" s="265"/>
      <c r="AM384" s="265" t="s">
        <v>521</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529</v>
      </c>
      <c r="AF388" s="265"/>
      <c r="AG388" s="265"/>
      <c r="AH388" s="265"/>
      <c r="AI388" s="265" t="s">
        <v>526</v>
      </c>
      <c r="AJ388" s="265"/>
      <c r="AK388" s="265"/>
      <c r="AL388" s="265"/>
      <c r="AM388" s="265" t="s">
        <v>521</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555</v>
      </c>
      <c r="D430" s="250"/>
      <c r="E430" s="238" t="s">
        <v>539</v>
      </c>
      <c r="F430" s="448"/>
      <c r="G430" s="240" t="s">
        <v>374</v>
      </c>
      <c r="H430" s="158"/>
      <c r="I430" s="158"/>
      <c r="J430" s="241" t="s">
        <v>576</v>
      </c>
      <c r="K430" s="242"/>
      <c r="L430" s="242"/>
      <c r="M430" s="242"/>
      <c r="N430" s="242"/>
      <c r="O430" s="242"/>
      <c r="P430" s="242"/>
      <c r="Q430" s="242"/>
      <c r="R430" s="242"/>
      <c r="S430" s="242"/>
      <c r="T430" s="243"/>
      <c r="U430" s="244" t="s">
        <v>602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522</v>
      </c>
      <c r="AJ431" s="181"/>
      <c r="AK431" s="181"/>
      <c r="AL431" s="176"/>
      <c r="AM431" s="181" t="s">
        <v>517</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576</v>
      </c>
      <c r="AF432" s="136"/>
      <c r="AG432" s="137" t="s">
        <v>355</v>
      </c>
      <c r="AH432" s="172"/>
      <c r="AI432" s="182"/>
      <c r="AJ432" s="182"/>
      <c r="AK432" s="182"/>
      <c r="AL432" s="177"/>
      <c r="AM432" s="182"/>
      <c r="AN432" s="182"/>
      <c r="AO432" s="182"/>
      <c r="AP432" s="177"/>
      <c r="AQ432" s="217" t="s">
        <v>576</v>
      </c>
      <c r="AR432" s="136"/>
      <c r="AS432" s="137" t="s">
        <v>355</v>
      </c>
      <c r="AT432" s="172"/>
      <c r="AU432" s="136" t="s">
        <v>576</v>
      </c>
      <c r="AV432" s="136"/>
      <c r="AW432" s="137" t="s">
        <v>300</v>
      </c>
      <c r="AX432" s="138"/>
    </row>
    <row r="433" spans="1:50" ht="23.25" customHeight="1" x14ac:dyDescent="0.15">
      <c r="A433" s="998"/>
      <c r="B433" s="252"/>
      <c r="C433" s="251"/>
      <c r="D433" s="252"/>
      <c r="E433" s="166"/>
      <c r="F433" s="167"/>
      <c r="G433" s="230" t="s">
        <v>577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576</v>
      </c>
      <c r="AC433" s="133"/>
      <c r="AD433" s="133"/>
      <c r="AE433" s="111" t="s">
        <v>576</v>
      </c>
      <c r="AF433" s="112"/>
      <c r="AG433" s="112"/>
      <c r="AH433" s="113"/>
      <c r="AI433" s="111" t="s">
        <v>577</v>
      </c>
      <c r="AJ433" s="112"/>
      <c r="AK433" s="112"/>
      <c r="AL433" s="112"/>
      <c r="AM433" s="111" t="s">
        <v>564</v>
      </c>
      <c r="AN433" s="112"/>
      <c r="AO433" s="112"/>
      <c r="AP433" s="113"/>
      <c r="AQ433" s="111" t="s">
        <v>602</v>
      </c>
      <c r="AR433" s="112"/>
      <c r="AS433" s="112"/>
      <c r="AT433" s="113"/>
      <c r="AU433" s="112" t="s">
        <v>576</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576</v>
      </c>
      <c r="AC434" s="221"/>
      <c r="AD434" s="221"/>
      <c r="AE434" s="111" t="s">
        <v>576</v>
      </c>
      <c r="AF434" s="112"/>
      <c r="AG434" s="112"/>
      <c r="AH434" s="113"/>
      <c r="AI434" s="111" t="s">
        <v>576</v>
      </c>
      <c r="AJ434" s="112"/>
      <c r="AK434" s="112"/>
      <c r="AL434" s="112"/>
      <c r="AM434" s="111" t="s">
        <v>564</v>
      </c>
      <c r="AN434" s="112"/>
      <c r="AO434" s="112"/>
      <c r="AP434" s="113"/>
      <c r="AQ434" s="111" t="s">
        <v>602</v>
      </c>
      <c r="AR434" s="112"/>
      <c r="AS434" s="112"/>
      <c r="AT434" s="113"/>
      <c r="AU434" s="112" t="s">
        <v>577</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t="s">
        <v>564</v>
      </c>
      <c r="AN435" s="112"/>
      <c r="AO435" s="112"/>
      <c r="AP435" s="113"/>
      <c r="AQ435" s="111"/>
      <c r="AR435" s="112"/>
      <c r="AS435" s="112"/>
      <c r="AT435" s="113"/>
      <c r="AU435" s="112"/>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521</v>
      </c>
      <c r="AJ436" s="181"/>
      <c r="AK436" s="181"/>
      <c r="AL436" s="176"/>
      <c r="AM436" s="181" t="s">
        <v>517</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521</v>
      </c>
      <c r="AJ441" s="181"/>
      <c r="AK441" s="181"/>
      <c r="AL441" s="176"/>
      <c r="AM441" s="181" t="s">
        <v>513</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521</v>
      </c>
      <c r="AJ446" s="181"/>
      <c r="AK446" s="181"/>
      <c r="AL446" s="176"/>
      <c r="AM446" s="181" t="s">
        <v>518</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521</v>
      </c>
      <c r="AJ451" s="181"/>
      <c r="AK451" s="181"/>
      <c r="AL451" s="176"/>
      <c r="AM451" s="181" t="s">
        <v>517</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521</v>
      </c>
      <c r="AJ456" s="181"/>
      <c r="AK456" s="181"/>
      <c r="AL456" s="176"/>
      <c r="AM456" s="181" t="s">
        <v>517</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577</v>
      </c>
      <c r="AF457" s="136"/>
      <c r="AG457" s="137" t="s">
        <v>355</v>
      </c>
      <c r="AH457" s="172"/>
      <c r="AI457" s="182"/>
      <c r="AJ457" s="182"/>
      <c r="AK457" s="182"/>
      <c r="AL457" s="177"/>
      <c r="AM457" s="182"/>
      <c r="AN457" s="182"/>
      <c r="AO457" s="182"/>
      <c r="AP457" s="177"/>
      <c r="AQ457" s="217" t="s">
        <v>576</v>
      </c>
      <c r="AR457" s="136"/>
      <c r="AS457" s="137" t="s">
        <v>355</v>
      </c>
      <c r="AT457" s="172"/>
      <c r="AU457" s="136" t="s">
        <v>576</v>
      </c>
      <c r="AV457" s="136"/>
      <c r="AW457" s="137" t="s">
        <v>300</v>
      </c>
      <c r="AX457" s="138"/>
    </row>
    <row r="458" spans="1:50" ht="23.25" customHeight="1" x14ac:dyDescent="0.15">
      <c r="A458" s="998"/>
      <c r="B458" s="252"/>
      <c r="C458" s="251"/>
      <c r="D458" s="252"/>
      <c r="E458" s="166"/>
      <c r="F458" s="167"/>
      <c r="G458" s="230" t="s">
        <v>576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576</v>
      </c>
      <c r="AC458" s="133"/>
      <c r="AD458" s="133"/>
      <c r="AE458" s="111" t="s">
        <v>576</v>
      </c>
      <c r="AF458" s="112"/>
      <c r="AG458" s="112"/>
      <c r="AH458" s="112"/>
      <c r="AI458" s="111" t="s">
        <v>602</v>
      </c>
      <c r="AJ458" s="112"/>
      <c r="AK458" s="112"/>
      <c r="AL458" s="112"/>
      <c r="AM458" s="111" t="s">
        <v>564</v>
      </c>
      <c r="AN458" s="112"/>
      <c r="AO458" s="112"/>
      <c r="AP458" s="113"/>
      <c r="AQ458" s="111" t="s">
        <v>576</v>
      </c>
      <c r="AR458" s="112"/>
      <c r="AS458" s="112"/>
      <c r="AT458" s="113"/>
      <c r="AU458" s="112" t="s">
        <v>576</v>
      </c>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576</v>
      </c>
      <c r="AC459" s="221"/>
      <c r="AD459" s="221"/>
      <c r="AE459" s="111" t="s">
        <v>576</v>
      </c>
      <c r="AF459" s="112"/>
      <c r="AG459" s="112"/>
      <c r="AH459" s="113"/>
      <c r="AI459" s="111" t="s">
        <v>576</v>
      </c>
      <c r="AJ459" s="112"/>
      <c r="AK459" s="112"/>
      <c r="AL459" s="112"/>
      <c r="AM459" s="111" t="s">
        <v>564</v>
      </c>
      <c r="AN459" s="112"/>
      <c r="AO459" s="112"/>
      <c r="AP459" s="113"/>
      <c r="AQ459" s="111" t="s">
        <v>576</v>
      </c>
      <c r="AR459" s="112"/>
      <c r="AS459" s="112"/>
      <c r="AT459" s="113"/>
      <c r="AU459" s="112" t="s">
        <v>576</v>
      </c>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576</v>
      </c>
      <c r="AF460" s="112"/>
      <c r="AG460" s="112"/>
      <c r="AH460" s="113"/>
      <c r="AI460" s="111" t="s">
        <v>576</v>
      </c>
      <c r="AJ460" s="112"/>
      <c r="AK460" s="112"/>
      <c r="AL460" s="112"/>
      <c r="AM460" s="111" t="s">
        <v>564</v>
      </c>
      <c r="AN460" s="112"/>
      <c r="AO460" s="112"/>
      <c r="AP460" s="113"/>
      <c r="AQ460" s="111" t="s">
        <v>602</v>
      </c>
      <c r="AR460" s="112"/>
      <c r="AS460" s="112"/>
      <c r="AT460" s="113"/>
      <c r="AU460" s="112" t="s">
        <v>576</v>
      </c>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521</v>
      </c>
      <c r="AJ461" s="181"/>
      <c r="AK461" s="181"/>
      <c r="AL461" s="176"/>
      <c r="AM461" s="181" t="s">
        <v>519</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521</v>
      </c>
      <c r="AJ466" s="181"/>
      <c r="AK466" s="181"/>
      <c r="AL466" s="176"/>
      <c r="AM466" s="181" t="s">
        <v>517</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521</v>
      </c>
      <c r="AJ471" s="181"/>
      <c r="AK471" s="181"/>
      <c r="AL471" s="176"/>
      <c r="AM471" s="181" t="s">
        <v>513</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521</v>
      </c>
      <c r="AJ476" s="181"/>
      <c r="AK476" s="181"/>
      <c r="AL476" s="176"/>
      <c r="AM476" s="181" t="s">
        <v>517</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t="s">
        <v>576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556</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522</v>
      </c>
      <c r="AJ485" s="181"/>
      <c r="AK485" s="181"/>
      <c r="AL485" s="176"/>
      <c r="AM485" s="181" t="s">
        <v>519</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521</v>
      </c>
      <c r="AJ490" s="181"/>
      <c r="AK490" s="181"/>
      <c r="AL490" s="176"/>
      <c r="AM490" s="181" t="s">
        <v>519</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521</v>
      </c>
      <c r="AJ495" s="181"/>
      <c r="AK495" s="181"/>
      <c r="AL495" s="176"/>
      <c r="AM495" s="181" t="s">
        <v>517</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521</v>
      </c>
      <c r="AJ500" s="181"/>
      <c r="AK500" s="181"/>
      <c r="AL500" s="176"/>
      <c r="AM500" s="181" t="s">
        <v>518</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521</v>
      </c>
      <c r="AJ505" s="181"/>
      <c r="AK505" s="181"/>
      <c r="AL505" s="176"/>
      <c r="AM505" s="181" t="s">
        <v>519</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521</v>
      </c>
      <c r="AJ510" s="181"/>
      <c r="AK510" s="181"/>
      <c r="AL510" s="176"/>
      <c r="AM510" s="181" t="s">
        <v>517</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522</v>
      </c>
      <c r="AJ515" s="181"/>
      <c r="AK515" s="181"/>
      <c r="AL515" s="176"/>
      <c r="AM515" s="181" t="s">
        <v>517</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522</v>
      </c>
      <c r="AJ520" s="181"/>
      <c r="AK520" s="181"/>
      <c r="AL520" s="176"/>
      <c r="AM520" s="181" t="s">
        <v>517</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521</v>
      </c>
      <c r="AJ525" s="181"/>
      <c r="AK525" s="181"/>
      <c r="AL525" s="176"/>
      <c r="AM525" s="181" t="s">
        <v>513</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521</v>
      </c>
      <c r="AJ530" s="181"/>
      <c r="AK530" s="181"/>
      <c r="AL530" s="176"/>
      <c r="AM530" s="181" t="s">
        <v>517</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557</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522</v>
      </c>
      <c r="AJ539" s="181"/>
      <c r="AK539" s="181"/>
      <c r="AL539" s="176"/>
      <c r="AM539" s="181" t="s">
        <v>517</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521</v>
      </c>
      <c r="AJ544" s="181"/>
      <c r="AK544" s="181"/>
      <c r="AL544" s="176"/>
      <c r="AM544" s="181" t="s">
        <v>519</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521</v>
      </c>
      <c r="AJ549" s="181"/>
      <c r="AK549" s="181"/>
      <c r="AL549" s="176"/>
      <c r="AM549" s="181" t="s">
        <v>513</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521</v>
      </c>
      <c r="AJ554" s="181"/>
      <c r="AK554" s="181"/>
      <c r="AL554" s="176"/>
      <c r="AM554" s="181" t="s">
        <v>513</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521</v>
      </c>
      <c r="AJ559" s="181"/>
      <c r="AK559" s="181"/>
      <c r="AL559" s="176"/>
      <c r="AM559" s="181" t="s">
        <v>517</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521</v>
      </c>
      <c r="AJ564" s="181"/>
      <c r="AK564" s="181"/>
      <c r="AL564" s="176"/>
      <c r="AM564" s="181" t="s">
        <v>513</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522</v>
      </c>
      <c r="AJ569" s="181"/>
      <c r="AK569" s="181"/>
      <c r="AL569" s="176"/>
      <c r="AM569" s="181" t="s">
        <v>513</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521</v>
      </c>
      <c r="AJ574" s="181"/>
      <c r="AK574" s="181"/>
      <c r="AL574" s="176"/>
      <c r="AM574" s="181" t="s">
        <v>513</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521</v>
      </c>
      <c r="AJ579" s="181"/>
      <c r="AK579" s="181"/>
      <c r="AL579" s="176"/>
      <c r="AM579" s="181" t="s">
        <v>513</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521</v>
      </c>
      <c r="AJ584" s="181"/>
      <c r="AK584" s="181"/>
      <c r="AL584" s="176"/>
      <c r="AM584" s="181" t="s">
        <v>517</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556</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521</v>
      </c>
      <c r="AJ593" s="181"/>
      <c r="AK593" s="181"/>
      <c r="AL593" s="176"/>
      <c r="AM593" s="181" t="s">
        <v>513</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522</v>
      </c>
      <c r="AJ598" s="181"/>
      <c r="AK598" s="181"/>
      <c r="AL598" s="176"/>
      <c r="AM598" s="181" t="s">
        <v>518</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521</v>
      </c>
      <c r="AJ603" s="181"/>
      <c r="AK603" s="181"/>
      <c r="AL603" s="176"/>
      <c r="AM603" s="181" t="s">
        <v>513</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521</v>
      </c>
      <c r="AJ608" s="181"/>
      <c r="AK608" s="181"/>
      <c r="AL608" s="176"/>
      <c r="AM608" s="181" t="s">
        <v>513</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521</v>
      </c>
      <c r="AJ613" s="181"/>
      <c r="AK613" s="181"/>
      <c r="AL613" s="176"/>
      <c r="AM613" s="181" t="s">
        <v>517</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521</v>
      </c>
      <c r="AJ618" s="181"/>
      <c r="AK618" s="181"/>
      <c r="AL618" s="176"/>
      <c r="AM618" s="181" t="s">
        <v>517</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521</v>
      </c>
      <c r="AJ623" s="181"/>
      <c r="AK623" s="181"/>
      <c r="AL623" s="176"/>
      <c r="AM623" s="181" t="s">
        <v>518</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521</v>
      </c>
      <c r="AJ628" s="181"/>
      <c r="AK628" s="181"/>
      <c r="AL628" s="176"/>
      <c r="AM628" s="181" t="s">
        <v>517</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521</v>
      </c>
      <c r="AJ633" s="181"/>
      <c r="AK633" s="181"/>
      <c r="AL633" s="176"/>
      <c r="AM633" s="181" t="s">
        <v>513</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521</v>
      </c>
      <c r="AJ638" s="181"/>
      <c r="AK638" s="181"/>
      <c r="AL638" s="176"/>
      <c r="AM638" s="181" t="s">
        <v>517</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557</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522</v>
      </c>
      <c r="AJ647" s="181"/>
      <c r="AK647" s="181"/>
      <c r="AL647" s="176"/>
      <c r="AM647" s="181" t="s">
        <v>513</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521</v>
      </c>
      <c r="AJ652" s="181"/>
      <c r="AK652" s="181"/>
      <c r="AL652" s="176"/>
      <c r="AM652" s="181" t="s">
        <v>513</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521</v>
      </c>
      <c r="AJ657" s="181"/>
      <c r="AK657" s="181"/>
      <c r="AL657" s="176"/>
      <c r="AM657" s="181" t="s">
        <v>517</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521</v>
      </c>
      <c r="AJ662" s="181"/>
      <c r="AK662" s="181"/>
      <c r="AL662" s="176"/>
      <c r="AM662" s="181" t="s">
        <v>513</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521</v>
      </c>
      <c r="AJ667" s="181"/>
      <c r="AK667" s="181"/>
      <c r="AL667" s="176"/>
      <c r="AM667" s="181" t="s">
        <v>513</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522</v>
      </c>
      <c r="AJ672" s="181"/>
      <c r="AK672" s="181"/>
      <c r="AL672" s="176"/>
      <c r="AM672" s="181" t="s">
        <v>513</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521</v>
      </c>
      <c r="AJ677" s="181"/>
      <c r="AK677" s="181"/>
      <c r="AL677" s="176"/>
      <c r="AM677" s="181" t="s">
        <v>519</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522</v>
      </c>
      <c r="AJ682" s="181"/>
      <c r="AK682" s="181"/>
      <c r="AL682" s="176"/>
      <c r="AM682" s="181" t="s">
        <v>517</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521</v>
      </c>
      <c r="AJ687" s="181"/>
      <c r="AK687" s="181"/>
      <c r="AL687" s="176"/>
      <c r="AM687" s="181" t="s">
        <v>513</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521</v>
      </c>
      <c r="AJ692" s="181"/>
      <c r="AK692" s="181"/>
      <c r="AL692" s="176"/>
      <c r="AM692" s="181" t="s">
        <v>518</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2.5" customHeight="1" x14ac:dyDescent="0.15">
      <c r="A702" s="529" t="s">
        <v>259</v>
      </c>
      <c r="B702" s="530"/>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9" t="s">
        <v>569</v>
      </c>
      <c r="AE702" s="900"/>
      <c r="AF702" s="900"/>
      <c r="AG702" s="889" t="s">
        <v>603</v>
      </c>
      <c r="AH702" s="890"/>
      <c r="AI702" s="890"/>
      <c r="AJ702" s="890"/>
      <c r="AK702" s="890"/>
      <c r="AL702" s="890"/>
      <c r="AM702" s="890"/>
      <c r="AN702" s="890"/>
      <c r="AO702" s="890"/>
      <c r="AP702" s="890"/>
      <c r="AQ702" s="890"/>
      <c r="AR702" s="890"/>
      <c r="AS702" s="890"/>
      <c r="AT702" s="890"/>
      <c r="AU702" s="890"/>
      <c r="AV702" s="890"/>
      <c r="AW702" s="890"/>
      <c r="AX702" s="891"/>
    </row>
    <row r="703" spans="1:50" ht="3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569</v>
      </c>
      <c r="AE703" s="155"/>
      <c r="AF703" s="155"/>
      <c r="AG703" s="667" t="s">
        <v>604</v>
      </c>
      <c r="AH703" s="668"/>
      <c r="AI703" s="668"/>
      <c r="AJ703" s="668"/>
      <c r="AK703" s="668"/>
      <c r="AL703" s="668"/>
      <c r="AM703" s="668"/>
      <c r="AN703" s="668"/>
      <c r="AO703" s="668"/>
      <c r="AP703" s="668"/>
      <c r="AQ703" s="668"/>
      <c r="AR703" s="668"/>
      <c r="AS703" s="668"/>
      <c r="AT703" s="668"/>
      <c r="AU703" s="668"/>
      <c r="AV703" s="668"/>
      <c r="AW703" s="668"/>
      <c r="AX703" s="669"/>
    </row>
    <row r="704" spans="1:50" ht="5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569</v>
      </c>
      <c r="AE704" s="586"/>
      <c r="AF704" s="586"/>
      <c r="AG704" s="428" t="s">
        <v>605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569</v>
      </c>
      <c r="AE705" s="736"/>
      <c r="AF705" s="736"/>
      <c r="AG705" s="160" t="s">
        <v>695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500</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629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630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1.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569</v>
      </c>
      <c r="AE708" s="671"/>
      <c r="AF708" s="671"/>
      <c r="AG708" s="526" t="s">
        <v>606</v>
      </c>
      <c r="AH708" s="527"/>
      <c r="AI708" s="527"/>
      <c r="AJ708" s="527"/>
      <c r="AK708" s="527"/>
      <c r="AL708" s="527"/>
      <c r="AM708" s="527"/>
      <c r="AN708" s="527"/>
      <c r="AO708" s="527"/>
      <c r="AP708" s="527"/>
      <c r="AQ708" s="527"/>
      <c r="AR708" s="527"/>
      <c r="AS708" s="527"/>
      <c r="AT708" s="527"/>
      <c r="AU708" s="527"/>
      <c r="AV708" s="527"/>
      <c r="AW708" s="527"/>
      <c r="AX708" s="528"/>
    </row>
    <row r="709" spans="1:50" ht="41.25" customHeight="1" x14ac:dyDescent="0.15">
      <c r="A709" s="658"/>
      <c r="B709" s="659"/>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569</v>
      </c>
      <c r="AE709" s="155"/>
      <c r="AF709" s="155"/>
      <c r="AG709" s="667" t="s">
        <v>607</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569</v>
      </c>
      <c r="AE710" s="155"/>
      <c r="AF710" s="155"/>
      <c r="AG710" s="667" t="s">
        <v>576</v>
      </c>
      <c r="AH710" s="668"/>
      <c r="AI710" s="668"/>
      <c r="AJ710" s="668"/>
      <c r="AK710" s="668"/>
      <c r="AL710" s="668"/>
      <c r="AM710" s="668"/>
      <c r="AN710" s="668"/>
      <c r="AO710" s="668"/>
      <c r="AP710" s="668"/>
      <c r="AQ710" s="668"/>
      <c r="AR710" s="668"/>
      <c r="AS710" s="668"/>
      <c r="AT710" s="668"/>
      <c r="AU710" s="668"/>
      <c r="AV710" s="668"/>
      <c r="AW710" s="668"/>
      <c r="AX710" s="669"/>
    </row>
    <row r="711" spans="1:50" ht="51"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569</v>
      </c>
      <c r="AE711" s="155"/>
      <c r="AF711" s="155"/>
      <c r="AG711" s="667" t="s">
        <v>608</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468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679</v>
      </c>
      <c r="AE712" s="586"/>
      <c r="AF712" s="586"/>
      <c r="AG712" s="594" t="s">
        <v>576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679</v>
      </c>
      <c r="AE713" s="155"/>
      <c r="AF713" s="156"/>
      <c r="AG713" s="667" t="s">
        <v>577</v>
      </c>
      <c r="AH713" s="668"/>
      <c r="AI713" s="668"/>
      <c r="AJ713" s="668"/>
      <c r="AK713" s="668"/>
      <c r="AL713" s="668"/>
      <c r="AM713" s="668"/>
      <c r="AN713" s="668"/>
      <c r="AO713" s="668"/>
      <c r="AP713" s="668"/>
      <c r="AQ713" s="668"/>
      <c r="AR713" s="668"/>
      <c r="AS713" s="668"/>
      <c r="AT713" s="668"/>
      <c r="AU713" s="668"/>
      <c r="AV713" s="668"/>
      <c r="AW713" s="668"/>
      <c r="AX713" s="669"/>
    </row>
    <row r="714" spans="1:50" ht="42" customHeight="1" x14ac:dyDescent="0.15">
      <c r="A714" s="660"/>
      <c r="B714" s="661"/>
      <c r="C714" s="774" t="s">
        <v>445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569</v>
      </c>
      <c r="AE714" s="592"/>
      <c r="AF714" s="593"/>
      <c r="AG714" s="692" t="s">
        <v>609</v>
      </c>
      <c r="AH714" s="693"/>
      <c r="AI714" s="693"/>
      <c r="AJ714" s="693"/>
      <c r="AK714" s="693"/>
      <c r="AL714" s="693"/>
      <c r="AM714" s="693"/>
      <c r="AN714" s="693"/>
      <c r="AO714" s="693"/>
      <c r="AP714" s="693"/>
      <c r="AQ714" s="693"/>
      <c r="AR714" s="693"/>
      <c r="AS714" s="693"/>
      <c r="AT714" s="693"/>
      <c r="AU714" s="693"/>
      <c r="AV714" s="693"/>
      <c r="AW714" s="693"/>
      <c r="AX714" s="694"/>
    </row>
    <row r="715" spans="1:50" ht="54" customHeight="1" x14ac:dyDescent="0.15">
      <c r="A715" s="624" t="s">
        <v>40</v>
      </c>
      <c r="B715" s="657"/>
      <c r="C715" s="662" t="s">
        <v>446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569</v>
      </c>
      <c r="AE715" s="671"/>
      <c r="AF715" s="780"/>
      <c r="AG715" s="526" t="s">
        <v>610</v>
      </c>
      <c r="AH715" s="527"/>
      <c r="AI715" s="527"/>
      <c r="AJ715" s="527"/>
      <c r="AK715" s="527"/>
      <c r="AL715" s="527"/>
      <c r="AM715" s="527"/>
      <c r="AN715" s="527"/>
      <c r="AO715" s="527"/>
      <c r="AP715" s="527"/>
      <c r="AQ715" s="527"/>
      <c r="AR715" s="527"/>
      <c r="AS715" s="527"/>
      <c r="AT715" s="527"/>
      <c r="AU715" s="527"/>
      <c r="AV715" s="527"/>
      <c r="AW715" s="527"/>
      <c r="AX715" s="528"/>
    </row>
    <row r="716" spans="1:50" ht="52.5" customHeight="1" x14ac:dyDescent="0.15">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1" t="s">
        <v>569</v>
      </c>
      <c r="AE716" s="762"/>
      <c r="AF716" s="762"/>
      <c r="AG716" s="667" t="s">
        <v>611</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569</v>
      </c>
      <c r="AE717" s="155"/>
      <c r="AF717" s="155"/>
      <c r="AG717" s="667" t="s">
        <v>576</v>
      </c>
      <c r="AH717" s="668"/>
      <c r="AI717" s="668"/>
      <c r="AJ717" s="668"/>
      <c r="AK717" s="668"/>
      <c r="AL717" s="668"/>
      <c r="AM717" s="668"/>
      <c r="AN717" s="668"/>
      <c r="AO717" s="668"/>
      <c r="AP717" s="668"/>
      <c r="AQ717" s="668"/>
      <c r="AR717" s="668"/>
      <c r="AS717" s="668"/>
      <c r="AT717" s="668"/>
      <c r="AU717" s="668"/>
      <c r="AV717" s="668"/>
      <c r="AW717" s="668"/>
      <c r="AX717" s="669"/>
    </row>
    <row r="718" spans="1:50" ht="44.25"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569</v>
      </c>
      <c r="AE718" s="155"/>
      <c r="AF718" s="155"/>
      <c r="AG718" s="163" t="s">
        <v>612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70" t="s">
        <v>679</v>
      </c>
      <c r="AE719" s="671"/>
      <c r="AF719" s="671"/>
      <c r="AG719" s="160" t="s">
        <v>575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9" t="s">
        <v>461</v>
      </c>
      <c r="D720" s="937"/>
      <c r="E720" s="937"/>
      <c r="F720" s="940"/>
      <c r="G720" s="936" t="s">
        <v>462</v>
      </c>
      <c r="H720" s="937"/>
      <c r="I720" s="937"/>
      <c r="J720" s="937"/>
      <c r="K720" s="937"/>
      <c r="L720" s="937"/>
      <c r="M720" s="937"/>
      <c r="N720" s="936" t="s">
        <v>465</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3"/>
      <c r="B722" s="654"/>
      <c r="C722" s="921"/>
      <c r="D722" s="922"/>
      <c r="E722" s="922"/>
      <c r="F722" s="923"/>
      <c r="G722" s="941"/>
      <c r="H722" s="942"/>
      <c r="I722" s="83" t="str">
        <f>IF(OR(G722="　", G722=""), "", "-")</f>
        <v/>
      </c>
      <c r="J722" s="920"/>
      <c r="K722" s="920"/>
      <c r="L722" s="83" t="str">
        <f>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3"/>
      <c r="B723" s="654"/>
      <c r="C723" s="921"/>
      <c r="D723" s="922"/>
      <c r="E723" s="922"/>
      <c r="F723" s="923"/>
      <c r="G723" s="941"/>
      <c r="H723" s="942"/>
      <c r="I723" s="83" t="str">
        <f>IF(OR(G723="　", G723=""), "", "-")</f>
        <v/>
      </c>
      <c r="J723" s="920"/>
      <c r="K723" s="920"/>
      <c r="L723" s="83" t="str">
        <f>IF(M723="","","-")</f>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3"/>
      <c r="B724" s="654"/>
      <c r="C724" s="921"/>
      <c r="D724" s="922"/>
      <c r="E724" s="922"/>
      <c r="F724" s="923"/>
      <c r="G724" s="941"/>
      <c r="H724" s="942"/>
      <c r="I724" s="83" t="str">
        <f>IF(OR(G724="　", G724=""), "", "-")</f>
        <v/>
      </c>
      <c r="J724" s="920"/>
      <c r="K724" s="920"/>
      <c r="L724" s="83" t="str">
        <f>IF(M724="","","-")</f>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5"/>
      <c r="B725" s="656"/>
      <c r="C725" s="924"/>
      <c r="D725" s="925"/>
      <c r="E725" s="925"/>
      <c r="F725" s="926"/>
      <c r="G725" s="963"/>
      <c r="H725" s="964"/>
      <c r="I725" s="85" t="str">
        <f>IF(OR(G725="　", G725=""), "", "-")</f>
        <v/>
      </c>
      <c r="J725" s="965"/>
      <c r="K725" s="965"/>
      <c r="L725" s="85" t="str">
        <f>IF(M725="","","-")</f>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3" t="s">
        <v>53</v>
      </c>
      <c r="D726" s="581"/>
      <c r="E726" s="581"/>
      <c r="F726" s="582"/>
      <c r="G726" s="801" t="s">
        <v>635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6"/>
      <c r="B727" s="627"/>
      <c r="C727" s="698" t="s">
        <v>57</v>
      </c>
      <c r="D727" s="699"/>
      <c r="E727" s="699"/>
      <c r="F727" s="700"/>
      <c r="G727" s="799" t="s">
        <v>636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30" customHeight="1" thickBot="1" x14ac:dyDescent="0.2">
      <c r="A729" s="768" t="s">
        <v>696</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105" customHeight="1" thickBot="1" x14ac:dyDescent="0.2">
      <c r="A731" s="621" t="s">
        <v>256</v>
      </c>
      <c r="B731" s="622"/>
      <c r="C731" s="622"/>
      <c r="D731" s="622"/>
      <c r="E731" s="623"/>
      <c r="F731" s="683" t="s">
        <v>697</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34.5" customHeight="1" thickBot="1" x14ac:dyDescent="0.2">
      <c r="A733" s="752" t="s">
        <v>504</v>
      </c>
      <c r="B733" s="753"/>
      <c r="C733" s="753"/>
      <c r="D733" s="753"/>
      <c r="E733" s="754"/>
      <c r="F733" s="769" t="s">
        <v>698</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72" customHeight="1" thickBot="1" x14ac:dyDescent="0.2">
      <c r="A735" s="611" t="s">
        <v>613</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474</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543</v>
      </c>
      <c r="B737" s="124"/>
      <c r="C737" s="124"/>
      <c r="D737" s="125"/>
      <c r="E737" s="122" t="s">
        <v>576</v>
      </c>
      <c r="F737" s="122"/>
      <c r="G737" s="122"/>
      <c r="H737" s="122"/>
      <c r="I737" s="122"/>
      <c r="J737" s="122"/>
      <c r="K737" s="122"/>
      <c r="L737" s="122"/>
      <c r="M737" s="122"/>
      <c r="N737" s="101" t="s">
        <v>536</v>
      </c>
      <c r="O737" s="101"/>
      <c r="P737" s="101"/>
      <c r="Q737" s="101"/>
      <c r="R737" s="122" t="s">
        <v>614</v>
      </c>
      <c r="S737" s="122"/>
      <c r="T737" s="122"/>
      <c r="U737" s="122"/>
      <c r="V737" s="122"/>
      <c r="W737" s="122"/>
      <c r="X737" s="122"/>
      <c r="Y737" s="122"/>
      <c r="Z737" s="122"/>
      <c r="AA737" s="101" t="s">
        <v>535</v>
      </c>
      <c r="AB737" s="101"/>
      <c r="AC737" s="101"/>
      <c r="AD737" s="101"/>
      <c r="AE737" s="122" t="s">
        <v>576</v>
      </c>
      <c r="AF737" s="122"/>
      <c r="AG737" s="122"/>
      <c r="AH737" s="122"/>
      <c r="AI737" s="122"/>
      <c r="AJ737" s="122"/>
      <c r="AK737" s="122"/>
      <c r="AL737" s="122"/>
      <c r="AM737" s="122"/>
      <c r="AN737" s="101" t="s">
        <v>534</v>
      </c>
      <c r="AO737" s="101"/>
      <c r="AP737" s="101"/>
      <c r="AQ737" s="101"/>
      <c r="AR737" s="102" t="s">
        <v>576</v>
      </c>
      <c r="AS737" s="103"/>
      <c r="AT737" s="103"/>
      <c r="AU737" s="103"/>
      <c r="AV737" s="103"/>
      <c r="AW737" s="103"/>
      <c r="AX737" s="104"/>
      <c r="AY737" s="89"/>
      <c r="AZ737" s="89"/>
    </row>
    <row r="738" spans="1:52" ht="24.75" customHeight="1" x14ac:dyDescent="0.15">
      <c r="A738" s="123" t="s">
        <v>533</v>
      </c>
      <c r="B738" s="124"/>
      <c r="C738" s="124"/>
      <c r="D738" s="125"/>
      <c r="E738" s="122" t="s">
        <v>576</v>
      </c>
      <c r="F738" s="122"/>
      <c r="G738" s="122"/>
      <c r="H738" s="122"/>
      <c r="I738" s="122"/>
      <c r="J738" s="122"/>
      <c r="K738" s="122"/>
      <c r="L738" s="122"/>
      <c r="M738" s="122"/>
      <c r="N738" s="101" t="s">
        <v>532</v>
      </c>
      <c r="O738" s="101"/>
      <c r="P738" s="101"/>
      <c r="Q738" s="101"/>
      <c r="R738" s="122" t="s">
        <v>602</v>
      </c>
      <c r="S738" s="122"/>
      <c r="T738" s="122"/>
      <c r="U738" s="122"/>
      <c r="V738" s="122"/>
      <c r="W738" s="122"/>
      <c r="X738" s="122"/>
      <c r="Y738" s="122"/>
      <c r="Z738" s="122"/>
      <c r="AA738" s="101" t="s">
        <v>531</v>
      </c>
      <c r="AB738" s="101"/>
      <c r="AC738" s="101"/>
      <c r="AD738" s="101"/>
      <c r="AE738" s="122" t="s">
        <v>615</v>
      </c>
      <c r="AF738" s="122"/>
      <c r="AG738" s="122"/>
      <c r="AH738" s="122"/>
      <c r="AI738" s="122"/>
      <c r="AJ738" s="122"/>
      <c r="AK738" s="122"/>
      <c r="AL738" s="122"/>
      <c r="AM738" s="122"/>
      <c r="AN738" s="101" t="s">
        <v>527</v>
      </c>
      <c r="AO738" s="101"/>
      <c r="AP738" s="101"/>
      <c r="AQ738" s="101"/>
      <c r="AR738" s="102" t="s">
        <v>637</v>
      </c>
      <c r="AS738" s="103"/>
      <c r="AT738" s="103"/>
      <c r="AU738" s="103"/>
      <c r="AV738" s="103"/>
      <c r="AW738" s="103"/>
      <c r="AX738" s="104"/>
    </row>
    <row r="739" spans="1:52" ht="24.75" customHeight="1" thickBot="1" x14ac:dyDescent="0.2">
      <c r="A739" s="126" t="s">
        <v>523</v>
      </c>
      <c r="B739" s="127"/>
      <c r="C739" s="127"/>
      <c r="D739" s="128"/>
      <c r="E739" s="129" t="s">
        <v>570</v>
      </c>
      <c r="F739" s="117"/>
      <c r="G739" s="117"/>
      <c r="H739" s="93" t="str">
        <f>IF(E739="", "", "(")</f>
        <v>(</v>
      </c>
      <c r="I739" s="117"/>
      <c r="J739" s="117"/>
      <c r="K739" s="93" t="str">
        <f>IF(OR(I739="　", I739=""), "", "-")</f>
        <v/>
      </c>
      <c r="L739" s="118">
        <v>312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t="s">
        <v>638</v>
      </c>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0.5" customHeight="1" x14ac:dyDescent="0.15">
      <c r="A779" s="763" t="s">
        <v>505</v>
      </c>
      <c r="B779" s="764"/>
      <c r="C779" s="764"/>
      <c r="D779" s="764"/>
      <c r="E779" s="764"/>
      <c r="F779" s="765"/>
      <c r="G779" s="439" t="s">
        <v>640</v>
      </c>
      <c r="H779" s="615"/>
      <c r="I779" s="615"/>
      <c r="J779" s="615"/>
      <c r="K779" s="615"/>
      <c r="L779" s="615"/>
      <c r="M779" s="615"/>
      <c r="N779" s="615"/>
      <c r="O779" s="615"/>
      <c r="P779" s="615"/>
      <c r="Q779" s="615"/>
      <c r="R779" s="615"/>
      <c r="S779" s="615"/>
      <c r="T779" s="615"/>
      <c r="U779" s="615"/>
      <c r="V779" s="615"/>
      <c r="W779" s="615"/>
      <c r="X779" s="615"/>
      <c r="Y779" s="615"/>
      <c r="Z779" s="615"/>
      <c r="AA779" s="615"/>
      <c r="AB779" s="781"/>
      <c r="AC779" s="614" t="s">
        <v>688</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616"/>
    </row>
    <row r="780" spans="1:50" ht="24.75" customHeight="1" x14ac:dyDescent="0.15">
      <c r="A780" s="556"/>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6"/>
      <c r="C781" s="766"/>
      <c r="D781" s="766"/>
      <c r="E781" s="766"/>
      <c r="F781" s="767"/>
      <c r="G781" s="449" t="s">
        <v>641</v>
      </c>
      <c r="H781" s="450"/>
      <c r="I781" s="450"/>
      <c r="J781" s="450"/>
      <c r="K781" s="451"/>
      <c r="L781" s="452" t="s">
        <v>642</v>
      </c>
      <c r="M781" s="453"/>
      <c r="N781" s="453"/>
      <c r="O781" s="453"/>
      <c r="P781" s="453"/>
      <c r="Q781" s="453"/>
      <c r="R781" s="453"/>
      <c r="S781" s="453"/>
      <c r="T781" s="453"/>
      <c r="U781" s="453"/>
      <c r="V781" s="453"/>
      <c r="W781" s="453"/>
      <c r="X781" s="454"/>
      <c r="Y781" s="455">
        <v>34.200000000000003</v>
      </c>
      <c r="Z781" s="456"/>
      <c r="AA781" s="456"/>
      <c r="AB781" s="557"/>
      <c r="AC781" s="449" t="s">
        <v>653</v>
      </c>
      <c r="AD781" s="450"/>
      <c r="AE781" s="450"/>
      <c r="AF781" s="450"/>
      <c r="AG781" s="451"/>
      <c r="AH781" s="452" t="s">
        <v>659</v>
      </c>
      <c r="AI781" s="453"/>
      <c r="AJ781" s="453"/>
      <c r="AK781" s="453"/>
      <c r="AL781" s="453"/>
      <c r="AM781" s="453"/>
      <c r="AN781" s="453"/>
      <c r="AO781" s="453"/>
      <c r="AP781" s="453"/>
      <c r="AQ781" s="453"/>
      <c r="AR781" s="453"/>
      <c r="AS781" s="453"/>
      <c r="AT781" s="454"/>
      <c r="AU781" s="455">
        <v>1.5</v>
      </c>
      <c r="AV781" s="456"/>
      <c r="AW781" s="456"/>
      <c r="AX781" s="457"/>
    </row>
    <row r="782" spans="1:50" ht="24.75" customHeight="1" x14ac:dyDescent="0.15">
      <c r="A782" s="556"/>
      <c r="B782" s="766"/>
      <c r="C782" s="766"/>
      <c r="D782" s="766"/>
      <c r="E782" s="766"/>
      <c r="F782" s="767"/>
      <c r="G782" s="348" t="s">
        <v>643</v>
      </c>
      <c r="H782" s="349"/>
      <c r="I782" s="349"/>
      <c r="J782" s="349"/>
      <c r="K782" s="350"/>
      <c r="L782" s="401" t="s">
        <v>649</v>
      </c>
      <c r="M782" s="402"/>
      <c r="N782" s="402"/>
      <c r="O782" s="402"/>
      <c r="P782" s="402"/>
      <c r="Q782" s="402"/>
      <c r="R782" s="402"/>
      <c r="S782" s="402"/>
      <c r="T782" s="402"/>
      <c r="U782" s="402"/>
      <c r="V782" s="402"/>
      <c r="W782" s="402"/>
      <c r="X782" s="403"/>
      <c r="Y782" s="398">
        <v>1.3</v>
      </c>
      <c r="Z782" s="399"/>
      <c r="AA782" s="399"/>
      <c r="AB782" s="405"/>
      <c r="AC782" s="348" t="s">
        <v>654</v>
      </c>
      <c r="AD782" s="349"/>
      <c r="AE782" s="349"/>
      <c r="AF782" s="349"/>
      <c r="AG782" s="350"/>
      <c r="AH782" s="401" t="s">
        <v>660</v>
      </c>
      <c r="AI782" s="402"/>
      <c r="AJ782" s="402"/>
      <c r="AK782" s="402"/>
      <c r="AL782" s="402"/>
      <c r="AM782" s="402"/>
      <c r="AN782" s="402"/>
      <c r="AO782" s="402"/>
      <c r="AP782" s="402"/>
      <c r="AQ782" s="402"/>
      <c r="AR782" s="402"/>
      <c r="AS782" s="402"/>
      <c r="AT782" s="403"/>
      <c r="AU782" s="398">
        <v>1.4</v>
      </c>
      <c r="AV782" s="399"/>
      <c r="AW782" s="399"/>
      <c r="AX782" s="400"/>
    </row>
    <row r="783" spans="1:50" ht="24.75" customHeight="1" x14ac:dyDescent="0.15">
      <c r="A783" s="556"/>
      <c r="B783" s="766"/>
      <c r="C783" s="766"/>
      <c r="D783" s="766"/>
      <c r="E783" s="766"/>
      <c r="F783" s="767"/>
      <c r="G783" s="348" t="s">
        <v>644</v>
      </c>
      <c r="H783" s="349"/>
      <c r="I783" s="349"/>
      <c r="J783" s="349"/>
      <c r="K783" s="350"/>
      <c r="L783" s="401" t="s">
        <v>651</v>
      </c>
      <c r="M783" s="402"/>
      <c r="N783" s="402"/>
      <c r="O783" s="402"/>
      <c r="P783" s="402"/>
      <c r="Q783" s="402"/>
      <c r="R783" s="402"/>
      <c r="S783" s="402"/>
      <c r="T783" s="402"/>
      <c r="U783" s="402"/>
      <c r="V783" s="402"/>
      <c r="W783" s="402"/>
      <c r="X783" s="403"/>
      <c r="Y783" s="398">
        <v>1.3</v>
      </c>
      <c r="Z783" s="399"/>
      <c r="AA783" s="399"/>
      <c r="AB783" s="405"/>
      <c r="AC783" s="348" t="s">
        <v>655</v>
      </c>
      <c r="AD783" s="349"/>
      <c r="AE783" s="349"/>
      <c r="AF783" s="349"/>
      <c r="AG783" s="350"/>
      <c r="AH783" s="401" t="s">
        <v>661</v>
      </c>
      <c r="AI783" s="402"/>
      <c r="AJ783" s="402"/>
      <c r="AK783" s="402"/>
      <c r="AL783" s="402"/>
      <c r="AM783" s="402"/>
      <c r="AN783" s="402"/>
      <c r="AO783" s="402"/>
      <c r="AP783" s="402"/>
      <c r="AQ783" s="402"/>
      <c r="AR783" s="402"/>
      <c r="AS783" s="402"/>
      <c r="AT783" s="403"/>
      <c r="AU783" s="398">
        <v>0.2</v>
      </c>
      <c r="AV783" s="399"/>
      <c r="AW783" s="399"/>
      <c r="AX783" s="400"/>
    </row>
    <row r="784" spans="1:50" ht="24.75" customHeight="1" x14ac:dyDescent="0.15">
      <c r="A784" s="556"/>
      <c r="B784" s="766"/>
      <c r="C784" s="766"/>
      <c r="D784" s="766"/>
      <c r="E784" s="766"/>
      <c r="F784" s="767"/>
      <c r="G784" s="348" t="s">
        <v>645</v>
      </c>
      <c r="H784" s="349"/>
      <c r="I784" s="349"/>
      <c r="J784" s="349"/>
      <c r="K784" s="350"/>
      <c r="L784" s="401" t="s">
        <v>649</v>
      </c>
      <c r="M784" s="402"/>
      <c r="N784" s="402"/>
      <c r="O784" s="402"/>
      <c r="P784" s="402"/>
      <c r="Q784" s="402"/>
      <c r="R784" s="402"/>
      <c r="S784" s="402"/>
      <c r="T784" s="402"/>
      <c r="U784" s="402"/>
      <c r="V784" s="402"/>
      <c r="W784" s="402"/>
      <c r="X784" s="403"/>
      <c r="Y784" s="398">
        <v>0.5</v>
      </c>
      <c r="Z784" s="399"/>
      <c r="AA784" s="399"/>
      <c r="AB784" s="405"/>
      <c r="AC784" s="348" t="s">
        <v>656</v>
      </c>
      <c r="AD784" s="349"/>
      <c r="AE784" s="349"/>
      <c r="AF784" s="349"/>
      <c r="AG784" s="350"/>
      <c r="AH784" s="401"/>
      <c r="AI784" s="402"/>
      <c r="AJ784" s="402"/>
      <c r="AK784" s="402"/>
      <c r="AL784" s="402"/>
      <c r="AM784" s="402"/>
      <c r="AN784" s="402"/>
      <c r="AO784" s="402"/>
      <c r="AP784" s="402"/>
      <c r="AQ784" s="402"/>
      <c r="AR784" s="402"/>
      <c r="AS784" s="402"/>
      <c r="AT784" s="403"/>
      <c r="AU784" s="398">
        <v>3.7</v>
      </c>
      <c r="AV784" s="399"/>
      <c r="AW784" s="399"/>
      <c r="AX784" s="400"/>
    </row>
    <row r="785" spans="1:50" ht="24.75" customHeight="1" x14ac:dyDescent="0.15">
      <c r="A785" s="556"/>
      <c r="B785" s="766"/>
      <c r="C785" s="766"/>
      <c r="D785" s="766"/>
      <c r="E785" s="766"/>
      <c r="F785" s="767"/>
      <c r="G785" s="348" t="s">
        <v>650</v>
      </c>
      <c r="H785" s="349"/>
      <c r="I785" s="349"/>
      <c r="J785" s="349"/>
      <c r="K785" s="350"/>
      <c r="L785" s="401" t="s">
        <v>652</v>
      </c>
      <c r="M785" s="402"/>
      <c r="N785" s="402"/>
      <c r="O785" s="402"/>
      <c r="P785" s="402"/>
      <c r="Q785" s="402"/>
      <c r="R785" s="402"/>
      <c r="S785" s="402"/>
      <c r="T785" s="402"/>
      <c r="U785" s="402"/>
      <c r="V785" s="402"/>
      <c r="W785" s="402"/>
      <c r="X785" s="403"/>
      <c r="Y785" s="398">
        <v>0.01</v>
      </c>
      <c r="Z785" s="399"/>
      <c r="AA785" s="399"/>
      <c r="AB785" s="405"/>
      <c r="AC785" s="348" t="s">
        <v>657</v>
      </c>
      <c r="AD785" s="349"/>
      <c r="AE785" s="349"/>
      <c r="AF785" s="349"/>
      <c r="AG785" s="350"/>
      <c r="AH785" s="401"/>
      <c r="AI785" s="402"/>
      <c r="AJ785" s="402"/>
      <c r="AK785" s="402"/>
      <c r="AL785" s="402"/>
      <c r="AM785" s="402"/>
      <c r="AN785" s="402"/>
      <c r="AO785" s="402"/>
      <c r="AP785" s="402"/>
      <c r="AQ785" s="402"/>
      <c r="AR785" s="402"/>
      <c r="AS785" s="402"/>
      <c r="AT785" s="403"/>
      <c r="AU785" s="398">
        <v>0.8</v>
      </c>
      <c r="AV785" s="399"/>
      <c r="AW785" s="399"/>
      <c r="AX785" s="400"/>
    </row>
    <row r="786" spans="1:50" ht="31.5" customHeight="1" x14ac:dyDescent="0.15">
      <c r="A786" s="556"/>
      <c r="B786" s="766"/>
      <c r="C786" s="766"/>
      <c r="D786" s="766"/>
      <c r="E786" s="766"/>
      <c r="F786" s="767"/>
      <c r="G786" s="348" t="s">
        <v>646</v>
      </c>
      <c r="H786" s="349"/>
      <c r="I786" s="349"/>
      <c r="J786" s="349"/>
      <c r="K786" s="350"/>
      <c r="L786" s="401" t="s">
        <v>647</v>
      </c>
      <c r="M786" s="402"/>
      <c r="N786" s="402"/>
      <c r="O786" s="402"/>
      <c r="P786" s="402"/>
      <c r="Q786" s="402"/>
      <c r="R786" s="402"/>
      <c r="S786" s="402"/>
      <c r="T786" s="402"/>
      <c r="U786" s="402"/>
      <c r="V786" s="402"/>
      <c r="W786" s="402"/>
      <c r="X786" s="403"/>
      <c r="Y786" s="398">
        <v>15.4</v>
      </c>
      <c r="Z786" s="399"/>
      <c r="AA786" s="399"/>
      <c r="AB786" s="405"/>
      <c r="AC786" s="348" t="s">
        <v>658</v>
      </c>
      <c r="AD786" s="349"/>
      <c r="AE786" s="349"/>
      <c r="AF786" s="349"/>
      <c r="AG786" s="350"/>
      <c r="AH786" s="401"/>
      <c r="AI786" s="402"/>
      <c r="AJ786" s="402"/>
      <c r="AK786" s="402"/>
      <c r="AL786" s="402"/>
      <c r="AM786" s="402"/>
      <c r="AN786" s="402"/>
      <c r="AO786" s="402"/>
      <c r="AP786" s="402"/>
      <c r="AQ786" s="402"/>
      <c r="AR786" s="402"/>
      <c r="AS786" s="402"/>
      <c r="AT786" s="403"/>
      <c r="AU786" s="398">
        <v>0.8</v>
      </c>
      <c r="AV786" s="399"/>
      <c r="AW786" s="399"/>
      <c r="AX786" s="400"/>
    </row>
    <row r="787" spans="1:50" ht="24.75" customHeight="1" x14ac:dyDescent="0.15">
      <c r="A787" s="556"/>
      <c r="B787" s="766"/>
      <c r="C787" s="766"/>
      <c r="D787" s="766"/>
      <c r="E787" s="766"/>
      <c r="F787" s="767"/>
      <c r="G787" s="348" t="s">
        <v>648</v>
      </c>
      <c r="H787" s="349"/>
      <c r="I787" s="349"/>
      <c r="J787" s="349"/>
      <c r="K787" s="350"/>
      <c r="L787" s="401"/>
      <c r="M787" s="402"/>
      <c r="N787" s="402"/>
      <c r="O787" s="402"/>
      <c r="P787" s="402"/>
      <c r="Q787" s="402"/>
      <c r="R787" s="402"/>
      <c r="S787" s="402"/>
      <c r="T787" s="402"/>
      <c r="U787" s="402"/>
      <c r="V787" s="402"/>
      <c r="W787" s="402"/>
      <c r="X787" s="403"/>
      <c r="Y787" s="398">
        <v>2.8</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55.509999999999991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8.4</v>
      </c>
      <c r="AV791" s="415"/>
      <c r="AW791" s="415"/>
      <c r="AX791" s="417"/>
    </row>
    <row r="792" spans="1:50" ht="24.75" customHeight="1" x14ac:dyDescent="0.15">
      <c r="A792" s="556"/>
      <c r="B792" s="766"/>
      <c r="C792" s="766"/>
      <c r="D792" s="766"/>
      <c r="E792" s="766"/>
      <c r="F792" s="767"/>
      <c r="G792" s="439" t="s">
        <v>681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694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6"/>
      <c r="C794" s="766"/>
      <c r="D794" s="766"/>
      <c r="E794" s="766"/>
      <c r="F794" s="767"/>
      <c r="G794" s="449" t="s">
        <v>682</v>
      </c>
      <c r="H794" s="450"/>
      <c r="I794" s="450"/>
      <c r="J794" s="450"/>
      <c r="K794" s="451"/>
      <c r="L794" s="452" t="s">
        <v>642</v>
      </c>
      <c r="M794" s="453"/>
      <c r="N794" s="453"/>
      <c r="O794" s="453"/>
      <c r="P794" s="453"/>
      <c r="Q794" s="453"/>
      <c r="R794" s="453"/>
      <c r="S794" s="453"/>
      <c r="T794" s="453"/>
      <c r="U794" s="453"/>
      <c r="V794" s="453"/>
      <c r="W794" s="453"/>
      <c r="X794" s="454"/>
      <c r="Y794" s="455">
        <v>15.4</v>
      </c>
      <c r="Z794" s="456"/>
      <c r="AA794" s="456"/>
      <c r="AB794" s="557"/>
      <c r="AC794" s="449" t="s">
        <v>683</v>
      </c>
      <c r="AD794" s="450"/>
      <c r="AE794" s="450"/>
      <c r="AF794" s="450"/>
      <c r="AG794" s="451"/>
      <c r="AH794" s="452" t="s">
        <v>684</v>
      </c>
      <c r="AI794" s="453"/>
      <c r="AJ794" s="453"/>
      <c r="AK794" s="453"/>
      <c r="AL794" s="453"/>
      <c r="AM794" s="453"/>
      <c r="AN794" s="453"/>
      <c r="AO794" s="453"/>
      <c r="AP794" s="453"/>
      <c r="AQ794" s="453"/>
      <c r="AR794" s="453"/>
      <c r="AS794" s="453"/>
      <c r="AT794" s="454"/>
      <c r="AU794" s="455">
        <v>0.8</v>
      </c>
      <c r="AV794" s="456"/>
      <c r="AW794" s="456"/>
      <c r="AX794" s="457"/>
    </row>
    <row r="795" spans="1:50" ht="24.75" customHeight="1" x14ac:dyDescent="0.15">
      <c r="A795" s="556"/>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t="s">
        <v>685</v>
      </c>
      <c r="AD795" s="349"/>
      <c r="AE795" s="349"/>
      <c r="AF795" s="349"/>
      <c r="AG795" s="350"/>
      <c r="AH795" s="401" t="s">
        <v>686</v>
      </c>
      <c r="AI795" s="402"/>
      <c r="AJ795" s="402"/>
      <c r="AK795" s="402"/>
      <c r="AL795" s="402"/>
      <c r="AM795" s="402"/>
      <c r="AN795" s="402"/>
      <c r="AO795" s="402"/>
      <c r="AP795" s="402"/>
      <c r="AQ795" s="402"/>
      <c r="AR795" s="402"/>
      <c r="AS795" s="402"/>
      <c r="AT795" s="403"/>
      <c r="AU795" s="398">
        <v>0</v>
      </c>
      <c r="AV795" s="399"/>
      <c r="AW795" s="399"/>
      <c r="AX795" s="400"/>
    </row>
    <row r="796" spans="1:50" ht="24.75" customHeight="1" x14ac:dyDescent="0.15">
      <c r="A796" s="556"/>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t="s">
        <v>687</v>
      </c>
      <c r="AD796" s="349"/>
      <c r="AE796" s="349"/>
      <c r="AF796" s="349"/>
      <c r="AG796" s="350"/>
      <c r="AH796" s="401"/>
      <c r="AI796" s="402"/>
      <c r="AJ796" s="402"/>
      <c r="AK796" s="402"/>
      <c r="AL796" s="402"/>
      <c r="AM796" s="402"/>
      <c r="AN796" s="402"/>
      <c r="AO796" s="402"/>
      <c r="AP796" s="402"/>
      <c r="AQ796" s="402"/>
      <c r="AR796" s="402"/>
      <c r="AS796" s="402"/>
      <c r="AT796" s="403"/>
      <c r="AU796" s="398">
        <v>0.2</v>
      </c>
      <c r="AV796" s="399"/>
      <c r="AW796" s="399"/>
      <c r="AX796" s="400"/>
    </row>
    <row r="797" spans="1:50" ht="24.75" hidden="1" customHeight="1" x14ac:dyDescent="0.15">
      <c r="A797" s="556"/>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15.4</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v>
      </c>
      <c r="AV804" s="415"/>
      <c r="AW804" s="415"/>
      <c r="AX804" s="417"/>
    </row>
    <row r="805" spans="1:50" ht="24.75" hidden="1" customHeight="1" x14ac:dyDescent="0.15">
      <c r="A805" s="556"/>
      <c r="B805" s="766"/>
      <c r="C805" s="766"/>
      <c r="D805" s="766"/>
      <c r="E805" s="766"/>
      <c r="F805" s="767"/>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466</v>
      </c>
      <c r="AM831" s="960"/>
      <c r="AN831" s="960"/>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486</v>
      </c>
      <c r="AI836" s="346"/>
      <c r="AJ836" s="346"/>
      <c r="AK836" s="346"/>
      <c r="AL836" s="346" t="s">
        <v>21</v>
      </c>
      <c r="AM836" s="346"/>
      <c r="AN836" s="346"/>
      <c r="AO836" s="426"/>
      <c r="AP836" s="427" t="s">
        <v>420</v>
      </c>
      <c r="AQ836" s="427"/>
      <c r="AR836" s="427"/>
      <c r="AS836" s="427"/>
      <c r="AT836" s="427"/>
      <c r="AU836" s="427"/>
      <c r="AV836" s="427"/>
      <c r="AW836" s="427"/>
      <c r="AX836" s="427"/>
    </row>
    <row r="837" spans="1:50" ht="47.25" customHeight="1" x14ac:dyDescent="0.15">
      <c r="A837" s="404">
        <v>1</v>
      </c>
      <c r="B837" s="404">
        <v>1</v>
      </c>
      <c r="C837" s="424" t="s">
        <v>673</v>
      </c>
      <c r="D837" s="418"/>
      <c r="E837" s="418"/>
      <c r="F837" s="418"/>
      <c r="G837" s="418"/>
      <c r="H837" s="418"/>
      <c r="I837" s="418"/>
      <c r="J837" s="419">
        <v>3010001076738</v>
      </c>
      <c r="K837" s="420"/>
      <c r="L837" s="420"/>
      <c r="M837" s="420"/>
      <c r="N837" s="420"/>
      <c r="O837" s="420"/>
      <c r="P837" s="425" t="s">
        <v>690</v>
      </c>
      <c r="Q837" s="317"/>
      <c r="R837" s="317"/>
      <c r="S837" s="317"/>
      <c r="T837" s="317"/>
      <c r="U837" s="317"/>
      <c r="V837" s="317"/>
      <c r="W837" s="317"/>
      <c r="X837" s="317"/>
      <c r="Y837" s="318">
        <v>55.6</v>
      </c>
      <c r="Z837" s="319"/>
      <c r="AA837" s="319"/>
      <c r="AB837" s="320"/>
      <c r="AC837" s="322" t="s">
        <v>495</v>
      </c>
      <c r="AD837" s="322"/>
      <c r="AE837" s="322"/>
      <c r="AF837" s="322"/>
      <c r="AG837" s="322"/>
      <c r="AH837" s="421">
        <v>1</v>
      </c>
      <c r="AI837" s="422"/>
      <c r="AJ837" s="422"/>
      <c r="AK837" s="422"/>
      <c r="AL837" s="325">
        <v>100</v>
      </c>
      <c r="AM837" s="326"/>
      <c r="AN837" s="326"/>
      <c r="AO837" s="327"/>
      <c r="AP837" s="321"/>
      <c r="AQ837" s="321"/>
      <c r="AR837" s="321"/>
      <c r="AS837" s="321"/>
      <c r="AT837" s="321"/>
      <c r="AU837" s="321"/>
      <c r="AV837" s="321"/>
      <c r="AW837" s="321"/>
      <c r="AX837" s="321"/>
    </row>
    <row r="838" spans="1:50" ht="47.25" customHeight="1" x14ac:dyDescent="0.15">
      <c r="A838" s="404">
        <v>2</v>
      </c>
      <c r="B838" s="404">
        <v>1</v>
      </c>
      <c r="C838" s="424" t="s">
        <v>673</v>
      </c>
      <c r="D838" s="418"/>
      <c r="E838" s="418"/>
      <c r="F838" s="418"/>
      <c r="G838" s="418"/>
      <c r="H838" s="418"/>
      <c r="I838" s="418"/>
      <c r="J838" s="419">
        <v>3010001076738</v>
      </c>
      <c r="K838" s="420"/>
      <c r="L838" s="420"/>
      <c r="M838" s="420"/>
      <c r="N838" s="420"/>
      <c r="O838" s="420"/>
      <c r="P838" s="425" t="s">
        <v>674</v>
      </c>
      <c r="Q838" s="317"/>
      <c r="R838" s="317"/>
      <c r="S838" s="317"/>
      <c r="T838" s="317"/>
      <c r="U838" s="317"/>
      <c r="V838" s="317"/>
      <c r="W838" s="317"/>
      <c r="X838" s="317"/>
      <c r="Y838" s="318">
        <v>6.9</v>
      </c>
      <c r="Z838" s="319"/>
      <c r="AA838" s="319"/>
      <c r="AB838" s="320"/>
      <c r="AC838" s="322" t="s">
        <v>495</v>
      </c>
      <c r="AD838" s="322"/>
      <c r="AE838" s="322"/>
      <c r="AF838" s="322"/>
      <c r="AG838" s="322"/>
      <c r="AH838" s="421">
        <v>1</v>
      </c>
      <c r="AI838" s="422"/>
      <c r="AJ838" s="422"/>
      <c r="AK838" s="422"/>
      <c r="AL838" s="325">
        <v>100</v>
      </c>
      <c r="AM838" s="326"/>
      <c r="AN838" s="326"/>
      <c r="AO838" s="327"/>
      <c r="AP838" s="321"/>
      <c r="AQ838" s="321"/>
      <c r="AR838" s="321"/>
      <c r="AS838" s="321"/>
      <c r="AT838" s="321"/>
      <c r="AU838" s="321"/>
      <c r="AV838" s="321"/>
      <c r="AW838" s="321"/>
      <c r="AX838" s="321"/>
    </row>
    <row r="839" spans="1:50" ht="30" customHeight="1" x14ac:dyDescent="0.15">
      <c r="A839" s="404">
        <v>3</v>
      </c>
      <c r="B839" s="404">
        <v>1</v>
      </c>
      <c r="C839" s="424" t="s">
        <v>675</v>
      </c>
      <c r="D839" s="418"/>
      <c r="E839" s="418"/>
      <c r="F839" s="418"/>
      <c r="G839" s="418"/>
      <c r="H839" s="418"/>
      <c r="I839" s="418"/>
      <c r="J839" s="419">
        <v>4011001105394</v>
      </c>
      <c r="K839" s="420"/>
      <c r="L839" s="420"/>
      <c r="M839" s="420"/>
      <c r="N839" s="420"/>
      <c r="O839" s="420"/>
      <c r="P839" s="425" t="s">
        <v>676</v>
      </c>
      <c r="Q839" s="317"/>
      <c r="R839" s="317"/>
      <c r="S839" s="317"/>
      <c r="T839" s="317"/>
      <c r="U839" s="317"/>
      <c r="V839" s="317"/>
      <c r="W839" s="317"/>
      <c r="X839" s="317"/>
      <c r="Y839" s="318">
        <v>4.3</v>
      </c>
      <c r="Z839" s="319"/>
      <c r="AA839" s="319"/>
      <c r="AB839" s="320"/>
      <c r="AC839" s="328" t="s">
        <v>495</v>
      </c>
      <c r="AD839" s="328"/>
      <c r="AE839" s="328"/>
      <c r="AF839" s="328"/>
      <c r="AG839" s="328"/>
      <c r="AH839" s="323">
        <v>1</v>
      </c>
      <c r="AI839" s="324"/>
      <c r="AJ839" s="324"/>
      <c r="AK839" s="324"/>
      <c r="AL839" s="325">
        <v>100</v>
      </c>
      <c r="AM839" s="326"/>
      <c r="AN839" s="326"/>
      <c r="AO839" s="327"/>
      <c r="AP839" s="321"/>
      <c r="AQ839" s="321"/>
      <c r="AR839" s="321"/>
      <c r="AS839" s="321"/>
      <c r="AT839" s="321"/>
      <c r="AU839" s="321"/>
      <c r="AV839" s="321"/>
      <c r="AW839" s="321"/>
      <c r="AX839" s="321"/>
    </row>
    <row r="840" spans="1:50" ht="30" customHeight="1" x14ac:dyDescent="0.15">
      <c r="A840" s="404">
        <v>4</v>
      </c>
      <c r="B840" s="404">
        <v>1</v>
      </c>
      <c r="C840" s="424" t="s">
        <v>675</v>
      </c>
      <c r="D840" s="418"/>
      <c r="E840" s="418"/>
      <c r="F840" s="418"/>
      <c r="G840" s="418"/>
      <c r="H840" s="418"/>
      <c r="I840" s="418"/>
      <c r="J840" s="419">
        <v>4011001105394</v>
      </c>
      <c r="K840" s="420"/>
      <c r="L840" s="420"/>
      <c r="M840" s="420"/>
      <c r="N840" s="420"/>
      <c r="O840" s="420"/>
      <c r="P840" s="425" t="s">
        <v>677</v>
      </c>
      <c r="Q840" s="317"/>
      <c r="R840" s="317"/>
      <c r="S840" s="317"/>
      <c r="T840" s="317"/>
      <c r="U840" s="317"/>
      <c r="V840" s="317"/>
      <c r="W840" s="317"/>
      <c r="X840" s="317"/>
      <c r="Y840" s="318">
        <v>3</v>
      </c>
      <c r="Z840" s="319"/>
      <c r="AA840" s="319"/>
      <c r="AB840" s="320"/>
      <c r="AC840" s="322" t="s">
        <v>495</v>
      </c>
      <c r="AD840" s="322"/>
      <c r="AE840" s="322"/>
      <c r="AF840" s="322"/>
      <c r="AG840" s="322"/>
      <c r="AH840" s="323">
        <v>1</v>
      </c>
      <c r="AI840" s="324"/>
      <c r="AJ840" s="324"/>
      <c r="AK840" s="324"/>
      <c r="AL840" s="325">
        <v>100</v>
      </c>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486</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662</v>
      </c>
      <c r="D870" s="418"/>
      <c r="E870" s="418"/>
      <c r="F870" s="418"/>
      <c r="G870" s="418"/>
      <c r="H870" s="418"/>
      <c r="I870" s="418"/>
      <c r="J870" s="419">
        <v>3010905000751</v>
      </c>
      <c r="K870" s="420"/>
      <c r="L870" s="420"/>
      <c r="M870" s="420"/>
      <c r="N870" s="420"/>
      <c r="O870" s="420"/>
      <c r="P870" s="425" t="s">
        <v>663</v>
      </c>
      <c r="Q870" s="317"/>
      <c r="R870" s="317"/>
      <c r="S870" s="317"/>
      <c r="T870" s="317"/>
      <c r="U870" s="317"/>
      <c r="V870" s="317"/>
      <c r="W870" s="317"/>
      <c r="X870" s="317"/>
      <c r="Y870" s="318">
        <v>8</v>
      </c>
      <c r="Z870" s="319"/>
      <c r="AA870" s="319"/>
      <c r="AB870" s="320"/>
      <c r="AC870" s="322" t="s">
        <v>495</v>
      </c>
      <c r="AD870" s="322"/>
      <c r="AE870" s="322"/>
      <c r="AF870" s="322"/>
      <c r="AG870" s="322"/>
      <c r="AH870" s="421">
        <v>22</v>
      </c>
      <c r="AI870" s="422"/>
      <c r="AJ870" s="422"/>
      <c r="AK870" s="422"/>
      <c r="AL870" s="325">
        <v>100</v>
      </c>
      <c r="AM870" s="326"/>
      <c r="AN870" s="326"/>
      <c r="AO870" s="327"/>
      <c r="AP870" s="321"/>
      <c r="AQ870" s="321"/>
      <c r="AR870" s="321"/>
      <c r="AS870" s="321"/>
      <c r="AT870" s="321"/>
      <c r="AU870" s="321"/>
      <c r="AV870" s="321"/>
      <c r="AW870" s="321"/>
      <c r="AX870" s="321"/>
    </row>
    <row r="871" spans="1:50" ht="30" customHeight="1" x14ac:dyDescent="0.15">
      <c r="A871" s="404">
        <v>2</v>
      </c>
      <c r="B871" s="404">
        <v>1</v>
      </c>
      <c r="C871" s="424" t="s">
        <v>664</v>
      </c>
      <c r="D871" s="418"/>
      <c r="E871" s="418"/>
      <c r="F871" s="418"/>
      <c r="G871" s="418"/>
      <c r="H871" s="418"/>
      <c r="I871" s="418"/>
      <c r="J871" s="419">
        <v>6120905001356</v>
      </c>
      <c r="K871" s="420"/>
      <c r="L871" s="420"/>
      <c r="M871" s="420"/>
      <c r="N871" s="420"/>
      <c r="O871" s="420"/>
      <c r="P871" s="425" t="s">
        <v>663</v>
      </c>
      <c r="Q871" s="317"/>
      <c r="R871" s="317"/>
      <c r="S871" s="317"/>
      <c r="T871" s="317"/>
      <c r="U871" s="317"/>
      <c r="V871" s="317"/>
      <c r="W871" s="317"/>
      <c r="X871" s="317"/>
      <c r="Y871" s="318">
        <v>7.5</v>
      </c>
      <c r="Z871" s="319"/>
      <c r="AA871" s="319"/>
      <c r="AB871" s="320"/>
      <c r="AC871" s="322" t="s">
        <v>495</v>
      </c>
      <c r="AD871" s="322"/>
      <c r="AE871" s="322"/>
      <c r="AF871" s="322"/>
      <c r="AG871" s="322"/>
      <c r="AH871" s="421">
        <v>22</v>
      </c>
      <c r="AI871" s="422"/>
      <c r="AJ871" s="422"/>
      <c r="AK871" s="422"/>
      <c r="AL871" s="325">
        <v>100</v>
      </c>
      <c r="AM871" s="326"/>
      <c r="AN871" s="326"/>
      <c r="AO871" s="327"/>
      <c r="AP871" s="321"/>
      <c r="AQ871" s="321"/>
      <c r="AR871" s="321"/>
      <c r="AS871" s="321"/>
      <c r="AT871" s="321"/>
      <c r="AU871" s="321"/>
      <c r="AV871" s="321"/>
      <c r="AW871" s="321"/>
      <c r="AX871" s="321"/>
    </row>
    <row r="872" spans="1:50" ht="30" customHeight="1" x14ac:dyDescent="0.15">
      <c r="A872" s="404">
        <v>3</v>
      </c>
      <c r="B872" s="404">
        <v>1</v>
      </c>
      <c r="C872" s="424" t="s">
        <v>665</v>
      </c>
      <c r="D872" s="418"/>
      <c r="E872" s="418"/>
      <c r="F872" s="418"/>
      <c r="G872" s="418"/>
      <c r="H872" s="418"/>
      <c r="I872" s="418"/>
      <c r="J872" s="419">
        <v>4140005015819</v>
      </c>
      <c r="K872" s="420"/>
      <c r="L872" s="420"/>
      <c r="M872" s="420"/>
      <c r="N872" s="420"/>
      <c r="O872" s="420"/>
      <c r="P872" s="425" t="s">
        <v>663</v>
      </c>
      <c r="Q872" s="317"/>
      <c r="R872" s="317"/>
      <c r="S872" s="317"/>
      <c r="T872" s="317"/>
      <c r="U872" s="317"/>
      <c r="V872" s="317"/>
      <c r="W872" s="317"/>
      <c r="X872" s="317"/>
      <c r="Y872" s="318">
        <v>6.9</v>
      </c>
      <c r="Z872" s="319"/>
      <c r="AA872" s="319"/>
      <c r="AB872" s="320"/>
      <c r="AC872" s="328" t="s">
        <v>495</v>
      </c>
      <c r="AD872" s="328"/>
      <c r="AE872" s="328"/>
      <c r="AF872" s="328"/>
      <c r="AG872" s="328"/>
      <c r="AH872" s="323">
        <v>22</v>
      </c>
      <c r="AI872" s="324"/>
      <c r="AJ872" s="324"/>
      <c r="AK872" s="324"/>
      <c r="AL872" s="325">
        <v>100</v>
      </c>
      <c r="AM872" s="326"/>
      <c r="AN872" s="326"/>
      <c r="AO872" s="327"/>
      <c r="AP872" s="321"/>
      <c r="AQ872" s="321"/>
      <c r="AR872" s="321"/>
      <c r="AS872" s="321"/>
      <c r="AT872" s="321"/>
      <c r="AU872" s="321"/>
      <c r="AV872" s="321"/>
      <c r="AW872" s="321"/>
      <c r="AX872" s="321"/>
    </row>
    <row r="873" spans="1:50" ht="30" customHeight="1" x14ac:dyDescent="0.15">
      <c r="A873" s="404">
        <v>4</v>
      </c>
      <c r="B873" s="404">
        <v>1</v>
      </c>
      <c r="C873" s="424" t="s">
        <v>666</v>
      </c>
      <c r="D873" s="418"/>
      <c r="E873" s="418"/>
      <c r="F873" s="418"/>
      <c r="G873" s="418"/>
      <c r="H873" s="418"/>
      <c r="I873" s="418"/>
      <c r="J873" s="419">
        <v>9370005001428</v>
      </c>
      <c r="K873" s="420"/>
      <c r="L873" s="420"/>
      <c r="M873" s="420"/>
      <c r="N873" s="420"/>
      <c r="O873" s="420"/>
      <c r="P873" s="425" t="s">
        <v>663</v>
      </c>
      <c r="Q873" s="317"/>
      <c r="R873" s="317"/>
      <c r="S873" s="317"/>
      <c r="T873" s="317"/>
      <c r="U873" s="317"/>
      <c r="V873" s="317"/>
      <c r="W873" s="317"/>
      <c r="X873" s="317"/>
      <c r="Y873" s="318">
        <v>6.2</v>
      </c>
      <c r="Z873" s="319"/>
      <c r="AA873" s="319"/>
      <c r="AB873" s="320"/>
      <c r="AC873" s="322" t="s">
        <v>495</v>
      </c>
      <c r="AD873" s="322"/>
      <c r="AE873" s="322"/>
      <c r="AF873" s="322"/>
      <c r="AG873" s="322"/>
      <c r="AH873" s="323">
        <v>22</v>
      </c>
      <c r="AI873" s="324"/>
      <c r="AJ873" s="324"/>
      <c r="AK873" s="324"/>
      <c r="AL873" s="325">
        <v>100</v>
      </c>
      <c r="AM873" s="326"/>
      <c r="AN873" s="326"/>
      <c r="AO873" s="327"/>
      <c r="AP873" s="321"/>
      <c r="AQ873" s="321"/>
      <c r="AR873" s="321"/>
      <c r="AS873" s="321"/>
      <c r="AT873" s="321"/>
      <c r="AU873" s="321"/>
      <c r="AV873" s="321"/>
      <c r="AW873" s="321"/>
      <c r="AX873" s="321"/>
    </row>
    <row r="874" spans="1:50" ht="30" customHeight="1" x14ac:dyDescent="0.15">
      <c r="A874" s="404">
        <v>5</v>
      </c>
      <c r="B874" s="404">
        <v>1</v>
      </c>
      <c r="C874" s="424" t="s">
        <v>667</v>
      </c>
      <c r="D874" s="418"/>
      <c r="E874" s="418"/>
      <c r="F874" s="418"/>
      <c r="G874" s="418"/>
      <c r="H874" s="418"/>
      <c r="I874" s="418"/>
      <c r="J874" s="419">
        <v>8011105000918</v>
      </c>
      <c r="K874" s="420"/>
      <c r="L874" s="420"/>
      <c r="M874" s="420"/>
      <c r="N874" s="420"/>
      <c r="O874" s="420"/>
      <c r="P874" s="425" t="s">
        <v>663</v>
      </c>
      <c r="Q874" s="317"/>
      <c r="R874" s="317"/>
      <c r="S874" s="317"/>
      <c r="T874" s="317"/>
      <c r="U874" s="317"/>
      <c r="V874" s="317"/>
      <c r="W874" s="317"/>
      <c r="X874" s="317"/>
      <c r="Y874" s="318">
        <v>5.9</v>
      </c>
      <c r="Z874" s="319"/>
      <c r="AA874" s="319"/>
      <c r="AB874" s="320"/>
      <c r="AC874" s="322" t="s">
        <v>495</v>
      </c>
      <c r="AD874" s="322"/>
      <c r="AE874" s="322"/>
      <c r="AF874" s="322"/>
      <c r="AG874" s="322"/>
      <c r="AH874" s="323">
        <v>22</v>
      </c>
      <c r="AI874" s="324"/>
      <c r="AJ874" s="324"/>
      <c r="AK874" s="324"/>
      <c r="AL874" s="325">
        <v>100</v>
      </c>
      <c r="AM874" s="326"/>
      <c r="AN874" s="326"/>
      <c r="AO874" s="327"/>
      <c r="AP874" s="321"/>
      <c r="AQ874" s="321"/>
      <c r="AR874" s="321"/>
      <c r="AS874" s="321"/>
      <c r="AT874" s="321"/>
      <c r="AU874" s="321"/>
      <c r="AV874" s="321"/>
      <c r="AW874" s="321"/>
      <c r="AX874" s="321"/>
    </row>
    <row r="875" spans="1:50" ht="30" customHeight="1" x14ac:dyDescent="0.15">
      <c r="A875" s="404">
        <v>6</v>
      </c>
      <c r="B875" s="404">
        <v>1</v>
      </c>
      <c r="C875" s="424" t="s">
        <v>668</v>
      </c>
      <c r="D875" s="418"/>
      <c r="E875" s="418"/>
      <c r="F875" s="418"/>
      <c r="G875" s="418"/>
      <c r="H875" s="418"/>
      <c r="I875" s="418"/>
      <c r="J875" s="419">
        <v>3110005001509</v>
      </c>
      <c r="K875" s="420"/>
      <c r="L875" s="420"/>
      <c r="M875" s="420"/>
      <c r="N875" s="420"/>
      <c r="O875" s="420"/>
      <c r="P875" s="425" t="s">
        <v>663</v>
      </c>
      <c r="Q875" s="317"/>
      <c r="R875" s="317"/>
      <c r="S875" s="317"/>
      <c r="T875" s="317"/>
      <c r="U875" s="317"/>
      <c r="V875" s="317"/>
      <c r="W875" s="317"/>
      <c r="X875" s="317"/>
      <c r="Y875" s="318">
        <v>5.8</v>
      </c>
      <c r="Z875" s="319"/>
      <c r="AA875" s="319"/>
      <c r="AB875" s="320"/>
      <c r="AC875" s="328" t="s">
        <v>495</v>
      </c>
      <c r="AD875" s="423"/>
      <c r="AE875" s="423"/>
      <c r="AF875" s="423"/>
      <c r="AG875" s="423"/>
      <c r="AH875" s="323">
        <v>22</v>
      </c>
      <c r="AI875" s="324"/>
      <c r="AJ875" s="324"/>
      <c r="AK875" s="324"/>
      <c r="AL875" s="325">
        <v>100</v>
      </c>
      <c r="AM875" s="326"/>
      <c r="AN875" s="326"/>
      <c r="AO875" s="327"/>
      <c r="AP875" s="321"/>
      <c r="AQ875" s="321"/>
      <c r="AR875" s="321"/>
      <c r="AS875" s="321"/>
      <c r="AT875" s="321"/>
      <c r="AU875" s="321"/>
      <c r="AV875" s="321"/>
      <c r="AW875" s="321"/>
      <c r="AX875" s="321"/>
    </row>
    <row r="876" spans="1:50" ht="30" customHeight="1" x14ac:dyDescent="0.15">
      <c r="A876" s="404">
        <v>7</v>
      </c>
      <c r="B876" s="404">
        <v>1</v>
      </c>
      <c r="C876" s="424" t="s">
        <v>669</v>
      </c>
      <c r="D876" s="418"/>
      <c r="E876" s="418"/>
      <c r="F876" s="418"/>
      <c r="G876" s="418"/>
      <c r="H876" s="418"/>
      <c r="I876" s="418"/>
      <c r="J876" s="419">
        <v>1090005000259</v>
      </c>
      <c r="K876" s="420"/>
      <c r="L876" s="420"/>
      <c r="M876" s="420"/>
      <c r="N876" s="420"/>
      <c r="O876" s="420"/>
      <c r="P876" s="425" t="s">
        <v>663</v>
      </c>
      <c r="Q876" s="317"/>
      <c r="R876" s="317"/>
      <c r="S876" s="317"/>
      <c r="T876" s="317"/>
      <c r="U876" s="317"/>
      <c r="V876" s="317"/>
      <c r="W876" s="317"/>
      <c r="X876" s="317"/>
      <c r="Y876" s="318">
        <v>5.3</v>
      </c>
      <c r="Z876" s="319"/>
      <c r="AA876" s="319"/>
      <c r="AB876" s="320"/>
      <c r="AC876" s="328" t="s">
        <v>495</v>
      </c>
      <c r="AD876" s="328"/>
      <c r="AE876" s="328"/>
      <c r="AF876" s="328"/>
      <c r="AG876" s="328"/>
      <c r="AH876" s="323">
        <v>22</v>
      </c>
      <c r="AI876" s="324"/>
      <c r="AJ876" s="324"/>
      <c r="AK876" s="324"/>
      <c r="AL876" s="325">
        <v>100</v>
      </c>
      <c r="AM876" s="326"/>
      <c r="AN876" s="326"/>
      <c r="AO876" s="327"/>
      <c r="AP876" s="321"/>
      <c r="AQ876" s="321"/>
      <c r="AR876" s="321"/>
      <c r="AS876" s="321"/>
      <c r="AT876" s="321"/>
      <c r="AU876" s="321"/>
      <c r="AV876" s="321"/>
      <c r="AW876" s="321"/>
      <c r="AX876" s="321"/>
    </row>
    <row r="877" spans="1:50" ht="30" customHeight="1" x14ac:dyDescent="0.15">
      <c r="A877" s="404">
        <v>8</v>
      </c>
      <c r="B877" s="404">
        <v>1</v>
      </c>
      <c r="C877" s="424" t="s">
        <v>670</v>
      </c>
      <c r="D877" s="418"/>
      <c r="E877" s="418"/>
      <c r="F877" s="418"/>
      <c r="G877" s="418"/>
      <c r="H877" s="418"/>
      <c r="I877" s="418"/>
      <c r="J877" s="419">
        <v>5050005005266</v>
      </c>
      <c r="K877" s="420"/>
      <c r="L877" s="420"/>
      <c r="M877" s="420"/>
      <c r="N877" s="420"/>
      <c r="O877" s="420"/>
      <c r="P877" s="425" t="s">
        <v>663</v>
      </c>
      <c r="Q877" s="317"/>
      <c r="R877" s="317"/>
      <c r="S877" s="317"/>
      <c r="T877" s="317"/>
      <c r="U877" s="317"/>
      <c r="V877" s="317"/>
      <c r="W877" s="317"/>
      <c r="X877" s="317"/>
      <c r="Y877" s="318">
        <v>4.5</v>
      </c>
      <c r="Z877" s="319"/>
      <c r="AA877" s="319"/>
      <c r="AB877" s="320"/>
      <c r="AC877" s="328" t="s">
        <v>495</v>
      </c>
      <c r="AD877" s="328"/>
      <c r="AE877" s="328"/>
      <c r="AF877" s="328"/>
      <c r="AG877" s="328"/>
      <c r="AH877" s="323">
        <v>22</v>
      </c>
      <c r="AI877" s="324"/>
      <c r="AJ877" s="324"/>
      <c r="AK877" s="324"/>
      <c r="AL877" s="325">
        <v>100</v>
      </c>
      <c r="AM877" s="326"/>
      <c r="AN877" s="326"/>
      <c r="AO877" s="327"/>
      <c r="AP877" s="321"/>
      <c r="AQ877" s="321"/>
      <c r="AR877" s="321"/>
      <c r="AS877" s="321"/>
      <c r="AT877" s="321"/>
      <c r="AU877" s="321"/>
      <c r="AV877" s="321"/>
      <c r="AW877" s="321"/>
      <c r="AX877" s="321"/>
    </row>
    <row r="878" spans="1:50" ht="30" customHeight="1" x14ac:dyDescent="0.15">
      <c r="A878" s="404">
        <v>9</v>
      </c>
      <c r="B878" s="404">
        <v>1</v>
      </c>
      <c r="C878" s="424" t="s">
        <v>671</v>
      </c>
      <c r="D878" s="418"/>
      <c r="E878" s="418"/>
      <c r="F878" s="418"/>
      <c r="G878" s="418"/>
      <c r="H878" s="418"/>
      <c r="I878" s="418"/>
      <c r="J878" s="419">
        <v>9120105006459</v>
      </c>
      <c r="K878" s="420"/>
      <c r="L878" s="420"/>
      <c r="M878" s="420"/>
      <c r="N878" s="420"/>
      <c r="O878" s="420"/>
      <c r="P878" s="425" t="s">
        <v>663</v>
      </c>
      <c r="Q878" s="317"/>
      <c r="R878" s="317"/>
      <c r="S878" s="317"/>
      <c r="T878" s="317"/>
      <c r="U878" s="317"/>
      <c r="V878" s="317"/>
      <c r="W878" s="317"/>
      <c r="X878" s="317"/>
      <c r="Y878" s="318">
        <v>4.5</v>
      </c>
      <c r="Z878" s="319"/>
      <c r="AA878" s="319"/>
      <c r="AB878" s="320"/>
      <c r="AC878" s="328" t="s">
        <v>495</v>
      </c>
      <c r="AD878" s="328"/>
      <c r="AE878" s="328"/>
      <c r="AF878" s="328"/>
      <c r="AG878" s="328"/>
      <c r="AH878" s="421">
        <v>22</v>
      </c>
      <c r="AI878" s="422"/>
      <c r="AJ878" s="422"/>
      <c r="AK878" s="422"/>
      <c r="AL878" s="325">
        <v>100</v>
      </c>
      <c r="AM878" s="326"/>
      <c r="AN878" s="326"/>
      <c r="AO878" s="327"/>
      <c r="AP878" s="321"/>
      <c r="AQ878" s="321"/>
      <c r="AR878" s="321"/>
      <c r="AS878" s="321"/>
      <c r="AT878" s="321"/>
      <c r="AU878" s="321"/>
      <c r="AV878" s="321"/>
      <c r="AW878" s="321"/>
      <c r="AX878" s="321"/>
    </row>
    <row r="879" spans="1:50" ht="30" customHeight="1" x14ac:dyDescent="0.15">
      <c r="A879" s="404">
        <v>10</v>
      </c>
      <c r="B879" s="404">
        <v>1</v>
      </c>
      <c r="C879" s="424" t="s">
        <v>672</v>
      </c>
      <c r="D879" s="418"/>
      <c r="E879" s="418"/>
      <c r="F879" s="418"/>
      <c r="G879" s="418"/>
      <c r="H879" s="418"/>
      <c r="I879" s="418"/>
      <c r="J879" s="419">
        <v>4010005002359</v>
      </c>
      <c r="K879" s="420"/>
      <c r="L879" s="420"/>
      <c r="M879" s="420"/>
      <c r="N879" s="420"/>
      <c r="O879" s="420"/>
      <c r="P879" s="425" t="s">
        <v>663</v>
      </c>
      <c r="Q879" s="317"/>
      <c r="R879" s="317"/>
      <c r="S879" s="317"/>
      <c r="T879" s="317"/>
      <c r="U879" s="317"/>
      <c r="V879" s="317"/>
      <c r="W879" s="317"/>
      <c r="X879" s="317"/>
      <c r="Y879" s="318">
        <v>4.4000000000000004</v>
      </c>
      <c r="Z879" s="319"/>
      <c r="AA879" s="319"/>
      <c r="AB879" s="320"/>
      <c r="AC879" s="328" t="s">
        <v>495</v>
      </c>
      <c r="AD879" s="328"/>
      <c r="AE879" s="328"/>
      <c r="AF879" s="328"/>
      <c r="AG879" s="328"/>
      <c r="AH879" s="421">
        <v>22</v>
      </c>
      <c r="AI879" s="422"/>
      <c r="AJ879" s="422"/>
      <c r="AK879" s="422"/>
      <c r="AL879" s="325">
        <v>100</v>
      </c>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486</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689</v>
      </c>
      <c r="D903" s="418"/>
      <c r="E903" s="418"/>
      <c r="F903" s="418"/>
      <c r="G903" s="418"/>
      <c r="H903" s="418"/>
      <c r="I903" s="418"/>
      <c r="J903" s="419">
        <v>7010001088960</v>
      </c>
      <c r="K903" s="420"/>
      <c r="L903" s="420"/>
      <c r="M903" s="420"/>
      <c r="N903" s="420"/>
      <c r="O903" s="420"/>
      <c r="P903" s="425" t="s">
        <v>691</v>
      </c>
      <c r="Q903" s="317"/>
      <c r="R903" s="317"/>
      <c r="S903" s="317"/>
      <c r="T903" s="317"/>
      <c r="U903" s="317"/>
      <c r="V903" s="317"/>
      <c r="W903" s="317"/>
      <c r="X903" s="317"/>
      <c r="Y903" s="318">
        <v>15.4</v>
      </c>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486</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x14ac:dyDescent="0.15">
      <c r="A936" s="404">
        <v>1</v>
      </c>
      <c r="B936" s="404">
        <v>1</v>
      </c>
      <c r="C936" s="424" t="s">
        <v>693</v>
      </c>
      <c r="D936" s="418"/>
      <c r="E936" s="418"/>
      <c r="F936" s="418"/>
      <c r="G936" s="418"/>
      <c r="H936" s="418"/>
      <c r="I936" s="418"/>
      <c r="J936" s="419">
        <v>8140005016631</v>
      </c>
      <c r="K936" s="420"/>
      <c r="L936" s="420"/>
      <c r="M936" s="420"/>
      <c r="N936" s="420"/>
      <c r="O936" s="420"/>
      <c r="P936" s="425" t="s">
        <v>692</v>
      </c>
      <c r="Q936" s="317"/>
      <c r="R936" s="317"/>
      <c r="S936" s="317"/>
      <c r="T936" s="317"/>
      <c r="U936" s="317"/>
      <c r="V936" s="317"/>
      <c r="W936" s="317"/>
      <c r="X936" s="317"/>
      <c r="Y936" s="318">
        <v>1.1000000000000001</v>
      </c>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486</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486</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486</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486</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idden="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idden="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2" t="s">
        <v>450</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5"/>
      <c r="E1101" s="277" t="s">
        <v>384</v>
      </c>
      <c r="F1101" s="895"/>
      <c r="G1101" s="895"/>
      <c r="H1101" s="895"/>
      <c r="I1101" s="895"/>
      <c r="J1101" s="277" t="s">
        <v>419</v>
      </c>
      <c r="K1101" s="277"/>
      <c r="L1101" s="277"/>
      <c r="M1101" s="277"/>
      <c r="N1101" s="277"/>
      <c r="O1101" s="277"/>
      <c r="P1101" s="344" t="s">
        <v>27</v>
      </c>
      <c r="Q1101" s="344"/>
      <c r="R1101" s="344"/>
      <c r="S1101" s="344"/>
      <c r="T1101" s="344"/>
      <c r="U1101" s="344"/>
      <c r="V1101" s="344"/>
      <c r="W1101" s="344"/>
      <c r="X1101" s="344"/>
      <c r="Y1101" s="277" t="s">
        <v>421</v>
      </c>
      <c r="Z1101" s="895"/>
      <c r="AA1101" s="895"/>
      <c r="AB1101" s="895"/>
      <c r="AC1101" s="277" t="s">
        <v>367</v>
      </c>
      <c r="AD1101" s="277"/>
      <c r="AE1101" s="277"/>
      <c r="AF1101" s="277"/>
      <c r="AG1101" s="277"/>
      <c r="AH1101" s="344" t="s">
        <v>380</v>
      </c>
      <c r="AI1101" s="345"/>
      <c r="AJ1101" s="345"/>
      <c r="AK1101" s="345"/>
      <c r="AL1101" s="345" t="s">
        <v>21</v>
      </c>
      <c r="AM1101" s="345"/>
      <c r="AN1101" s="345"/>
      <c r="AO1101" s="898"/>
      <c r="AP1101" s="427" t="s">
        <v>451</v>
      </c>
      <c r="AQ1101" s="427"/>
      <c r="AR1101" s="427"/>
      <c r="AS1101" s="427"/>
      <c r="AT1101" s="427"/>
      <c r="AU1101" s="427"/>
      <c r="AV1101" s="427"/>
      <c r="AW1101" s="427"/>
      <c r="AX1101" s="427"/>
    </row>
    <row r="1102" spans="1:50" ht="30" customHeight="1" x14ac:dyDescent="0.15">
      <c r="A1102" s="404">
        <v>1</v>
      </c>
      <c r="B1102" s="404">
        <v>1</v>
      </c>
      <c r="C1102" s="897"/>
      <c r="D1102" s="897"/>
      <c r="E1102" s="261" t="s">
        <v>565</v>
      </c>
      <c r="F1102" s="896"/>
      <c r="G1102" s="896"/>
      <c r="H1102" s="896"/>
      <c r="I1102" s="896"/>
      <c r="J1102" s="419" t="s">
        <v>566</v>
      </c>
      <c r="K1102" s="420"/>
      <c r="L1102" s="420"/>
      <c r="M1102" s="420"/>
      <c r="N1102" s="420"/>
      <c r="O1102" s="420"/>
      <c r="P1102" s="425" t="s">
        <v>565</v>
      </c>
      <c r="Q1102" s="317"/>
      <c r="R1102" s="317"/>
      <c r="S1102" s="317"/>
      <c r="T1102" s="317"/>
      <c r="U1102" s="317"/>
      <c r="V1102" s="317"/>
      <c r="W1102" s="317"/>
      <c r="X1102" s="317"/>
      <c r="Y1102" s="318" t="s">
        <v>567</v>
      </c>
      <c r="Z1102" s="319"/>
      <c r="AA1102" s="319"/>
      <c r="AB1102" s="320"/>
      <c r="AC1102" s="322"/>
      <c r="AD1102" s="322"/>
      <c r="AE1102" s="322"/>
      <c r="AF1102" s="322"/>
      <c r="AG1102" s="322"/>
      <c r="AH1102" s="323" t="s">
        <v>566</v>
      </c>
      <c r="AI1102" s="324"/>
      <c r="AJ1102" s="324"/>
      <c r="AK1102" s="324"/>
      <c r="AL1102" s="325" t="s">
        <v>568</v>
      </c>
      <c r="AM1102" s="326"/>
      <c r="AN1102" s="326"/>
      <c r="AO1102" s="327"/>
      <c r="AP1102" s="321" t="s">
        <v>565</v>
      </c>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1"/>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13">
      <formula>IF(RIGHT(TEXT(P14,"0.#"),1)=".",FALSE,TRUE)</formula>
    </cfRule>
    <cfRule type="expression" dxfId="2800" priority="14014">
      <formula>IF(RIGHT(TEXT(P14,"0.#"),1)=".",TRUE,FALSE)</formula>
    </cfRule>
  </conditionalFormatting>
  <conditionalFormatting sqref="AE32">
    <cfRule type="expression" dxfId="2799" priority="14003">
      <formula>IF(RIGHT(TEXT(AE32,"0.#"),1)=".",FALSE,TRUE)</formula>
    </cfRule>
    <cfRule type="expression" dxfId="2798" priority="14004">
      <formula>IF(RIGHT(TEXT(AE32,"0.#"),1)=".",TRUE,FALSE)</formula>
    </cfRule>
  </conditionalFormatting>
  <conditionalFormatting sqref="P18:AX18">
    <cfRule type="expression" dxfId="2797" priority="13889">
      <formula>IF(RIGHT(TEXT(P18,"0.#"),1)=".",FALSE,TRUE)</formula>
    </cfRule>
    <cfRule type="expression" dxfId="2796" priority="13890">
      <formula>IF(RIGHT(TEXT(P18,"0.#"),1)=".",TRUE,FALSE)</formula>
    </cfRule>
  </conditionalFormatting>
  <conditionalFormatting sqref="Y782">
    <cfRule type="expression" dxfId="2795" priority="13885">
      <formula>IF(RIGHT(TEXT(Y782,"0.#"),1)=".",FALSE,TRUE)</formula>
    </cfRule>
    <cfRule type="expression" dxfId="2794" priority="13886">
      <formula>IF(RIGHT(TEXT(Y782,"0.#"),1)=".",TRUE,FALSE)</formula>
    </cfRule>
  </conditionalFormatting>
  <conditionalFormatting sqref="Y791">
    <cfRule type="expression" dxfId="2793" priority="13881">
      <formula>IF(RIGHT(TEXT(Y791,"0.#"),1)=".",FALSE,TRUE)</formula>
    </cfRule>
    <cfRule type="expression" dxfId="2792" priority="13882">
      <formula>IF(RIGHT(TEXT(Y791,"0.#"),1)=".",TRUE,FALSE)</formula>
    </cfRule>
  </conditionalFormatting>
  <conditionalFormatting sqref="Y822:Y829 Y820 Y809:Y816 Y807 Y796:Y803 Y794">
    <cfRule type="expression" dxfId="2791" priority="13663">
      <formula>IF(RIGHT(TEXT(Y794,"0.#"),1)=".",FALSE,TRUE)</formula>
    </cfRule>
    <cfRule type="expression" dxfId="2790" priority="13664">
      <formula>IF(RIGHT(TEXT(Y794,"0.#"),1)=".",TRUE,FALSE)</formula>
    </cfRule>
  </conditionalFormatting>
  <conditionalFormatting sqref="P16:AQ17 P15:AX15 P13:AX13">
    <cfRule type="expression" dxfId="2789" priority="13711">
      <formula>IF(RIGHT(TEXT(P13,"0.#"),1)=".",FALSE,TRUE)</formula>
    </cfRule>
    <cfRule type="expression" dxfId="2788" priority="13712">
      <formula>IF(RIGHT(TEXT(P13,"0.#"),1)=".",TRUE,FALSE)</formula>
    </cfRule>
  </conditionalFormatting>
  <conditionalFormatting sqref="P19:AJ19">
    <cfRule type="expression" dxfId="2787" priority="13709">
      <formula>IF(RIGHT(TEXT(P19,"0.#"),1)=".",FALSE,TRUE)</formula>
    </cfRule>
    <cfRule type="expression" dxfId="2786" priority="13710">
      <formula>IF(RIGHT(TEXT(P19,"0.#"),1)=".",TRUE,FALSE)</formula>
    </cfRule>
  </conditionalFormatting>
  <conditionalFormatting sqref="AE101 AQ101">
    <cfRule type="expression" dxfId="2785" priority="13701">
      <formula>IF(RIGHT(TEXT(AE101,"0.#"),1)=".",FALSE,TRUE)</formula>
    </cfRule>
    <cfRule type="expression" dxfId="2784" priority="13702">
      <formula>IF(RIGHT(TEXT(AE101,"0.#"),1)=".",TRUE,FALSE)</formula>
    </cfRule>
  </conditionalFormatting>
  <conditionalFormatting sqref="Y783:Y790 Y781">
    <cfRule type="expression" dxfId="2783" priority="13687">
      <formula>IF(RIGHT(TEXT(Y781,"0.#"),1)=".",FALSE,TRUE)</formula>
    </cfRule>
    <cfRule type="expression" dxfId="2782" priority="13688">
      <formula>IF(RIGHT(TEXT(Y781,"0.#"),1)=".",TRUE,FALSE)</formula>
    </cfRule>
  </conditionalFormatting>
  <conditionalFormatting sqref="AU782">
    <cfRule type="expression" dxfId="2781" priority="13685">
      <formula>IF(RIGHT(TEXT(AU782,"0.#"),1)=".",FALSE,TRUE)</formula>
    </cfRule>
    <cfRule type="expression" dxfId="2780" priority="13686">
      <formula>IF(RIGHT(TEXT(AU782,"0.#"),1)=".",TRUE,FALSE)</formula>
    </cfRule>
  </conditionalFormatting>
  <conditionalFormatting sqref="AU791">
    <cfRule type="expression" dxfId="2779" priority="13683">
      <formula>IF(RIGHT(TEXT(AU791,"0.#"),1)=".",FALSE,TRUE)</formula>
    </cfRule>
    <cfRule type="expression" dxfId="2778" priority="13684">
      <formula>IF(RIGHT(TEXT(AU791,"0.#"),1)=".",TRUE,FALSE)</formula>
    </cfRule>
  </conditionalFormatting>
  <conditionalFormatting sqref="AU783:AU790 AU781">
    <cfRule type="expression" dxfId="2777" priority="13681">
      <formula>IF(RIGHT(TEXT(AU781,"0.#"),1)=".",FALSE,TRUE)</formula>
    </cfRule>
    <cfRule type="expression" dxfId="2776" priority="13682">
      <formula>IF(RIGHT(TEXT(AU781,"0.#"),1)=".",TRUE,FALSE)</formula>
    </cfRule>
  </conditionalFormatting>
  <conditionalFormatting sqref="Y821 Y808 Y795">
    <cfRule type="expression" dxfId="2775" priority="13667">
      <formula>IF(RIGHT(TEXT(Y795,"0.#"),1)=".",FALSE,TRUE)</formula>
    </cfRule>
    <cfRule type="expression" dxfId="2774" priority="13668">
      <formula>IF(RIGHT(TEXT(Y795,"0.#"),1)=".",TRUE,FALSE)</formula>
    </cfRule>
  </conditionalFormatting>
  <conditionalFormatting sqref="Y830 Y817 Y804">
    <cfRule type="expression" dxfId="2773" priority="13665">
      <formula>IF(RIGHT(TEXT(Y804,"0.#"),1)=".",FALSE,TRUE)</formula>
    </cfRule>
    <cfRule type="expression" dxfId="2772" priority="13666">
      <formula>IF(RIGHT(TEXT(Y804,"0.#"),1)=".",TRUE,FALSE)</formula>
    </cfRule>
  </conditionalFormatting>
  <conditionalFormatting sqref="AU821 AU808 AU795">
    <cfRule type="expression" dxfId="2771" priority="13661">
      <formula>IF(RIGHT(TEXT(AU795,"0.#"),1)=".",FALSE,TRUE)</formula>
    </cfRule>
    <cfRule type="expression" dxfId="2770" priority="13662">
      <formula>IF(RIGHT(TEXT(AU795,"0.#"),1)=".",TRUE,FALSE)</formula>
    </cfRule>
  </conditionalFormatting>
  <conditionalFormatting sqref="AU830 AU817 AU804">
    <cfRule type="expression" dxfId="2769" priority="13659">
      <formula>IF(RIGHT(TEXT(AU804,"0.#"),1)=".",FALSE,TRUE)</formula>
    </cfRule>
    <cfRule type="expression" dxfId="2768" priority="13660">
      <formula>IF(RIGHT(TEXT(AU804,"0.#"),1)=".",TRUE,FALSE)</formula>
    </cfRule>
  </conditionalFormatting>
  <conditionalFormatting sqref="AU822:AU829 AU820 AU809:AU816 AU807 AU796:AU803 AU794">
    <cfRule type="expression" dxfId="2767" priority="13657">
      <formula>IF(RIGHT(TEXT(AU794,"0.#"),1)=".",FALSE,TRUE)</formula>
    </cfRule>
    <cfRule type="expression" dxfId="2766" priority="13658">
      <formula>IF(RIGHT(TEXT(AU794,"0.#"),1)=".",TRUE,FALSE)</formula>
    </cfRule>
  </conditionalFormatting>
  <conditionalFormatting sqref="AM87">
    <cfRule type="expression" dxfId="2765" priority="13311">
      <formula>IF(RIGHT(TEXT(AM87,"0.#"),1)=".",FALSE,TRUE)</formula>
    </cfRule>
    <cfRule type="expression" dxfId="2764" priority="13312">
      <formula>IF(RIGHT(TEXT(AM87,"0.#"),1)=".",TRUE,FALSE)</formula>
    </cfRule>
  </conditionalFormatting>
  <conditionalFormatting sqref="AE55">
    <cfRule type="expression" dxfId="2763" priority="13379">
      <formula>IF(RIGHT(TEXT(AE55,"0.#"),1)=".",FALSE,TRUE)</formula>
    </cfRule>
    <cfRule type="expression" dxfId="2762" priority="13380">
      <formula>IF(RIGHT(TEXT(AE55,"0.#"),1)=".",TRUE,FALSE)</formula>
    </cfRule>
  </conditionalFormatting>
  <conditionalFormatting sqref="AI55">
    <cfRule type="expression" dxfId="2761" priority="13377">
      <formula>IF(RIGHT(TEXT(AI55,"0.#"),1)=".",FALSE,TRUE)</formula>
    </cfRule>
    <cfRule type="expression" dxfId="2760" priority="13378">
      <formula>IF(RIGHT(TEXT(AI55,"0.#"),1)=".",TRUE,FALSE)</formula>
    </cfRule>
  </conditionalFormatting>
  <conditionalFormatting sqref="AM34">
    <cfRule type="expression" dxfId="2759" priority="13457">
      <formula>IF(RIGHT(TEXT(AM34,"0.#"),1)=".",FALSE,TRUE)</formula>
    </cfRule>
    <cfRule type="expression" dxfId="2758" priority="13458">
      <formula>IF(RIGHT(TEXT(AM34,"0.#"),1)=".",TRUE,FALSE)</formula>
    </cfRule>
  </conditionalFormatting>
  <conditionalFormatting sqref="AE33">
    <cfRule type="expression" dxfId="2757" priority="13471">
      <formula>IF(RIGHT(TEXT(AE33,"0.#"),1)=".",FALSE,TRUE)</formula>
    </cfRule>
    <cfRule type="expression" dxfId="2756" priority="13472">
      <formula>IF(RIGHT(TEXT(AE33,"0.#"),1)=".",TRUE,FALSE)</formula>
    </cfRule>
  </conditionalFormatting>
  <conditionalFormatting sqref="AE34">
    <cfRule type="expression" dxfId="2755" priority="13469">
      <formula>IF(RIGHT(TEXT(AE34,"0.#"),1)=".",FALSE,TRUE)</formula>
    </cfRule>
    <cfRule type="expression" dxfId="2754" priority="13470">
      <formula>IF(RIGHT(TEXT(AE34,"0.#"),1)=".",TRUE,FALSE)</formula>
    </cfRule>
  </conditionalFormatting>
  <conditionalFormatting sqref="AI34">
    <cfRule type="expression" dxfId="2753" priority="13467">
      <formula>IF(RIGHT(TEXT(AI34,"0.#"),1)=".",FALSE,TRUE)</formula>
    </cfRule>
    <cfRule type="expression" dxfId="2752" priority="13468">
      <formula>IF(RIGHT(TEXT(AI34,"0.#"),1)=".",TRUE,FALSE)</formula>
    </cfRule>
  </conditionalFormatting>
  <conditionalFormatting sqref="AI33">
    <cfRule type="expression" dxfId="2751" priority="13465">
      <formula>IF(RIGHT(TEXT(AI33,"0.#"),1)=".",FALSE,TRUE)</formula>
    </cfRule>
    <cfRule type="expression" dxfId="2750" priority="13466">
      <formula>IF(RIGHT(TEXT(AI33,"0.#"),1)=".",TRUE,FALSE)</formula>
    </cfRule>
  </conditionalFormatting>
  <conditionalFormatting sqref="AI32">
    <cfRule type="expression" dxfId="2749" priority="13463">
      <formula>IF(RIGHT(TEXT(AI32,"0.#"),1)=".",FALSE,TRUE)</formula>
    </cfRule>
    <cfRule type="expression" dxfId="2748" priority="13464">
      <formula>IF(RIGHT(TEXT(AI32,"0.#"),1)=".",TRUE,FALSE)</formula>
    </cfRule>
  </conditionalFormatting>
  <conditionalFormatting sqref="AM32">
    <cfRule type="expression" dxfId="2747" priority="13461">
      <formula>IF(RIGHT(TEXT(AM32,"0.#"),1)=".",FALSE,TRUE)</formula>
    </cfRule>
    <cfRule type="expression" dxfId="2746" priority="13462">
      <formula>IF(RIGHT(TEXT(AM32,"0.#"),1)=".",TRUE,FALSE)</formula>
    </cfRule>
  </conditionalFormatting>
  <conditionalFormatting sqref="AM33">
    <cfRule type="expression" dxfId="2745" priority="13459">
      <formula>IF(RIGHT(TEXT(AM33,"0.#"),1)=".",FALSE,TRUE)</formula>
    </cfRule>
    <cfRule type="expression" dxfId="2744" priority="13460">
      <formula>IF(RIGHT(TEXT(AM33,"0.#"),1)=".",TRUE,FALSE)</formula>
    </cfRule>
  </conditionalFormatting>
  <conditionalFormatting sqref="AQ32:AQ34">
    <cfRule type="expression" dxfId="2743" priority="13451">
      <formula>IF(RIGHT(TEXT(AQ32,"0.#"),1)=".",FALSE,TRUE)</formula>
    </cfRule>
    <cfRule type="expression" dxfId="2742" priority="13452">
      <formula>IF(RIGHT(TEXT(AQ32,"0.#"),1)=".",TRUE,FALSE)</formula>
    </cfRule>
  </conditionalFormatting>
  <conditionalFormatting sqref="AU32:AU34">
    <cfRule type="expression" dxfId="2741" priority="13449">
      <formula>IF(RIGHT(TEXT(AU32,"0.#"),1)=".",FALSE,TRUE)</formula>
    </cfRule>
    <cfRule type="expression" dxfId="2740" priority="13450">
      <formula>IF(RIGHT(TEXT(AU32,"0.#"),1)=".",TRUE,FALSE)</formula>
    </cfRule>
  </conditionalFormatting>
  <conditionalFormatting sqref="AE53">
    <cfRule type="expression" dxfId="2739" priority="13383">
      <formula>IF(RIGHT(TEXT(AE53,"0.#"),1)=".",FALSE,TRUE)</formula>
    </cfRule>
    <cfRule type="expression" dxfId="2738" priority="13384">
      <formula>IF(RIGHT(TEXT(AE53,"0.#"),1)=".",TRUE,FALSE)</formula>
    </cfRule>
  </conditionalFormatting>
  <conditionalFormatting sqref="AE54">
    <cfRule type="expression" dxfId="2737" priority="13381">
      <formula>IF(RIGHT(TEXT(AE54,"0.#"),1)=".",FALSE,TRUE)</formula>
    </cfRule>
    <cfRule type="expression" dxfId="2736" priority="13382">
      <formula>IF(RIGHT(TEXT(AE54,"0.#"),1)=".",TRUE,FALSE)</formula>
    </cfRule>
  </conditionalFormatting>
  <conditionalFormatting sqref="AI54">
    <cfRule type="expression" dxfId="2735" priority="13375">
      <formula>IF(RIGHT(TEXT(AI54,"0.#"),1)=".",FALSE,TRUE)</formula>
    </cfRule>
    <cfRule type="expression" dxfId="2734" priority="13376">
      <formula>IF(RIGHT(TEXT(AI54,"0.#"),1)=".",TRUE,FALSE)</formula>
    </cfRule>
  </conditionalFormatting>
  <conditionalFormatting sqref="AI53">
    <cfRule type="expression" dxfId="2733" priority="13373">
      <formula>IF(RIGHT(TEXT(AI53,"0.#"),1)=".",FALSE,TRUE)</formula>
    </cfRule>
    <cfRule type="expression" dxfId="2732" priority="13374">
      <formula>IF(RIGHT(TEXT(AI53,"0.#"),1)=".",TRUE,FALSE)</formula>
    </cfRule>
  </conditionalFormatting>
  <conditionalFormatting sqref="AM53">
    <cfRule type="expression" dxfId="2731" priority="13371">
      <formula>IF(RIGHT(TEXT(AM53,"0.#"),1)=".",FALSE,TRUE)</formula>
    </cfRule>
    <cfRule type="expression" dxfId="2730" priority="13372">
      <formula>IF(RIGHT(TEXT(AM53,"0.#"),1)=".",TRUE,FALSE)</formula>
    </cfRule>
  </conditionalFormatting>
  <conditionalFormatting sqref="AM54">
    <cfRule type="expression" dxfId="2729" priority="13369">
      <formula>IF(RIGHT(TEXT(AM54,"0.#"),1)=".",FALSE,TRUE)</formula>
    </cfRule>
    <cfRule type="expression" dxfId="2728" priority="13370">
      <formula>IF(RIGHT(TEXT(AM54,"0.#"),1)=".",TRUE,FALSE)</formula>
    </cfRule>
  </conditionalFormatting>
  <conditionalFormatting sqref="AM55">
    <cfRule type="expression" dxfId="2727" priority="13367">
      <formula>IF(RIGHT(TEXT(AM55,"0.#"),1)=".",FALSE,TRUE)</formula>
    </cfRule>
    <cfRule type="expression" dxfId="2726" priority="13368">
      <formula>IF(RIGHT(TEXT(AM55,"0.#"),1)=".",TRUE,FALSE)</formula>
    </cfRule>
  </conditionalFormatting>
  <conditionalFormatting sqref="AE60">
    <cfRule type="expression" dxfId="2725" priority="13353">
      <formula>IF(RIGHT(TEXT(AE60,"0.#"),1)=".",FALSE,TRUE)</formula>
    </cfRule>
    <cfRule type="expression" dxfId="2724" priority="13354">
      <formula>IF(RIGHT(TEXT(AE60,"0.#"),1)=".",TRUE,FALSE)</formula>
    </cfRule>
  </conditionalFormatting>
  <conditionalFormatting sqref="AE61">
    <cfRule type="expression" dxfId="2723" priority="13351">
      <formula>IF(RIGHT(TEXT(AE61,"0.#"),1)=".",FALSE,TRUE)</formula>
    </cfRule>
    <cfRule type="expression" dxfId="2722" priority="13352">
      <formula>IF(RIGHT(TEXT(AE61,"0.#"),1)=".",TRUE,FALSE)</formula>
    </cfRule>
  </conditionalFormatting>
  <conditionalFormatting sqref="AE62">
    <cfRule type="expression" dxfId="2721" priority="13349">
      <formula>IF(RIGHT(TEXT(AE62,"0.#"),1)=".",FALSE,TRUE)</formula>
    </cfRule>
    <cfRule type="expression" dxfId="2720" priority="13350">
      <formula>IF(RIGHT(TEXT(AE62,"0.#"),1)=".",TRUE,FALSE)</formula>
    </cfRule>
  </conditionalFormatting>
  <conditionalFormatting sqref="AI62">
    <cfRule type="expression" dxfId="2719" priority="13347">
      <formula>IF(RIGHT(TEXT(AI62,"0.#"),1)=".",FALSE,TRUE)</formula>
    </cfRule>
    <cfRule type="expression" dxfId="2718" priority="13348">
      <formula>IF(RIGHT(TEXT(AI62,"0.#"),1)=".",TRUE,FALSE)</formula>
    </cfRule>
  </conditionalFormatting>
  <conditionalFormatting sqref="AI61">
    <cfRule type="expression" dxfId="2717" priority="13345">
      <formula>IF(RIGHT(TEXT(AI61,"0.#"),1)=".",FALSE,TRUE)</formula>
    </cfRule>
    <cfRule type="expression" dxfId="2716" priority="13346">
      <formula>IF(RIGHT(TEXT(AI61,"0.#"),1)=".",TRUE,FALSE)</formula>
    </cfRule>
  </conditionalFormatting>
  <conditionalFormatting sqref="AI60">
    <cfRule type="expression" dxfId="2715" priority="13343">
      <formula>IF(RIGHT(TEXT(AI60,"0.#"),1)=".",FALSE,TRUE)</formula>
    </cfRule>
    <cfRule type="expression" dxfId="2714" priority="13344">
      <formula>IF(RIGHT(TEXT(AI60,"0.#"),1)=".",TRUE,FALSE)</formula>
    </cfRule>
  </conditionalFormatting>
  <conditionalFormatting sqref="AM60">
    <cfRule type="expression" dxfId="2713" priority="13341">
      <formula>IF(RIGHT(TEXT(AM60,"0.#"),1)=".",FALSE,TRUE)</formula>
    </cfRule>
    <cfRule type="expression" dxfId="2712" priority="13342">
      <formula>IF(RIGHT(TEXT(AM60,"0.#"),1)=".",TRUE,FALSE)</formula>
    </cfRule>
  </conditionalFormatting>
  <conditionalFormatting sqref="AM61">
    <cfRule type="expression" dxfId="2711" priority="13339">
      <formula>IF(RIGHT(TEXT(AM61,"0.#"),1)=".",FALSE,TRUE)</formula>
    </cfRule>
    <cfRule type="expression" dxfId="2710" priority="13340">
      <formula>IF(RIGHT(TEXT(AM61,"0.#"),1)=".",TRUE,FALSE)</formula>
    </cfRule>
  </conditionalFormatting>
  <conditionalFormatting sqref="AM62">
    <cfRule type="expression" dxfId="2709" priority="13337">
      <formula>IF(RIGHT(TEXT(AM62,"0.#"),1)=".",FALSE,TRUE)</formula>
    </cfRule>
    <cfRule type="expression" dxfId="2708" priority="13338">
      <formula>IF(RIGHT(TEXT(AM62,"0.#"),1)=".",TRUE,FALSE)</formula>
    </cfRule>
  </conditionalFormatting>
  <conditionalFormatting sqref="AE87">
    <cfRule type="expression" dxfId="2707" priority="13323">
      <formula>IF(RIGHT(TEXT(AE87,"0.#"),1)=".",FALSE,TRUE)</formula>
    </cfRule>
    <cfRule type="expression" dxfId="2706" priority="13324">
      <formula>IF(RIGHT(TEXT(AE87,"0.#"),1)=".",TRUE,FALSE)</formula>
    </cfRule>
  </conditionalFormatting>
  <conditionalFormatting sqref="AE88">
    <cfRule type="expression" dxfId="2705" priority="13321">
      <formula>IF(RIGHT(TEXT(AE88,"0.#"),1)=".",FALSE,TRUE)</formula>
    </cfRule>
    <cfRule type="expression" dxfId="2704" priority="13322">
      <formula>IF(RIGHT(TEXT(AE88,"0.#"),1)=".",TRUE,FALSE)</formula>
    </cfRule>
  </conditionalFormatting>
  <conditionalFormatting sqref="AE89">
    <cfRule type="expression" dxfId="2703" priority="13319">
      <formula>IF(RIGHT(TEXT(AE89,"0.#"),1)=".",FALSE,TRUE)</formula>
    </cfRule>
    <cfRule type="expression" dxfId="2702" priority="13320">
      <formula>IF(RIGHT(TEXT(AE89,"0.#"),1)=".",TRUE,FALSE)</formula>
    </cfRule>
  </conditionalFormatting>
  <conditionalFormatting sqref="AI89">
    <cfRule type="expression" dxfId="2701" priority="13317">
      <formula>IF(RIGHT(TEXT(AI89,"0.#"),1)=".",FALSE,TRUE)</formula>
    </cfRule>
    <cfRule type="expression" dxfId="2700" priority="13318">
      <formula>IF(RIGHT(TEXT(AI89,"0.#"),1)=".",TRUE,FALSE)</formula>
    </cfRule>
  </conditionalFormatting>
  <conditionalFormatting sqref="AI88">
    <cfRule type="expression" dxfId="2699" priority="13315">
      <formula>IF(RIGHT(TEXT(AI88,"0.#"),1)=".",FALSE,TRUE)</formula>
    </cfRule>
    <cfRule type="expression" dxfId="2698" priority="13316">
      <formula>IF(RIGHT(TEXT(AI88,"0.#"),1)=".",TRUE,FALSE)</formula>
    </cfRule>
  </conditionalFormatting>
  <conditionalFormatting sqref="AI87">
    <cfRule type="expression" dxfId="2697" priority="13313">
      <formula>IF(RIGHT(TEXT(AI87,"0.#"),1)=".",FALSE,TRUE)</formula>
    </cfRule>
    <cfRule type="expression" dxfId="2696" priority="13314">
      <formula>IF(RIGHT(TEXT(AI87,"0.#"),1)=".",TRUE,FALSE)</formula>
    </cfRule>
  </conditionalFormatting>
  <conditionalFormatting sqref="AM88">
    <cfRule type="expression" dxfId="2695" priority="13309">
      <formula>IF(RIGHT(TEXT(AM88,"0.#"),1)=".",FALSE,TRUE)</formula>
    </cfRule>
    <cfRule type="expression" dxfId="2694" priority="13310">
      <formula>IF(RIGHT(TEXT(AM88,"0.#"),1)=".",TRUE,FALSE)</formula>
    </cfRule>
  </conditionalFormatting>
  <conditionalFormatting sqref="AM89">
    <cfRule type="expression" dxfId="2693" priority="13307">
      <formula>IF(RIGHT(TEXT(AM89,"0.#"),1)=".",FALSE,TRUE)</formula>
    </cfRule>
    <cfRule type="expression" dxfId="2692" priority="13308">
      <formula>IF(RIGHT(TEXT(AM89,"0.#"),1)=".",TRUE,FALSE)</formula>
    </cfRule>
  </conditionalFormatting>
  <conditionalFormatting sqref="AE92">
    <cfRule type="expression" dxfId="2691" priority="13293">
      <formula>IF(RIGHT(TEXT(AE92,"0.#"),1)=".",FALSE,TRUE)</formula>
    </cfRule>
    <cfRule type="expression" dxfId="2690" priority="13294">
      <formula>IF(RIGHT(TEXT(AE92,"0.#"),1)=".",TRUE,FALSE)</formula>
    </cfRule>
  </conditionalFormatting>
  <conditionalFormatting sqref="AE93">
    <cfRule type="expression" dxfId="2689" priority="13291">
      <formula>IF(RIGHT(TEXT(AE93,"0.#"),1)=".",FALSE,TRUE)</formula>
    </cfRule>
    <cfRule type="expression" dxfId="2688" priority="13292">
      <formula>IF(RIGHT(TEXT(AE93,"0.#"),1)=".",TRUE,FALSE)</formula>
    </cfRule>
  </conditionalFormatting>
  <conditionalFormatting sqref="AE94">
    <cfRule type="expression" dxfId="2687" priority="13289">
      <formula>IF(RIGHT(TEXT(AE94,"0.#"),1)=".",FALSE,TRUE)</formula>
    </cfRule>
    <cfRule type="expression" dxfId="2686" priority="13290">
      <formula>IF(RIGHT(TEXT(AE94,"0.#"),1)=".",TRUE,FALSE)</formula>
    </cfRule>
  </conditionalFormatting>
  <conditionalFormatting sqref="AI94">
    <cfRule type="expression" dxfId="2685" priority="13287">
      <formula>IF(RIGHT(TEXT(AI94,"0.#"),1)=".",FALSE,TRUE)</formula>
    </cfRule>
    <cfRule type="expression" dxfId="2684" priority="13288">
      <formula>IF(RIGHT(TEXT(AI94,"0.#"),1)=".",TRUE,FALSE)</formula>
    </cfRule>
  </conditionalFormatting>
  <conditionalFormatting sqref="AI93">
    <cfRule type="expression" dxfId="2683" priority="13285">
      <formula>IF(RIGHT(TEXT(AI93,"0.#"),1)=".",FALSE,TRUE)</formula>
    </cfRule>
    <cfRule type="expression" dxfId="2682" priority="13286">
      <formula>IF(RIGHT(TEXT(AI93,"0.#"),1)=".",TRUE,FALSE)</formula>
    </cfRule>
  </conditionalFormatting>
  <conditionalFormatting sqref="AI92">
    <cfRule type="expression" dxfId="2681" priority="13283">
      <formula>IF(RIGHT(TEXT(AI92,"0.#"),1)=".",FALSE,TRUE)</formula>
    </cfRule>
    <cfRule type="expression" dxfId="2680" priority="13284">
      <formula>IF(RIGHT(TEXT(AI92,"0.#"),1)=".",TRUE,FALSE)</formula>
    </cfRule>
  </conditionalFormatting>
  <conditionalFormatting sqref="AM92">
    <cfRule type="expression" dxfId="2679" priority="13281">
      <formula>IF(RIGHT(TEXT(AM92,"0.#"),1)=".",FALSE,TRUE)</formula>
    </cfRule>
    <cfRule type="expression" dxfId="2678" priority="13282">
      <formula>IF(RIGHT(TEXT(AM92,"0.#"),1)=".",TRUE,FALSE)</formula>
    </cfRule>
  </conditionalFormatting>
  <conditionalFormatting sqref="AM93">
    <cfRule type="expression" dxfId="2677" priority="13279">
      <formula>IF(RIGHT(TEXT(AM93,"0.#"),1)=".",FALSE,TRUE)</formula>
    </cfRule>
    <cfRule type="expression" dxfId="2676" priority="13280">
      <formula>IF(RIGHT(TEXT(AM93,"0.#"),1)=".",TRUE,FALSE)</formula>
    </cfRule>
  </conditionalFormatting>
  <conditionalFormatting sqref="AM94">
    <cfRule type="expression" dxfId="2675" priority="13277">
      <formula>IF(RIGHT(TEXT(AM94,"0.#"),1)=".",FALSE,TRUE)</formula>
    </cfRule>
    <cfRule type="expression" dxfId="2674" priority="13278">
      <formula>IF(RIGHT(TEXT(AM94,"0.#"),1)=".",TRUE,FALSE)</formula>
    </cfRule>
  </conditionalFormatting>
  <conditionalFormatting sqref="AE97">
    <cfRule type="expression" dxfId="2673" priority="13263">
      <formula>IF(RIGHT(TEXT(AE97,"0.#"),1)=".",FALSE,TRUE)</formula>
    </cfRule>
    <cfRule type="expression" dxfId="2672" priority="13264">
      <formula>IF(RIGHT(TEXT(AE97,"0.#"),1)=".",TRUE,FALSE)</formula>
    </cfRule>
  </conditionalFormatting>
  <conditionalFormatting sqref="AE98">
    <cfRule type="expression" dxfId="2671" priority="13261">
      <formula>IF(RIGHT(TEXT(AE98,"0.#"),1)=".",FALSE,TRUE)</formula>
    </cfRule>
    <cfRule type="expression" dxfId="2670" priority="13262">
      <formula>IF(RIGHT(TEXT(AE98,"0.#"),1)=".",TRUE,FALSE)</formula>
    </cfRule>
  </conditionalFormatting>
  <conditionalFormatting sqref="AE99">
    <cfRule type="expression" dxfId="2669" priority="13259">
      <formula>IF(RIGHT(TEXT(AE99,"0.#"),1)=".",FALSE,TRUE)</formula>
    </cfRule>
    <cfRule type="expression" dxfId="2668" priority="13260">
      <formula>IF(RIGHT(TEXT(AE99,"0.#"),1)=".",TRUE,FALSE)</formula>
    </cfRule>
  </conditionalFormatting>
  <conditionalFormatting sqref="AI99">
    <cfRule type="expression" dxfId="2667" priority="13257">
      <formula>IF(RIGHT(TEXT(AI99,"0.#"),1)=".",FALSE,TRUE)</formula>
    </cfRule>
    <cfRule type="expression" dxfId="2666" priority="13258">
      <formula>IF(RIGHT(TEXT(AI99,"0.#"),1)=".",TRUE,FALSE)</formula>
    </cfRule>
  </conditionalFormatting>
  <conditionalFormatting sqref="AI98">
    <cfRule type="expression" dxfId="2665" priority="13255">
      <formula>IF(RIGHT(TEXT(AI98,"0.#"),1)=".",FALSE,TRUE)</formula>
    </cfRule>
    <cfRule type="expression" dxfId="2664" priority="13256">
      <formula>IF(RIGHT(TEXT(AI98,"0.#"),1)=".",TRUE,FALSE)</formula>
    </cfRule>
  </conditionalFormatting>
  <conditionalFormatting sqref="AI97">
    <cfRule type="expression" dxfId="2663" priority="13253">
      <formula>IF(RIGHT(TEXT(AI97,"0.#"),1)=".",FALSE,TRUE)</formula>
    </cfRule>
    <cfRule type="expression" dxfId="2662" priority="13254">
      <formula>IF(RIGHT(TEXT(AI97,"0.#"),1)=".",TRUE,FALSE)</formula>
    </cfRule>
  </conditionalFormatting>
  <conditionalFormatting sqref="AM97">
    <cfRule type="expression" dxfId="2661" priority="13251">
      <formula>IF(RIGHT(TEXT(AM97,"0.#"),1)=".",FALSE,TRUE)</formula>
    </cfRule>
    <cfRule type="expression" dxfId="2660" priority="13252">
      <formula>IF(RIGHT(TEXT(AM97,"0.#"),1)=".",TRUE,FALSE)</formula>
    </cfRule>
  </conditionalFormatting>
  <conditionalFormatting sqref="AM98">
    <cfRule type="expression" dxfId="2659" priority="13249">
      <formula>IF(RIGHT(TEXT(AM98,"0.#"),1)=".",FALSE,TRUE)</formula>
    </cfRule>
    <cfRule type="expression" dxfId="2658" priority="13250">
      <formula>IF(RIGHT(TEXT(AM98,"0.#"),1)=".",TRUE,FALSE)</formula>
    </cfRule>
  </conditionalFormatting>
  <conditionalFormatting sqref="AM99">
    <cfRule type="expression" dxfId="2657" priority="13247">
      <formula>IF(RIGHT(TEXT(AM99,"0.#"),1)=".",FALSE,TRUE)</formula>
    </cfRule>
    <cfRule type="expression" dxfId="2656" priority="13248">
      <formula>IF(RIGHT(TEXT(AM99,"0.#"),1)=".",TRUE,FALSE)</formula>
    </cfRule>
  </conditionalFormatting>
  <conditionalFormatting sqref="AI101">
    <cfRule type="expression" dxfId="2655" priority="13233">
      <formula>IF(RIGHT(TEXT(AI101,"0.#"),1)=".",FALSE,TRUE)</formula>
    </cfRule>
    <cfRule type="expression" dxfId="2654" priority="13234">
      <formula>IF(RIGHT(TEXT(AI101,"0.#"),1)=".",TRUE,FALSE)</formula>
    </cfRule>
  </conditionalFormatting>
  <conditionalFormatting sqref="AM101">
    <cfRule type="expression" dxfId="2653" priority="13231">
      <formula>IF(RIGHT(TEXT(AM101,"0.#"),1)=".",FALSE,TRUE)</formula>
    </cfRule>
    <cfRule type="expression" dxfId="2652" priority="13232">
      <formula>IF(RIGHT(TEXT(AM101,"0.#"),1)=".",TRUE,FALSE)</formula>
    </cfRule>
  </conditionalFormatting>
  <conditionalFormatting sqref="AE102">
    <cfRule type="expression" dxfId="2651" priority="13229">
      <formula>IF(RIGHT(TEXT(AE102,"0.#"),1)=".",FALSE,TRUE)</formula>
    </cfRule>
    <cfRule type="expression" dxfId="2650" priority="13230">
      <formula>IF(RIGHT(TEXT(AE102,"0.#"),1)=".",TRUE,FALSE)</formula>
    </cfRule>
  </conditionalFormatting>
  <conditionalFormatting sqref="AI102">
    <cfRule type="expression" dxfId="2649" priority="13227">
      <formula>IF(RIGHT(TEXT(AI102,"0.#"),1)=".",FALSE,TRUE)</formula>
    </cfRule>
    <cfRule type="expression" dxfId="2648" priority="13228">
      <formula>IF(RIGHT(TEXT(AI102,"0.#"),1)=".",TRUE,FALSE)</formula>
    </cfRule>
  </conditionalFormatting>
  <conditionalFormatting sqref="AM102">
    <cfRule type="expression" dxfId="2647" priority="13225">
      <formula>IF(RIGHT(TEXT(AM102,"0.#"),1)=".",FALSE,TRUE)</formula>
    </cfRule>
    <cfRule type="expression" dxfId="2646" priority="13226">
      <formula>IF(RIGHT(TEXT(AM102,"0.#"),1)=".",TRUE,FALSE)</formula>
    </cfRule>
  </conditionalFormatting>
  <conditionalFormatting sqref="AQ102">
    <cfRule type="expression" dxfId="2645" priority="13223">
      <formula>IF(RIGHT(TEXT(AQ102,"0.#"),1)=".",FALSE,TRUE)</formula>
    </cfRule>
    <cfRule type="expression" dxfId="2644" priority="13224">
      <formula>IF(RIGHT(TEXT(AQ102,"0.#"),1)=".",TRUE,FALSE)</formula>
    </cfRule>
  </conditionalFormatting>
  <conditionalFormatting sqref="AE104">
    <cfRule type="expression" dxfId="2643" priority="13221">
      <formula>IF(RIGHT(TEXT(AE104,"0.#"),1)=".",FALSE,TRUE)</formula>
    </cfRule>
    <cfRule type="expression" dxfId="2642" priority="13222">
      <formula>IF(RIGHT(TEXT(AE104,"0.#"),1)=".",TRUE,FALSE)</formula>
    </cfRule>
  </conditionalFormatting>
  <conditionalFormatting sqref="AI104">
    <cfRule type="expression" dxfId="2641" priority="13219">
      <formula>IF(RIGHT(TEXT(AI104,"0.#"),1)=".",FALSE,TRUE)</formula>
    </cfRule>
    <cfRule type="expression" dxfId="2640" priority="13220">
      <formula>IF(RIGHT(TEXT(AI104,"0.#"),1)=".",TRUE,FALSE)</formula>
    </cfRule>
  </conditionalFormatting>
  <conditionalFormatting sqref="AM104">
    <cfRule type="expression" dxfId="2639" priority="13217">
      <formula>IF(RIGHT(TEXT(AM104,"0.#"),1)=".",FALSE,TRUE)</formula>
    </cfRule>
    <cfRule type="expression" dxfId="2638" priority="13218">
      <formula>IF(RIGHT(TEXT(AM104,"0.#"),1)=".",TRUE,FALSE)</formula>
    </cfRule>
  </conditionalFormatting>
  <conditionalFormatting sqref="AE105">
    <cfRule type="expression" dxfId="2637" priority="13215">
      <formula>IF(RIGHT(TEXT(AE105,"0.#"),1)=".",FALSE,TRUE)</formula>
    </cfRule>
    <cfRule type="expression" dxfId="2636" priority="13216">
      <formula>IF(RIGHT(TEXT(AE105,"0.#"),1)=".",TRUE,FALSE)</formula>
    </cfRule>
  </conditionalFormatting>
  <conditionalFormatting sqref="AI105">
    <cfRule type="expression" dxfId="2635" priority="13213">
      <formula>IF(RIGHT(TEXT(AI105,"0.#"),1)=".",FALSE,TRUE)</formula>
    </cfRule>
    <cfRule type="expression" dxfId="2634" priority="13214">
      <formula>IF(RIGHT(TEXT(AI105,"0.#"),1)=".",TRUE,FALSE)</formula>
    </cfRule>
  </conditionalFormatting>
  <conditionalFormatting sqref="AM105">
    <cfRule type="expression" dxfId="2633" priority="13211">
      <formula>IF(RIGHT(TEXT(AM105,"0.#"),1)=".",FALSE,TRUE)</formula>
    </cfRule>
    <cfRule type="expression" dxfId="2632" priority="13212">
      <formula>IF(RIGHT(TEXT(AM105,"0.#"),1)=".",TRUE,FALSE)</formula>
    </cfRule>
  </conditionalFormatting>
  <conditionalFormatting sqref="AE107">
    <cfRule type="expression" dxfId="2631" priority="13207">
      <formula>IF(RIGHT(TEXT(AE107,"0.#"),1)=".",FALSE,TRUE)</formula>
    </cfRule>
    <cfRule type="expression" dxfId="2630" priority="13208">
      <formula>IF(RIGHT(TEXT(AE107,"0.#"),1)=".",TRUE,FALSE)</formula>
    </cfRule>
  </conditionalFormatting>
  <conditionalFormatting sqref="AM107">
    <cfRule type="expression" dxfId="2629" priority="13203">
      <formula>IF(RIGHT(TEXT(AM107,"0.#"),1)=".",FALSE,TRUE)</formula>
    </cfRule>
    <cfRule type="expression" dxfId="2628" priority="13204">
      <formula>IF(RIGHT(TEXT(AM107,"0.#"),1)=".",TRUE,FALSE)</formula>
    </cfRule>
  </conditionalFormatting>
  <conditionalFormatting sqref="AE108">
    <cfRule type="expression" dxfId="2627" priority="13201">
      <formula>IF(RIGHT(TEXT(AE108,"0.#"),1)=".",FALSE,TRUE)</formula>
    </cfRule>
    <cfRule type="expression" dxfId="2626" priority="13202">
      <formula>IF(RIGHT(TEXT(AE108,"0.#"),1)=".",TRUE,FALSE)</formula>
    </cfRule>
  </conditionalFormatting>
  <conditionalFormatting sqref="AI108">
    <cfRule type="expression" dxfId="2625" priority="13199">
      <formula>IF(RIGHT(TEXT(AI108,"0.#"),1)=".",FALSE,TRUE)</formula>
    </cfRule>
    <cfRule type="expression" dxfId="2624" priority="13200">
      <formula>IF(RIGHT(TEXT(AI108,"0.#"),1)=".",TRUE,FALSE)</formula>
    </cfRule>
  </conditionalFormatting>
  <conditionalFormatting sqref="AM108">
    <cfRule type="expression" dxfId="2623" priority="13197">
      <formula>IF(RIGHT(TEXT(AM108,"0.#"),1)=".",FALSE,TRUE)</formula>
    </cfRule>
    <cfRule type="expression" dxfId="2622" priority="13198">
      <formula>IF(RIGHT(TEXT(AM108,"0.#"),1)=".",TRUE,FALSE)</formula>
    </cfRule>
  </conditionalFormatting>
  <conditionalFormatting sqref="AE110">
    <cfRule type="expression" dxfId="2621" priority="13193">
      <formula>IF(RIGHT(TEXT(AE110,"0.#"),1)=".",FALSE,TRUE)</formula>
    </cfRule>
    <cfRule type="expression" dxfId="2620" priority="13194">
      <formula>IF(RIGHT(TEXT(AE110,"0.#"),1)=".",TRUE,FALSE)</formula>
    </cfRule>
  </conditionalFormatting>
  <conditionalFormatting sqref="AI110">
    <cfRule type="expression" dxfId="2619" priority="13191">
      <formula>IF(RIGHT(TEXT(AI110,"0.#"),1)=".",FALSE,TRUE)</formula>
    </cfRule>
    <cfRule type="expression" dxfId="2618" priority="13192">
      <formula>IF(RIGHT(TEXT(AI110,"0.#"),1)=".",TRUE,FALSE)</formula>
    </cfRule>
  </conditionalFormatting>
  <conditionalFormatting sqref="AM110">
    <cfRule type="expression" dxfId="2617" priority="13189">
      <formula>IF(RIGHT(TEXT(AM110,"0.#"),1)=".",FALSE,TRUE)</formula>
    </cfRule>
    <cfRule type="expression" dxfId="2616" priority="13190">
      <formula>IF(RIGHT(TEXT(AM110,"0.#"),1)=".",TRUE,FALSE)</formula>
    </cfRule>
  </conditionalFormatting>
  <conditionalFormatting sqref="AE111">
    <cfRule type="expression" dxfId="2615" priority="13187">
      <formula>IF(RIGHT(TEXT(AE111,"0.#"),1)=".",FALSE,TRUE)</formula>
    </cfRule>
    <cfRule type="expression" dxfId="2614" priority="13188">
      <formula>IF(RIGHT(TEXT(AE111,"0.#"),1)=".",TRUE,FALSE)</formula>
    </cfRule>
  </conditionalFormatting>
  <conditionalFormatting sqref="AI111">
    <cfRule type="expression" dxfId="2613" priority="13185">
      <formula>IF(RIGHT(TEXT(AI111,"0.#"),1)=".",FALSE,TRUE)</formula>
    </cfRule>
    <cfRule type="expression" dxfId="2612" priority="13186">
      <formula>IF(RIGHT(TEXT(AI111,"0.#"),1)=".",TRUE,FALSE)</formula>
    </cfRule>
  </conditionalFormatting>
  <conditionalFormatting sqref="AM111">
    <cfRule type="expression" dxfId="2611" priority="13183">
      <formula>IF(RIGHT(TEXT(AM111,"0.#"),1)=".",FALSE,TRUE)</formula>
    </cfRule>
    <cfRule type="expression" dxfId="2610" priority="13184">
      <formula>IF(RIGHT(TEXT(AM111,"0.#"),1)=".",TRUE,FALSE)</formula>
    </cfRule>
  </conditionalFormatting>
  <conditionalFormatting sqref="AE113">
    <cfRule type="expression" dxfId="2609" priority="13179">
      <formula>IF(RIGHT(TEXT(AE113,"0.#"),1)=".",FALSE,TRUE)</formula>
    </cfRule>
    <cfRule type="expression" dxfId="2608" priority="13180">
      <formula>IF(RIGHT(TEXT(AE113,"0.#"),1)=".",TRUE,FALSE)</formula>
    </cfRule>
  </conditionalFormatting>
  <conditionalFormatting sqref="AI113">
    <cfRule type="expression" dxfId="2607" priority="13177">
      <formula>IF(RIGHT(TEXT(AI113,"0.#"),1)=".",FALSE,TRUE)</formula>
    </cfRule>
    <cfRule type="expression" dxfId="2606" priority="13178">
      <formula>IF(RIGHT(TEXT(AI113,"0.#"),1)=".",TRUE,FALSE)</formula>
    </cfRule>
  </conditionalFormatting>
  <conditionalFormatting sqref="AM113">
    <cfRule type="expression" dxfId="2605" priority="13175">
      <formula>IF(RIGHT(TEXT(AM113,"0.#"),1)=".",FALSE,TRUE)</formula>
    </cfRule>
    <cfRule type="expression" dxfId="2604" priority="13176">
      <formula>IF(RIGHT(TEXT(AM113,"0.#"),1)=".",TRUE,FALSE)</formula>
    </cfRule>
  </conditionalFormatting>
  <conditionalFormatting sqref="AE114">
    <cfRule type="expression" dxfId="2603" priority="13173">
      <formula>IF(RIGHT(TEXT(AE114,"0.#"),1)=".",FALSE,TRUE)</formula>
    </cfRule>
    <cfRule type="expression" dxfId="2602" priority="13174">
      <formula>IF(RIGHT(TEXT(AE114,"0.#"),1)=".",TRUE,FALSE)</formula>
    </cfRule>
  </conditionalFormatting>
  <conditionalFormatting sqref="AI114">
    <cfRule type="expression" dxfId="2601" priority="13171">
      <formula>IF(RIGHT(TEXT(AI114,"0.#"),1)=".",FALSE,TRUE)</formula>
    </cfRule>
    <cfRule type="expression" dxfId="2600" priority="13172">
      <formula>IF(RIGHT(TEXT(AI114,"0.#"),1)=".",TRUE,FALSE)</formula>
    </cfRule>
  </conditionalFormatting>
  <conditionalFormatting sqref="AM114">
    <cfRule type="expression" dxfId="2599" priority="13169">
      <formula>IF(RIGHT(TEXT(AM114,"0.#"),1)=".",FALSE,TRUE)</formula>
    </cfRule>
    <cfRule type="expression" dxfId="2598" priority="13170">
      <formula>IF(RIGHT(TEXT(AM114,"0.#"),1)=".",TRUE,FALSE)</formula>
    </cfRule>
  </conditionalFormatting>
  <conditionalFormatting sqref="AE116 AQ116">
    <cfRule type="expression" dxfId="2597" priority="13165">
      <formula>IF(RIGHT(TEXT(AE116,"0.#"),1)=".",FALSE,TRUE)</formula>
    </cfRule>
    <cfRule type="expression" dxfId="2596" priority="13166">
      <formula>IF(RIGHT(TEXT(AE116,"0.#"),1)=".",TRUE,FALSE)</formula>
    </cfRule>
  </conditionalFormatting>
  <conditionalFormatting sqref="AI116">
    <cfRule type="expression" dxfId="2595" priority="13163">
      <formula>IF(RIGHT(TEXT(AI116,"0.#"),1)=".",FALSE,TRUE)</formula>
    </cfRule>
    <cfRule type="expression" dxfId="2594" priority="13164">
      <formula>IF(RIGHT(TEXT(AI116,"0.#"),1)=".",TRUE,FALSE)</formula>
    </cfRule>
  </conditionalFormatting>
  <conditionalFormatting sqref="AM116">
    <cfRule type="expression" dxfId="2593" priority="13161">
      <formula>IF(RIGHT(TEXT(AM116,"0.#"),1)=".",FALSE,TRUE)</formula>
    </cfRule>
    <cfRule type="expression" dxfId="2592" priority="13162">
      <formula>IF(RIGHT(TEXT(AM116,"0.#"),1)=".",TRUE,FALSE)</formula>
    </cfRule>
  </conditionalFormatting>
  <conditionalFormatting sqref="AE117 AM117">
    <cfRule type="expression" dxfId="2591" priority="13159">
      <formula>IF(RIGHT(TEXT(AE117,"0.#"),1)=".",FALSE,TRUE)</formula>
    </cfRule>
    <cfRule type="expression" dxfId="2590" priority="13160">
      <formula>IF(RIGHT(TEXT(AE117,"0.#"),1)=".",TRUE,FALSE)</formula>
    </cfRule>
  </conditionalFormatting>
  <conditionalFormatting sqref="AI117">
    <cfRule type="expression" dxfId="2589" priority="13157">
      <formula>IF(RIGHT(TEXT(AI117,"0.#"),1)=".",FALSE,TRUE)</formula>
    </cfRule>
    <cfRule type="expression" dxfId="2588" priority="13158">
      <formula>IF(RIGHT(TEXT(AI117,"0.#"),1)=".",TRUE,FALSE)</formula>
    </cfRule>
  </conditionalFormatting>
  <conditionalFormatting sqref="AQ117">
    <cfRule type="expression" dxfId="2587" priority="13153">
      <formula>IF(RIGHT(TEXT(AQ117,"0.#"),1)=".",FALSE,TRUE)</formula>
    </cfRule>
    <cfRule type="expression" dxfId="2586" priority="13154">
      <formula>IF(RIGHT(TEXT(AQ117,"0.#"),1)=".",TRUE,FALSE)</formula>
    </cfRule>
  </conditionalFormatting>
  <conditionalFormatting sqref="AE119 AQ119">
    <cfRule type="expression" dxfId="2585" priority="13151">
      <formula>IF(RIGHT(TEXT(AE119,"0.#"),1)=".",FALSE,TRUE)</formula>
    </cfRule>
    <cfRule type="expression" dxfId="2584" priority="13152">
      <formula>IF(RIGHT(TEXT(AE119,"0.#"),1)=".",TRUE,FALSE)</formula>
    </cfRule>
  </conditionalFormatting>
  <conditionalFormatting sqref="AI119">
    <cfRule type="expression" dxfId="2583" priority="13149">
      <formula>IF(RIGHT(TEXT(AI119,"0.#"),1)=".",FALSE,TRUE)</formula>
    </cfRule>
    <cfRule type="expression" dxfId="2582" priority="13150">
      <formula>IF(RIGHT(TEXT(AI119,"0.#"),1)=".",TRUE,FALSE)</formula>
    </cfRule>
  </conditionalFormatting>
  <conditionalFormatting sqref="AM119">
    <cfRule type="expression" dxfId="2581" priority="13147">
      <formula>IF(RIGHT(TEXT(AM119,"0.#"),1)=".",FALSE,TRUE)</formula>
    </cfRule>
    <cfRule type="expression" dxfId="2580" priority="13148">
      <formula>IF(RIGHT(TEXT(AM119,"0.#"),1)=".",TRUE,FALSE)</formula>
    </cfRule>
  </conditionalFormatting>
  <conditionalFormatting sqref="AQ120">
    <cfRule type="expression" dxfId="2579" priority="13139">
      <formula>IF(RIGHT(TEXT(AQ120,"0.#"),1)=".",FALSE,TRUE)</formula>
    </cfRule>
    <cfRule type="expression" dxfId="2578" priority="13140">
      <formula>IF(RIGHT(TEXT(AQ120,"0.#"),1)=".",TRUE,FALSE)</formula>
    </cfRule>
  </conditionalFormatting>
  <conditionalFormatting sqref="AE122 AQ122">
    <cfRule type="expression" dxfId="2577" priority="13137">
      <formula>IF(RIGHT(TEXT(AE122,"0.#"),1)=".",FALSE,TRUE)</formula>
    </cfRule>
    <cfRule type="expression" dxfId="2576" priority="13138">
      <formula>IF(RIGHT(TEXT(AE122,"0.#"),1)=".",TRUE,FALSE)</formula>
    </cfRule>
  </conditionalFormatting>
  <conditionalFormatting sqref="AI122">
    <cfRule type="expression" dxfId="2575" priority="13135">
      <formula>IF(RIGHT(TEXT(AI122,"0.#"),1)=".",FALSE,TRUE)</formula>
    </cfRule>
    <cfRule type="expression" dxfId="2574" priority="13136">
      <formula>IF(RIGHT(TEXT(AI122,"0.#"),1)=".",TRUE,FALSE)</formula>
    </cfRule>
  </conditionalFormatting>
  <conditionalFormatting sqref="AM122">
    <cfRule type="expression" dxfId="2573" priority="13133">
      <formula>IF(RIGHT(TEXT(AM122,"0.#"),1)=".",FALSE,TRUE)</formula>
    </cfRule>
    <cfRule type="expression" dxfId="2572" priority="13134">
      <formula>IF(RIGHT(TEXT(AM122,"0.#"),1)=".",TRUE,FALSE)</formula>
    </cfRule>
  </conditionalFormatting>
  <conditionalFormatting sqref="AQ123">
    <cfRule type="expression" dxfId="2571" priority="13125">
      <formula>IF(RIGHT(TEXT(AQ123,"0.#"),1)=".",FALSE,TRUE)</formula>
    </cfRule>
    <cfRule type="expression" dxfId="2570" priority="13126">
      <formula>IF(RIGHT(TEXT(AQ123,"0.#"),1)=".",TRUE,FALSE)</formula>
    </cfRule>
  </conditionalFormatting>
  <conditionalFormatting sqref="AE125 AQ125">
    <cfRule type="expression" dxfId="2569" priority="13123">
      <formula>IF(RIGHT(TEXT(AE125,"0.#"),1)=".",FALSE,TRUE)</formula>
    </cfRule>
    <cfRule type="expression" dxfId="2568" priority="13124">
      <formula>IF(RIGHT(TEXT(AE125,"0.#"),1)=".",TRUE,FALSE)</formula>
    </cfRule>
  </conditionalFormatting>
  <conditionalFormatting sqref="AI125">
    <cfRule type="expression" dxfId="2567" priority="13121">
      <formula>IF(RIGHT(TEXT(AI125,"0.#"),1)=".",FALSE,TRUE)</formula>
    </cfRule>
    <cfRule type="expression" dxfId="2566" priority="13122">
      <formula>IF(RIGHT(TEXT(AI125,"0.#"),1)=".",TRUE,FALSE)</formula>
    </cfRule>
  </conditionalFormatting>
  <conditionalFormatting sqref="AM125">
    <cfRule type="expression" dxfId="2565" priority="13119">
      <formula>IF(RIGHT(TEXT(AM125,"0.#"),1)=".",FALSE,TRUE)</formula>
    </cfRule>
    <cfRule type="expression" dxfId="2564" priority="13120">
      <formula>IF(RIGHT(TEXT(AM125,"0.#"),1)=".",TRUE,FALSE)</formula>
    </cfRule>
  </conditionalFormatting>
  <conditionalFormatting sqref="AQ126">
    <cfRule type="expression" dxfId="2563" priority="13111">
      <formula>IF(RIGHT(TEXT(AQ126,"0.#"),1)=".",FALSE,TRUE)</formula>
    </cfRule>
    <cfRule type="expression" dxfId="2562" priority="13112">
      <formula>IF(RIGHT(TEXT(AQ126,"0.#"),1)=".",TRUE,FALSE)</formula>
    </cfRule>
  </conditionalFormatting>
  <conditionalFormatting sqref="AE128 AQ128">
    <cfRule type="expression" dxfId="2561" priority="13109">
      <formula>IF(RIGHT(TEXT(AE128,"0.#"),1)=".",FALSE,TRUE)</formula>
    </cfRule>
    <cfRule type="expression" dxfId="2560" priority="13110">
      <formula>IF(RIGHT(TEXT(AE128,"0.#"),1)=".",TRUE,FALSE)</formula>
    </cfRule>
  </conditionalFormatting>
  <conditionalFormatting sqref="AI128">
    <cfRule type="expression" dxfId="2559" priority="13107">
      <formula>IF(RIGHT(TEXT(AI128,"0.#"),1)=".",FALSE,TRUE)</formula>
    </cfRule>
    <cfRule type="expression" dxfId="2558" priority="13108">
      <formula>IF(RIGHT(TEXT(AI128,"0.#"),1)=".",TRUE,FALSE)</formula>
    </cfRule>
  </conditionalFormatting>
  <conditionalFormatting sqref="AM128">
    <cfRule type="expression" dxfId="2557" priority="13105">
      <formula>IF(RIGHT(TEXT(AM128,"0.#"),1)=".",FALSE,TRUE)</formula>
    </cfRule>
    <cfRule type="expression" dxfId="2556" priority="13106">
      <formula>IF(RIGHT(TEXT(AM128,"0.#"),1)=".",TRUE,FALSE)</formula>
    </cfRule>
  </conditionalFormatting>
  <conditionalFormatting sqref="AQ129">
    <cfRule type="expression" dxfId="2555" priority="13097">
      <formula>IF(RIGHT(TEXT(AQ129,"0.#"),1)=".",FALSE,TRUE)</formula>
    </cfRule>
    <cfRule type="expression" dxfId="2554" priority="13098">
      <formula>IF(RIGHT(TEXT(AQ129,"0.#"),1)=".",TRUE,FALSE)</formula>
    </cfRule>
  </conditionalFormatting>
  <conditionalFormatting sqref="AE75">
    <cfRule type="expression" dxfId="2553" priority="13095">
      <formula>IF(RIGHT(TEXT(AE75,"0.#"),1)=".",FALSE,TRUE)</formula>
    </cfRule>
    <cfRule type="expression" dxfId="2552" priority="13096">
      <formula>IF(RIGHT(TEXT(AE75,"0.#"),1)=".",TRUE,FALSE)</formula>
    </cfRule>
  </conditionalFormatting>
  <conditionalFormatting sqref="AE76">
    <cfRule type="expression" dxfId="2551" priority="13093">
      <formula>IF(RIGHT(TEXT(AE76,"0.#"),1)=".",FALSE,TRUE)</formula>
    </cfRule>
    <cfRule type="expression" dxfId="2550" priority="13094">
      <formula>IF(RIGHT(TEXT(AE76,"0.#"),1)=".",TRUE,FALSE)</formula>
    </cfRule>
  </conditionalFormatting>
  <conditionalFormatting sqref="AE77">
    <cfRule type="expression" dxfId="2549" priority="13091">
      <formula>IF(RIGHT(TEXT(AE77,"0.#"),1)=".",FALSE,TRUE)</formula>
    </cfRule>
    <cfRule type="expression" dxfId="2548" priority="13092">
      <formula>IF(RIGHT(TEXT(AE77,"0.#"),1)=".",TRUE,FALSE)</formula>
    </cfRule>
  </conditionalFormatting>
  <conditionalFormatting sqref="AI77">
    <cfRule type="expression" dxfId="2547" priority="13089">
      <formula>IF(RIGHT(TEXT(AI77,"0.#"),1)=".",FALSE,TRUE)</formula>
    </cfRule>
    <cfRule type="expression" dxfId="2546" priority="13090">
      <formula>IF(RIGHT(TEXT(AI77,"0.#"),1)=".",TRUE,FALSE)</formula>
    </cfRule>
  </conditionalFormatting>
  <conditionalFormatting sqref="AI76">
    <cfRule type="expression" dxfId="2545" priority="13087">
      <formula>IF(RIGHT(TEXT(AI76,"0.#"),1)=".",FALSE,TRUE)</formula>
    </cfRule>
    <cfRule type="expression" dxfId="2544" priority="13088">
      <formula>IF(RIGHT(TEXT(AI76,"0.#"),1)=".",TRUE,FALSE)</formula>
    </cfRule>
  </conditionalFormatting>
  <conditionalFormatting sqref="AI75">
    <cfRule type="expression" dxfId="2543" priority="13085">
      <formula>IF(RIGHT(TEXT(AI75,"0.#"),1)=".",FALSE,TRUE)</formula>
    </cfRule>
    <cfRule type="expression" dxfId="2542" priority="13086">
      <formula>IF(RIGHT(TEXT(AI75,"0.#"),1)=".",TRUE,FALSE)</formula>
    </cfRule>
  </conditionalFormatting>
  <conditionalFormatting sqref="AM75">
    <cfRule type="expression" dxfId="2541" priority="13083">
      <formula>IF(RIGHT(TEXT(AM75,"0.#"),1)=".",FALSE,TRUE)</formula>
    </cfRule>
    <cfRule type="expression" dxfId="2540" priority="13084">
      <formula>IF(RIGHT(TEXT(AM75,"0.#"),1)=".",TRUE,FALSE)</formula>
    </cfRule>
  </conditionalFormatting>
  <conditionalFormatting sqref="AM76">
    <cfRule type="expression" dxfId="2539" priority="13081">
      <formula>IF(RIGHT(TEXT(AM76,"0.#"),1)=".",FALSE,TRUE)</formula>
    </cfRule>
    <cfRule type="expression" dxfId="2538" priority="13082">
      <formula>IF(RIGHT(TEXT(AM76,"0.#"),1)=".",TRUE,FALSE)</formula>
    </cfRule>
  </conditionalFormatting>
  <conditionalFormatting sqref="AM77">
    <cfRule type="expression" dxfId="2537" priority="13079">
      <formula>IF(RIGHT(TEXT(AM77,"0.#"),1)=".",FALSE,TRUE)</formula>
    </cfRule>
    <cfRule type="expression" dxfId="2536" priority="13080">
      <formula>IF(RIGHT(TEXT(AM77,"0.#"),1)=".",TRUE,FALSE)</formula>
    </cfRule>
  </conditionalFormatting>
  <conditionalFormatting sqref="AE134:AE135 AI134:AI135 AM134:AM135 AQ134:AQ135 AU134:AU135">
    <cfRule type="expression" dxfId="2535" priority="13065">
      <formula>IF(RIGHT(TEXT(AE134,"0.#"),1)=".",FALSE,TRUE)</formula>
    </cfRule>
    <cfRule type="expression" dxfId="2534" priority="13066">
      <formula>IF(RIGHT(TEXT(AE134,"0.#"),1)=".",TRUE,FALSE)</formula>
    </cfRule>
  </conditionalFormatting>
  <conditionalFormatting sqref="AE433">
    <cfRule type="expression" dxfId="2533" priority="13035">
      <formula>IF(RIGHT(TEXT(AE433,"0.#"),1)=".",FALSE,TRUE)</formula>
    </cfRule>
    <cfRule type="expression" dxfId="2532" priority="13036">
      <formula>IF(RIGHT(TEXT(AE433,"0.#"),1)=".",TRUE,FALSE)</formula>
    </cfRule>
  </conditionalFormatting>
  <conditionalFormatting sqref="AM435">
    <cfRule type="expression" dxfId="2531" priority="13019">
      <formula>IF(RIGHT(TEXT(AM435,"0.#"),1)=".",FALSE,TRUE)</formula>
    </cfRule>
    <cfRule type="expression" dxfId="2530" priority="13020">
      <formula>IF(RIGHT(TEXT(AM435,"0.#"),1)=".",TRUE,FALSE)</formula>
    </cfRule>
  </conditionalFormatting>
  <conditionalFormatting sqref="AE434">
    <cfRule type="expression" dxfId="2529" priority="13033">
      <formula>IF(RIGHT(TEXT(AE434,"0.#"),1)=".",FALSE,TRUE)</formula>
    </cfRule>
    <cfRule type="expression" dxfId="2528" priority="13034">
      <formula>IF(RIGHT(TEXT(AE434,"0.#"),1)=".",TRUE,FALSE)</formula>
    </cfRule>
  </conditionalFormatting>
  <conditionalFormatting sqref="AE435">
    <cfRule type="expression" dxfId="2527" priority="13031">
      <formula>IF(RIGHT(TEXT(AE435,"0.#"),1)=".",FALSE,TRUE)</formula>
    </cfRule>
    <cfRule type="expression" dxfId="2526" priority="13032">
      <formula>IF(RIGHT(TEXT(AE435,"0.#"),1)=".",TRUE,FALSE)</formula>
    </cfRule>
  </conditionalFormatting>
  <conditionalFormatting sqref="AM433">
    <cfRule type="expression" dxfId="2525" priority="13023">
      <formula>IF(RIGHT(TEXT(AM433,"0.#"),1)=".",FALSE,TRUE)</formula>
    </cfRule>
    <cfRule type="expression" dxfId="2524" priority="13024">
      <formula>IF(RIGHT(TEXT(AM433,"0.#"),1)=".",TRUE,FALSE)</formula>
    </cfRule>
  </conditionalFormatting>
  <conditionalFormatting sqref="AM434">
    <cfRule type="expression" dxfId="2523" priority="13021">
      <formula>IF(RIGHT(TEXT(AM434,"0.#"),1)=".",FALSE,TRUE)</formula>
    </cfRule>
    <cfRule type="expression" dxfId="2522" priority="13022">
      <formula>IF(RIGHT(TEXT(AM434,"0.#"),1)=".",TRUE,FALSE)</formula>
    </cfRule>
  </conditionalFormatting>
  <conditionalFormatting sqref="AU433">
    <cfRule type="expression" dxfId="2521" priority="13011">
      <formula>IF(RIGHT(TEXT(AU433,"0.#"),1)=".",FALSE,TRUE)</formula>
    </cfRule>
    <cfRule type="expression" dxfId="2520" priority="13012">
      <formula>IF(RIGHT(TEXT(AU433,"0.#"),1)=".",TRUE,FALSE)</formula>
    </cfRule>
  </conditionalFormatting>
  <conditionalFormatting sqref="AU434">
    <cfRule type="expression" dxfId="2519" priority="13009">
      <formula>IF(RIGHT(TEXT(AU434,"0.#"),1)=".",FALSE,TRUE)</formula>
    </cfRule>
    <cfRule type="expression" dxfId="2518" priority="13010">
      <formula>IF(RIGHT(TEXT(AU434,"0.#"),1)=".",TRUE,FALSE)</formula>
    </cfRule>
  </conditionalFormatting>
  <conditionalFormatting sqref="AU435">
    <cfRule type="expression" dxfId="2517" priority="13007">
      <formula>IF(RIGHT(TEXT(AU435,"0.#"),1)=".",FALSE,TRUE)</formula>
    </cfRule>
    <cfRule type="expression" dxfId="2516" priority="13008">
      <formula>IF(RIGHT(TEXT(AU435,"0.#"),1)=".",TRUE,FALSE)</formula>
    </cfRule>
  </conditionalFormatting>
  <conditionalFormatting sqref="AI435">
    <cfRule type="expression" dxfId="2515" priority="12941">
      <formula>IF(RIGHT(TEXT(AI435,"0.#"),1)=".",FALSE,TRUE)</formula>
    </cfRule>
    <cfRule type="expression" dxfId="2514" priority="12942">
      <formula>IF(RIGHT(TEXT(AI435,"0.#"),1)=".",TRUE,FALSE)</formula>
    </cfRule>
  </conditionalFormatting>
  <conditionalFormatting sqref="AI433">
    <cfRule type="expression" dxfId="2513" priority="12945">
      <formula>IF(RIGHT(TEXT(AI433,"0.#"),1)=".",FALSE,TRUE)</formula>
    </cfRule>
    <cfRule type="expression" dxfId="2512" priority="12946">
      <formula>IF(RIGHT(TEXT(AI433,"0.#"),1)=".",TRUE,FALSE)</formula>
    </cfRule>
  </conditionalFormatting>
  <conditionalFormatting sqref="AI434">
    <cfRule type="expression" dxfId="2511" priority="12943">
      <formula>IF(RIGHT(TEXT(AI434,"0.#"),1)=".",FALSE,TRUE)</formula>
    </cfRule>
    <cfRule type="expression" dxfId="2510" priority="12944">
      <formula>IF(RIGHT(TEXT(AI434,"0.#"),1)=".",TRUE,FALSE)</formula>
    </cfRule>
  </conditionalFormatting>
  <conditionalFormatting sqref="AQ434">
    <cfRule type="expression" dxfId="2509" priority="12927">
      <formula>IF(RIGHT(TEXT(AQ434,"0.#"),1)=".",FALSE,TRUE)</formula>
    </cfRule>
    <cfRule type="expression" dxfId="2508" priority="12928">
      <formula>IF(RIGHT(TEXT(AQ434,"0.#"),1)=".",TRUE,FALSE)</formula>
    </cfRule>
  </conditionalFormatting>
  <conditionalFormatting sqref="AQ435">
    <cfRule type="expression" dxfId="2507" priority="12913">
      <formula>IF(RIGHT(TEXT(AQ435,"0.#"),1)=".",FALSE,TRUE)</formula>
    </cfRule>
    <cfRule type="expression" dxfId="2506" priority="12914">
      <formula>IF(RIGHT(TEXT(AQ435,"0.#"),1)=".",TRUE,FALSE)</formula>
    </cfRule>
  </conditionalFormatting>
  <conditionalFormatting sqref="AQ433">
    <cfRule type="expression" dxfId="2505" priority="12911">
      <formula>IF(RIGHT(TEXT(AQ433,"0.#"),1)=".",FALSE,TRUE)</formula>
    </cfRule>
    <cfRule type="expression" dxfId="2504" priority="12912">
      <formula>IF(RIGHT(TEXT(AQ433,"0.#"),1)=".",TRUE,FALSE)</formula>
    </cfRule>
  </conditionalFormatting>
  <conditionalFormatting sqref="AL841:AO866">
    <cfRule type="expression" dxfId="2503" priority="6635">
      <formula>IF(AND(AL841&gt;=0, RIGHT(TEXT(AL841,"0.#"),1)&lt;&gt;"."),TRUE,FALSE)</formula>
    </cfRule>
    <cfRule type="expression" dxfId="2502" priority="6636">
      <formula>IF(AND(AL841&gt;=0, RIGHT(TEXT(AL841,"0.#"),1)="."),TRUE,FALSE)</formula>
    </cfRule>
    <cfRule type="expression" dxfId="2501" priority="6637">
      <formula>IF(AND(AL841&lt;0, RIGHT(TEXT(AL841,"0.#"),1)&lt;&gt;"."),TRUE,FALSE)</formula>
    </cfRule>
    <cfRule type="expression" dxfId="2500" priority="6638">
      <formula>IF(AND(AL841&lt;0, RIGHT(TEXT(AL841,"0.#"),1)="."),TRUE,FALSE)</formula>
    </cfRule>
  </conditionalFormatting>
  <conditionalFormatting sqref="AQ53:AQ55">
    <cfRule type="expression" dxfId="2499" priority="4657">
      <formula>IF(RIGHT(TEXT(AQ53,"0.#"),1)=".",FALSE,TRUE)</formula>
    </cfRule>
    <cfRule type="expression" dxfId="2498" priority="4658">
      <formula>IF(RIGHT(TEXT(AQ53,"0.#"),1)=".",TRUE,FALSE)</formula>
    </cfRule>
  </conditionalFormatting>
  <conditionalFormatting sqref="AU53:AU55">
    <cfRule type="expression" dxfId="2497" priority="4655">
      <formula>IF(RIGHT(TEXT(AU53,"0.#"),1)=".",FALSE,TRUE)</formula>
    </cfRule>
    <cfRule type="expression" dxfId="2496" priority="4656">
      <formula>IF(RIGHT(TEXT(AU53,"0.#"),1)=".",TRUE,FALSE)</formula>
    </cfRule>
  </conditionalFormatting>
  <conditionalFormatting sqref="AQ60:AQ62">
    <cfRule type="expression" dxfId="2495" priority="4653">
      <formula>IF(RIGHT(TEXT(AQ60,"0.#"),1)=".",FALSE,TRUE)</formula>
    </cfRule>
    <cfRule type="expression" dxfId="2494" priority="4654">
      <formula>IF(RIGHT(TEXT(AQ60,"0.#"),1)=".",TRUE,FALSE)</formula>
    </cfRule>
  </conditionalFormatting>
  <conditionalFormatting sqref="AU60:AU62">
    <cfRule type="expression" dxfId="2493" priority="4651">
      <formula>IF(RIGHT(TEXT(AU60,"0.#"),1)=".",FALSE,TRUE)</formula>
    </cfRule>
    <cfRule type="expression" dxfId="2492" priority="4652">
      <formula>IF(RIGHT(TEXT(AU60,"0.#"),1)=".",TRUE,FALSE)</formula>
    </cfRule>
  </conditionalFormatting>
  <conditionalFormatting sqref="AQ75:AQ77">
    <cfRule type="expression" dxfId="2491" priority="4649">
      <formula>IF(RIGHT(TEXT(AQ75,"0.#"),1)=".",FALSE,TRUE)</formula>
    </cfRule>
    <cfRule type="expression" dxfId="2490" priority="4650">
      <formula>IF(RIGHT(TEXT(AQ75,"0.#"),1)=".",TRUE,FALSE)</formula>
    </cfRule>
  </conditionalFormatting>
  <conditionalFormatting sqref="AU75:AU77">
    <cfRule type="expression" dxfId="2489" priority="4647">
      <formula>IF(RIGHT(TEXT(AU75,"0.#"),1)=".",FALSE,TRUE)</formula>
    </cfRule>
    <cfRule type="expression" dxfId="2488" priority="4648">
      <formula>IF(RIGHT(TEXT(AU75,"0.#"),1)=".",TRUE,FALSE)</formula>
    </cfRule>
  </conditionalFormatting>
  <conditionalFormatting sqref="AQ87:AQ89">
    <cfRule type="expression" dxfId="2487" priority="4645">
      <formula>IF(RIGHT(TEXT(AQ87,"0.#"),1)=".",FALSE,TRUE)</formula>
    </cfRule>
    <cfRule type="expression" dxfId="2486" priority="4646">
      <formula>IF(RIGHT(TEXT(AQ87,"0.#"),1)=".",TRUE,FALSE)</formula>
    </cfRule>
  </conditionalFormatting>
  <conditionalFormatting sqref="AU87:AU89">
    <cfRule type="expression" dxfId="2485" priority="4643">
      <formula>IF(RIGHT(TEXT(AU87,"0.#"),1)=".",FALSE,TRUE)</formula>
    </cfRule>
    <cfRule type="expression" dxfId="2484" priority="4644">
      <formula>IF(RIGHT(TEXT(AU87,"0.#"),1)=".",TRUE,FALSE)</formula>
    </cfRule>
  </conditionalFormatting>
  <conditionalFormatting sqref="AQ92:AQ94">
    <cfRule type="expression" dxfId="2483" priority="4641">
      <formula>IF(RIGHT(TEXT(AQ92,"0.#"),1)=".",FALSE,TRUE)</formula>
    </cfRule>
    <cfRule type="expression" dxfId="2482" priority="4642">
      <formula>IF(RIGHT(TEXT(AQ92,"0.#"),1)=".",TRUE,FALSE)</formula>
    </cfRule>
  </conditionalFormatting>
  <conditionalFormatting sqref="AU92:AU94">
    <cfRule type="expression" dxfId="2481" priority="4639">
      <formula>IF(RIGHT(TEXT(AU92,"0.#"),1)=".",FALSE,TRUE)</formula>
    </cfRule>
    <cfRule type="expression" dxfId="2480" priority="4640">
      <formula>IF(RIGHT(TEXT(AU92,"0.#"),1)=".",TRUE,FALSE)</formula>
    </cfRule>
  </conditionalFormatting>
  <conditionalFormatting sqref="AQ97:AQ99">
    <cfRule type="expression" dxfId="2479" priority="4637">
      <formula>IF(RIGHT(TEXT(AQ97,"0.#"),1)=".",FALSE,TRUE)</formula>
    </cfRule>
    <cfRule type="expression" dxfId="2478" priority="4638">
      <formula>IF(RIGHT(TEXT(AQ97,"0.#"),1)=".",TRUE,FALSE)</formula>
    </cfRule>
  </conditionalFormatting>
  <conditionalFormatting sqref="AU97:AU99">
    <cfRule type="expression" dxfId="2477" priority="4635">
      <formula>IF(RIGHT(TEXT(AU97,"0.#"),1)=".",FALSE,TRUE)</formula>
    </cfRule>
    <cfRule type="expression" dxfId="2476" priority="4636">
      <formula>IF(RIGHT(TEXT(AU97,"0.#"),1)=".",TRUE,FALSE)</formula>
    </cfRule>
  </conditionalFormatting>
  <conditionalFormatting sqref="AE458">
    <cfRule type="expression" dxfId="2475" priority="4329">
      <formula>IF(RIGHT(TEXT(AE458,"0.#"),1)=".",FALSE,TRUE)</formula>
    </cfRule>
    <cfRule type="expression" dxfId="2474" priority="4330">
      <formula>IF(RIGHT(TEXT(AE458,"0.#"),1)=".",TRUE,FALSE)</formula>
    </cfRule>
  </conditionalFormatting>
  <conditionalFormatting sqref="AM460">
    <cfRule type="expression" dxfId="2473" priority="4319">
      <formula>IF(RIGHT(TEXT(AM460,"0.#"),1)=".",FALSE,TRUE)</formula>
    </cfRule>
    <cfRule type="expression" dxfId="2472" priority="4320">
      <formula>IF(RIGHT(TEXT(AM460,"0.#"),1)=".",TRUE,FALSE)</formula>
    </cfRule>
  </conditionalFormatting>
  <conditionalFormatting sqref="AE459">
    <cfRule type="expression" dxfId="2471" priority="4327">
      <formula>IF(RIGHT(TEXT(AE459,"0.#"),1)=".",FALSE,TRUE)</formula>
    </cfRule>
    <cfRule type="expression" dxfId="2470" priority="4328">
      <formula>IF(RIGHT(TEXT(AE459,"0.#"),1)=".",TRUE,FALSE)</formula>
    </cfRule>
  </conditionalFormatting>
  <conditionalFormatting sqref="AE460">
    <cfRule type="expression" dxfId="2469" priority="4325">
      <formula>IF(RIGHT(TEXT(AE460,"0.#"),1)=".",FALSE,TRUE)</formula>
    </cfRule>
    <cfRule type="expression" dxfId="2468" priority="4326">
      <formula>IF(RIGHT(TEXT(AE460,"0.#"),1)=".",TRUE,FALSE)</formula>
    </cfRule>
  </conditionalFormatting>
  <conditionalFormatting sqref="AM458">
    <cfRule type="expression" dxfId="2467" priority="4323">
      <formula>IF(RIGHT(TEXT(AM458,"0.#"),1)=".",FALSE,TRUE)</formula>
    </cfRule>
    <cfRule type="expression" dxfId="2466" priority="4324">
      <formula>IF(RIGHT(TEXT(AM458,"0.#"),1)=".",TRUE,FALSE)</formula>
    </cfRule>
  </conditionalFormatting>
  <conditionalFormatting sqref="AM459">
    <cfRule type="expression" dxfId="2465" priority="4321">
      <formula>IF(RIGHT(TEXT(AM459,"0.#"),1)=".",FALSE,TRUE)</formula>
    </cfRule>
    <cfRule type="expression" dxfId="2464" priority="4322">
      <formula>IF(RIGHT(TEXT(AM459,"0.#"),1)=".",TRUE,FALSE)</formula>
    </cfRule>
  </conditionalFormatting>
  <conditionalFormatting sqref="AU458">
    <cfRule type="expression" dxfId="2463" priority="4317">
      <formula>IF(RIGHT(TEXT(AU458,"0.#"),1)=".",FALSE,TRUE)</formula>
    </cfRule>
    <cfRule type="expression" dxfId="2462" priority="4318">
      <formula>IF(RIGHT(TEXT(AU458,"0.#"),1)=".",TRUE,FALSE)</formula>
    </cfRule>
  </conditionalFormatting>
  <conditionalFormatting sqref="AU459">
    <cfRule type="expression" dxfId="2461" priority="4315">
      <formula>IF(RIGHT(TEXT(AU459,"0.#"),1)=".",FALSE,TRUE)</formula>
    </cfRule>
    <cfRule type="expression" dxfId="2460" priority="4316">
      <formula>IF(RIGHT(TEXT(AU459,"0.#"),1)=".",TRUE,FALSE)</formula>
    </cfRule>
  </conditionalFormatting>
  <conditionalFormatting sqref="AU460">
    <cfRule type="expression" dxfId="2459" priority="4313">
      <formula>IF(RIGHT(TEXT(AU460,"0.#"),1)=".",FALSE,TRUE)</formula>
    </cfRule>
    <cfRule type="expression" dxfId="2458" priority="4314">
      <formula>IF(RIGHT(TEXT(AU460,"0.#"),1)=".",TRUE,FALSE)</formula>
    </cfRule>
  </conditionalFormatting>
  <conditionalFormatting sqref="AI460">
    <cfRule type="expression" dxfId="2457" priority="4307">
      <formula>IF(RIGHT(TEXT(AI460,"0.#"),1)=".",FALSE,TRUE)</formula>
    </cfRule>
    <cfRule type="expression" dxfId="2456" priority="4308">
      <formula>IF(RIGHT(TEXT(AI460,"0.#"),1)=".",TRUE,FALSE)</formula>
    </cfRule>
  </conditionalFormatting>
  <conditionalFormatting sqref="AI458">
    <cfRule type="expression" dxfId="2455" priority="4311">
      <formula>IF(RIGHT(TEXT(AI458,"0.#"),1)=".",FALSE,TRUE)</formula>
    </cfRule>
    <cfRule type="expression" dxfId="2454" priority="4312">
      <formula>IF(RIGHT(TEXT(AI458,"0.#"),1)=".",TRUE,FALSE)</formula>
    </cfRule>
  </conditionalFormatting>
  <conditionalFormatting sqref="AI459">
    <cfRule type="expression" dxfId="2453" priority="4309">
      <formula>IF(RIGHT(TEXT(AI459,"0.#"),1)=".",FALSE,TRUE)</formula>
    </cfRule>
    <cfRule type="expression" dxfId="2452" priority="4310">
      <formula>IF(RIGHT(TEXT(AI459,"0.#"),1)=".",TRUE,FALSE)</formula>
    </cfRule>
  </conditionalFormatting>
  <conditionalFormatting sqref="AQ459">
    <cfRule type="expression" dxfId="2451" priority="4305">
      <formula>IF(RIGHT(TEXT(AQ459,"0.#"),1)=".",FALSE,TRUE)</formula>
    </cfRule>
    <cfRule type="expression" dxfId="2450" priority="4306">
      <formula>IF(RIGHT(TEXT(AQ459,"0.#"),1)=".",TRUE,FALSE)</formula>
    </cfRule>
  </conditionalFormatting>
  <conditionalFormatting sqref="AQ460">
    <cfRule type="expression" dxfId="2449" priority="4303">
      <formula>IF(RIGHT(TEXT(AQ460,"0.#"),1)=".",FALSE,TRUE)</formula>
    </cfRule>
    <cfRule type="expression" dxfId="2448" priority="4304">
      <formula>IF(RIGHT(TEXT(AQ460,"0.#"),1)=".",TRUE,FALSE)</formula>
    </cfRule>
  </conditionalFormatting>
  <conditionalFormatting sqref="AQ458">
    <cfRule type="expression" dxfId="2447" priority="4301">
      <formula>IF(RIGHT(TEXT(AQ458,"0.#"),1)=".",FALSE,TRUE)</formula>
    </cfRule>
    <cfRule type="expression" dxfId="2446" priority="4302">
      <formula>IF(RIGHT(TEXT(AQ458,"0.#"),1)=".",TRUE,FALSE)</formula>
    </cfRule>
  </conditionalFormatting>
  <conditionalFormatting sqref="AE120 AM120">
    <cfRule type="expression" dxfId="2445" priority="2979">
      <formula>IF(RIGHT(TEXT(AE120,"0.#"),1)=".",FALSE,TRUE)</formula>
    </cfRule>
    <cfRule type="expression" dxfId="2444" priority="2980">
      <formula>IF(RIGHT(TEXT(AE120,"0.#"),1)=".",TRUE,FALSE)</formula>
    </cfRule>
  </conditionalFormatting>
  <conditionalFormatting sqref="AI126">
    <cfRule type="expression" dxfId="2443" priority="2969">
      <formula>IF(RIGHT(TEXT(AI126,"0.#"),1)=".",FALSE,TRUE)</formula>
    </cfRule>
    <cfRule type="expression" dxfId="2442" priority="2970">
      <formula>IF(RIGHT(TEXT(AI126,"0.#"),1)=".",TRUE,FALSE)</formula>
    </cfRule>
  </conditionalFormatting>
  <conditionalFormatting sqref="AI120">
    <cfRule type="expression" dxfId="2441" priority="2977">
      <formula>IF(RIGHT(TEXT(AI120,"0.#"),1)=".",FALSE,TRUE)</formula>
    </cfRule>
    <cfRule type="expression" dxfId="2440" priority="2978">
      <formula>IF(RIGHT(TEXT(AI120,"0.#"),1)=".",TRUE,FALSE)</formula>
    </cfRule>
  </conditionalFormatting>
  <conditionalFormatting sqref="AE123 AM123">
    <cfRule type="expression" dxfId="2439" priority="2975">
      <formula>IF(RIGHT(TEXT(AE123,"0.#"),1)=".",FALSE,TRUE)</formula>
    </cfRule>
    <cfRule type="expression" dxfId="2438" priority="2976">
      <formula>IF(RIGHT(TEXT(AE123,"0.#"),1)=".",TRUE,FALSE)</formula>
    </cfRule>
  </conditionalFormatting>
  <conditionalFormatting sqref="AI123">
    <cfRule type="expression" dxfId="2437" priority="2973">
      <formula>IF(RIGHT(TEXT(AI123,"0.#"),1)=".",FALSE,TRUE)</formula>
    </cfRule>
    <cfRule type="expression" dxfId="2436" priority="2974">
      <formula>IF(RIGHT(TEXT(AI123,"0.#"),1)=".",TRUE,FALSE)</formula>
    </cfRule>
  </conditionalFormatting>
  <conditionalFormatting sqref="AE126 AM126">
    <cfRule type="expression" dxfId="2435" priority="2971">
      <formula>IF(RIGHT(TEXT(AE126,"0.#"),1)=".",FALSE,TRUE)</formula>
    </cfRule>
    <cfRule type="expression" dxfId="2434" priority="2972">
      <formula>IF(RIGHT(TEXT(AE126,"0.#"),1)=".",TRUE,FALSE)</formula>
    </cfRule>
  </conditionalFormatting>
  <conditionalFormatting sqref="AE129 AM129">
    <cfRule type="expression" dxfId="2433" priority="2967">
      <formula>IF(RIGHT(TEXT(AE129,"0.#"),1)=".",FALSE,TRUE)</formula>
    </cfRule>
    <cfRule type="expression" dxfId="2432" priority="2968">
      <formula>IF(RIGHT(TEXT(AE129,"0.#"),1)=".",TRUE,FALSE)</formula>
    </cfRule>
  </conditionalFormatting>
  <conditionalFormatting sqref="AI129">
    <cfRule type="expression" dxfId="2431" priority="2965">
      <formula>IF(RIGHT(TEXT(AI129,"0.#"),1)=".",FALSE,TRUE)</formula>
    </cfRule>
    <cfRule type="expression" dxfId="2430" priority="2966">
      <formula>IF(RIGHT(TEXT(AI129,"0.#"),1)=".",TRUE,FALSE)</formula>
    </cfRule>
  </conditionalFormatting>
  <conditionalFormatting sqref="Y839:Y866">
    <cfRule type="expression" dxfId="2429" priority="2963">
      <formula>IF(RIGHT(TEXT(Y839,"0.#"),1)=".",FALSE,TRUE)</formula>
    </cfRule>
    <cfRule type="expression" dxfId="2428" priority="2964">
      <formula>IF(RIGHT(TEXT(Y839,"0.#"),1)=".",TRUE,FALSE)</formula>
    </cfRule>
  </conditionalFormatting>
  <conditionalFormatting sqref="AU518">
    <cfRule type="expression" dxfId="2427" priority="1473">
      <formula>IF(RIGHT(TEXT(AU518,"0.#"),1)=".",FALSE,TRUE)</formula>
    </cfRule>
    <cfRule type="expression" dxfId="2426" priority="1474">
      <formula>IF(RIGHT(TEXT(AU518,"0.#"),1)=".",TRUE,FALSE)</formula>
    </cfRule>
  </conditionalFormatting>
  <conditionalFormatting sqref="AQ551">
    <cfRule type="expression" dxfId="2425" priority="1249">
      <formula>IF(RIGHT(TEXT(AQ551,"0.#"),1)=".",FALSE,TRUE)</formula>
    </cfRule>
    <cfRule type="expression" dxfId="2424" priority="1250">
      <formula>IF(RIGHT(TEXT(AQ551,"0.#"),1)=".",TRUE,FALSE)</formula>
    </cfRule>
  </conditionalFormatting>
  <conditionalFormatting sqref="AE556">
    <cfRule type="expression" dxfId="2423" priority="1247">
      <formula>IF(RIGHT(TEXT(AE556,"0.#"),1)=".",FALSE,TRUE)</formula>
    </cfRule>
    <cfRule type="expression" dxfId="2422" priority="1248">
      <formula>IF(RIGHT(TEXT(AE556,"0.#"),1)=".",TRUE,FALSE)</formula>
    </cfRule>
  </conditionalFormatting>
  <conditionalFormatting sqref="AE557">
    <cfRule type="expression" dxfId="2421" priority="1245">
      <formula>IF(RIGHT(TEXT(AE557,"0.#"),1)=".",FALSE,TRUE)</formula>
    </cfRule>
    <cfRule type="expression" dxfId="2420" priority="1246">
      <formula>IF(RIGHT(TEXT(AE557,"0.#"),1)=".",TRUE,FALSE)</formula>
    </cfRule>
  </conditionalFormatting>
  <conditionalFormatting sqref="AE558">
    <cfRule type="expression" dxfId="2419" priority="1243">
      <formula>IF(RIGHT(TEXT(AE558,"0.#"),1)=".",FALSE,TRUE)</formula>
    </cfRule>
    <cfRule type="expression" dxfId="2418" priority="1244">
      <formula>IF(RIGHT(TEXT(AE558,"0.#"),1)=".",TRUE,FALSE)</formula>
    </cfRule>
  </conditionalFormatting>
  <conditionalFormatting sqref="AU556">
    <cfRule type="expression" dxfId="2417" priority="1235">
      <formula>IF(RIGHT(TEXT(AU556,"0.#"),1)=".",FALSE,TRUE)</formula>
    </cfRule>
    <cfRule type="expression" dxfId="2416" priority="1236">
      <formula>IF(RIGHT(TEXT(AU556,"0.#"),1)=".",TRUE,FALSE)</formula>
    </cfRule>
  </conditionalFormatting>
  <conditionalFormatting sqref="AU557">
    <cfRule type="expression" dxfId="2415" priority="1233">
      <formula>IF(RIGHT(TEXT(AU557,"0.#"),1)=".",FALSE,TRUE)</formula>
    </cfRule>
    <cfRule type="expression" dxfId="2414" priority="1234">
      <formula>IF(RIGHT(TEXT(AU557,"0.#"),1)=".",TRUE,FALSE)</formula>
    </cfRule>
  </conditionalFormatting>
  <conditionalFormatting sqref="AU558">
    <cfRule type="expression" dxfId="2413" priority="1231">
      <formula>IF(RIGHT(TEXT(AU558,"0.#"),1)=".",FALSE,TRUE)</formula>
    </cfRule>
    <cfRule type="expression" dxfId="2412" priority="1232">
      <formula>IF(RIGHT(TEXT(AU558,"0.#"),1)=".",TRUE,FALSE)</formula>
    </cfRule>
  </conditionalFormatting>
  <conditionalFormatting sqref="AQ557">
    <cfRule type="expression" dxfId="2411" priority="1223">
      <formula>IF(RIGHT(TEXT(AQ557,"0.#"),1)=".",FALSE,TRUE)</formula>
    </cfRule>
    <cfRule type="expression" dxfId="2410" priority="1224">
      <formula>IF(RIGHT(TEXT(AQ557,"0.#"),1)=".",TRUE,FALSE)</formula>
    </cfRule>
  </conditionalFormatting>
  <conditionalFormatting sqref="AQ558">
    <cfRule type="expression" dxfId="2409" priority="1221">
      <formula>IF(RIGHT(TEXT(AQ558,"0.#"),1)=".",FALSE,TRUE)</formula>
    </cfRule>
    <cfRule type="expression" dxfId="2408" priority="1222">
      <formula>IF(RIGHT(TEXT(AQ558,"0.#"),1)=".",TRUE,FALSE)</formula>
    </cfRule>
  </conditionalFormatting>
  <conditionalFormatting sqref="AQ556">
    <cfRule type="expression" dxfId="2407" priority="1219">
      <formula>IF(RIGHT(TEXT(AQ556,"0.#"),1)=".",FALSE,TRUE)</formula>
    </cfRule>
    <cfRule type="expression" dxfId="2406" priority="1220">
      <formula>IF(RIGHT(TEXT(AQ556,"0.#"),1)=".",TRUE,FALSE)</formula>
    </cfRule>
  </conditionalFormatting>
  <conditionalFormatting sqref="AE561">
    <cfRule type="expression" dxfId="2405" priority="1217">
      <formula>IF(RIGHT(TEXT(AE561,"0.#"),1)=".",FALSE,TRUE)</formula>
    </cfRule>
    <cfRule type="expression" dxfId="2404" priority="1218">
      <formula>IF(RIGHT(TEXT(AE561,"0.#"),1)=".",TRUE,FALSE)</formula>
    </cfRule>
  </conditionalFormatting>
  <conditionalFormatting sqref="AE562">
    <cfRule type="expression" dxfId="2403" priority="1215">
      <formula>IF(RIGHT(TEXT(AE562,"0.#"),1)=".",FALSE,TRUE)</formula>
    </cfRule>
    <cfRule type="expression" dxfId="2402" priority="1216">
      <formula>IF(RIGHT(TEXT(AE562,"0.#"),1)=".",TRUE,FALSE)</formula>
    </cfRule>
  </conditionalFormatting>
  <conditionalFormatting sqref="AE563">
    <cfRule type="expression" dxfId="2401" priority="1213">
      <formula>IF(RIGHT(TEXT(AE563,"0.#"),1)=".",FALSE,TRUE)</formula>
    </cfRule>
    <cfRule type="expression" dxfId="2400" priority="1214">
      <formula>IF(RIGHT(TEXT(AE563,"0.#"),1)=".",TRUE,FALSE)</formula>
    </cfRule>
  </conditionalFormatting>
  <conditionalFormatting sqref="AL1102:AO1131">
    <cfRule type="expression" dxfId="2399" priority="2869">
      <formula>IF(AND(AL1102&gt;=0, RIGHT(TEXT(AL1102,"0.#"),1)&lt;&gt;"."),TRUE,FALSE)</formula>
    </cfRule>
    <cfRule type="expression" dxfId="2398" priority="2870">
      <formula>IF(AND(AL1102&gt;=0, RIGHT(TEXT(AL1102,"0.#"),1)="."),TRUE,FALSE)</formula>
    </cfRule>
    <cfRule type="expression" dxfId="2397" priority="2871">
      <formula>IF(AND(AL1102&lt;0, RIGHT(TEXT(AL1102,"0.#"),1)&lt;&gt;"."),TRUE,FALSE)</formula>
    </cfRule>
    <cfRule type="expression" dxfId="2396" priority="2872">
      <formula>IF(AND(AL1102&lt;0, RIGHT(TEXT(AL1102,"0.#"),1)="."),TRUE,FALSE)</formula>
    </cfRule>
  </conditionalFormatting>
  <conditionalFormatting sqref="Y1102:Y1131">
    <cfRule type="expression" dxfId="2395" priority="2867">
      <formula>IF(RIGHT(TEXT(Y1102,"0.#"),1)=".",FALSE,TRUE)</formula>
    </cfRule>
    <cfRule type="expression" dxfId="2394" priority="2868">
      <formula>IF(RIGHT(TEXT(Y1102,"0.#"),1)=".",TRUE,FALSE)</formula>
    </cfRule>
  </conditionalFormatting>
  <conditionalFormatting sqref="AQ553">
    <cfRule type="expression" dxfId="2393" priority="1251">
      <formula>IF(RIGHT(TEXT(AQ553,"0.#"),1)=".",FALSE,TRUE)</formula>
    </cfRule>
    <cfRule type="expression" dxfId="2392" priority="1252">
      <formula>IF(RIGHT(TEXT(AQ553,"0.#"),1)=".",TRUE,FALSE)</formula>
    </cfRule>
  </conditionalFormatting>
  <conditionalFormatting sqref="AU552">
    <cfRule type="expression" dxfId="2391" priority="1263">
      <formula>IF(RIGHT(TEXT(AU552,"0.#"),1)=".",FALSE,TRUE)</formula>
    </cfRule>
    <cfRule type="expression" dxfId="2390" priority="1264">
      <formula>IF(RIGHT(TEXT(AU552,"0.#"),1)=".",TRUE,FALSE)</formula>
    </cfRule>
  </conditionalFormatting>
  <conditionalFormatting sqref="AE552">
    <cfRule type="expression" dxfId="2389" priority="1275">
      <formula>IF(RIGHT(TEXT(AE552,"0.#"),1)=".",FALSE,TRUE)</formula>
    </cfRule>
    <cfRule type="expression" dxfId="2388" priority="1276">
      <formula>IF(RIGHT(TEXT(AE552,"0.#"),1)=".",TRUE,FALSE)</formula>
    </cfRule>
  </conditionalFormatting>
  <conditionalFormatting sqref="AQ548">
    <cfRule type="expression" dxfId="2387" priority="1281">
      <formula>IF(RIGHT(TEXT(AQ548,"0.#"),1)=".",FALSE,TRUE)</formula>
    </cfRule>
    <cfRule type="expression" dxfId="2386" priority="1282">
      <formula>IF(RIGHT(TEXT(AQ548,"0.#"),1)=".",TRUE,FALSE)</formula>
    </cfRule>
  </conditionalFormatting>
  <conditionalFormatting sqref="Y837:Y838">
    <cfRule type="expression" dxfId="2385" priority="2819">
      <formula>IF(RIGHT(TEXT(Y837,"0.#"),1)=".",FALSE,TRUE)</formula>
    </cfRule>
    <cfRule type="expression" dxfId="2384" priority="2820">
      <formula>IF(RIGHT(TEXT(Y837,"0.#"),1)=".",TRUE,FALSE)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77 AL880: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AL878:AO879">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I107">
    <cfRule type="expression" dxfId="709" priority="9">
      <formula>IF(RIGHT(TEXT(AI107,"0.#"),1)=".",FALSE,TRUE)</formula>
    </cfRule>
    <cfRule type="expression" dxfId="708" priority="10">
      <formula>IF(RIGHT(TEXT(AI107,"0.#"),1)=".",TRUE,FALSE)</formula>
    </cfRule>
  </conditionalFormatting>
  <conditionalFormatting sqref="AL839:AO840">
    <cfRule type="expression" dxfId="707" priority="5">
      <formula>IF(AND(AL839&gt;=0, RIGHT(TEXT(AL839,"0.#"),1)&lt;&gt;"."),TRUE,FALSE)</formula>
    </cfRule>
    <cfRule type="expression" dxfId="706" priority="6">
      <formula>IF(AND(AL839&gt;=0, RIGHT(TEXT(AL839,"0.#"),1)="."),TRUE,FALSE)</formula>
    </cfRule>
    <cfRule type="expression" dxfId="705" priority="7">
      <formula>IF(AND(AL839&lt;0, RIGHT(TEXT(AL839,"0.#"),1)&lt;&gt;"."),TRUE,FALSE)</formula>
    </cfRule>
    <cfRule type="expression" dxfId="704" priority="8">
      <formula>IF(AND(AL839&lt;0, RIGHT(TEXT(AL839,"0.#"),1)="."),TRUE,FALSE)</formula>
    </cfRule>
  </conditionalFormatting>
  <conditionalFormatting sqref="AL837:AO838">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68" max="49" man="1"/>
    <brk id="483" max="49" man="1"/>
    <brk id="731" max="49" man="1"/>
    <brk id="778"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85"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569</v>
      </c>
      <c r="M3" s="13" t="str">
        <f t="shared" ref="M3:M11" si="2">IF(L3="","",K3)</f>
        <v>文教及び科学振興</v>
      </c>
      <c r="N3" s="13" t="str">
        <f>IF(M3="",N2,IF(N2&lt;&gt;"",CONCATENATE(N2,"、",M3),M3))</f>
        <v>文教及び科学振興</v>
      </c>
      <c r="O3" s="13"/>
      <c r="P3" s="12" t="s">
        <v>191</v>
      </c>
      <c r="Q3" s="17" t="s">
        <v>569</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471</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08"/>
      <c r="Z2" s="412"/>
      <c r="AA2" s="413"/>
      <c r="AB2" s="1012" t="s">
        <v>11</v>
      </c>
      <c r="AC2" s="1013"/>
      <c r="AD2" s="1014"/>
      <c r="AE2" s="1000" t="s">
        <v>550</v>
      </c>
      <c r="AF2" s="1000"/>
      <c r="AG2" s="1000"/>
      <c r="AH2" s="1000"/>
      <c r="AI2" s="1000" t="s">
        <v>547</v>
      </c>
      <c r="AJ2" s="1000"/>
      <c r="AK2" s="1000"/>
      <c r="AL2" s="1000"/>
      <c r="AM2" s="1000" t="s">
        <v>521</v>
      </c>
      <c r="AN2" s="1000"/>
      <c r="AO2" s="1000"/>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8"/>
      <c r="I4" s="1018"/>
      <c r="J4" s="1018"/>
      <c r="K4" s="1018"/>
      <c r="L4" s="1018"/>
      <c r="M4" s="1018"/>
      <c r="N4" s="1018"/>
      <c r="O4" s="1019"/>
      <c r="P4" s="161"/>
      <c r="Q4" s="1026"/>
      <c r="R4" s="1026"/>
      <c r="S4" s="1026"/>
      <c r="T4" s="1026"/>
      <c r="U4" s="1026"/>
      <c r="V4" s="1026"/>
      <c r="W4" s="1026"/>
      <c r="X4" s="1027"/>
      <c r="Y4" s="1004" t="s">
        <v>12</v>
      </c>
      <c r="Z4" s="1005"/>
      <c r="AA4" s="1006"/>
      <c r="AB4" s="551"/>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499</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471</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08"/>
      <c r="Z9" s="412"/>
      <c r="AA9" s="413"/>
      <c r="AB9" s="1012" t="s">
        <v>11</v>
      </c>
      <c r="AC9" s="1013"/>
      <c r="AD9" s="1014"/>
      <c r="AE9" s="1000" t="s">
        <v>551</v>
      </c>
      <c r="AF9" s="1000"/>
      <c r="AG9" s="1000"/>
      <c r="AH9" s="1000"/>
      <c r="AI9" s="1000" t="s">
        <v>547</v>
      </c>
      <c r="AJ9" s="1000"/>
      <c r="AK9" s="1000"/>
      <c r="AL9" s="1000"/>
      <c r="AM9" s="1000" t="s">
        <v>521</v>
      </c>
      <c r="AN9" s="1000"/>
      <c r="AO9" s="1000"/>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1"/>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499</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471</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08"/>
      <c r="Z16" s="412"/>
      <c r="AA16" s="413"/>
      <c r="AB16" s="1012" t="s">
        <v>11</v>
      </c>
      <c r="AC16" s="1013"/>
      <c r="AD16" s="1014"/>
      <c r="AE16" s="1000" t="s">
        <v>550</v>
      </c>
      <c r="AF16" s="1000"/>
      <c r="AG16" s="1000"/>
      <c r="AH16" s="1000"/>
      <c r="AI16" s="1000" t="s">
        <v>548</v>
      </c>
      <c r="AJ16" s="1000"/>
      <c r="AK16" s="1000"/>
      <c r="AL16" s="1000"/>
      <c r="AM16" s="1000" t="s">
        <v>521</v>
      </c>
      <c r="AN16" s="1000"/>
      <c r="AO16" s="1000"/>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1"/>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499</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471</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08"/>
      <c r="Z23" s="412"/>
      <c r="AA23" s="413"/>
      <c r="AB23" s="1012" t="s">
        <v>11</v>
      </c>
      <c r="AC23" s="1013"/>
      <c r="AD23" s="1014"/>
      <c r="AE23" s="1000" t="s">
        <v>552</v>
      </c>
      <c r="AF23" s="1000"/>
      <c r="AG23" s="1000"/>
      <c r="AH23" s="1000"/>
      <c r="AI23" s="1000" t="s">
        <v>547</v>
      </c>
      <c r="AJ23" s="1000"/>
      <c r="AK23" s="1000"/>
      <c r="AL23" s="1000"/>
      <c r="AM23" s="1000" t="s">
        <v>521</v>
      </c>
      <c r="AN23" s="1000"/>
      <c r="AO23" s="1000"/>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1"/>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499</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471</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08"/>
      <c r="Z30" s="412"/>
      <c r="AA30" s="413"/>
      <c r="AB30" s="1012" t="s">
        <v>11</v>
      </c>
      <c r="AC30" s="1013"/>
      <c r="AD30" s="1014"/>
      <c r="AE30" s="1000" t="s">
        <v>550</v>
      </c>
      <c r="AF30" s="1000"/>
      <c r="AG30" s="1000"/>
      <c r="AH30" s="1000"/>
      <c r="AI30" s="1000" t="s">
        <v>547</v>
      </c>
      <c r="AJ30" s="1000"/>
      <c r="AK30" s="1000"/>
      <c r="AL30" s="1000"/>
      <c r="AM30" s="1000" t="s">
        <v>545</v>
      </c>
      <c r="AN30" s="1000"/>
      <c r="AO30" s="1000"/>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1"/>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499</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471</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08"/>
      <c r="Z37" s="412"/>
      <c r="AA37" s="413"/>
      <c r="AB37" s="1012" t="s">
        <v>11</v>
      </c>
      <c r="AC37" s="1013"/>
      <c r="AD37" s="1014"/>
      <c r="AE37" s="1000" t="s">
        <v>552</v>
      </c>
      <c r="AF37" s="1000"/>
      <c r="AG37" s="1000"/>
      <c r="AH37" s="1000"/>
      <c r="AI37" s="1000" t="s">
        <v>549</v>
      </c>
      <c r="AJ37" s="1000"/>
      <c r="AK37" s="1000"/>
      <c r="AL37" s="1000"/>
      <c r="AM37" s="1000" t="s">
        <v>546</v>
      </c>
      <c r="AN37" s="1000"/>
      <c r="AO37" s="1000"/>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1"/>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499</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471</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08"/>
      <c r="Z44" s="412"/>
      <c r="AA44" s="413"/>
      <c r="AB44" s="1012" t="s">
        <v>11</v>
      </c>
      <c r="AC44" s="1013"/>
      <c r="AD44" s="1014"/>
      <c r="AE44" s="1000" t="s">
        <v>550</v>
      </c>
      <c r="AF44" s="1000"/>
      <c r="AG44" s="1000"/>
      <c r="AH44" s="1000"/>
      <c r="AI44" s="1000" t="s">
        <v>547</v>
      </c>
      <c r="AJ44" s="1000"/>
      <c r="AK44" s="1000"/>
      <c r="AL44" s="1000"/>
      <c r="AM44" s="1000" t="s">
        <v>521</v>
      </c>
      <c r="AN44" s="1000"/>
      <c r="AO44" s="1000"/>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1"/>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499</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471</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08"/>
      <c r="Z51" s="412"/>
      <c r="AA51" s="413"/>
      <c r="AB51" s="458" t="s">
        <v>11</v>
      </c>
      <c r="AC51" s="1013"/>
      <c r="AD51" s="1014"/>
      <c r="AE51" s="1000" t="s">
        <v>550</v>
      </c>
      <c r="AF51" s="1000"/>
      <c r="AG51" s="1000"/>
      <c r="AH51" s="1000"/>
      <c r="AI51" s="1000" t="s">
        <v>547</v>
      </c>
      <c r="AJ51" s="1000"/>
      <c r="AK51" s="1000"/>
      <c r="AL51" s="1000"/>
      <c r="AM51" s="1000" t="s">
        <v>521</v>
      </c>
      <c r="AN51" s="1000"/>
      <c r="AO51" s="1000"/>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1"/>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499</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471</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08"/>
      <c r="Z58" s="412"/>
      <c r="AA58" s="413"/>
      <c r="AB58" s="1012" t="s">
        <v>11</v>
      </c>
      <c r="AC58" s="1013"/>
      <c r="AD58" s="1014"/>
      <c r="AE58" s="1000" t="s">
        <v>550</v>
      </c>
      <c r="AF58" s="1000"/>
      <c r="AG58" s="1000"/>
      <c r="AH58" s="1000"/>
      <c r="AI58" s="1000" t="s">
        <v>547</v>
      </c>
      <c r="AJ58" s="1000"/>
      <c r="AK58" s="1000"/>
      <c r="AL58" s="1000"/>
      <c r="AM58" s="1000" t="s">
        <v>521</v>
      </c>
      <c r="AN58" s="1000"/>
      <c r="AO58" s="1000"/>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1"/>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499</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471</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08"/>
      <c r="Z65" s="412"/>
      <c r="AA65" s="413"/>
      <c r="AB65" s="1012" t="s">
        <v>11</v>
      </c>
      <c r="AC65" s="1013"/>
      <c r="AD65" s="1014"/>
      <c r="AE65" s="1000" t="s">
        <v>550</v>
      </c>
      <c r="AF65" s="1000"/>
      <c r="AG65" s="1000"/>
      <c r="AH65" s="1000"/>
      <c r="AI65" s="1000" t="s">
        <v>547</v>
      </c>
      <c r="AJ65" s="1000"/>
      <c r="AK65" s="1000"/>
      <c r="AL65" s="1000"/>
      <c r="AM65" s="1000" t="s">
        <v>521</v>
      </c>
      <c r="AN65" s="1000"/>
      <c r="AO65" s="1000"/>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1"/>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499</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485</v>
      </c>
      <c r="H2" s="440"/>
      <c r="I2" s="440"/>
      <c r="J2" s="440"/>
      <c r="K2" s="440"/>
      <c r="L2" s="440"/>
      <c r="M2" s="440"/>
      <c r="N2" s="440"/>
      <c r="O2" s="440"/>
      <c r="P2" s="440"/>
      <c r="Q2" s="440"/>
      <c r="R2" s="440"/>
      <c r="S2" s="440"/>
      <c r="T2" s="440"/>
      <c r="U2" s="440"/>
      <c r="V2" s="440"/>
      <c r="W2" s="440"/>
      <c r="X2" s="440"/>
      <c r="Y2" s="440"/>
      <c r="Z2" s="440"/>
      <c r="AA2" s="440"/>
      <c r="AB2" s="441"/>
      <c r="AC2" s="439" t="s">
        <v>487</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5</vt:i4>
      </vt:variant>
      <vt:variant>
        <vt:lpstr>グラフ</vt:lpstr>
      </vt:variant>
      <vt:variant>
        <vt:i4>1</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グラフ1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2019-09-11T08:08:43Z</cp:lastPrinted>
  <dcterms:created xsi:type="dcterms:W3CDTF">2012-03-13T00:50:25Z</dcterms:created>
  <dcterms:modified xsi:type="dcterms:W3CDTF">2020-11-20T08:29:40Z</dcterms:modified>
</cp:coreProperties>
</file>