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研助課\研究大学強化促進費関係★\○各種照会、白書\行政事業レビュー\8.R2年度行政事業レビュー\201112_過去5年分チェック（誤記報道を受け）\02作業\④提出版\"/>
    </mc:Choice>
  </mc:AlternateContent>
  <bookViews>
    <workbookView xWindow="0" yWindow="0" windowWidth="28800" windowHeight="12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<sst xmlns="http://schemas.openxmlformats.org/spreadsheetml/2006/main" count="2969" uniqueCount="665">
  <si>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</si>
  <si>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</si>
  <si>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</si>
  <si>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</si>
  <si>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</si>
  <si>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</si>
  <si>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</si>
  <si>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</si>
  <si>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</si>
  <si>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</si>
  <si>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</si>
  <si>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</si>
  <si>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</si>
  <si>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</si>
  <si>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</si>
  <si>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</si>
  <si>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</si>
  <si>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</si>
  <si>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</si>
  <si>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</si>
  <si>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</si>
  <si>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</si>
  <si>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</si>
  <si>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</si>
  <si>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</si>
  <si>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</si>
  <si>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</si>
  <si>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</si>
  <si>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</si>
  <si>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</si>
  <si>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</si>
  <si>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</si>
  <si>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</si>
  <si>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</si>
  <si>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</si>
  <si>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</si>
  <si>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</si>
  <si>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</si>
  <si>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</si>
  <si>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</si>
  <si>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</si>
  <si>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</si>
  <si>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</si>
  <si>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</si>
  <si>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</si>
  <si>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</si>
  <si>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</si>
  <si>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</si>
  <si>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</si>
  <si>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</si>
  <si>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</si>
  <si>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</si>
  <si>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</si>
  <si>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</si>
  <si>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</si>
  <si>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</si>
  <si>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</si>
  <si>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</si>
  <si>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</si>
  <si>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</si>
  <si>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</si>
  <si>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</si>
  <si>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</si>
  <si>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</si>
  <si>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</si>
  <si>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</si>
  <si>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</si>
  <si>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</si>
  <si>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</si>
  <si>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</si>
  <si>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</si>
  <si>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</si>
  <si>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</si>
  <si>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</si>
  <si>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</si>
  <si>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</si>
  <si>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</si>
  <si>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</si>
  <si>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</si>
  <si>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</si>
  <si>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</si>
  <si>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</si>
  <si>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</si>
  <si>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</si>
  <si>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</si>
  <si>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</si>
  <si>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</si>
  <si>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</si>
  <si>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</si>
  <si>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</si>
  <si>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</si>
  <si>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</si>
  <si>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</si>
  <si>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</si>
  <si>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</si>
  <si>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</si>
  <si>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</si>
  <si>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</si>
  <si>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</si>
  <si>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</si>
  <si>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</si>
  <si>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</si>
  <si>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</si>
  <si>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</si>
  <si>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</si>
  <si>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</si>
  <si>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</si>
  <si>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</si>
  <si>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</si>
  <si>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</si>
  <si>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</si>
  <si>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</si>
  <si>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</si>
  <si>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</si>
  <si>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</si>
  <si>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</si>
  <si>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</si>
  <si>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</si>
  <si>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</si>
  <si>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</si>
  <si>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</si>
  <si>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</si>
  <si>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</si>
  <si>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</si>
  <si>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</si>
  <si>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</si>
  <si>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</si>
  <si>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</si>
  <si>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</si>
  <si>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</si>
  <si>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</si>
  <si>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</si>
  <si>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</si>
  <si>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</si>
  <si>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</si>
  <si>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</si>
  <si>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</si>
  <si>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</si>
  <si>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</si>
  <si>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</si>
  <si>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</si>
  <si>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</si>
  <si>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</si>
  <si>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</si>
  <si>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</si>
  <si>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</si>
  <si>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</si>
  <si>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</si>
  <si>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</si>
  <si>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</si>
  <si>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</si>
  <si>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</si>
  <si>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</si>
  <si>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</si>
  <si>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</si>
  <si>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</si>
  <si>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</si>
  <si>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</si>
  <si>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</si>
  <si>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</si>
  <si>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</si>
  <si>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</si>
  <si>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</si>
  <si>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</si>
  <si>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</si>
  <si>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</si>
  <si>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</si>
  <si>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</si>
  <si>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</si>
  <si>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</si>
  <si>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</si>
  <si>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</si>
  <si>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</si>
  <si>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</si>
  <si>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</si>
  <si>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</si>
  <si>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</si>
  <si>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</si>
  <si>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</si>
  <si>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</si>
  <si>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</si>
  <si>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</si>
  <si>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</si>
  <si>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</si>
  <si>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</si>
  <si>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</si>
  <si>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</si>
  <si>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</si>
  <si>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</si>
  <si>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</si>
  <si>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</si>
  <si>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</si>
  <si>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</si>
  <si>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</si>
  <si>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</si>
  <si>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</si>
  <si>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</si>
  <si>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</si>
  <si>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</si>
  <si>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</si>
  <si>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</si>
  <si>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</si>
  <si>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</si>
  <si>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</si>
  <si>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</si>
  <si>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</si>
  <si>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</si>
  <si>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</si>
  <si>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</si>
  <si>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</si>
  <si>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</si>
  <si>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</si>
  <si>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</si>
  <si>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</si>
  <si>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</si>
  <si>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</si>
  <si>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</si>
  <si>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</si>
  <si>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</si>
  <si>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</si>
  <si>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</si>
  <si>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</si>
  <si>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</si>
  <si>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</si>
  <si>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</si>
  <si>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</si>
  <si>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</si>
  <si>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</si>
  <si>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</si>
  <si>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</si>
  <si>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</si>
  <si>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</si>
  <si>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</si>
  <si>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</si>
  <si>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</si>
  <si>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</si>
  <si>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</si>
  <si>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</si>
  <si>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</si>
  <si>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</si>
  <si>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</si>
  <si>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</si>
  <si>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</si>
  <si>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</si>
  <si>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</si>
  <si>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</si>
  <si>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</si>
  <si>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</si>
  <si>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</si>
  <si>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</si>
  <si>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</si>
  <si>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</si>
  <si>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</si>
  <si>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</si>
  <si>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</si>
  <si>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</si>
  <si>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</si>
  <si>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</si>
  <si>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</si>
  <si>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</si>
  <si>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</si>
  <si>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</si>
  <si>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</si>
  <si>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</si>
  <si>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</si>
  <si>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</si>
  <si>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</si>
  <si>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</si>
  <si>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</si>
  <si>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</si>
  <si>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</si>
  <si>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</si>
  <si>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</si>
  <si>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</si>
  <si>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</si>
  <si>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</si>
  <si>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</si>
  <si>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</si>
  <si>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</si>
  <si>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</si>
  <si>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</si>
  <si>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</si>
  <si>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</si>
  <si>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</si>
  <si>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</si>
  <si>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</si>
  <si>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</si>
  <si>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</si>
  <si>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</si>
  <si>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</si>
  <si>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</si>
  <si>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</si>
  <si>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</si>
  <si>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</si>
  <si>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</si>
  <si>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</si>
  <si>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</si>
  <si>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</si>
  <si>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</si>
  <si>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</si>
  <si>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</si>
  <si>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</si>
  <si>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</si>
  <si>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</si>
  <si>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</si>
  <si>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</si>
  <si>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</si>
  <si>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</si>
  <si>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</si>
  <si>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</si>
  <si>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</si>
  <si>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</si>
  <si>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</si>
  <si>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</si>
  <si>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</si>
  <si>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</si>
  <si>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</si>
  <si>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</si>
  <si>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</si>
  <si>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</si>
  <si>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</si>
  <si>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</si>
  <si>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</si>
  <si>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</si>
  <si>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</si>
  <si>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</si>
  <si>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</si>
  <si>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</si>
  <si>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</si>
  <si>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</si>
  <si>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</si>
  <si>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</si>
  <si>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</si>
  <si>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</si>
  <si>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</si>
  <si>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</si>
  <si>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</si>
  <si>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</si>
  <si>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</si>
  <si>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</si>
  <si>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</si>
  <si>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</si>
  <si>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</si>
  <si>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</si>
  <si>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</si>
  <si>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</si>
  <si>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</si>
  <si>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</si>
  <si>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</si>
  <si>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</si>
  <si>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</si>
  <si>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</si>
  <si>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</si>
  <si>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</si>
  <si>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</si>
  <si>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</si>
  <si>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</si>
  <si>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</si>
  <si>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</si>
  <si>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</si>
  <si>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</si>
  <si>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</si>
  <si>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</si>
  <si>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</si>
  <si>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</si>
  <si>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</si>
  <si>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</si>
  <si>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</si>
  <si>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</si>
  <si>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</si>
  <si>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</si>
  <si>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</si>
  <si>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</si>
  <si>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</si>
  <si>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</si>
  <si>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</si>
  <si>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</si>
  <si>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</si>
  <si>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</si>
  <si>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</si>
  <si>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</si>
  <si>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</si>
  <si>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</si>
  <si>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</si>
  <si>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</si>
  <si>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</si>
  <si>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</si>
  <si>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</si>
  <si>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</si>
  <si>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</si>
  <si>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</si>
  <si>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</si>
  <si>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</si>
  <si>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</si>
  <si>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</si>
  <si>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</si>
  <si>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</si>
  <si>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</si>
  <si>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</si>
  <si>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</si>
  <si>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</si>
  <si>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</si>
  <si>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</si>
  <si>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</si>
  <si>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</si>
  <si>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</si>
  <si>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</si>
  <si>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</si>
  <si>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</si>
  <si>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</si>
  <si>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</si>
  <si>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</si>
  <si>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</si>
  <si>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</si>
  <si>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</si>
  <si>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</si>
  <si>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</si>
  <si>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</si>
  <si>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</si>
  <si>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</si>
  <si>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</si>
  <si>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</si>
  <si>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</si>
  <si>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</si>
  <si>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</si>
  <si>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</si>
  <si>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</si>
  <si>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</si>
  <si>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</si>
  <si>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</si>
  <si>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</si>
  <si>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</si>
  <si>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</si>
  <si>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</si>
  <si>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</si>
  <si>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</si>
  <si>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</si>
  <si>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</si>
  <si>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</si>
  <si>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</si>
  <si>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</si>
  <si>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</si>
  <si>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</si>
  <si>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</si>
  <si>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</si>
  <si>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</si>
  <si>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</si>
  <si>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</si>
  <si>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</si>
  <si>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</si>
  <si>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</si>
  <si>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</si>
  <si>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</si>
  <si>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</si>
  <si>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</si>
  <si>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</si>
  <si>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</si>
  <si>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</si>
  <si>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</si>
  <si>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</si>
  <si>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</si>
  <si>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</si>
  <si>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</si>
  <si>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</si>
  <si>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</si>
  <si>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</si>
  <si>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</si>
  <si>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</si>
  <si>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</si>
  <si>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</si>
  <si>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</si>
  <si>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</si>
  <si>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</si>
  <si>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</si>
  <si>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</si>
  <si>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</si>
  <si>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</si>
  <si>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</si>
  <si>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</si>
  <si>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</si>
  <si>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</si>
  <si>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</si>
  <si>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</si>
  <si>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</si>
  <si>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</si>
  <si>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</si>
  <si>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</si>
  <si>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</si>
  <si>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</si>
  <si>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</si>
  <si>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</si>
  <si>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</si>
  <si>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</si>
  <si>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</si>
  <si>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</si>
  <si>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</si>
  <si>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</si>
  <si>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</si>
  <si>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</si>
  <si>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</si>
  <si>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</si>
  <si>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</si>
  <si>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</si>
  <si>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</si>
  <si>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</si>
  <si>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</si>
  <si>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</si>
  <si>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</si>
  <si>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</si>
  <si>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</si>
  <si>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</si>
  <si>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</si>
  <si>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</si>
  <si>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</si>
  <si>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</si>
  <si>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</si>
  <si>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</si>
  <si>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</si>
  <si>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</si>
  <si>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</si>
  <si>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</si>
  <si>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</si>
  <si>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</si>
  <si>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</si>
  <si>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</si>
  <si>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</si>
  <si>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</si>
  <si>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</si>
  <si>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</si>
  <si>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</si>
  <si>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</si>
  <si>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</si>
  <si>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</si>
  <si>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</si>
  <si>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</si>
  <si>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</si>
  <si>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</si>
  <si>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</si>
  <si>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</si>
  <si>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</si>
  <si>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</si>
  <si>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</si>
  <si>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</si>
  <si>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</si>
  <si>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</si>
  <si>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</si>
  <si>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</si>
  <si>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</si>
  <si>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</si>
  <si>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</si>
  <si>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</si>
  <si>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</si>
  <si>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</si>
  <si>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</si>
  <si>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</si>
  <si>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</si>
  <si>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</si>
  <si>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</si>
  <si>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</si>
  <si>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</si>
  <si>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</si>
  <si>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</si>
  <si>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</si>
  <si>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</si>
  <si>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</si>
  <si>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</si>
  <si>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</si>
  <si>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</si>
  <si>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</si>
  <si>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</si>
  <si>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</si>
  <si>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</si>
  <si>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</si>
  <si>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</si>
  <si>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</si>
  <si>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</si>
  <si>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</si>
  <si>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</si>
  <si>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平成３４年度</t>
  </si>
  <si>
    <t>学術研究助成課長
梶山　正司</t>
  </si>
  <si>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</si>
  <si>
    <t>研究大学強化促進費補助金</t>
  </si>
  <si>
    <t>庁費</t>
  </si>
  <si>
    <t>諸謝金</t>
  </si>
  <si>
    <t>委員等旅費</t>
  </si>
  <si>
    <t>職員旅費</t>
  </si>
  <si>
    <t>国際共著論文割合（直近5カ年の平均値）を10%増（全機関平均）にする。</t>
  </si>
  <si>
    <t>国際共著論文割合
（国際共著論文数/総論文数）</t>
  </si>
  <si>
    <t>数</t>
  </si>
  <si>
    <t>文部科学省調べ（「Web of Science」及び「Scopus」）</t>
  </si>
  <si>
    <t>国際共著論文割合（直近5カ年の平均値）38%の機関を5機関にする。</t>
  </si>
  <si>
    <t>国際共著論文割合</t>
  </si>
  <si>
    <t>本事業による研究支援人材（リサーチ・アドミニストレーター等）の配置数</t>
  </si>
  <si>
    <t>人</t>
  </si>
  <si>
    <t>本事業支援対象機関における、当該事業及び自主財源等によるURA 総配置数に対する自主財源化率</t>
  </si>
  <si>
    <t>%</t>
  </si>
  <si>
    <t>各機関の戦略に基づき、研究環境改革の取組みを実施している機関数</t>
  </si>
  <si>
    <t>機関</t>
  </si>
  <si>
    <t>当該年度執行額／支援対象機関　　　　　　　　　　　　　　</t>
    <phoneticPr fontId="5"/>
  </si>
  <si>
    <t xml:space="preserve">   百万円</t>
  </si>
  <si>
    <t>百万円/機関数</t>
    <phoneticPr fontId="5"/>
  </si>
  <si>
    <t>5,580/22</t>
  </si>
  <si>
    <t>5,550/22</t>
  </si>
  <si>
    <t>5,048/22</t>
  </si>
  <si>
    <t>　　/</t>
    <phoneticPr fontId="5"/>
  </si>
  <si>
    <t>／　　　　　　　　　　　　　　</t>
    <phoneticPr fontId="5"/>
  </si>
  <si>
    <t>「研究大学強化促進事業」支援対象機関における、当該事業及び自主財源等によるURA 配置数</t>
  </si>
  <si>
    <t>研究マネジメント人材（リサーチ・アドミニストレーターを含む）群の確保や集中的な研究環境改革等を行うことにより、学術研究の振興に寄与。</t>
  </si>
  <si>
    <t>-</t>
    <phoneticPr fontId="5"/>
  </si>
  <si>
    <t>-</t>
    <phoneticPr fontId="5"/>
  </si>
  <si>
    <t>-</t>
    <phoneticPr fontId="5"/>
  </si>
  <si>
    <t>-</t>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</si>
  <si>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</si>
  <si>
    <t>我が国の研究環境改革等の研究力強化の取組を実施することを目的とした事業であるため、民間等に委ねることはできない。</t>
  </si>
  <si>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</si>
  <si>
    <t>外部有識者からなる審査委員会において、厳格な審査を行っており、支出先の選定は妥当である。</t>
  </si>
  <si>
    <t>各事業年度終了後に、実績報告書等により補助金の使用状況、その他コスト削減や効率化に向けた工夫の有無について確認を行っており、負担関係は妥当である。</t>
  </si>
  <si>
    <t>各事業年度終了後に、実績報告書等により補助金の使用状況、その他コスト削減や効率化に向けた工夫の有無について確認を行っており、コスト水準は妥当である。</t>
  </si>
  <si>
    <t>交付要綱及び取扱要領において、事業目的に即し真に必要な費目・使途を限定しており、各事業年度終了後に実績報告書等により確認している。</t>
  </si>
  <si>
    <t>各機関のこれまでの取組みや成果実績を踏まえ、事業目的に沿った成果目標の見直しを行った。引き続き成果目標の達成に向けて推進が必要である。</t>
  </si>
  <si>
    <t>研究力強化のために、研究支援人材（リサーチ・アドミニストレーター等）の確保や集中的な研究環境改革の両方を支援する事業は他にない。今後、自主的な展開に向けた取組を促進することにより低コスト化を進める予定である。</t>
  </si>
  <si>
    <t>研究支援人材（リサーチ・アドミニストレーター等）は雇用計画に基づき着実に配置されており、活動実績は見込みに見合ったものとなっている。</t>
  </si>
  <si>
    <t>研究支援人材（リサーチ・アドミニストレーター等）の活動内容を各機関のHPで紹介するなど、成果事例の活用の促進を図っている。</t>
  </si>
  <si>
    <t>新25-0021</t>
  </si>
  <si>
    <t>221</t>
  </si>
  <si>
    <t>209</t>
  </si>
  <si>
    <t>207</t>
  </si>
  <si>
    <t>○</t>
  </si>
  <si>
    <t>8　科学技術イノベーションの基盤的な力の強化</t>
    <phoneticPr fontId="5"/>
  </si>
  <si>
    <t>8-2 イノベーションの源泉としての学術研究と基礎研究の推進</t>
    <phoneticPr fontId="5"/>
  </si>
  <si>
    <t>研究大学強化促進事業</t>
    <phoneticPr fontId="5"/>
  </si>
  <si>
    <t>研究振興局</t>
    <phoneticPr fontId="5"/>
  </si>
  <si>
    <t>学術研究助成課</t>
    <phoneticPr fontId="5"/>
  </si>
  <si>
    <t>統合イノベーション戦略2018（平成30年6月15日閣議決定）
科学技術イノベーション総合戦略2016（平成28年5月24日閣議決定）
日本再興戦略2016（平成28年6月2日閣議決定）
第5期科学技術基本計画（平成28年1月22日閣議決定）
第2期教育振興基本計画（平成25年6月14日閣議決定）</t>
    <rPh sb="0" eb="2">
      <t>トウゴウ</t>
    </rPh>
    <rPh sb="9" eb="11">
      <t>センリャク</t>
    </rPh>
    <phoneticPr fontId="5"/>
  </si>
  <si>
    <t>4,223/22</t>
    <phoneticPr fontId="5"/>
  </si>
  <si>
    <t>無</t>
  </si>
  <si>
    <t>‐</t>
  </si>
  <si>
    <t>【補助金等交付】</t>
    <rPh sb="1" eb="4">
      <t>ホジョキン</t>
    </rPh>
    <rPh sb="4" eb="5">
      <t>トウ</t>
    </rPh>
    <rPh sb="5" eb="7">
      <t>コウフ</t>
    </rPh>
    <phoneticPr fontId="5"/>
  </si>
  <si>
    <t>研究支援人材（リサーチ・アドミニストレーター等）、研究者等の給与</t>
    <phoneticPr fontId="5"/>
  </si>
  <si>
    <t>研究者等の派遣・招へいに係る外国旅費、国際シンポジウム開催など成果の情報発信等</t>
    <phoneticPr fontId="5"/>
  </si>
  <si>
    <t>人件費</t>
    <rPh sb="0" eb="3">
      <t>ジンケンヒ</t>
    </rPh>
    <phoneticPr fontId="5"/>
  </si>
  <si>
    <t>事業実施費</t>
    <rPh sb="0" eb="2">
      <t>ジギョウ</t>
    </rPh>
    <rPh sb="2" eb="4">
      <t>ジッシ</t>
    </rPh>
    <rPh sb="4" eb="5">
      <t>ヒ</t>
    </rPh>
    <phoneticPr fontId="5"/>
  </si>
  <si>
    <t>国立大学法人東北大学</t>
    <rPh sb="0" eb="2">
      <t>コクリツ</t>
    </rPh>
    <rPh sb="2" eb="4">
      <t>ダイガク</t>
    </rPh>
    <rPh sb="4" eb="6">
      <t>ホウジン</t>
    </rPh>
    <rPh sb="6" eb="8">
      <t>トウホク</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</si>
  <si>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</si>
  <si>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国立大学法人大阪大学</t>
  </si>
  <si>
    <t>国立大学法人東京大学</t>
  </si>
  <si>
    <t>国立大学法人名古屋大学</t>
  </si>
  <si>
    <t>大学共同利用機関法人自然科学研究機構</t>
  </si>
  <si>
    <t>国立大学法人筑波大学</t>
    <rPh sb="0" eb="2">
      <t>コクリツ</t>
    </rPh>
    <rPh sb="2" eb="4">
      <t>ダイガク</t>
    </rPh>
    <rPh sb="4" eb="6">
      <t>ホウジン</t>
    </rPh>
    <rPh sb="6" eb="8">
      <t>ツクバ</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</si>
  <si>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</si>
  <si>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</si>
  <si>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研究支援人材群の確保・活用と集中的な研究環境改革を組み合わせた研究力強化の取組</t>
  </si>
  <si>
    <t>補助金等交付</t>
  </si>
  <si>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毎年度、事業の進捗状況及び成果を把握し、各機関の取組に反映させるためのフォローアップの実施を通じて、各大学等全体の研究力の更なる強化・発展を図る。</t>
    <rPh sb="110" eb="113">
      <t>マイネンド</t>
    </rPh>
    <rPh sb="121" eb="122">
      <t>オヨ</t>
    </rPh>
    <rPh sb="123" eb="125">
      <t>セイカ</t>
    </rPh>
    <rPh sb="126" eb="128">
      <t>ハアク</t>
    </rPh>
    <rPh sb="130" eb="131">
      <t>カク</t>
    </rPh>
    <rPh sb="131" eb="133">
      <t>キカン</t>
    </rPh>
    <rPh sb="134" eb="136">
      <t>トリク</t>
    </rPh>
    <rPh sb="137" eb="139">
      <t>ハンエイ</t>
    </rPh>
    <rPh sb="153" eb="155">
      <t>ジッシ</t>
    </rPh>
    <phoneticPr fontId="5"/>
  </si>
  <si>
    <t>学校法人早稲田大学</t>
    <rPh sb="0" eb="2">
      <t>ガッコウ</t>
    </rPh>
    <rPh sb="2" eb="4">
      <t>ホウジン</t>
    </rPh>
    <rPh sb="4" eb="7">
      <t>ワセダ</t>
    </rPh>
    <rPh sb="7" eb="9">
      <t>ダイガク</t>
    </rPh>
    <phoneticPr fontId="5"/>
  </si>
  <si>
    <t>・公開プロセスの実施年：平成30年度、レビューシート番号：0214、事業名：研究大学強化促進事業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
・公開プロセスを踏まえ、事業の今後の方向性を定めるとともに、URAの効果検証に適切な指標の検討やEBPM的手法の横展開を図るものとして、各機関にロジックツリー・ロードマップの作成を求めた。なお、URAの活動実績の評価にかかる定性情報を把握する仕組については、平成31年度に実施するフォローアップまでに検討する予定。
研究大学強化促進事業：
http://www.mext.go.jp/a_menu/kagaku/sokushinhi/</t>
    <rPh sb="1" eb="3">
      <t>コウカイ</t>
    </rPh>
    <rPh sb="8" eb="10">
      <t>ジッシ</t>
    </rPh>
    <rPh sb="10" eb="11">
      <t>ネン</t>
    </rPh>
    <rPh sb="12" eb="14">
      <t>ヘイセイ</t>
    </rPh>
    <rPh sb="16" eb="18">
      <t>ネンド</t>
    </rPh>
    <rPh sb="26" eb="28">
      <t>バンゴウ</t>
    </rPh>
    <rPh sb="34" eb="36">
      <t>ジギョウ</t>
    </rPh>
    <rPh sb="36" eb="37">
      <t>メイ</t>
    </rPh>
    <rPh sb="38" eb="40">
      <t>ケンキュウ</t>
    </rPh>
    <rPh sb="40" eb="42">
      <t>ダイガク</t>
    </rPh>
    <rPh sb="42" eb="44">
      <t>キョウカ</t>
    </rPh>
    <rPh sb="44" eb="46">
      <t>ソクシン</t>
    </rPh>
    <rPh sb="46" eb="48">
      <t>ジギョウ</t>
    </rPh>
    <rPh sb="280" eb="282">
      <t>コウカイ</t>
    </rPh>
    <rPh sb="287" eb="288">
      <t>フ</t>
    </rPh>
    <rPh sb="291" eb="293">
      <t>ジギョウ</t>
    </rPh>
    <rPh sb="294" eb="296">
      <t>コンゴ</t>
    </rPh>
    <rPh sb="297" eb="300">
      <t>ホウコウセイ</t>
    </rPh>
    <rPh sb="301" eb="302">
      <t>サダ</t>
    </rPh>
    <rPh sb="313" eb="315">
      <t>コウカ</t>
    </rPh>
    <rPh sb="315" eb="317">
      <t>ケンショウ</t>
    </rPh>
    <rPh sb="318" eb="320">
      <t>テキセツ</t>
    </rPh>
    <rPh sb="321" eb="323">
      <t>シヒョウ</t>
    </rPh>
    <rPh sb="324" eb="326">
      <t>ケントウ</t>
    </rPh>
    <rPh sb="347" eb="348">
      <t>カク</t>
    </rPh>
    <rPh sb="348" eb="350">
      <t>キカン</t>
    </rPh>
    <rPh sb="369" eb="370">
      <t>モト</t>
    </rPh>
    <rPh sb="380" eb="382">
      <t>カツドウ</t>
    </rPh>
    <rPh sb="382" eb="384">
      <t>ジッセキ</t>
    </rPh>
    <rPh sb="385" eb="387">
      <t>ヒョウカ</t>
    </rPh>
    <rPh sb="391" eb="393">
      <t>テイセイ</t>
    </rPh>
    <rPh sb="393" eb="395">
      <t>ジョウホウ</t>
    </rPh>
    <rPh sb="396" eb="398">
      <t>ハアク</t>
    </rPh>
    <rPh sb="400" eb="402">
      <t>シク</t>
    </rPh>
    <rPh sb="408" eb="410">
      <t>ヘイセイ</t>
    </rPh>
    <rPh sb="412" eb="414">
      <t>ネンド</t>
    </rPh>
    <rPh sb="415" eb="417">
      <t>ジッシ</t>
    </rPh>
    <rPh sb="429" eb="431">
      <t>ケントウ</t>
    </rPh>
    <rPh sb="433" eb="435">
      <t>ヨテイ</t>
    </rPh>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</si>
  <si>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27年度から本事業のフォローアップを実施しており、平成30年度には、各機関とも、中間評価結果を踏まえ、個々の課題の把握とそれに対処するための展望が示されており、事業が着実に実施されていることが確認された。一方、本事業における成果・課題等を広く情報発信することにより、事業の先導的な取組の全国的な普及・定着の促進が望まれる。
また、公開プロセスの結果を踏まえ、EBPM的手法の横展開を図るものとして初めての試みとして、ロジックツリー・ロードマップの作成を実施した。今後１年程度の期間をかけて、各機関で利活用や横展開を図りつつ完成度を高めることが望まれる。</t>
    <rPh sb="0" eb="1">
      <t>ホン</t>
    </rPh>
    <rPh sb="1" eb="3">
      <t>ジギョウ</t>
    </rPh>
    <rPh sb="20" eb="21">
      <t>ナド</t>
    </rPh>
    <rPh sb="22" eb="24">
      <t>ケンキュウ</t>
    </rPh>
    <rPh sb="30" eb="32">
      <t>ジンザイ</t>
    </rPh>
    <rPh sb="33" eb="35">
      <t>カクホ</t>
    </rPh>
    <rPh sb="39" eb="41">
      <t>カツヨウ</t>
    </rPh>
    <rPh sb="42" eb="43">
      <t>ク</t>
    </rPh>
    <rPh sb="44" eb="45">
      <t>ア</t>
    </rPh>
    <rPh sb="48" eb="51">
      <t>シュウチュウテキ</t>
    </rPh>
    <rPh sb="52" eb="54">
      <t>ケンキュウ</t>
    </rPh>
    <rPh sb="54" eb="56">
      <t>カンキョウ</t>
    </rPh>
    <rPh sb="56" eb="58">
      <t>カイカク</t>
    </rPh>
    <rPh sb="62" eb="64">
      <t>スイシン</t>
    </rPh>
    <rPh sb="65" eb="67">
      <t>カソク</t>
    </rPh>
    <rPh sb="70" eb="72">
      <t>ケンキュウ</t>
    </rPh>
    <rPh sb="72" eb="73">
      <t>リョク</t>
    </rPh>
    <rPh sb="74" eb="76">
      <t>キョウカ</t>
    </rPh>
    <rPh sb="77" eb="78">
      <t>シ</t>
    </rPh>
    <rPh sb="82" eb="84">
      <t>カダイ</t>
    </rPh>
    <rPh sb="89" eb="91">
      <t>ヘイセイ</t>
    </rPh>
    <rPh sb="93" eb="95">
      <t>ネンド</t>
    </rPh>
    <rPh sb="97" eb="98">
      <t>ホン</t>
    </rPh>
    <rPh sb="98" eb="100">
      <t>ジギョウ</t>
    </rPh>
    <rPh sb="109" eb="111">
      <t>ジッシ</t>
    </rPh>
    <rPh sb="116" eb="118">
      <t>ヘイセイ</t>
    </rPh>
    <rPh sb="120" eb="122">
      <t>ネンド</t>
    </rPh>
    <rPh sb="125" eb="126">
      <t>カク</t>
    </rPh>
    <rPh sb="126" eb="128">
      <t>キカン</t>
    </rPh>
    <rPh sb="131" eb="133">
      <t>チュウカン</t>
    </rPh>
    <rPh sb="133" eb="135">
      <t>ヒョウカ</t>
    </rPh>
    <rPh sb="135" eb="137">
      <t>ケッカ</t>
    </rPh>
    <rPh sb="138" eb="139">
      <t>フ</t>
    </rPh>
    <rPh sb="142" eb="144">
      <t>ココ</t>
    </rPh>
    <rPh sb="145" eb="147">
      <t>カダイ</t>
    </rPh>
    <rPh sb="148" eb="150">
      <t>ハアク</t>
    </rPh>
    <rPh sb="154" eb="156">
      <t>タイショ</t>
    </rPh>
    <rPh sb="161" eb="163">
      <t>テンボウ</t>
    </rPh>
    <rPh sb="164" eb="165">
      <t>シメ</t>
    </rPh>
    <rPh sb="171" eb="173">
      <t>ジギョウ</t>
    </rPh>
    <rPh sb="174" eb="176">
      <t>チャクジツ</t>
    </rPh>
    <rPh sb="177" eb="179">
      <t>ジッシ</t>
    </rPh>
    <rPh sb="187" eb="189">
      <t>カクニン</t>
    </rPh>
    <rPh sb="193" eb="195">
      <t>イッポウ</t>
    </rPh>
    <rPh sb="196" eb="197">
      <t>ホン</t>
    </rPh>
    <rPh sb="197" eb="199">
      <t>ジギョウ</t>
    </rPh>
    <rPh sb="203" eb="205">
      <t>セイカ</t>
    </rPh>
    <rPh sb="206" eb="208">
      <t>カダイ</t>
    </rPh>
    <rPh sb="208" eb="209">
      <t>ナド</t>
    </rPh>
    <rPh sb="210" eb="211">
      <t>ヒロ</t>
    </rPh>
    <rPh sb="212" eb="214">
      <t>ジョウホウ</t>
    </rPh>
    <rPh sb="214" eb="216">
      <t>ハッシン</t>
    </rPh>
    <rPh sb="224" eb="226">
      <t>ジギョウ</t>
    </rPh>
    <rPh sb="227" eb="230">
      <t>センドウテキ</t>
    </rPh>
    <rPh sb="231" eb="233">
      <t>トリク</t>
    </rPh>
    <rPh sb="234" eb="237">
      <t>ゼンコクテキ</t>
    </rPh>
    <rPh sb="238" eb="240">
      <t>フキュウ</t>
    </rPh>
    <rPh sb="241" eb="243">
      <t>テイチャク</t>
    </rPh>
    <rPh sb="244" eb="246">
      <t>ソクシン</t>
    </rPh>
    <rPh sb="247" eb="248">
      <t>ノゾ</t>
    </rPh>
    <rPh sb="256" eb="258">
      <t>コウカイ</t>
    </rPh>
    <rPh sb="263" eb="265">
      <t>ケッカ</t>
    </rPh>
    <rPh sb="266" eb="267">
      <t>フ</t>
    </rPh>
    <rPh sb="274" eb="275">
      <t>テキ</t>
    </rPh>
    <rPh sb="275" eb="277">
      <t>シュホウ</t>
    </rPh>
    <rPh sb="278" eb="279">
      <t>ヨコ</t>
    </rPh>
    <rPh sb="279" eb="281">
      <t>テンカイ</t>
    </rPh>
    <rPh sb="282" eb="283">
      <t>ハカ</t>
    </rPh>
    <rPh sb="289" eb="290">
      <t>ハジ</t>
    </rPh>
    <rPh sb="293" eb="294">
      <t>ココロ</t>
    </rPh>
    <rPh sb="314" eb="316">
      <t>サクセイ</t>
    </rPh>
    <rPh sb="317" eb="319">
      <t>ジッシ</t>
    </rPh>
    <rPh sb="322" eb="324">
      <t>コンゴ</t>
    </rPh>
    <rPh sb="325" eb="326">
      <t>ネン</t>
    </rPh>
    <rPh sb="326" eb="328">
      <t>テイド</t>
    </rPh>
    <rPh sb="329" eb="331">
      <t>キカン</t>
    </rPh>
    <rPh sb="336" eb="337">
      <t>カク</t>
    </rPh>
    <rPh sb="337" eb="339">
      <t>キカン</t>
    </rPh>
    <rPh sb="340" eb="343">
      <t>リカツヨウ</t>
    </rPh>
    <rPh sb="344" eb="345">
      <t>ヨコ</t>
    </rPh>
    <rPh sb="345" eb="347">
      <t>テンカイ</t>
    </rPh>
    <rPh sb="348" eb="349">
      <t>ハカ</t>
    </rPh>
    <rPh sb="352" eb="355">
      <t>カンセイド</t>
    </rPh>
    <rPh sb="362" eb="363">
      <t>ノゾ</t>
    </rPh>
    <phoneticPr fontId="5"/>
  </si>
  <si>
    <t>主に本事業採択機関で構成される研究大学コンソーシアムにおいて、フォローアップ結果やロジックツリー・ロードマップへの対応について共有を図り、情報発信の継続や機関内でのロジックツリーの利活用・横展開を求めた。
平成31年度においては、引き続き、各機関が本事業による取組の効果・成果と課題を分析し、限られた資源を成果の高い取組に重点的に投入する等のPDCAサイクルが回せるような取組を促し、補助事業終了後を見据えた財源措置も含む自主的な展開に向けた取組を目指す。
また、これまで各機関の戦略に応じたリサーチ・アドミニストレーターの確保・配置と研究環境改革により向上した研究の「量」や厚みを、「質」の向上につなげるため、国際共著論文率などの更なる増加に資する新たな取組を目指す。</t>
    <rPh sb="0" eb="1">
      <t>オモ</t>
    </rPh>
    <rPh sb="2" eb="3">
      <t>ホン</t>
    </rPh>
    <rPh sb="3" eb="5">
      <t>ジギョウ</t>
    </rPh>
    <rPh sb="5" eb="7">
      <t>サイタク</t>
    </rPh>
    <rPh sb="7" eb="9">
      <t>キカン</t>
    </rPh>
    <rPh sb="10" eb="12">
      <t>コウセイ</t>
    </rPh>
    <rPh sb="15" eb="17">
      <t>ケンキュウ</t>
    </rPh>
    <rPh sb="17" eb="19">
      <t>ダイガク</t>
    </rPh>
    <rPh sb="38" eb="40">
      <t>ケッカ</t>
    </rPh>
    <rPh sb="57" eb="59">
      <t>タイオウ</t>
    </rPh>
    <rPh sb="63" eb="65">
      <t>キョウユウ</t>
    </rPh>
    <rPh sb="66" eb="67">
      <t>ハカ</t>
    </rPh>
    <rPh sb="69" eb="71">
      <t>ジョウホウ</t>
    </rPh>
    <rPh sb="71" eb="73">
      <t>ハッシン</t>
    </rPh>
    <rPh sb="74" eb="76">
      <t>ケイゾク</t>
    </rPh>
    <rPh sb="77" eb="79">
      <t>キカン</t>
    </rPh>
    <rPh sb="79" eb="80">
      <t>ナイ</t>
    </rPh>
    <rPh sb="90" eb="93">
      <t>リカツヨウ</t>
    </rPh>
    <rPh sb="94" eb="95">
      <t>ヨコ</t>
    </rPh>
    <rPh sb="95" eb="97">
      <t>テンカイ</t>
    </rPh>
    <rPh sb="98" eb="99">
      <t>モト</t>
    </rPh>
    <rPh sb="103" eb="105">
      <t>ヘイセイ</t>
    </rPh>
    <rPh sb="107" eb="109">
      <t>ネンド</t>
    </rPh>
    <rPh sb="115" eb="116">
      <t>ヒ</t>
    </rPh>
    <rPh sb="117" eb="118">
      <t>ツヅ</t>
    </rPh>
    <rPh sb="120" eb="121">
      <t>カク</t>
    </rPh>
    <rPh sb="121" eb="123">
      <t>キカン</t>
    </rPh>
    <rPh sb="124" eb="125">
      <t>ホン</t>
    </rPh>
    <rPh sb="125" eb="127">
      <t>ジギョウ</t>
    </rPh>
    <rPh sb="130" eb="132">
      <t>トリク</t>
    </rPh>
    <rPh sb="133" eb="135">
      <t>コウカ</t>
    </rPh>
    <rPh sb="136" eb="138">
      <t>セイカ</t>
    </rPh>
    <rPh sb="139" eb="141">
      <t>カダイ</t>
    </rPh>
    <rPh sb="142" eb="144">
      <t>ブンセキ</t>
    </rPh>
    <rPh sb="146" eb="147">
      <t>カギ</t>
    </rPh>
    <rPh sb="150" eb="152">
      <t>シゲン</t>
    </rPh>
    <rPh sb="153" eb="155">
      <t>セイカ</t>
    </rPh>
    <rPh sb="156" eb="157">
      <t>タカ</t>
    </rPh>
    <rPh sb="158" eb="160">
      <t>トリク</t>
    </rPh>
    <rPh sb="161" eb="164">
      <t>ジュウテンテキ</t>
    </rPh>
    <rPh sb="165" eb="167">
      <t>トウニュウ</t>
    </rPh>
    <rPh sb="169" eb="170">
      <t>ナド</t>
    </rPh>
    <rPh sb="180" eb="181">
      <t>マワ</t>
    </rPh>
    <rPh sb="186" eb="188">
      <t>トリク</t>
    </rPh>
    <rPh sb="189" eb="190">
      <t>ウナガ</t>
    </rPh>
    <rPh sb="192" eb="194">
      <t>ホジョ</t>
    </rPh>
    <rPh sb="194" eb="196">
      <t>ジギョウ</t>
    </rPh>
    <rPh sb="196" eb="199">
      <t>シュウリョウゴ</t>
    </rPh>
    <rPh sb="200" eb="202">
      <t>ミス</t>
    </rPh>
    <rPh sb="204" eb="206">
      <t>ザイゲン</t>
    </rPh>
    <rPh sb="206" eb="208">
      <t>ソチ</t>
    </rPh>
    <rPh sb="209" eb="210">
      <t>フク</t>
    </rPh>
    <rPh sb="211" eb="214">
      <t>ジシュテキ</t>
    </rPh>
    <rPh sb="215" eb="217">
      <t>テンカイ</t>
    </rPh>
    <rPh sb="218" eb="219">
      <t>ム</t>
    </rPh>
    <rPh sb="221" eb="223">
      <t>トリク</t>
    </rPh>
    <rPh sb="224" eb="226">
      <t>メザ</t>
    </rPh>
    <rPh sb="236" eb="237">
      <t>カク</t>
    </rPh>
    <rPh sb="237" eb="239">
      <t>キカン</t>
    </rPh>
    <rPh sb="240" eb="242">
      <t>センリャク</t>
    </rPh>
    <rPh sb="243" eb="244">
      <t>オウ</t>
    </rPh>
    <rPh sb="262" eb="264">
      <t>カクホ</t>
    </rPh>
    <rPh sb="265" eb="267">
      <t>ハイチ</t>
    </rPh>
    <rPh sb="268" eb="270">
      <t>ケンキュウ</t>
    </rPh>
    <rPh sb="270" eb="272">
      <t>カンキョウ</t>
    </rPh>
    <rPh sb="272" eb="274">
      <t>カイカク</t>
    </rPh>
    <rPh sb="277" eb="279">
      <t>コウジョウ</t>
    </rPh>
    <rPh sb="281" eb="283">
      <t>ケンキュウ</t>
    </rPh>
    <rPh sb="285" eb="286">
      <t>リョウ</t>
    </rPh>
    <rPh sb="288" eb="289">
      <t>アツ</t>
    </rPh>
    <rPh sb="293" eb="294">
      <t>シツ</t>
    </rPh>
    <rPh sb="296" eb="298">
      <t>コウジョウ</t>
    </rPh>
    <rPh sb="306" eb="308">
      <t>コクサイ</t>
    </rPh>
    <rPh sb="308" eb="310">
      <t>キョウチョ</t>
    </rPh>
    <rPh sb="310" eb="312">
      <t>ロンブン</t>
    </rPh>
    <rPh sb="312" eb="313">
      <t>リツ</t>
    </rPh>
    <rPh sb="316" eb="317">
      <t>サラ</t>
    </rPh>
    <rPh sb="319" eb="321">
      <t>ゾウカ</t>
    </rPh>
    <rPh sb="322" eb="323">
      <t>シ</t>
    </rPh>
    <rPh sb="325" eb="326">
      <t>アラ</t>
    </rPh>
    <rPh sb="328" eb="330">
      <t>トリク</t>
    </rPh>
    <rPh sb="331" eb="333">
      <t>メザ</t>
    </rPh>
    <phoneticPr fontId="5"/>
  </si>
  <si>
    <t>A.国立大学法人東北大学</t>
    <rPh sb="2" eb="4">
      <t>コクリツ</t>
    </rPh>
    <rPh sb="4" eb="6">
      <t>ダイガク</t>
    </rPh>
    <rPh sb="6" eb="8">
      <t>ホウジン</t>
    </rPh>
    <rPh sb="8" eb="10">
      <t>トウホク</t>
    </rPh>
    <rPh sb="10" eb="12">
      <t>ダイガク</t>
    </rPh>
    <phoneticPr fontId="5"/>
  </si>
  <si>
    <t>「新しい日本のための優先課題推進枠」400</t>
    <phoneticPr fontId="5"/>
  </si>
  <si>
    <t>外部有識者による点検対象外</t>
    <phoneticPr fontId="5"/>
  </si>
  <si>
    <t>平成31年度に実施するフォローアップを活用して、ロジックツリー・ロードマップの利活用・横展開状況を確認するとともに、引き続き、各機関が本事業による取組の効果・成果と課題を分析し、限られた資源を成果の高い取組に重点的に投入する等のPDCAサイクルを回す取組を促すことにより、事業内容の更なる改善・強化を図る。</t>
    <phoneticPr fontId="5"/>
  </si>
  <si>
    <t>執行等改善</t>
  </si>
  <si>
    <t>１．事業評価の観点：この事業は、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した事業であり、長期継続事業、事業成果等の観点から検証を行った。
２．所見：この事業は、昨年度の公開プロセスの判定結果を踏まえ、ロジックモデルに基づく事業設計の検討、適切な指標の設定、事業効果の検証を可能とする仕組の構築を行い、事業の改善を図っていると考えられる。事業所管部局による点検・改善に記載のとおり、各機関で利活用や横展開を図りつつ更なる改善を目指すべきである。</t>
    <rPh sb="139" eb="143">
      <t>チョウキケイゾク</t>
    </rPh>
    <rPh sb="143" eb="145">
      <t>ジギョウ</t>
    </rPh>
    <rPh sb="146" eb="148">
      <t>ジギョウ</t>
    </rPh>
    <rPh sb="148" eb="150">
      <t>セイカ</t>
    </rPh>
    <rPh sb="150" eb="151">
      <t>トウ</t>
    </rPh>
    <rPh sb="152" eb="154">
      <t>カンテン</t>
    </rPh>
    <rPh sb="156" eb="158">
      <t>ケンショウ</t>
    </rPh>
    <rPh sb="159" eb="16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</si>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</sst>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24653</xdr:colOff>
      <xdr:row>742</xdr:row>
      <xdr:rowOff>278466</xdr:rowOff>
    </xdr:from>
    <xdr:to>
      <xdr:col>35</xdr:col>
      <xdr:colOff>183200</xdr:colOff>
      <xdr:row>745</xdr:row>
      <xdr:rowOff>284935</xdr:rowOff>
    </xdr:to>
    <xdr:sp macro="" textlink="">
      <xdr:nvSpPr>
        <xdr:cNvPr id="3" name="Rectangle 29">
          <a:extLst>
            <a:ext uri="{FF2B5EF4-FFF2-40B4-BE49-F238E27FC236}">
              <a16:creationId xmlns:a16="http://schemas.microsoft.com/office/drawing/2014/main" id="{624230AD-5083-49DA-852E-6AAD19394F74}"/>
            </a:ext>
          </a:extLst>
        </xdr:cNvPr>
        <xdr:cNvSpPr>
          <a:spLocks noChangeArrowheads="1"/>
        </xdr:cNvSpPr>
      </xdr:nvSpPr>
      <xdr:spPr bwMode="auto">
        <a:xfrm>
          <a:off x="4025153" y="50322816"/>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5,053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746</xdr:row>
      <xdr:rowOff>217954</xdr:rowOff>
    </xdr:from>
    <xdr:to>
      <xdr:col>38</xdr:col>
      <xdr:colOff>79050</xdr:colOff>
      <xdr:row>749</xdr:row>
      <xdr:rowOff>171415</xdr:rowOff>
    </xdr:to>
    <xdr:sp macro="" textlink="">
      <xdr:nvSpPr>
        <xdr:cNvPr id="4" name="AutoShape 30">
          <a:extLst>
            <a:ext uri="{FF2B5EF4-FFF2-40B4-BE49-F238E27FC236}">
              <a16:creationId xmlns:a16="http://schemas.microsoft.com/office/drawing/2014/main" id="{D1B06518-F992-4BB4-A574-6789537A8C6D}"/>
            </a:ext>
          </a:extLst>
        </xdr:cNvPr>
        <xdr:cNvSpPr>
          <a:spLocks noChangeArrowheads="1"/>
        </xdr:cNvSpPr>
      </xdr:nvSpPr>
      <xdr:spPr bwMode="auto">
        <a:xfrm>
          <a:off x="3474383" y="51672004"/>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749</xdr:row>
      <xdr:rowOff>343461</xdr:rowOff>
    </xdr:from>
    <xdr:to>
      <xdr:col>27</xdr:col>
      <xdr:colOff>190500</xdr:colOff>
      <xdr:row>752</xdr:row>
      <xdr:rowOff>166494</xdr:rowOff>
    </xdr:to>
    <xdr:cxnSp macro="">
      <xdr:nvCxnSpPr>
        <xdr:cNvPr id="5" name="直線矢印コネクタ 4">
          <a:extLst>
            <a:ext uri="{FF2B5EF4-FFF2-40B4-BE49-F238E27FC236}">
              <a16:creationId xmlns:a16="http://schemas.microsoft.com/office/drawing/2014/main" id="{10CBD1B5-CA48-44D1-9CE5-334D4E6D41C1}"/>
            </a:ext>
          </a:extLst>
        </xdr:cNvPr>
        <xdr:cNvCxnSpPr/>
      </xdr:nvCxnSpPr>
      <xdr:spPr>
        <a:xfrm>
          <a:off x="5591175" y="52854786"/>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754</xdr:row>
      <xdr:rowOff>187138</xdr:rowOff>
    </xdr:from>
    <xdr:to>
      <xdr:col>41</xdr:col>
      <xdr:colOff>176236</xdr:colOff>
      <xdr:row>757</xdr:row>
      <xdr:rowOff>159701</xdr:rowOff>
    </xdr:to>
    <xdr:sp macro="" textlink="">
      <xdr:nvSpPr>
        <xdr:cNvPr id="6" name="Rectangle 35">
          <a:extLst>
            <a:ext uri="{FF2B5EF4-FFF2-40B4-BE49-F238E27FC236}">
              <a16:creationId xmlns:a16="http://schemas.microsoft.com/office/drawing/2014/main" id="{2FCDE021-24DD-4ACA-AB21-1F62EF9B1CB8}"/>
            </a:ext>
          </a:extLst>
        </xdr:cNvPr>
        <xdr:cNvSpPr>
          <a:spLocks noChangeArrowheads="1"/>
        </xdr:cNvSpPr>
      </xdr:nvSpPr>
      <xdr:spPr bwMode="auto">
        <a:xfrm>
          <a:off x="2864784" y="54460588"/>
          <a:ext cx="5512477" cy="134416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5,048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757</xdr:row>
      <xdr:rowOff>327773</xdr:rowOff>
    </xdr:from>
    <xdr:to>
      <xdr:col>41</xdr:col>
      <xdr:colOff>68151</xdr:colOff>
      <xdr:row>760</xdr:row>
      <xdr:rowOff>59369</xdr:rowOff>
    </xdr:to>
    <xdr:sp macro="" textlink="">
      <xdr:nvSpPr>
        <xdr:cNvPr id="7" name="AutoShape 36">
          <a:extLst>
            <a:ext uri="{FF2B5EF4-FFF2-40B4-BE49-F238E27FC236}">
              <a16:creationId xmlns:a16="http://schemas.microsoft.com/office/drawing/2014/main" id="{1513B334-5897-4B1A-A231-B37964207749}"/>
            </a:ext>
          </a:extLst>
        </xdr:cNvPr>
        <xdr:cNvSpPr>
          <a:spLocks noChangeArrowheads="1"/>
        </xdr:cNvSpPr>
      </xdr:nvSpPr>
      <xdr:spPr bwMode="auto">
        <a:xfrm>
          <a:off x="2988049" y="55972823"/>
          <a:ext cx="5281127" cy="1436571"/>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743</xdr:row>
      <xdr:rowOff>0</xdr:rowOff>
    </xdr:from>
    <xdr:to>
      <xdr:col>47</xdr:col>
      <xdr:colOff>134070</xdr:colOff>
      <xdr:row>745</xdr:row>
      <xdr:rowOff>341204</xdr:rowOff>
    </xdr:to>
    <xdr:sp macro="" textlink="">
      <xdr:nvSpPr>
        <xdr:cNvPr id="8" name="Rectangle 31">
          <a:extLst>
            <a:ext uri="{FF2B5EF4-FFF2-40B4-BE49-F238E27FC236}">
              <a16:creationId xmlns:a16="http://schemas.microsoft.com/office/drawing/2014/main" id="{9C0FD696-74D7-48E6-AF90-C0A92DAD4C5A}"/>
            </a:ext>
          </a:extLst>
        </xdr:cNvPr>
        <xdr:cNvSpPr>
          <a:spLocks noChangeArrowheads="1"/>
        </xdr:cNvSpPr>
      </xdr:nvSpPr>
      <xdr:spPr bwMode="auto">
        <a:xfrm>
          <a:off x="7429500" y="50396775"/>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205</v>
      </c>
      <c r="AT2" s="221"/>
      <c r="AU2" s="221"/>
      <c r="AV2" s="52" t="str">
        <f>IF(AW2="", "", "-")</f>
        <v/>
      </c>
      <c r="AW2" s="402"/>
      <c r="AX2" s="402"/>
    </row>
    <row r="3" spans="1:50" ht="21" customHeight="1" thickBot="1" x14ac:dyDescent="0.2">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576</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706" t="s">
        <v>630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577</v>
      </c>
      <c r="H5" s="566"/>
      <c r="I5" s="566"/>
      <c r="J5" s="566"/>
      <c r="K5" s="566"/>
      <c r="L5" s="566"/>
      <c r="M5" s="567" t="s">
        <v>66</v>
      </c>
      <c r="N5" s="568"/>
      <c r="O5" s="568"/>
      <c r="P5" s="568"/>
      <c r="Q5" s="568"/>
      <c r="R5" s="569"/>
      <c r="S5" s="570" t="s">
        <v>578</v>
      </c>
      <c r="T5" s="566"/>
      <c r="U5" s="566"/>
      <c r="V5" s="566"/>
      <c r="W5" s="566"/>
      <c r="X5" s="571"/>
      <c r="Y5" s="722" t="s">
        <v>3</v>
      </c>
      <c r="Z5" s="723"/>
      <c r="AA5" s="723"/>
      <c r="AB5" s="723"/>
      <c r="AC5" s="723"/>
      <c r="AD5" s="724"/>
      <c r="AE5" s="725" t="s">
        <v>632</v>
      </c>
      <c r="AF5" s="725"/>
      <c r="AG5" s="725"/>
      <c r="AH5" s="725"/>
      <c r="AI5" s="725"/>
      <c r="AJ5" s="725"/>
      <c r="AK5" s="725"/>
      <c r="AL5" s="725"/>
      <c r="AM5" s="725"/>
      <c r="AN5" s="725"/>
      <c r="AO5" s="725"/>
      <c r="AP5" s="726"/>
      <c r="AQ5" s="727" t="s">
        <v>579</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14" customHeight="1" x14ac:dyDescent="0.15">
      <c r="A7" s="834" t="s">
        <v>22</v>
      </c>
      <c r="B7" s="835"/>
      <c r="C7" s="835"/>
      <c r="D7" s="835"/>
      <c r="E7" s="835"/>
      <c r="F7" s="836"/>
      <c r="G7" s="837" t="s">
        <v>571</v>
      </c>
      <c r="H7" s="838"/>
      <c r="I7" s="838"/>
      <c r="J7" s="838"/>
      <c r="K7" s="838"/>
      <c r="L7" s="838"/>
      <c r="M7" s="838"/>
      <c r="N7" s="838"/>
      <c r="O7" s="838"/>
      <c r="P7" s="838"/>
      <c r="Q7" s="838"/>
      <c r="R7" s="838"/>
      <c r="S7" s="838"/>
      <c r="T7" s="838"/>
      <c r="U7" s="838"/>
      <c r="V7" s="838"/>
      <c r="W7" s="838"/>
      <c r="X7" s="839"/>
      <c r="Y7" s="400" t="s">
        <v>515</v>
      </c>
      <c r="Z7" s="297"/>
      <c r="AA7" s="297"/>
      <c r="AB7" s="297"/>
      <c r="AC7" s="297"/>
      <c r="AD7" s="401"/>
      <c r="AE7" s="388" t="s">
        <v>633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378</v>
      </c>
      <c r="B8" s="835"/>
      <c r="C8" s="835"/>
      <c r="D8" s="835"/>
      <c r="E8" s="835"/>
      <c r="F8" s="836"/>
      <c r="G8" s="224" t="str">
        <f>入力規則等!A28</f>
        <v>科学技術・イノベーション</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5"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6" t="s">
        <v>23</v>
      </c>
      <c r="B9" s="147"/>
      <c r="C9" s="147"/>
      <c r="D9" s="147"/>
      <c r="E9" s="147"/>
      <c r="F9" s="147"/>
      <c r="G9" s="579" t="s">
        <v>580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79" t="s">
        <v>653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5"/>
      <c r="H12" s="686"/>
      <c r="I12" s="686"/>
      <c r="J12" s="686"/>
      <c r="K12" s="686"/>
      <c r="L12" s="686"/>
      <c r="M12" s="686"/>
      <c r="N12" s="686"/>
      <c r="O12" s="686"/>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9"/>
    </row>
    <row r="13" spans="1:50" ht="21" customHeight="1" x14ac:dyDescent="0.15">
      <c r="A13" s="143"/>
      <c r="B13" s="144"/>
      <c r="C13" s="144"/>
      <c r="D13" s="144"/>
      <c r="E13" s="144"/>
      <c r="F13" s="145"/>
      <c r="G13" s="750" t="s">
        <v>6</v>
      </c>
      <c r="H13" s="751"/>
      <c r="I13" s="642" t="s">
        <v>7</v>
      </c>
      <c r="J13" s="643"/>
      <c r="K13" s="643"/>
      <c r="L13" s="643"/>
      <c r="M13" s="643"/>
      <c r="N13" s="643"/>
      <c r="O13" s="644"/>
      <c r="P13" s="109">
        <v>5589.1</v>
      </c>
      <c r="Q13" s="110"/>
      <c r="R13" s="110"/>
      <c r="S13" s="110"/>
      <c r="T13" s="110"/>
      <c r="U13" s="110"/>
      <c r="V13" s="111"/>
      <c r="W13" s="109">
        <v>5558.3</v>
      </c>
      <c r="X13" s="110"/>
      <c r="Y13" s="110"/>
      <c r="Z13" s="110"/>
      <c r="AA13" s="110"/>
      <c r="AB13" s="110"/>
      <c r="AC13" s="111"/>
      <c r="AD13" s="109">
        <v>5055.8999999999996</v>
      </c>
      <c r="AE13" s="110"/>
      <c r="AF13" s="110"/>
      <c r="AG13" s="110"/>
      <c r="AH13" s="110"/>
      <c r="AI13" s="110"/>
      <c r="AJ13" s="111"/>
      <c r="AK13" s="109">
        <v>4230.8</v>
      </c>
      <c r="AL13" s="110"/>
      <c r="AM13" s="110"/>
      <c r="AN13" s="110"/>
      <c r="AO13" s="110"/>
      <c r="AP13" s="110"/>
      <c r="AQ13" s="111"/>
      <c r="AR13" s="106">
        <v>4467.8</v>
      </c>
      <c r="AS13" s="107"/>
      <c r="AT13" s="107"/>
      <c r="AU13" s="107"/>
      <c r="AV13" s="107"/>
      <c r="AW13" s="107"/>
      <c r="AX13" s="399"/>
    </row>
    <row r="14" spans="1:50" ht="21" customHeight="1" x14ac:dyDescent="0.15">
      <c r="A14" s="143"/>
      <c r="B14" s="144"/>
      <c r="C14" s="144"/>
      <c r="D14" s="144"/>
      <c r="E14" s="144"/>
      <c r="F14" s="145"/>
      <c r="G14" s="752"/>
      <c r="H14" s="753"/>
      <c r="I14" s="582" t="s">
        <v>8</v>
      </c>
      <c r="J14" s="636"/>
      <c r="K14" s="636"/>
      <c r="L14" s="636"/>
      <c r="M14" s="636"/>
      <c r="N14" s="636"/>
      <c r="O14" s="637"/>
      <c r="P14" s="109" t="s">
        <v>571</v>
      </c>
      <c r="Q14" s="110"/>
      <c r="R14" s="110"/>
      <c r="S14" s="110"/>
      <c r="T14" s="110"/>
      <c r="U14" s="110"/>
      <c r="V14" s="111"/>
      <c r="W14" s="109" t="s">
        <v>571</v>
      </c>
      <c r="X14" s="110"/>
      <c r="Y14" s="110"/>
      <c r="Z14" s="110"/>
      <c r="AA14" s="110"/>
      <c r="AB14" s="110"/>
      <c r="AC14" s="111"/>
      <c r="AD14" s="109" t="s">
        <v>571</v>
      </c>
      <c r="AE14" s="110"/>
      <c r="AF14" s="110"/>
      <c r="AG14" s="110"/>
      <c r="AH14" s="110"/>
      <c r="AI14" s="110"/>
      <c r="AJ14" s="111"/>
      <c r="AK14" s="109" t="s">
        <v>664</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2"/>
      <c r="H15" s="753"/>
      <c r="I15" s="582" t="s">
        <v>51</v>
      </c>
      <c r="J15" s="583"/>
      <c r="K15" s="583"/>
      <c r="L15" s="583"/>
      <c r="M15" s="583"/>
      <c r="N15" s="583"/>
      <c r="O15" s="584"/>
      <c r="P15" s="109" t="s">
        <v>571</v>
      </c>
      <c r="Q15" s="110"/>
      <c r="R15" s="110"/>
      <c r="S15" s="110"/>
      <c r="T15" s="110"/>
      <c r="U15" s="110"/>
      <c r="V15" s="111"/>
      <c r="W15" s="109" t="s">
        <v>571</v>
      </c>
      <c r="X15" s="110"/>
      <c r="Y15" s="110"/>
      <c r="Z15" s="110"/>
      <c r="AA15" s="110"/>
      <c r="AB15" s="110"/>
      <c r="AC15" s="111"/>
      <c r="AD15" s="109" t="s">
        <v>571</v>
      </c>
      <c r="AE15" s="110"/>
      <c r="AF15" s="110"/>
      <c r="AG15" s="110"/>
      <c r="AH15" s="110"/>
      <c r="AI15" s="110"/>
      <c r="AJ15" s="111"/>
      <c r="AK15" s="109" t="s">
        <v>571</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2"/>
      <c r="H16" s="753"/>
      <c r="I16" s="582" t="s">
        <v>52</v>
      </c>
      <c r="J16" s="583"/>
      <c r="K16" s="583"/>
      <c r="L16" s="583"/>
      <c r="M16" s="583"/>
      <c r="N16" s="583"/>
      <c r="O16" s="584"/>
      <c r="P16" s="109" t="s">
        <v>571</v>
      </c>
      <c r="Q16" s="110"/>
      <c r="R16" s="110"/>
      <c r="S16" s="110"/>
      <c r="T16" s="110"/>
      <c r="U16" s="110"/>
      <c r="V16" s="111"/>
      <c r="W16" s="109" t="s">
        <v>571</v>
      </c>
      <c r="X16" s="110"/>
      <c r="Y16" s="110"/>
      <c r="Z16" s="110"/>
      <c r="AA16" s="110"/>
      <c r="AB16" s="110"/>
      <c r="AC16" s="111"/>
      <c r="AD16" s="109" t="s">
        <v>571</v>
      </c>
      <c r="AE16" s="110"/>
      <c r="AF16" s="110"/>
      <c r="AG16" s="110"/>
      <c r="AH16" s="110"/>
      <c r="AI16" s="110"/>
      <c r="AJ16" s="111"/>
      <c r="AK16" s="109" t="s">
        <v>571</v>
      </c>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2"/>
      <c r="H17" s="753"/>
      <c r="I17" s="582" t="s">
        <v>50</v>
      </c>
      <c r="J17" s="636"/>
      <c r="K17" s="636"/>
      <c r="L17" s="636"/>
      <c r="M17" s="636"/>
      <c r="N17" s="636"/>
      <c r="O17" s="637"/>
      <c r="P17" s="109" t="s">
        <v>571</v>
      </c>
      <c r="Q17" s="110"/>
      <c r="R17" s="110"/>
      <c r="S17" s="110"/>
      <c r="T17" s="110"/>
      <c r="U17" s="110"/>
      <c r="V17" s="111"/>
      <c r="W17" s="109" t="s">
        <v>571</v>
      </c>
      <c r="X17" s="110"/>
      <c r="Y17" s="110"/>
      <c r="Z17" s="110"/>
      <c r="AA17" s="110"/>
      <c r="AB17" s="110"/>
      <c r="AC17" s="111"/>
      <c r="AD17" s="109" t="s">
        <v>571</v>
      </c>
      <c r="AE17" s="110"/>
      <c r="AF17" s="110"/>
      <c r="AG17" s="110"/>
      <c r="AH17" s="110"/>
      <c r="AI17" s="110"/>
      <c r="AJ17" s="111"/>
      <c r="AK17" s="109" t="s">
        <v>571</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4"/>
      <c r="H18" s="755"/>
      <c r="I18" s="742" t="s">
        <v>20</v>
      </c>
      <c r="J18" s="743"/>
      <c r="K18" s="743"/>
      <c r="L18" s="743"/>
      <c r="M18" s="743"/>
      <c r="N18" s="743"/>
      <c r="O18" s="744"/>
      <c r="P18" s="115">
        <f>SUM(P13:V17)</f>
        <v>5589.1</v>
      </c>
      <c r="Q18" s="116"/>
      <c r="R18" s="116"/>
      <c r="S18" s="116"/>
      <c r="T18" s="116"/>
      <c r="U18" s="116"/>
      <c r="V18" s="117"/>
      <c r="W18" s="115">
        <f>SUM(W13:AC17)</f>
        <v>5558.3</v>
      </c>
      <c r="X18" s="116"/>
      <c r="Y18" s="116"/>
      <c r="Z18" s="116"/>
      <c r="AA18" s="116"/>
      <c r="AB18" s="116"/>
      <c r="AC18" s="117"/>
      <c r="AD18" s="115">
        <f>SUM(AD13:AJ17)</f>
        <v>5055.8999999999996</v>
      </c>
      <c r="AE18" s="116"/>
      <c r="AF18" s="116"/>
      <c r="AG18" s="116"/>
      <c r="AH18" s="116"/>
      <c r="AI18" s="116"/>
      <c r="AJ18" s="117"/>
      <c r="AK18" s="115">
        <f>SUM(AK13:AQ17)</f>
        <v>4230.8</v>
      </c>
      <c r="AL18" s="116"/>
      <c r="AM18" s="116"/>
      <c r="AN18" s="116"/>
      <c r="AO18" s="116"/>
      <c r="AP18" s="116"/>
      <c r="AQ18" s="117"/>
      <c r="AR18" s="115">
        <f>SUM(AR13:AX17)</f>
        <v>4467.8</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5585.2</v>
      </c>
      <c r="Q19" s="110"/>
      <c r="R19" s="110"/>
      <c r="S19" s="110"/>
      <c r="T19" s="110"/>
      <c r="U19" s="110"/>
      <c r="V19" s="111"/>
      <c r="W19" s="109">
        <v>5556.4</v>
      </c>
      <c r="X19" s="110"/>
      <c r="Y19" s="110"/>
      <c r="Z19" s="110"/>
      <c r="AA19" s="110"/>
      <c r="AB19" s="110"/>
      <c r="AC19" s="111"/>
      <c r="AD19" s="109">
        <v>5053</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f>IF(P18=0, "-", SUM(P19)/P18)</f>
        <v>0.99930221323647805</v>
      </c>
      <c r="Q20" s="546"/>
      <c r="R20" s="546"/>
      <c r="S20" s="546"/>
      <c r="T20" s="546"/>
      <c r="U20" s="546"/>
      <c r="V20" s="546"/>
      <c r="W20" s="546">
        <f t="shared" ref="W20" si="0">IF(W18=0, "-", SUM(W19)/W18)</f>
        <v>0.99965816886458081</v>
      </c>
      <c r="X20" s="546"/>
      <c r="Y20" s="546"/>
      <c r="Z20" s="546"/>
      <c r="AA20" s="546"/>
      <c r="AB20" s="546"/>
      <c r="AC20" s="546"/>
      <c r="AD20" s="546">
        <f t="shared" ref="AD20" si="1">IF(AD18=0, "-", SUM(AD19)/AD18)</f>
        <v>0.99942641270594756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7" t="s">
        <v>478</v>
      </c>
      <c r="H21" s="938"/>
      <c r="I21" s="938"/>
      <c r="J21" s="938"/>
      <c r="K21" s="938"/>
      <c r="L21" s="938"/>
      <c r="M21" s="938"/>
      <c r="N21" s="938"/>
      <c r="O21" s="938"/>
      <c r="P21" s="546">
        <f>IF(P19=0, "-", SUM(P19)/SUM(P13,P14))</f>
        <v>0.99930221323647805</v>
      </c>
      <c r="Q21" s="546"/>
      <c r="R21" s="546"/>
      <c r="S21" s="546"/>
      <c r="T21" s="546"/>
      <c r="U21" s="546"/>
      <c r="V21" s="546"/>
      <c r="W21" s="546">
        <f t="shared" ref="W21" si="2">IF(W19=0, "-", SUM(W19)/SUM(W13,W14))</f>
        <v>0.99965816886458081</v>
      </c>
      <c r="X21" s="546"/>
      <c r="Y21" s="546"/>
      <c r="Z21" s="546"/>
      <c r="AA21" s="546"/>
      <c r="AB21" s="546"/>
      <c r="AC21" s="546"/>
      <c r="AD21" s="546">
        <f t="shared" ref="AD21" si="3">IF(AD19=0, "-", SUM(AD19)/SUM(AD13,AD14))</f>
        <v>0.99942641270594756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8.5" customHeight="1" x14ac:dyDescent="0.15">
      <c r="A23" s="202"/>
      <c r="B23" s="203"/>
      <c r="C23" s="203"/>
      <c r="D23" s="203"/>
      <c r="E23" s="203"/>
      <c r="F23" s="204"/>
      <c r="G23" s="187" t="s">
        <v>581</v>
      </c>
      <c r="H23" s="188"/>
      <c r="I23" s="188"/>
      <c r="J23" s="188"/>
      <c r="K23" s="188"/>
      <c r="L23" s="188"/>
      <c r="M23" s="188"/>
      <c r="N23" s="188"/>
      <c r="O23" s="189"/>
      <c r="P23" s="106">
        <v>4223</v>
      </c>
      <c r="Q23" s="107"/>
      <c r="R23" s="107"/>
      <c r="S23" s="107"/>
      <c r="T23" s="107"/>
      <c r="U23" s="107"/>
      <c r="V23" s="108"/>
      <c r="W23" s="106">
        <v>4460</v>
      </c>
      <c r="X23" s="107"/>
      <c r="Y23" s="107"/>
      <c r="Z23" s="107"/>
      <c r="AA23" s="107"/>
      <c r="AB23" s="107"/>
      <c r="AC23" s="108"/>
      <c r="AD23" s="210" t="s">
        <v>659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v>4.7</v>
      </c>
      <c r="Q24" s="110"/>
      <c r="R24" s="110"/>
      <c r="S24" s="110"/>
      <c r="T24" s="110"/>
      <c r="U24" s="110"/>
      <c r="V24" s="111"/>
      <c r="W24" s="109">
        <v>5</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583</v>
      </c>
      <c r="H25" s="191"/>
      <c r="I25" s="191"/>
      <c r="J25" s="191"/>
      <c r="K25" s="191"/>
      <c r="L25" s="191"/>
      <c r="M25" s="191"/>
      <c r="N25" s="191"/>
      <c r="O25" s="192"/>
      <c r="P25" s="109">
        <v>1.4</v>
      </c>
      <c r="Q25" s="110"/>
      <c r="R25" s="110"/>
      <c r="S25" s="110"/>
      <c r="T25" s="110"/>
      <c r="U25" s="110"/>
      <c r="V25" s="111"/>
      <c r="W25" s="109">
        <v>0.8</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584</v>
      </c>
      <c r="H26" s="191"/>
      <c r="I26" s="191"/>
      <c r="J26" s="191"/>
      <c r="K26" s="191"/>
      <c r="L26" s="191"/>
      <c r="M26" s="191"/>
      <c r="N26" s="191"/>
      <c r="O26" s="192"/>
      <c r="P26" s="109">
        <v>1.1000000000000001</v>
      </c>
      <c r="Q26" s="110"/>
      <c r="R26" s="110"/>
      <c r="S26" s="110"/>
      <c r="T26" s="110"/>
      <c r="U26" s="110"/>
      <c r="V26" s="111"/>
      <c r="W26" s="109">
        <v>0.8</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585</v>
      </c>
      <c r="H27" s="191"/>
      <c r="I27" s="191"/>
      <c r="J27" s="191"/>
      <c r="K27" s="191"/>
      <c r="L27" s="191"/>
      <c r="M27" s="191"/>
      <c r="N27" s="191"/>
      <c r="O27" s="192"/>
      <c r="P27" s="109">
        <v>0.6</v>
      </c>
      <c r="Q27" s="110"/>
      <c r="R27" s="110"/>
      <c r="S27" s="110"/>
      <c r="T27" s="110"/>
      <c r="U27" s="110"/>
      <c r="V27" s="111"/>
      <c r="W27" s="109">
        <v>1.2</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4.7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4230.8</v>
      </c>
      <c r="Q29" s="110"/>
      <c r="R29" s="110"/>
      <c r="S29" s="110"/>
      <c r="T29" s="110"/>
      <c r="U29" s="110"/>
      <c r="V29" s="111"/>
      <c r="W29" s="228">
        <f>AR13</f>
        <v>4467.8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473</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535</v>
      </c>
      <c r="AF30" s="392"/>
      <c r="AG30" s="392"/>
      <c r="AH30" s="393"/>
      <c r="AI30" s="391" t="s">
        <v>532</v>
      </c>
      <c r="AJ30" s="392"/>
      <c r="AK30" s="392"/>
      <c r="AL30" s="393"/>
      <c r="AM30" s="394" t="s">
        <v>527</v>
      </c>
      <c r="AN30" s="394"/>
      <c r="AO30" s="394"/>
      <c r="AP30" s="391"/>
      <c r="AQ30" s="645" t="s">
        <v>354</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18">
        <v>31</v>
      </c>
      <c r="AR31" s="137"/>
      <c r="AS31" s="138" t="s">
        <v>355</v>
      </c>
      <c r="AT31" s="173"/>
      <c r="AU31" s="272">
        <v>34</v>
      </c>
      <c r="AV31" s="272"/>
      <c r="AW31" s="384" t="s">
        <v>300</v>
      </c>
      <c r="AX31" s="385"/>
    </row>
    <row r="32" spans="1:50" ht="23.25" customHeight="1" x14ac:dyDescent="0.15">
      <c r="A32" s="522"/>
      <c r="B32" s="520"/>
      <c r="C32" s="520"/>
      <c r="D32" s="520"/>
      <c r="E32" s="520"/>
      <c r="F32" s="521"/>
      <c r="G32" s="547" t="s">
        <v>586</v>
      </c>
      <c r="H32" s="548"/>
      <c r="I32" s="548"/>
      <c r="J32" s="548"/>
      <c r="K32" s="548"/>
      <c r="L32" s="548"/>
      <c r="M32" s="548"/>
      <c r="N32" s="548"/>
      <c r="O32" s="549"/>
      <c r="P32" s="162" t="s">
        <v>587</v>
      </c>
      <c r="Q32" s="162"/>
      <c r="R32" s="162"/>
      <c r="S32" s="162"/>
      <c r="T32" s="162"/>
      <c r="U32" s="162"/>
      <c r="V32" s="162"/>
      <c r="W32" s="162"/>
      <c r="X32" s="232"/>
      <c r="Y32" s="343" t="s">
        <v>12</v>
      </c>
      <c r="Z32" s="556"/>
      <c r="AA32" s="557"/>
      <c r="AB32" s="529" t="s">
        <v>14</v>
      </c>
      <c r="AC32" s="529"/>
      <c r="AD32" s="529"/>
      <c r="AE32" s="369" t="s">
        <v>571</v>
      </c>
      <c r="AF32" s="370"/>
      <c r="AG32" s="370"/>
      <c r="AH32" s="370"/>
      <c r="AI32" s="369">
        <v>2.8</v>
      </c>
      <c r="AJ32" s="370"/>
      <c r="AK32" s="370"/>
      <c r="AL32" s="370"/>
      <c r="AM32" s="369">
        <v>3.8</v>
      </c>
      <c r="AN32" s="370"/>
      <c r="AO32" s="370"/>
      <c r="AP32" s="370"/>
      <c r="AQ32" s="112" t="s">
        <v>571</v>
      </c>
      <c r="AR32" s="113"/>
      <c r="AS32" s="113"/>
      <c r="AT32" s="114"/>
      <c r="AU32" s="370" t="s">
        <v>571</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14</v>
      </c>
      <c r="AC33" s="529"/>
      <c r="AD33" s="529"/>
      <c r="AE33" s="369" t="s">
        <v>571</v>
      </c>
      <c r="AF33" s="370"/>
      <c r="AG33" s="370"/>
      <c r="AH33" s="370"/>
      <c r="AI33" s="369">
        <v>8</v>
      </c>
      <c r="AJ33" s="370"/>
      <c r="AK33" s="370"/>
      <c r="AL33" s="370"/>
      <c r="AM33" s="369">
        <v>8</v>
      </c>
      <c r="AN33" s="370"/>
      <c r="AO33" s="370"/>
      <c r="AP33" s="370"/>
      <c r="AQ33" s="112">
        <v>9</v>
      </c>
      <c r="AR33" s="113"/>
      <c r="AS33" s="113"/>
      <c r="AT33" s="114"/>
      <c r="AU33" s="370">
        <v>10</v>
      </c>
      <c r="AV33" s="370"/>
      <c r="AW33" s="370"/>
      <c r="AX33" s="372"/>
    </row>
    <row r="34" spans="1:50" ht="23.2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69" t="s">
        <v>571</v>
      </c>
      <c r="AF34" s="370"/>
      <c r="AG34" s="370"/>
      <c r="AH34" s="370"/>
      <c r="AI34" s="369">
        <v>35</v>
      </c>
      <c r="AJ34" s="370"/>
      <c r="AK34" s="370"/>
      <c r="AL34" s="370"/>
      <c r="AM34" s="369">
        <v>47.5</v>
      </c>
      <c r="AN34" s="370"/>
      <c r="AO34" s="370"/>
      <c r="AP34" s="370"/>
      <c r="AQ34" s="112" t="s">
        <v>571</v>
      </c>
      <c r="AR34" s="113"/>
      <c r="AS34" s="113"/>
      <c r="AT34" s="114"/>
      <c r="AU34" s="370" t="s">
        <v>571</v>
      </c>
      <c r="AV34" s="370"/>
      <c r="AW34" s="370"/>
      <c r="AX34" s="372"/>
    </row>
    <row r="35" spans="1:50" ht="23.25" customHeight="1" x14ac:dyDescent="0.15">
      <c r="A35" s="908" t="s">
        <v>505</v>
      </c>
      <c r="B35" s="909"/>
      <c r="C35" s="909"/>
      <c r="D35" s="909"/>
      <c r="E35" s="909"/>
      <c r="F35" s="910"/>
      <c r="G35" s="914" t="s">
        <v>589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8" t="s">
        <v>473</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535</v>
      </c>
      <c r="AF37" s="374"/>
      <c r="AG37" s="374"/>
      <c r="AH37" s="375"/>
      <c r="AI37" s="373" t="s">
        <v>532</v>
      </c>
      <c r="AJ37" s="374"/>
      <c r="AK37" s="374"/>
      <c r="AL37" s="375"/>
      <c r="AM37" s="380" t="s">
        <v>527</v>
      </c>
      <c r="AN37" s="380"/>
      <c r="AO37" s="380"/>
      <c r="AP37" s="373"/>
      <c r="AQ37" s="268" t="s">
        <v>354</v>
      </c>
      <c r="AR37" s="269"/>
      <c r="AS37" s="269"/>
      <c r="AT37" s="270"/>
      <c r="AU37" s="386" t="s">
        <v>253</v>
      </c>
      <c r="AV37" s="386"/>
      <c r="AW37" s="386"/>
      <c r="AX37" s="387"/>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18">
        <v>31</v>
      </c>
      <c r="AR38" s="137"/>
      <c r="AS38" s="138" t="s">
        <v>355</v>
      </c>
      <c r="AT38" s="173"/>
      <c r="AU38" s="272">
        <v>34</v>
      </c>
      <c r="AV38" s="272"/>
      <c r="AW38" s="384" t="s">
        <v>300</v>
      </c>
      <c r="AX38" s="385"/>
    </row>
    <row r="39" spans="1:50" ht="23.25" customHeight="1" x14ac:dyDescent="0.15">
      <c r="A39" s="522"/>
      <c r="B39" s="520"/>
      <c r="C39" s="520"/>
      <c r="D39" s="520"/>
      <c r="E39" s="520"/>
      <c r="F39" s="521"/>
      <c r="G39" s="547" t="s">
        <v>590</v>
      </c>
      <c r="H39" s="548"/>
      <c r="I39" s="548"/>
      <c r="J39" s="548"/>
      <c r="K39" s="548"/>
      <c r="L39" s="548"/>
      <c r="M39" s="548"/>
      <c r="N39" s="548"/>
      <c r="O39" s="549"/>
      <c r="P39" s="162" t="s">
        <v>591</v>
      </c>
      <c r="Q39" s="162"/>
      <c r="R39" s="162"/>
      <c r="S39" s="162"/>
      <c r="T39" s="162"/>
      <c r="U39" s="162"/>
      <c r="V39" s="162"/>
      <c r="W39" s="162"/>
      <c r="X39" s="232"/>
      <c r="Y39" s="343" t="s">
        <v>12</v>
      </c>
      <c r="Z39" s="556"/>
      <c r="AA39" s="557"/>
      <c r="AB39" s="558" t="s">
        <v>588</v>
      </c>
      <c r="AC39" s="558"/>
      <c r="AD39" s="558"/>
      <c r="AE39" s="369" t="s">
        <v>571</v>
      </c>
      <c r="AF39" s="370"/>
      <c r="AG39" s="370"/>
      <c r="AH39" s="370"/>
      <c r="AI39" s="369">
        <v>3</v>
      </c>
      <c r="AJ39" s="370"/>
      <c r="AK39" s="370"/>
      <c r="AL39" s="370"/>
      <c r="AM39" s="369">
        <v>3</v>
      </c>
      <c r="AN39" s="370"/>
      <c r="AO39" s="370"/>
      <c r="AP39" s="370"/>
      <c r="AQ39" s="112" t="s">
        <v>571</v>
      </c>
      <c r="AR39" s="113"/>
      <c r="AS39" s="113"/>
      <c r="AT39" s="114"/>
      <c r="AU39" s="370" t="s">
        <v>571</v>
      </c>
      <c r="AV39" s="370"/>
      <c r="AW39" s="370"/>
      <c r="AX39" s="372"/>
    </row>
    <row r="40" spans="1:50" ht="23.25"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687" t="s">
        <v>588</v>
      </c>
      <c r="AC40" s="687"/>
      <c r="AD40" s="687"/>
      <c r="AE40" s="369" t="s">
        <v>571</v>
      </c>
      <c r="AF40" s="370"/>
      <c r="AG40" s="370"/>
      <c r="AH40" s="370"/>
      <c r="AI40" s="369">
        <v>3</v>
      </c>
      <c r="AJ40" s="370"/>
      <c r="AK40" s="370"/>
      <c r="AL40" s="370"/>
      <c r="AM40" s="369">
        <v>3</v>
      </c>
      <c r="AN40" s="370"/>
      <c r="AO40" s="370"/>
      <c r="AP40" s="370"/>
      <c r="AQ40" s="112">
        <v>4</v>
      </c>
      <c r="AR40" s="113"/>
      <c r="AS40" s="113"/>
      <c r="AT40" s="114"/>
      <c r="AU40" s="370">
        <v>5</v>
      </c>
      <c r="AV40" s="370"/>
      <c r="AW40" s="370"/>
      <c r="AX40" s="372"/>
    </row>
    <row r="41" spans="1:50" ht="23.25"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69" t="s">
        <v>571</v>
      </c>
      <c r="AF41" s="370"/>
      <c r="AG41" s="370"/>
      <c r="AH41" s="370"/>
      <c r="AI41" s="369">
        <v>100</v>
      </c>
      <c r="AJ41" s="370"/>
      <c r="AK41" s="370"/>
      <c r="AL41" s="370"/>
      <c r="AM41" s="369">
        <v>100</v>
      </c>
      <c r="AN41" s="370"/>
      <c r="AO41" s="370"/>
      <c r="AP41" s="370"/>
      <c r="AQ41" s="112" t="s">
        <v>571</v>
      </c>
      <c r="AR41" s="113"/>
      <c r="AS41" s="113"/>
      <c r="AT41" s="114"/>
      <c r="AU41" s="370" t="s">
        <v>571</v>
      </c>
      <c r="AV41" s="370"/>
      <c r="AW41" s="370"/>
      <c r="AX41" s="372"/>
    </row>
    <row r="42" spans="1:50" ht="23.25" customHeight="1" x14ac:dyDescent="0.15">
      <c r="A42" s="908" t="s">
        <v>505</v>
      </c>
      <c r="B42" s="909"/>
      <c r="C42" s="909"/>
      <c r="D42" s="909"/>
      <c r="E42" s="909"/>
      <c r="F42" s="910"/>
      <c r="G42" s="914" t="s">
        <v>589</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473</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535</v>
      </c>
      <c r="AF44" s="374"/>
      <c r="AG44" s="374"/>
      <c r="AH44" s="375"/>
      <c r="AI44" s="373" t="s">
        <v>532</v>
      </c>
      <c r="AJ44" s="374"/>
      <c r="AK44" s="374"/>
      <c r="AL44" s="375"/>
      <c r="AM44" s="380" t="s">
        <v>527</v>
      </c>
      <c r="AN44" s="380"/>
      <c r="AO44" s="380"/>
      <c r="AP44" s="373"/>
      <c r="AQ44" s="268" t="s">
        <v>354</v>
      </c>
      <c r="AR44" s="269"/>
      <c r="AS44" s="269"/>
      <c r="AT44" s="270"/>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43" t="s">
        <v>12</v>
      </c>
      <c r="Z46" s="556"/>
      <c r="AA46" s="557"/>
      <c r="AB46" s="558"/>
      <c r="AC46" s="558"/>
      <c r="AD46" s="55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687"/>
      <c r="AC47" s="687"/>
      <c r="AD47" s="68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473</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535</v>
      </c>
      <c r="AF51" s="374"/>
      <c r="AG51" s="374"/>
      <c r="AH51" s="375"/>
      <c r="AI51" s="373" t="s">
        <v>532</v>
      </c>
      <c r="AJ51" s="374"/>
      <c r="AK51" s="374"/>
      <c r="AL51" s="375"/>
      <c r="AM51" s="380" t="s">
        <v>528</v>
      </c>
      <c r="AN51" s="380"/>
      <c r="AO51" s="380"/>
      <c r="AP51" s="373"/>
      <c r="AQ51" s="268" t="s">
        <v>354</v>
      </c>
      <c r="AR51" s="269"/>
      <c r="AS51" s="269"/>
      <c r="AT51" s="270"/>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43" t="s">
        <v>12</v>
      </c>
      <c r="Z53" s="556"/>
      <c r="AA53" s="557"/>
      <c r="AB53" s="558"/>
      <c r="AC53" s="558"/>
      <c r="AD53" s="55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687"/>
      <c r="AC54" s="687"/>
      <c r="AD54" s="68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473</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536</v>
      </c>
      <c r="AF58" s="374"/>
      <c r="AG58" s="374"/>
      <c r="AH58" s="375"/>
      <c r="AI58" s="373" t="s">
        <v>532</v>
      </c>
      <c r="AJ58" s="374"/>
      <c r="AK58" s="374"/>
      <c r="AL58" s="375"/>
      <c r="AM58" s="380" t="s">
        <v>527</v>
      </c>
      <c r="AN58" s="380"/>
      <c r="AO58" s="380"/>
      <c r="AP58" s="373"/>
      <c r="AQ58" s="268" t="s">
        <v>354</v>
      </c>
      <c r="AR58" s="269"/>
      <c r="AS58" s="269"/>
      <c r="AT58" s="270"/>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18">
        <v>31</v>
      </c>
      <c r="AR59" s="137"/>
      <c r="AS59" s="138" t="s">
        <v>355</v>
      </c>
      <c r="AT59" s="173"/>
      <c r="AU59" s="272">
        <v>34</v>
      </c>
      <c r="AV59" s="272"/>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43" t="s">
        <v>12</v>
      </c>
      <c r="Z60" s="556"/>
      <c r="AA60" s="557"/>
      <c r="AB60" s="558" t="s">
        <v>496</v>
      </c>
      <c r="AC60" s="558"/>
      <c r="AD60" s="558"/>
      <c r="AE60" s="369" t="s">
        <v>571</v>
      </c>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687" t="s">
        <v>496</v>
      </c>
      <c r="AC61" s="687"/>
      <c r="AD61" s="687"/>
      <c r="AE61" s="369" t="s">
        <v>571</v>
      </c>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69" t="s">
        <v>571</v>
      </c>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3" t="s">
        <v>535</v>
      </c>
      <c r="AF65" s="374"/>
      <c r="AG65" s="374"/>
      <c r="AH65" s="375"/>
      <c r="AI65" s="373" t="s">
        <v>532</v>
      </c>
      <c r="AJ65" s="374"/>
      <c r="AK65" s="374"/>
      <c r="AL65" s="375"/>
      <c r="AM65" s="380" t="s">
        <v>527</v>
      </c>
      <c r="AN65" s="380"/>
      <c r="AO65" s="380"/>
      <c r="AP65" s="373"/>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37"/>
      <c r="AQ66" s="271"/>
      <c r="AR66" s="272"/>
      <c r="AS66" s="873" t="s">
        <v>355</v>
      </c>
      <c r="AT66" s="874"/>
      <c r="AU66" s="272"/>
      <c r="AV66" s="272"/>
      <c r="AW66" s="873" t="s">
        <v>472</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495</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496</v>
      </c>
      <c r="AC69" s="986"/>
      <c r="AD69" s="986"/>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479</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495</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496</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474</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73" t="s">
        <v>535</v>
      </c>
      <c r="AF73" s="374"/>
      <c r="AG73" s="374"/>
      <c r="AH73" s="375"/>
      <c r="AI73" s="373" t="s">
        <v>532</v>
      </c>
      <c r="AJ73" s="374"/>
      <c r="AK73" s="374"/>
      <c r="AL73" s="375"/>
      <c r="AM73" s="380" t="s">
        <v>527</v>
      </c>
      <c r="AN73" s="380"/>
      <c r="AO73" s="380"/>
      <c r="AP73" s="373"/>
      <c r="AQ73" s="177" t="s">
        <v>354</v>
      </c>
      <c r="AR73" s="170"/>
      <c r="AS73" s="170"/>
      <c r="AT73" s="171"/>
      <c r="AU73" s="274"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8"/>
      <c r="B75" s="849"/>
      <c r="C75" s="849"/>
      <c r="D75" s="849"/>
      <c r="E75" s="849"/>
      <c r="F75" s="850"/>
      <c r="G75" s="78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8"/>
      <c r="B77" s="849"/>
      <c r="C77" s="849"/>
      <c r="D77" s="849"/>
      <c r="E77" s="849"/>
      <c r="F77" s="850"/>
      <c r="G77" s="79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22" t="s">
        <v>508</v>
      </c>
      <c r="B78" s="923"/>
      <c r="C78" s="923"/>
      <c r="D78" s="923"/>
      <c r="E78" s="920" t="s">
        <v>451</v>
      </c>
      <c r="F78" s="921"/>
      <c r="G78" s="57" t="s">
        <v>357</v>
      </c>
      <c r="H78" s="800"/>
      <c r="I78" s="245"/>
      <c r="J78" s="245"/>
      <c r="K78" s="245"/>
      <c r="L78" s="245"/>
      <c r="M78" s="245"/>
      <c r="N78" s="245"/>
      <c r="O78" s="801"/>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468</v>
      </c>
      <c r="AP79" s="150"/>
      <c r="AQ79" s="150"/>
      <c r="AR79" s="81" t="s">
        <v>466</v>
      </c>
      <c r="AS79" s="149"/>
      <c r="AT79" s="150"/>
      <c r="AU79" s="150"/>
      <c r="AV79" s="150"/>
      <c r="AW79" s="150"/>
      <c r="AX79" s="151"/>
    </row>
    <row r="80" spans="1:50" ht="18.75" hidden="1" customHeight="1" x14ac:dyDescent="0.15">
      <c r="A80" s="526"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7"/>
      <c r="B81" s="857"/>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4"/>
      <c r="Z85" s="175"/>
      <c r="AA85" s="176"/>
      <c r="AB85" s="465" t="s">
        <v>11</v>
      </c>
      <c r="AC85" s="466"/>
      <c r="AD85" s="467"/>
      <c r="AE85" s="373" t="s">
        <v>535</v>
      </c>
      <c r="AF85" s="374"/>
      <c r="AG85" s="374"/>
      <c r="AH85" s="375"/>
      <c r="AI85" s="373" t="s">
        <v>532</v>
      </c>
      <c r="AJ85" s="374"/>
      <c r="AK85" s="374"/>
      <c r="AL85" s="375"/>
      <c r="AM85" s="380" t="s">
        <v>527</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7"/>
      <c r="R87" s="807"/>
      <c r="S87" s="807"/>
      <c r="T87" s="807"/>
      <c r="U87" s="807"/>
      <c r="V87" s="807"/>
      <c r="W87" s="807"/>
      <c r="X87" s="808"/>
      <c r="Y87" s="763" t="s">
        <v>62</v>
      </c>
      <c r="Z87" s="764"/>
      <c r="AA87" s="765"/>
      <c r="AB87" s="558"/>
      <c r="AC87" s="558"/>
      <c r="AD87" s="558"/>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09"/>
      <c r="Q88" s="809"/>
      <c r="R88" s="809"/>
      <c r="S88" s="809"/>
      <c r="T88" s="809"/>
      <c r="U88" s="809"/>
      <c r="V88" s="809"/>
      <c r="W88" s="809"/>
      <c r="X88" s="810"/>
      <c r="Y88" s="737" t="s">
        <v>54</v>
      </c>
      <c r="Z88" s="738"/>
      <c r="AA88" s="739"/>
      <c r="AB88" s="687"/>
      <c r="AC88" s="687"/>
      <c r="AD88" s="68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1"/>
      <c r="Y89" s="737" t="s">
        <v>13</v>
      </c>
      <c r="Z89" s="738"/>
      <c r="AA89" s="739"/>
      <c r="AB89" s="468" t="s">
        <v>14</v>
      </c>
      <c r="AC89" s="468"/>
      <c r="AD89" s="468"/>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4"/>
      <c r="Z90" s="175"/>
      <c r="AA90" s="176"/>
      <c r="AB90" s="465" t="s">
        <v>11</v>
      </c>
      <c r="AC90" s="466"/>
      <c r="AD90" s="467"/>
      <c r="AE90" s="373" t="s">
        <v>535</v>
      </c>
      <c r="AF90" s="374"/>
      <c r="AG90" s="374"/>
      <c r="AH90" s="375"/>
      <c r="AI90" s="373" t="s">
        <v>532</v>
      </c>
      <c r="AJ90" s="374"/>
      <c r="AK90" s="374"/>
      <c r="AL90" s="375"/>
      <c r="AM90" s="380" t="s">
        <v>527</v>
      </c>
      <c r="AN90" s="380"/>
      <c r="AO90" s="380"/>
      <c r="AP90" s="373"/>
      <c r="AQ90" s="177" t="s">
        <v>354</v>
      </c>
      <c r="AR90" s="170"/>
      <c r="AS90" s="170"/>
      <c r="AT90" s="171"/>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7"/>
      <c r="R92" s="807"/>
      <c r="S92" s="807"/>
      <c r="T92" s="807"/>
      <c r="U92" s="807"/>
      <c r="V92" s="807"/>
      <c r="W92" s="807"/>
      <c r="X92" s="808"/>
      <c r="Y92" s="763" t="s">
        <v>62</v>
      </c>
      <c r="Z92" s="764"/>
      <c r="AA92" s="765"/>
      <c r="AB92" s="558"/>
      <c r="AC92" s="558"/>
      <c r="AD92" s="558"/>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9"/>
      <c r="Q93" s="809"/>
      <c r="R93" s="809"/>
      <c r="S93" s="809"/>
      <c r="T93" s="809"/>
      <c r="U93" s="809"/>
      <c r="V93" s="809"/>
      <c r="W93" s="809"/>
      <c r="X93" s="810"/>
      <c r="Y93" s="737" t="s">
        <v>54</v>
      </c>
      <c r="Z93" s="738"/>
      <c r="AA93" s="739"/>
      <c r="AB93" s="687"/>
      <c r="AC93" s="687"/>
      <c r="AD93" s="68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1"/>
      <c r="Y94" s="737" t="s">
        <v>13</v>
      </c>
      <c r="Z94" s="738"/>
      <c r="AA94" s="739"/>
      <c r="AB94" s="468" t="s">
        <v>14</v>
      </c>
      <c r="AC94" s="468"/>
      <c r="AD94" s="468"/>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7"/>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4"/>
      <c r="Z95" s="175"/>
      <c r="AA95" s="176"/>
      <c r="AB95" s="465" t="s">
        <v>11</v>
      </c>
      <c r="AC95" s="466"/>
      <c r="AD95" s="467"/>
      <c r="AE95" s="373" t="s">
        <v>535</v>
      </c>
      <c r="AF95" s="374"/>
      <c r="AG95" s="374"/>
      <c r="AH95" s="375"/>
      <c r="AI95" s="373" t="s">
        <v>532</v>
      </c>
      <c r="AJ95" s="374"/>
      <c r="AK95" s="374"/>
      <c r="AL95" s="375"/>
      <c r="AM95" s="380" t="s">
        <v>527</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7"/>
      <c r="B97" s="559"/>
      <c r="C97" s="559"/>
      <c r="D97" s="559"/>
      <c r="E97" s="559"/>
      <c r="F97" s="560"/>
      <c r="G97" s="231"/>
      <c r="H97" s="162"/>
      <c r="I97" s="162"/>
      <c r="J97" s="162"/>
      <c r="K97" s="162"/>
      <c r="L97" s="162"/>
      <c r="M97" s="162"/>
      <c r="N97" s="162"/>
      <c r="O97" s="232"/>
      <c r="P97" s="162"/>
      <c r="Q97" s="807"/>
      <c r="R97" s="807"/>
      <c r="S97" s="807"/>
      <c r="T97" s="807"/>
      <c r="U97" s="807"/>
      <c r="V97" s="807"/>
      <c r="W97" s="807"/>
      <c r="X97" s="808"/>
      <c r="Y97" s="763" t="s">
        <v>62</v>
      </c>
      <c r="Z97" s="764"/>
      <c r="AA97" s="765"/>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9"/>
      <c r="Q98" s="809"/>
      <c r="R98" s="809"/>
      <c r="S98" s="809"/>
      <c r="T98" s="809"/>
      <c r="U98" s="809"/>
      <c r="V98" s="809"/>
      <c r="W98" s="809"/>
      <c r="X98" s="810"/>
      <c r="Y98" s="737" t="s">
        <v>54</v>
      </c>
      <c r="Z98" s="738"/>
      <c r="AA98" s="739"/>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535</v>
      </c>
      <c r="AF100" s="832"/>
      <c r="AG100" s="832"/>
      <c r="AH100" s="833"/>
      <c r="AI100" s="831" t="s">
        <v>532</v>
      </c>
      <c r="AJ100" s="832"/>
      <c r="AK100" s="832"/>
      <c r="AL100" s="833"/>
      <c r="AM100" s="831" t="s">
        <v>528</v>
      </c>
      <c r="AN100" s="832"/>
      <c r="AO100" s="832"/>
      <c r="AP100" s="833"/>
      <c r="AQ100" s="939" t="s">
        <v>521</v>
      </c>
      <c r="AR100" s="940"/>
      <c r="AS100" s="940"/>
      <c r="AT100" s="941"/>
      <c r="AU100" s="939" t="s">
        <v>518</v>
      </c>
      <c r="AV100" s="940"/>
      <c r="AW100" s="940"/>
      <c r="AX100" s="942"/>
    </row>
    <row r="101" spans="1:60" ht="23.25" customHeight="1" x14ac:dyDescent="0.15">
      <c r="A101" s="498"/>
      <c r="B101" s="499"/>
      <c r="C101" s="499"/>
      <c r="D101" s="499"/>
      <c r="E101" s="499"/>
      <c r="F101" s="500"/>
      <c r="G101" s="162" t="s">
        <v>592</v>
      </c>
      <c r="H101" s="162"/>
      <c r="I101" s="162"/>
      <c r="J101" s="162"/>
      <c r="K101" s="162"/>
      <c r="L101" s="162"/>
      <c r="M101" s="162"/>
      <c r="N101" s="162"/>
      <c r="O101" s="162"/>
      <c r="P101" s="162"/>
      <c r="Q101" s="162"/>
      <c r="R101" s="162"/>
      <c r="S101" s="162"/>
      <c r="T101" s="162"/>
      <c r="U101" s="162"/>
      <c r="V101" s="162"/>
      <c r="W101" s="162"/>
      <c r="X101" s="232"/>
      <c r="Y101" s="821" t="s">
        <v>55</v>
      </c>
      <c r="Z101" s="723"/>
      <c r="AA101" s="724"/>
      <c r="AB101" s="558" t="s">
        <v>593</v>
      </c>
      <c r="AC101" s="558"/>
      <c r="AD101" s="558"/>
      <c r="AE101" s="369">
        <v>244</v>
      </c>
      <c r="AF101" s="370"/>
      <c r="AG101" s="370"/>
      <c r="AH101" s="371"/>
      <c r="AI101" s="369">
        <v>241</v>
      </c>
      <c r="AJ101" s="370"/>
      <c r="AK101" s="370"/>
      <c r="AL101" s="371"/>
      <c r="AM101" s="369">
        <v>233</v>
      </c>
      <c r="AN101" s="370"/>
      <c r="AO101" s="370"/>
      <c r="AP101" s="371"/>
      <c r="AQ101" s="369" t="s">
        <v>571</v>
      </c>
      <c r="AR101" s="370"/>
      <c r="AS101" s="370"/>
      <c r="AT101" s="371"/>
      <c r="AU101" s="369" t="s">
        <v>571</v>
      </c>
      <c r="AV101" s="370"/>
      <c r="AW101" s="370"/>
      <c r="AX101" s="371"/>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4"/>
      <c r="AA102" s="345"/>
      <c r="AB102" s="558" t="s">
        <v>593</v>
      </c>
      <c r="AC102" s="558"/>
      <c r="AD102" s="558"/>
      <c r="AE102" s="363">
        <v>223</v>
      </c>
      <c r="AF102" s="363"/>
      <c r="AG102" s="363"/>
      <c r="AH102" s="363"/>
      <c r="AI102" s="363">
        <v>227</v>
      </c>
      <c r="AJ102" s="363"/>
      <c r="AK102" s="363"/>
      <c r="AL102" s="363"/>
      <c r="AM102" s="363">
        <v>249</v>
      </c>
      <c r="AN102" s="363"/>
      <c r="AO102" s="363"/>
      <c r="AP102" s="363"/>
      <c r="AQ102" s="822">
        <v>225</v>
      </c>
      <c r="AR102" s="823"/>
      <c r="AS102" s="823"/>
      <c r="AT102" s="824"/>
      <c r="AU102" s="822">
        <v>211</v>
      </c>
      <c r="AV102" s="823"/>
      <c r="AW102" s="823"/>
      <c r="AX102" s="824"/>
    </row>
    <row r="103" spans="1:60" ht="31.5" customHeight="1" x14ac:dyDescent="0.15">
      <c r="A103" s="495" t="s">
        <v>475</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4" t="s">
        <v>11</v>
      </c>
      <c r="AC103" s="299"/>
      <c r="AD103" s="300"/>
      <c r="AE103" s="304" t="s">
        <v>535</v>
      </c>
      <c r="AF103" s="299"/>
      <c r="AG103" s="299"/>
      <c r="AH103" s="300"/>
      <c r="AI103" s="304" t="s">
        <v>532</v>
      </c>
      <c r="AJ103" s="299"/>
      <c r="AK103" s="299"/>
      <c r="AL103" s="300"/>
      <c r="AM103" s="304" t="s">
        <v>528</v>
      </c>
      <c r="AN103" s="299"/>
      <c r="AO103" s="299"/>
      <c r="AP103" s="300"/>
      <c r="AQ103" s="365" t="s">
        <v>521</v>
      </c>
      <c r="AR103" s="366"/>
      <c r="AS103" s="366"/>
      <c r="AT103" s="367"/>
      <c r="AU103" s="365" t="s">
        <v>518</v>
      </c>
      <c r="AV103" s="366"/>
      <c r="AW103" s="366"/>
      <c r="AX103" s="368"/>
    </row>
    <row r="104" spans="1:60" ht="23.25" customHeight="1" x14ac:dyDescent="0.15">
      <c r="A104" s="498"/>
      <c r="B104" s="499"/>
      <c r="C104" s="499"/>
      <c r="D104" s="499"/>
      <c r="E104" s="499"/>
      <c r="F104" s="500"/>
      <c r="G104" s="162" t="s">
        <v>594</v>
      </c>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t="s">
        <v>595</v>
      </c>
      <c r="AC104" s="479"/>
      <c r="AD104" s="480"/>
      <c r="AE104" s="369">
        <v>48.7</v>
      </c>
      <c r="AF104" s="370"/>
      <c r="AG104" s="370"/>
      <c r="AH104" s="371"/>
      <c r="AI104" s="369">
        <v>55.86</v>
      </c>
      <c r="AJ104" s="370"/>
      <c r="AK104" s="370"/>
      <c r="AL104" s="371"/>
      <c r="AM104" s="369">
        <v>58.1</v>
      </c>
      <c r="AN104" s="370"/>
      <c r="AO104" s="370"/>
      <c r="AP104" s="371"/>
      <c r="AQ104" s="369" t="s">
        <v>571</v>
      </c>
      <c r="AR104" s="370"/>
      <c r="AS104" s="370"/>
      <c r="AT104" s="371"/>
      <c r="AU104" s="369" t="s">
        <v>571</v>
      </c>
      <c r="AV104" s="370"/>
      <c r="AW104" s="370"/>
      <c r="AX104" s="371"/>
    </row>
    <row r="105" spans="1:60" ht="23.25"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11" t="s">
        <v>595</v>
      </c>
      <c r="AC105" s="412"/>
      <c r="AD105" s="413"/>
      <c r="AE105" s="363">
        <v>50</v>
      </c>
      <c r="AF105" s="363"/>
      <c r="AG105" s="363"/>
      <c r="AH105" s="363"/>
      <c r="AI105" s="363">
        <v>58</v>
      </c>
      <c r="AJ105" s="363"/>
      <c r="AK105" s="363"/>
      <c r="AL105" s="363"/>
      <c r="AM105" s="363">
        <v>66</v>
      </c>
      <c r="AN105" s="363"/>
      <c r="AO105" s="363"/>
      <c r="AP105" s="363"/>
      <c r="AQ105" s="369">
        <v>74</v>
      </c>
      <c r="AR105" s="370"/>
      <c r="AS105" s="370"/>
      <c r="AT105" s="371"/>
      <c r="AU105" s="822">
        <v>82</v>
      </c>
      <c r="AV105" s="823"/>
      <c r="AW105" s="823"/>
      <c r="AX105" s="824"/>
    </row>
    <row r="106" spans="1:60" ht="31.5" customHeight="1" x14ac:dyDescent="0.15">
      <c r="A106" s="495" t="s">
        <v>475</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4" t="s">
        <v>11</v>
      </c>
      <c r="AC106" s="299"/>
      <c r="AD106" s="300"/>
      <c r="AE106" s="304" t="s">
        <v>535</v>
      </c>
      <c r="AF106" s="299"/>
      <c r="AG106" s="299"/>
      <c r="AH106" s="300"/>
      <c r="AI106" s="304" t="s">
        <v>532</v>
      </c>
      <c r="AJ106" s="299"/>
      <c r="AK106" s="299"/>
      <c r="AL106" s="300"/>
      <c r="AM106" s="304" t="s">
        <v>527</v>
      </c>
      <c r="AN106" s="299"/>
      <c r="AO106" s="299"/>
      <c r="AP106" s="300"/>
      <c r="AQ106" s="365" t="s">
        <v>521</v>
      </c>
      <c r="AR106" s="366"/>
      <c r="AS106" s="366"/>
      <c r="AT106" s="367"/>
      <c r="AU106" s="365" t="s">
        <v>518</v>
      </c>
      <c r="AV106" s="366"/>
      <c r="AW106" s="366"/>
      <c r="AX106" s="368"/>
    </row>
    <row r="107" spans="1:60" ht="23.25" customHeight="1" x14ac:dyDescent="0.15">
      <c r="A107" s="498"/>
      <c r="B107" s="499"/>
      <c r="C107" s="499"/>
      <c r="D107" s="499"/>
      <c r="E107" s="499"/>
      <c r="F107" s="500"/>
      <c r="G107" s="162" t="s">
        <v>596</v>
      </c>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t="s">
        <v>597</v>
      </c>
      <c r="AC107" s="479"/>
      <c r="AD107" s="480"/>
      <c r="AE107" s="363">
        <v>22</v>
      </c>
      <c r="AF107" s="363"/>
      <c r="AG107" s="363"/>
      <c r="AH107" s="363"/>
      <c r="AI107" s="363">
        <v>22</v>
      </c>
      <c r="AJ107" s="363"/>
      <c r="AK107" s="363"/>
      <c r="AL107" s="363"/>
      <c r="AM107" s="363">
        <v>22</v>
      </c>
      <c r="AN107" s="363"/>
      <c r="AO107" s="363"/>
      <c r="AP107" s="363"/>
      <c r="AQ107" s="369" t="s">
        <v>571</v>
      </c>
      <c r="AR107" s="370"/>
      <c r="AS107" s="370"/>
      <c r="AT107" s="371"/>
      <c r="AU107" s="369" t="s">
        <v>571</v>
      </c>
      <c r="AV107" s="370"/>
      <c r="AW107" s="370"/>
      <c r="AX107" s="371"/>
    </row>
    <row r="108" spans="1:60" ht="23.25"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1" t="s">
        <v>597</v>
      </c>
      <c r="AC108" s="412"/>
      <c r="AD108" s="413"/>
      <c r="AE108" s="363">
        <v>22</v>
      </c>
      <c r="AF108" s="363"/>
      <c r="AG108" s="363"/>
      <c r="AH108" s="363"/>
      <c r="AI108" s="363">
        <v>22</v>
      </c>
      <c r="AJ108" s="363"/>
      <c r="AK108" s="363"/>
      <c r="AL108" s="363"/>
      <c r="AM108" s="363">
        <v>22</v>
      </c>
      <c r="AN108" s="363"/>
      <c r="AO108" s="363"/>
      <c r="AP108" s="363"/>
      <c r="AQ108" s="369">
        <v>22</v>
      </c>
      <c r="AR108" s="370"/>
      <c r="AS108" s="370"/>
      <c r="AT108" s="371"/>
      <c r="AU108" s="822">
        <v>22</v>
      </c>
      <c r="AV108" s="823"/>
      <c r="AW108" s="823"/>
      <c r="AX108" s="824"/>
    </row>
    <row r="109" spans="1:60" ht="31.5" hidden="1" customHeight="1" x14ac:dyDescent="0.15">
      <c r="A109" s="495" t="s">
        <v>475</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4" t="s">
        <v>11</v>
      </c>
      <c r="AC109" s="299"/>
      <c r="AD109" s="300"/>
      <c r="AE109" s="304" t="s">
        <v>535</v>
      </c>
      <c r="AF109" s="299"/>
      <c r="AG109" s="299"/>
      <c r="AH109" s="300"/>
      <c r="AI109" s="304" t="s">
        <v>532</v>
      </c>
      <c r="AJ109" s="299"/>
      <c r="AK109" s="299"/>
      <c r="AL109" s="300"/>
      <c r="AM109" s="304" t="s">
        <v>528</v>
      </c>
      <c r="AN109" s="299"/>
      <c r="AO109" s="299"/>
      <c r="AP109" s="300"/>
      <c r="AQ109" s="365" t="s">
        <v>521</v>
      </c>
      <c r="AR109" s="366"/>
      <c r="AS109" s="366"/>
      <c r="AT109" s="367"/>
      <c r="AU109" s="365" t="s">
        <v>518</v>
      </c>
      <c r="AV109" s="366"/>
      <c r="AW109" s="366"/>
      <c r="AX109" s="368"/>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95" t="s">
        <v>475</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4" t="s">
        <v>11</v>
      </c>
      <c r="AC112" s="299"/>
      <c r="AD112" s="300"/>
      <c r="AE112" s="304" t="s">
        <v>535</v>
      </c>
      <c r="AF112" s="299"/>
      <c r="AG112" s="299"/>
      <c r="AH112" s="300"/>
      <c r="AI112" s="304" t="s">
        <v>532</v>
      </c>
      <c r="AJ112" s="299"/>
      <c r="AK112" s="299"/>
      <c r="AL112" s="300"/>
      <c r="AM112" s="304" t="s">
        <v>527</v>
      </c>
      <c r="AN112" s="299"/>
      <c r="AO112" s="299"/>
      <c r="AP112" s="300"/>
      <c r="AQ112" s="365" t="s">
        <v>521</v>
      </c>
      <c r="AR112" s="366"/>
      <c r="AS112" s="366"/>
      <c r="AT112" s="367"/>
      <c r="AU112" s="365" t="s">
        <v>518</v>
      </c>
      <c r="AV112" s="366"/>
      <c r="AW112" s="366"/>
      <c r="AX112" s="368"/>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535</v>
      </c>
      <c r="AF115" s="299"/>
      <c r="AG115" s="299"/>
      <c r="AH115" s="300"/>
      <c r="AI115" s="304" t="s">
        <v>532</v>
      </c>
      <c r="AJ115" s="299"/>
      <c r="AK115" s="299"/>
      <c r="AL115" s="300"/>
      <c r="AM115" s="304" t="s">
        <v>527</v>
      </c>
      <c r="AN115" s="299"/>
      <c r="AO115" s="299"/>
      <c r="AP115" s="300"/>
      <c r="AQ115" s="340" t="s">
        <v>522</v>
      </c>
      <c r="AR115" s="341"/>
      <c r="AS115" s="341"/>
      <c r="AT115" s="341"/>
      <c r="AU115" s="341"/>
      <c r="AV115" s="341"/>
      <c r="AW115" s="341"/>
      <c r="AX115" s="342"/>
    </row>
    <row r="116" spans="1:50" ht="23.25" customHeight="1" x14ac:dyDescent="0.15">
      <c r="A116" s="293"/>
      <c r="B116" s="294"/>
      <c r="C116" s="294"/>
      <c r="D116" s="294"/>
      <c r="E116" s="294"/>
      <c r="F116" s="295"/>
      <c r="G116" s="356" t="s">
        <v>598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599</v>
      </c>
      <c r="AC116" s="302"/>
      <c r="AD116" s="303"/>
      <c r="AE116" s="363">
        <v>253.6</v>
      </c>
      <c r="AF116" s="363"/>
      <c r="AG116" s="363"/>
      <c r="AH116" s="363"/>
      <c r="AI116" s="363">
        <v>252.3</v>
      </c>
      <c r="AJ116" s="363"/>
      <c r="AK116" s="363"/>
      <c r="AL116" s="363"/>
      <c r="AM116" s="363">
        <v>229.5</v>
      </c>
      <c r="AN116" s="363"/>
      <c r="AO116" s="363"/>
      <c r="AP116" s="363"/>
      <c r="AQ116" s="369">
        <v>192</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600</v>
      </c>
      <c r="AC117" s="347"/>
      <c r="AD117" s="348"/>
      <c r="AE117" s="307" t="s">
        <v>601</v>
      </c>
      <c r="AF117" s="307"/>
      <c r="AG117" s="307"/>
      <c r="AH117" s="307"/>
      <c r="AI117" s="307" t="s">
        <v>602</v>
      </c>
      <c r="AJ117" s="307"/>
      <c r="AK117" s="307"/>
      <c r="AL117" s="307"/>
      <c r="AM117" s="307" t="s">
        <v>603</v>
      </c>
      <c r="AN117" s="307"/>
      <c r="AO117" s="307"/>
      <c r="AP117" s="307"/>
      <c r="AQ117" s="307" t="s">
        <v>634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535</v>
      </c>
      <c r="AF118" s="299"/>
      <c r="AG118" s="299"/>
      <c r="AH118" s="300"/>
      <c r="AI118" s="304" t="s">
        <v>532</v>
      </c>
      <c r="AJ118" s="299"/>
      <c r="AK118" s="299"/>
      <c r="AL118" s="300"/>
      <c r="AM118" s="304" t="s">
        <v>527</v>
      </c>
      <c r="AN118" s="299"/>
      <c r="AO118" s="299"/>
      <c r="AP118" s="300"/>
      <c r="AQ118" s="340" t="s">
        <v>522</v>
      </c>
      <c r="AR118" s="341"/>
      <c r="AS118" s="341"/>
      <c r="AT118" s="341"/>
      <c r="AU118" s="341"/>
      <c r="AV118" s="341"/>
      <c r="AW118" s="341"/>
      <c r="AX118" s="342"/>
    </row>
    <row r="119" spans="1:50" ht="23.25" hidden="1" customHeight="1" x14ac:dyDescent="0.15">
      <c r="A119" s="293"/>
      <c r="B119" s="294"/>
      <c r="C119" s="294"/>
      <c r="D119" s="294"/>
      <c r="E119" s="294"/>
      <c r="F119" s="295"/>
      <c r="G119" s="356" t="s">
        <v>482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604</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535</v>
      </c>
      <c r="AF121" s="299"/>
      <c r="AG121" s="299"/>
      <c r="AH121" s="300"/>
      <c r="AI121" s="304" t="s">
        <v>532</v>
      </c>
      <c r="AJ121" s="299"/>
      <c r="AK121" s="299"/>
      <c r="AL121" s="300"/>
      <c r="AM121" s="304" t="s">
        <v>527</v>
      </c>
      <c r="AN121" s="299"/>
      <c r="AO121" s="299"/>
      <c r="AP121" s="300"/>
      <c r="AQ121" s="340" t="s">
        <v>522</v>
      </c>
      <c r="AR121" s="341"/>
      <c r="AS121" s="341"/>
      <c r="AT121" s="341"/>
      <c r="AU121" s="341"/>
      <c r="AV121" s="341"/>
      <c r="AW121" s="341"/>
      <c r="AX121" s="342"/>
    </row>
    <row r="122" spans="1:50" ht="23.25" hidden="1" customHeight="1" x14ac:dyDescent="0.15">
      <c r="A122" s="293"/>
      <c r="B122" s="294"/>
      <c r="C122" s="294"/>
      <c r="D122" s="294"/>
      <c r="E122" s="294"/>
      <c r="F122" s="295"/>
      <c r="G122" s="356" t="s">
        <v>483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604</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536</v>
      </c>
      <c r="AF124" s="299"/>
      <c r="AG124" s="299"/>
      <c r="AH124" s="300"/>
      <c r="AI124" s="304" t="s">
        <v>532</v>
      </c>
      <c r="AJ124" s="299"/>
      <c r="AK124" s="299"/>
      <c r="AL124" s="300"/>
      <c r="AM124" s="304" t="s">
        <v>527</v>
      </c>
      <c r="AN124" s="299"/>
      <c r="AO124" s="299"/>
      <c r="AP124" s="300"/>
      <c r="AQ124" s="340" t="s">
        <v>522</v>
      </c>
      <c r="AR124" s="341"/>
      <c r="AS124" s="341"/>
      <c r="AT124" s="341"/>
      <c r="AU124" s="341"/>
      <c r="AV124" s="341"/>
      <c r="AW124" s="341"/>
      <c r="AX124" s="342"/>
    </row>
    <row r="125" spans="1:50" ht="23.25" hidden="1" customHeight="1" x14ac:dyDescent="0.15">
      <c r="A125" s="293"/>
      <c r="B125" s="294"/>
      <c r="C125" s="294"/>
      <c r="D125" s="294"/>
      <c r="E125" s="294"/>
      <c r="F125" s="295"/>
      <c r="G125" s="356" t="s">
        <v>483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484</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535</v>
      </c>
      <c r="AF127" s="299"/>
      <c r="AG127" s="299"/>
      <c r="AH127" s="300"/>
      <c r="AI127" s="304" t="s">
        <v>532</v>
      </c>
      <c r="AJ127" s="299"/>
      <c r="AK127" s="299"/>
      <c r="AL127" s="300"/>
      <c r="AM127" s="304" t="s">
        <v>527</v>
      </c>
      <c r="AN127" s="299"/>
      <c r="AO127" s="299"/>
      <c r="AP127" s="300"/>
      <c r="AQ127" s="340" t="s">
        <v>522</v>
      </c>
      <c r="AR127" s="341"/>
      <c r="AS127" s="341"/>
      <c r="AT127" s="341"/>
      <c r="AU127" s="341"/>
      <c r="AV127" s="341"/>
      <c r="AW127" s="341"/>
      <c r="AX127" s="342"/>
    </row>
    <row r="128" spans="1:50" ht="23.25" hidden="1" customHeight="1" x14ac:dyDescent="0.15">
      <c r="A128" s="293"/>
      <c r="B128" s="294"/>
      <c r="C128" s="294"/>
      <c r="D128" s="294"/>
      <c r="E128" s="294"/>
      <c r="F128" s="295"/>
      <c r="G128" s="356" t="s">
        <v>605</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484</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565</v>
      </c>
      <c r="B130" s="1002"/>
      <c r="C130" s="1001" t="s">
        <v>358</v>
      </c>
      <c r="D130" s="1002"/>
      <c r="E130" s="309" t="s">
        <v>387</v>
      </c>
      <c r="F130" s="310"/>
      <c r="G130" s="311" t="s">
        <v>628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386</v>
      </c>
      <c r="F131" s="240"/>
      <c r="G131" s="236" t="s">
        <v>629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571</v>
      </c>
      <c r="AR133" s="272"/>
      <c r="AS133" s="138" t="s">
        <v>355</v>
      </c>
      <c r="AT133" s="173"/>
      <c r="AU133" s="137" t="s">
        <v>571</v>
      </c>
      <c r="AV133" s="137"/>
      <c r="AW133" s="138" t="s">
        <v>300</v>
      </c>
      <c r="AX133" s="139"/>
    </row>
    <row r="134" spans="1:50" ht="39.75" customHeight="1" x14ac:dyDescent="0.15">
      <c r="A134" s="1005"/>
      <c r="B134" s="253"/>
      <c r="C134" s="252"/>
      <c r="D134" s="253"/>
      <c r="E134" s="252"/>
      <c r="F134" s="315"/>
      <c r="G134" s="231" t="s">
        <v>606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593</v>
      </c>
      <c r="AC134" s="222"/>
      <c r="AD134" s="222"/>
      <c r="AE134" s="267">
        <v>476</v>
      </c>
      <c r="AF134" s="113"/>
      <c r="AG134" s="113"/>
      <c r="AH134" s="113"/>
      <c r="AI134" s="267">
        <v>546</v>
      </c>
      <c r="AJ134" s="113"/>
      <c r="AK134" s="113"/>
      <c r="AL134" s="113"/>
      <c r="AM134" s="267">
        <v>556</v>
      </c>
      <c r="AN134" s="113"/>
      <c r="AO134" s="113"/>
      <c r="AP134" s="113"/>
      <c r="AQ134" s="267" t="s">
        <v>571</v>
      </c>
      <c r="AR134" s="113"/>
      <c r="AS134" s="113"/>
      <c r="AT134" s="113"/>
      <c r="AU134" s="267" t="s">
        <v>571</v>
      </c>
      <c r="AV134" s="113"/>
      <c r="AW134" s="113"/>
      <c r="AX134" s="223"/>
    </row>
    <row r="135" spans="1:50" ht="39.7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593</v>
      </c>
      <c r="AC135" s="134"/>
      <c r="AD135" s="134"/>
      <c r="AE135" s="267">
        <v>514</v>
      </c>
      <c r="AF135" s="113"/>
      <c r="AG135" s="113"/>
      <c r="AH135" s="113"/>
      <c r="AI135" s="267">
        <v>544</v>
      </c>
      <c r="AJ135" s="113"/>
      <c r="AK135" s="113"/>
      <c r="AL135" s="113"/>
      <c r="AM135" s="267">
        <v>580</v>
      </c>
      <c r="AN135" s="113"/>
      <c r="AO135" s="113"/>
      <c r="AP135" s="113"/>
      <c r="AQ135" s="267" t="s">
        <v>571</v>
      </c>
      <c r="AR135" s="113"/>
      <c r="AS135" s="113"/>
      <c r="AT135" s="113"/>
      <c r="AU135" s="267" t="s">
        <v>571</v>
      </c>
      <c r="AV135" s="113"/>
      <c r="AW135" s="113"/>
      <c r="AX135" s="223"/>
    </row>
    <row r="136" spans="1:50" ht="18.75" hidden="1"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5"/>
      <c r="B188" s="253"/>
      <c r="C188" s="252"/>
      <c r="D188" s="253"/>
      <c r="E188" s="161" t="s">
        <v>607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5"/>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5"/>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561</v>
      </c>
      <c r="D430" s="251"/>
      <c r="E430" s="239" t="s">
        <v>545</v>
      </c>
      <c r="F430" s="455"/>
      <c r="G430" s="241" t="s">
        <v>374</v>
      </c>
      <c r="H430" s="159"/>
      <c r="I430" s="159"/>
      <c r="J430" s="242" t="s">
        <v>608</v>
      </c>
      <c r="K430" s="243"/>
      <c r="L430" s="243"/>
      <c r="M430" s="243"/>
      <c r="N430" s="243"/>
      <c r="O430" s="243"/>
      <c r="P430" s="243"/>
      <c r="Q430" s="243"/>
      <c r="R430" s="243"/>
      <c r="S430" s="243"/>
      <c r="T430" s="244"/>
      <c r="U430" s="245" t="s">
        <v>566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566</v>
      </c>
      <c r="AF432" s="137"/>
      <c r="AG432" s="138" t="s">
        <v>355</v>
      </c>
      <c r="AH432" s="173"/>
      <c r="AI432" s="183"/>
      <c r="AJ432" s="183"/>
      <c r="AK432" s="183"/>
      <c r="AL432" s="178"/>
      <c r="AM432" s="183"/>
      <c r="AN432" s="183"/>
      <c r="AO432" s="183"/>
      <c r="AP432" s="178"/>
      <c r="AQ432" s="218" t="s">
        <v>566</v>
      </c>
      <c r="AR432" s="137"/>
      <c r="AS432" s="138" t="s">
        <v>355</v>
      </c>
      <c r="AT432" s="173"/>
      <c r="AU432" s="137" t="s">
        <v>609</v>
      </c>
      <c r="AV432" s="137"/>
      <c r="AW432" s="138" t="s">
        <v>300</v>
      </c>
      <c r="AX432" s="139"/>
    </row>
    <row r="433" spans="1:50" ht="23.25" customHeight="1" x14ac:dyDescent="0.15">
      <c r="A433" s="1005"/>
      <c r="B433" s="253"/>
      <c r="C433" s="252"/>
      <c r="D433" s="253"/>
      <c r="E433" s="167"/>
      <c r="F433" s="168"/>
      <c r="G433" s="231" t="s">
        <v>609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610</v>
      </c>
      <c r="AF433" s="113"/>
      <c r="AG433" s="113"/>
      <c r="AH433" s="114"/>
      <c r="AI433" s="112" t="s">
        <v>610</v>
      </c>
      <c r="AJ433" s="113"/>
      <c r="AK433" s="113"/>
      <c r="AL433" s="113"/>
      <c r="AM433" s="112" t="s">
        <v>571</v>
      </c>
      <c r="AN433" s="113"/>
      <c r="AO433" s="113"/>
      <c r="AP433" s="114"/>
      <c r="AQ433" s="112" t="s">
        <v>611</v>
      </c>
      <c r="AR433" s="113"/>
      <c r="AS433" s="113"/>
      <c r="AT433" s="114"/>
      <c r="AU433" s="113" t="s">
        <v>610</v>
      </c>
      <c r="AV433" s="113"/>
      <c r="AW433" s="113"/>
      <c r="AX433" s="223"/>
    </row>
    <row r="434" spans="1:50" ht="23.25"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610</v>
      </c>
      <c r="AF434" s="113"/>
      <c r="AG434" s="113"/>
      <c r="AH434" s="114"/>
      <c r="AI434" s="112" t="s">
        <v>608</v>
      </c>
      <c r="AJ434" s="113"/>
      <c r="AK434" s="113"/>
      <c r="AL434" s="113"/>
      <c r="AM434" s="112" t="s">
        <v>571</v>
      </c>
      <c r="AN434" s="113"/>
      <c r="AO434" s="113"/>
      <c r="AP434" s="114"/>
      <c r="AQ434" s="112" t="s">
        <v>610</v>
      </c>
      <c r="AR434" s="113"/>
      <c r="AS434" s="113"/>
      <c r="AT434" s="114"/>
      <c r="AU434" s="113" t="s">
        <v>610</v>
      </c>
      <c r="AV434" s="113"/>
      <c r="AW434" s="113"/>
      <c r="AX434" s="223"/>
    </row>
    <row r="435" spans="1:50" ht="23.25"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610</v>
      </c>
      <c r="AF435" s="113"/>
      <c r="AG435" s="113"/>
      <c r="AH435" s="114"/>
      <c r="AI435" s="112" t="s">
        <v>610</v>
      </c>
      <c r="AJ435" s="113"/>
      <c r="AK435" s="113"/>
      <c r="AL435" s="113"/>
      <c r="AM435" s="112" t="s">
        <v>571</v>
      </c>
      <c r="AN435" s="113"/>
      <c r="AO435" s="113"/>
      <c r="AP435" s="114"/>
      <c r="AQ435" s="112" t="s">
        <v>610</v>
      </c>
      <c r="AR435" s="113"/>
      <c r="AS435" s="113"/>
      <c r="AT435" s="114"/>
      <c r="AU435" s="113" t="s">
        <v>610</v>
      </c>
      <c r="AV435" s="113"/>
      <c r="AW435" s="113"/>
      <c r="AX435" s="223"/>
    </row>
    <row r="436" spans="1:50" ht="18.75" hidden="1" customHeight="1" x14ac:dyDescent="0.15">
      <c r="A436" s="100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566</v>
      </c>
      <c r="AF457" s="137"/>
      <c r="AG457" s="138" t="s">
        <v>355</v>
      </c>
      <c r="AH457" s="173"/>
      <c r="AI457" s="183"/>
      <c r="AJ457" s="183"/>
      <c r="AK457" s="183"/>
      <c r="AL457" s="178"/>
      <c r="AM457" s="183"/>
      <c r="AN457" s="183"/>
      <c r="AO457" s="183"/>
      <c r="AP457" s="178"/>
      <c r="AQ457" s="218" t="s">
        <v>566</v>
      </c>
      <c r="AR457" s="137"/>
      <c r="AS457" s="138" t="s">
        <v>355</v>
      </c>
      <c r="AT457" s="173"/>
      <c r="AU457" s="137" t="s">
        <v>609</v>
      </c>
      <c r="AV457" s="137"/>
      <c r="AW457" s="138" t="s">
        <v>300</v>
      </c>
      <c r="AX457" s="139"/>
    </row>
    <row r="458" spans="1:50" ht="23.25" customHeight="1" x14ac:dyDescent="0.15">
      <c r="A458" s="1005"/>
      <c r="B458" s="253"/>
      <c r="C458" s="252"/>
      <c r="D458" s="253"/>
      <c r="E458" s="167"/>
      <c r="F458" s="168"/>
      <c r="G458" s="231" t="s">
        <v>566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566</v>
      </c>
      <c r="AC458" s="134"/>
      <c r="AD458" s="134"/>
      <c r="AE458" s="112" t="s">
        <v>610</v>
      </c>
      <c r="AF458" s="113"/>
      <c r="AG458" s="113"/>
      <c r="AH458" s="113"/>
      <c r="AI458" s="112" t="s">
        <v>610</v>
      </c>
      <c r="AJ458" s="113"/>
      <c r="AK458" s="113"/>
      <c r="AL458" s="113"/>
      <c r="AM458" s="112" t="s">
        <v>571</v>
      </c>
      <c r="AN458" s="113"/>
      <c r="AO458" s="113"/>
      <c r="AP458" s="114"/>
      <c r="AQ458" s="112" t="s">
        <v>611</v>
      </c>
      <c r="AR458" s="113"/>
      <c r="AS458" s="113"/>
      <c r="AT458" s="114"/>
      <c r="AU458" s="113" t="s">
        <v>610</v>
      </c>
      <c r="AV458" s="113"/>
      <c r="AW458" s="113"/>
      <c r="AX458" s="223"/>
    </row>
    <row r="459" spans="1:50" ht="23.25"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609</v>
      </c>
      <c r="AC459" s="222"/>
      <c r="AD459" s="222"/>
      <c r="AE459" s="112" t="s">
        <v>610</v>
      </c>
      <c r="AF459" s="113"/>
      <c r="AG459" s="113"/>
      <c r="AH459" s="114"/>
      <c r="AI459" s="112" t="s">
        <v>610</v>
      </c>
      <c r="AJ459" s="113"/>
      <c r="AK459" s="113"/>
      <c r="AL459" s="113"/>
      <c r="AM459" s="112" t="s">
        <v>571</v>
      </c>
      <c r="AN459" s="113"/>
      <c r="AO459" s="113"/>
      <c r="AP459" s="114"/>
      <c r="AQ459" s="112" t="s">
        <v>611</v>
      </c>
      <c r="AR459" s="113"/>
      <c r="AS459" s="113"/>
      <c r="AT459" s="114"/>
      <c r="AU459" s="113" t="s">
        <v>608</v>
      </c>
      <c r="AV459" s="113"/>
      <c r="AW459" s="113"/>
      <c r="AX459" s="223"/>
    </row>
    <row r="460" spans="1:50" ht="23.25"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610</v>
      </c>
      <c r="AF460" s="113"/>
      <c r="AG460" s="113"/>
      <c r="AH460" s="114"/>
      <c r="AI460" s="112" t="s">
        <v>610</v>
      </c>
      <c r="AJ460" s="113"/>
      <c r="AK460" s="113"/>
      <c r="AL460" s="113"/>
      <c r="AM460" s="112" t="s">
        <v>571</v>
      </c>
      <c r="AN460" s="113"/>
      <c r="AO460" s="113"/>
      <c r="AP460" s="114"/>
      <c r="AQ460" s="112" t="s">
        <v>610</v>
      </c>
      <c r="AR460" s="113"/>
      <c r="AS460" s="113"/>
      <c r="AT460" s="114"/>
      <c r="AU460" s="113" t="s">
        <v>610</v>
      </c>
      <c r="AV460" s="113"/>
      <c r="AW460" s="113"/>
      <c r="AX460" s="223"/>
    </row>
    <row r="461" spans="1:50" ht="18.75" hidden="1" customHeight="1" x14ac:dyDescent="0.15">
      <c r="A461" s="100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5"/>
      <c r="B482" s="253"/>
      <c r="C482" s="252"/>
      <c r="D482" s="253"/>
      <c r="E482" s="161" t="s">
        <v>566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8.75"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627</v>
      </c>
      <c r="AE702" s="907"/>
      <c r="AF702" s="907"/>
      <c r="AG702" s="893" t="s">
        <v>612</v>
      </c>
      <c r="AH702" s="894"/>
      <c r="AI702" s="894"/>
      <c r="AJ702" s="894"/>
      <c r="AK702" s="894"/>
      <c r="AL702" s="894"/>
      <c r="AM702" s="894"/>
      <c r="AN702" s="894"/>
      <c r="AO702" s="894"/>
      <c r="AP702" s="894"/>
      <c r="AQ702" s="894"/>
      <c r="AR702" s="894"/>
      <c r="AS702" s="894"/>
      <c r="AT702" s="894"/>
      <c r="AU702" s="894"/>
      <c r="AV702" s="894"/>
      <c r="AW702" s="894"/>
      <c r="AX702" s="895"/>
    </row>
    <row r="703" spans="1:50" ht="60.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627</v>
      </c>
      <c r="AE703" s="156"/>
      <c r="AF703" s="156"/>
      <c r="AG703" s="671" t="s">
        <v>613</v>
      </c>
      <c r="AH703" s="672"/>
      <c r="AI703" s="672"/>
      <c r="AJ703" s="672"/>
      <c r="AK703" s="672"/>
      <c r="AL703" s="672"/>
      <c r="AM703" s="672"/>
      <c r="AN703" s="672"/>
      <c r="AO703" s="672"/>
      <c r="AP703" s="672"/>
      <c r="AQ703" s="672"/>
      <c r="AR703" s="672"/>
      <c r="AS703" s="672"/>
      <c r="AT703" s="672"/>
      <c r="AU703" s="672"/>
      <c r="AV703" s="672"/>
      <c r="AW703" s="672"/>
      <c r="AX703" s="673"/>
    </row>
    <row r="704" spans="1:50" ht="60.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627</v>
      </c>
      <c r="AE704" s="593"/>
      <c r="AF704" s="593"/>
      <c r="AG704" s="432" t="s">
        <v>614</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627</v>
      </c>
      <c r="AE705" s="741"/>
      <c r="AF705" s="741"/>
      <c r="AG705" s="161" t="s">
        <v>615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8"/>
      <c r="C706" s="621"/>
      <c r="D706" s="622"/>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635</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2"/>
      <c r="B707" s="778"/>
      <c r="C707" s="623"/>
      <c r="D707" s="624"/>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635</v>
      </c>
      <c r="AE707" s="591"/>
      <c r="AF707" s="591"/>
      <c r="AG707" s="432"/>
      <c r="AH707" s="234"/>
      <c r="AI707" s="234"/>
      <c r="AJ707" s="234"/>
      <c r="AK707" s="234"/>
      <c r="AL707" s="234"/>
      <c r="AM707" s="234"/>
      <c r="AN707" s="234"/>
      <c r="AO707" s="234"/>
      <c r="AP707" s="234"/>
      <c r="AQ707" s="234"/>
      <c r="AR707" s="234"/>
      <c r="AS707" s="234"/>
      <c r="AT707" s="234"/>
      <c r="AU707" s="234"/>
      <c r="AV707" s="234"/>
      <c r="AW707" s="234"/>
      <c r="AX707" s="433"/>
    </row>
    <row r="708" spans="1:50" ht="60.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627</v>
      </c>
      <c r="AE708" s="675"/>
      <c r="AF708" s="675"/>
      <c r="AG708" s="533" t="s">
        <v>616</v>
      </c>
      <c r="AH708" s="534"/>
      <c r="AI708" s="534"/>
      <c r="AJ708" s="534"/>
      <c r="AK708" s="534"/>
      <c r="AL708" s="534"/>
      <c r="AM708" s="534"/>
      <c r="AN708" s="534"/>
      <c r="AO708" s="534"/>
      <c r="AP708" s="534"/>
      <c r="AQ708" s="534"/>
      <c r="AR708" s="534"/>
      <c r="AS708" s="534"/>
      <c r="AT708" s="534"/>
      <c r="AU708" s="534"/>
      <c r="AV708" s="534"/>
      <c r="AW708" s="534"/>
      <c r="AX708" s="535"/>
    </row>
    <row r="709" spans="1:50" ht="60.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627</v>
      </c>
      <c r="AE709" s="156"/>
      <c r="AF709" s="156"/>
      <c r="AG709" s="671" t="s">
        <v>617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636</v>
      </c>
      <c r="AE710" s="156"/>
      <c r="AF710" s="156"/>
      <c r="AG710" s="671" t="s">
        <v>571</v>
      </c>
      <c r="AH710" s="672"/>
      <c r="AI710" s="672"/>
      <c r="AJ710" s="672"/>
      <c r="AK710" s="672"/>
      <c r="AL710" s="672"/>
      <c r="AM710" s="672"/>
      <c r="AN710" s="672"/>
      <c r="AO710" s="672"/>
      <c r="AP710" s="672"/>
      <c r="AQ710" s="672"/>
      <c r="AR710" s="672"/>
      <c r="AS710" s="672"/>
      <c r="AT710" s="672"/>
      <c r="AU710" s="672"/>
      <c r="AV710" s="672"/>
      <c r="AW710" s="672"/>
      <c r="AX710" s="673"/>
    </row>
    <row r="711" spans="1:50" ht="60.7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627</v>
      </c>
      <c r="AE711" s="156"/>
      <c r="AF711" s="156"/>
      <c r="AG711" s="671" t="s">
        <v>618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636</v>
      </c>
      <c r="AE712" s="593"/>
      <c r="AF712" s="593"/>
      <c r="AG712" s="601" t="s">
        <v>571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636</v>
      </c>
      <c r="AE713" s="156"/>
      <c r="AF713" s="157"/>
      <c r="AG713" s="671" t="s">
        <v>571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636</v>
      </c>
      <c r="AE714" s="599"/>
      <c r="AF714" s="600"/>
      <c r="AG714" s="697" t="s">
        <v>571</v>
      </c>
      <c r="AH714" s="698"/>
      <c r="AI714" s="698"/>
      <c r="AJ714" s="698"/>
      <c r="AK714" s="698"/>
      <c r="AL714" s="698"/>
      <c r="AM714" s="698"/>
      <c r="AN714" s="698"/>
      <c r="AO714" s="698"/>
      <c r="AP714" s="698"/>
      <c r="AQ714" s="698"/>
      <c r="AR714" s="698"/>
      <c r="AS714" s="698"/>
      <c r="AT714" s="698"/>
      <c r="AU714" s="698"/>
      <c r="AV714" s="698"/>
      <c r="AW714" s="698"/>
      <c r="AX714" s="699"/>
    </row>
    <row r="715" spans="1:50" ht="60.75"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627</v>
      </c>
      <c r="AE715" s="675"/>
      <c r="AF715" s="785"/>
      <c r="AG715" s="533" t="s">
        <v>619</v>
      </c>
      <c r="AH715" s="534"/>
      <c r="AI715" s="534"/>
      <c r="AJ715" s="534"/>
      <c r="AK715" s="534"/>
      <c r="AL715" s="534"/>
      <c r="AM715" s="534"/>
      <c r="AN715" s="534"/>
      <c r="AO715" s="534"/>
      <c r="AP715" s="534"/>
      <c r="AQ715" s="534"/>
      <c r="AR715" s="534"/>
      <c r="AS715" s="534"/>
      <c r="AT715" s="534"/>
      <c r="AU715" s="534"/>
      <c r="AV715" s="534"/>
      <c r="AW715" s="534"/>
      <c r="AX715" s="535"/>
    </row>
    <row r="716" spans="1:50" ht="60.7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627</v>
      </c>
      <c r="AE716" s="767"/>
      <c r="AF716" s="767"/>
      <c r="AG716" s="671" t="s">
        <v>620</v>
      </c>
      <c r="AH716" s="672"/>
      <c r="AI716" s="672"/>
      <c r="AJ716" s="672"/>
      <c r="AK716" s="672"/>
      <c r="AL716" s="672"/>
      <c r="AM716" s="672"/>
      <c r="AN716" s="672"/>
      <c r="AO716" s="672"/>
      <c r="AP716" s="672"/>
      <c r="AQ716" s="672"/>
      <c r="AR716" s="672"/>
      <c r="AS716" s="672"/>
      <c r="AT716" s="672"/>
      <c r="AU716" s="672"/>
      <c r="AV716" s="672"/>
      <c r="AW716" s="672"/>
      <c r="AX716" s="673"/>
    </row>
    <row r="717" spans="1:50" ht="60.7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627</v>
      </c>
      <c r="AE717" s="156"/>
      <c r="AF717" s="156"/>
      <c r="AG717" s="671" t="s">
        <v>621</v>
      </c>
      <c r="AH717" s="672"/>
      <c r="AI717" s="672"/>
      <c r="AJ717" s="672"/>
      <c r="AK717" s="672"/>
      <c r="AL717" s="672"/>
      <c r="AM717" s="672"/>
      <c r="AN717" s="672"/>
      <c r="AO717" s="672"/>
      <c r="AP717" s="672"/>
      <c r="AQ717" s="672"/>
      <c r="AR717" s="672"/>
      <c r="AS717" s="672"/>
      <c r="AT717" s="672"/>
      <c r="AU717" s="672"/>
      <c r="AV717" s="672"/>
      <c r="AW717" s="672"/>
      <c r="AX717" s="673"/>
    </row>
    <row r="718" spans="1:50" ht="60.7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627</v>
      </c>
      <c r="AE718" s="156"/>
      <c r="AF718" s="156"/>
      <c r="AG718" s="164" t="s">
        <v>622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636</v>
      </c>
      <c r="AE719" s="675"/>
      <c r="AF719" s="675"/>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4"/>
      <c r="AI720" s="234"/>
      <c r="AJ720" s="234"/>
      <c r="AK720" s="234"/>
      <c r="AL720" s="234"/>
      <c r="AM720" s="234"/>
      <c r="AN720" s="234"/>
      <c r="AO720" s="234"/>
      <c r="AP720" s="234"/>
      <c r="AQ720" s="234"/>
      <c r="AR720" s="234"/>
      <c r="AS720" s="234"/>
      <c r="AT720" s="234"/>
      <c r="AU720" s="234"/>
      <c r="AV720" s="234"/>
      <c r="AW720" s="234"/>
      <c r="AX720" s="433"/>
    </row>
    <row r="721" spans="1:50"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4"/>
      <c r="AI721" s="234"/>
      <c r="AJ721" s="234"/>
      <c r="AK721" s="234"/>
      <c r="AL721" s="234"/>
      <c r="AM721" s="234"/>
      <c r="AN721" s="234"/>
      <c r="AO721" s="234"/>
      <c r="AP721" s="234"/>
      <c r="AQ721" s="234"/>
      <c r="AR721" s="234"/>
      <c r="AS721" s="234"/>
      <c r="AT721" s="234"/>
      <c r="AU721" s="234"/>
      <c r="AV721" s="234"/>
      <c r="AW721" s="234"/>
      <c r="AX721" s="433"/>
    </row>
    <row r="722" spans="1:50"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4"/>
      <c r="AI722" s="234"/>
      <c r="AJ722" s="234"/>
      <c r="AK722" s="234"/>
      <c r="AL722" s="234"/>
      <c r="AM722" s="234"/>
      <c r="AN722" s="234"/>
      <c r="AO722" s="234"/>
      <c r="AP722" s="234"/>
      <c r="AQ722" s="234"/>
      <c r="AR722" s="234"/>
      <c r="AS722" s="234"/>
      <c r="AT722" s="234"/>
      <c r="AU722" s="234"/>
      <c r="AV722" s="234"/>
      <c r="AW722" s="234"/>
      <c r="AX722" s="433"/>
    </row>
    <row r="723" spans="1:50"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4"/>
      <c r="AI723" s="234"/>
      <c r="AJ723" s="234"/>
      <c r="AK723" s="234"/>
      <c r="AL723" s="234"/>
      <c r="AM723" s="234"/>
      <c r="AN723" s="234"/>
      <c r="AO723" s="234"/>
      <c r="AP723" s="234"/>
      <c r="AQ723" s="234"/>
      <c r="AR723" s="234"/>
      <c r="AS723" s="234"/>
      <c r="AT723" s="234"/>
      <c r="AU723" s="234"/>
      <c r="AV723" s="234"/>
      <c r="AW723" s="234"/>
      <c r="AX723" s="433"/>
    </row>
    <row r="724" spans="1:50"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4"/>
      <c r="AI724" s="234"/>
      <c r="AJ724" s="234"/>
      <c r="AK724" s="234"/>
      <c r="AL724" s="234"/>
      <c r="AM724" s="234"/>
      <c r="AN724" s="234"/>
      <c r="AO724" s="234"/>
      <c r="AP724" s="234"/>
      <c r="AQ724" s="234"/>
      <c r="AR724" s="234"/>
      <c r="AS724" s="234"/>
      <c r="AT724" s="234"/>
      <c r="AU724" s="234"/>
      <c r="AV724" s="234"/>
      <c r="AW724" s="234"/>
      <c r="AX724" s="433"/>
    </row>
    <row r="725" spans="1:50"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132" customHeight="1" x14ac:dyDescent="0.15">
      <c r="A726" s="628" t="s">
        <v>48</v>
      </c>
      <c r="B726" s="629"/>
      <c r="C726" s="450" t="s">
        <v>53</v>
      </c>
      <c r="D726" s="588"/>
      <c r="E726" s="588"/>
      <c r="F726" s="589"/>
      <c r="G726" s="805" t="s">
        <v>656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98.25" customHeight="1" thickBot="1" x14ac:dyDescent="0.2">
      <c r="A727" s="630"/>
      <c r="B727" s="631"/>
      <c r="C727" s="703" t="s">
        <v>57</v>
      </c>
      <c r="D727" s="704"/>
      <c r="E727" s="704"/>
      <c r="F727" s="705"/>
      <c r="G727" s="803" t="s">
        <v>657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7.5" customHeight="1" thickBot="1" x14ac:dyDescent="0.2">
      <c r="A729" s="773" t="s">
        <v>660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10.25" customHeight="1" thickBot="1" x14ac:dyDescent="0.2">
      <c r="A731" s="625" t="s">
        <v>256</v>
      </c>
      <c r="B731" s="626"/>
      <c r="C731" s="626"/>
      <c r="D731" s="626"/>
      <c r="E731" s="627"/>
      <c r="F731" s="688" t="s">
        <v>663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7" t="s">
        <v>662</v>
      </c>
      <c r="B733" s="758"/>
      <c r="C733" s="758"/>
      <c r="D733" s="758"/>
      <c r="E733" s="759"/>
      <c r="F733" s="774" t="s">
        <v>661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78.5" customHeight="1" thickBot="1" x14ac:dyDescent="0.2">
      <c r="A735" s="618" t="s">
        <v>655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4" t="s">
        <v>549</v>
      </c>
      <c r="B737" s="125"/>
      <c r="C737" s="125"/>
      <c r="D737" s="126"/>
      <c r="E737" s="123" t="s">
        <v>571</v>
      </c>
      <c r="F737" s="123"/>
      <c r="G737" s="123"/>
      <c r="H737" s="123"/>
      <c r="I737" s="123"/>
      <c r="J737" s="123"/>
      <c r="K737" s="123"/>
      <c r="L737" s="123"/>
      <c r="M737" s="123"/>
      <c r="N737" s="102" t="s">
        <v>542</v>
      </c>
      <c r="O737" s="102"/>
      <c r="P737" s="102"/>
      <c r="Q737" s="102"/>
      <c r="R737" s="123" t="s">
        <v>571</v>
      </c>
      <c r="S737" s="123"/>
      <c r="T737" s="123"/>
      <c r="U737" s="123"/>
      <c r="V737" s="123"/>
      <c r="W737" s="123"/>
      <c r="X737" s="123"/>
      <c r="Y737" s="123"/>
      <c r="Z737" s="123"/>
      <c r="AA737" s="102" t="s">
        <v>541</v>
      </c>
      <c r="AB737" s="102"/>
      <c r="AC737" s="102"/>
      <c r="AD737" s="102"/>
      <c r="AE737" s="123" t="s">
        <v>571</v>
      </c>
      <c r="AF737" s="123"/>
      <c r="AG737" s="123"/>
      <c r="AH737" s="123"/>
      <c r="AI737" s="123"/>
      <c r="AJ737" s="123"/>
      <c r="AK737" s="123"/>
      <c r="AL737" s="123"/>
      <c r="AM737" s="123"/>
      <c r="AN737" s="102" t="s">
        <v>540</v>
      </c>
      <c r="AO737" s="102"/>
      <c r="AP737" s="102"/>
      <c r="AQ737" s="102"/>
      <c r="AR737" s="103" t="s">
        <v>623</v>
      </c>
      <c r="AS737" s="104"/>
      <c r="AT737" s="104"/>
      <c r="AU737" s="104"/>
      <c r="AV737" s="104"/>
      <c r="AW737" s="104"/>
      <c r="AX737" s="105"/>
      <c r="AY737" s="89"/>
      <c r="AZ737" s="89"/>
    </row>
    <row r="738" spans="1:52" ht="24.75" customHeight="1" x14ac:dyDescent="0.15">
      <c r="A738" s="124" t="s">
        <v>539</v>
      </c>
      <c r="B738" s="125"/>
      <c r="C738" s="125"/>
      <c r="D738" s="126"/>
      <c r="E738" s="123" t="s">
        <v>624</v>
      </c>
      <c r="F738" s="123"/>
      <c r="G738" s="123"/>
      <c r="H738" s="123"/>
      <c r="I738" s="123"/>
      <c r="J738" s="123"/>
      <c r="K738" s="123"/>
      <c r="L738" s="123"/>
      <c r="M738" s="123"/>
      <c r="N738" s="102" t="s">
        <v>538</v>
      </c>
      <c r="O738" s="102"/>
      <c r="P738" s="102"/>
      <c r="Q738" s="102"/>
      <c r="R738" s="123" t="s">
        <v>625</v>
      </c>
      <c r="S738" s="123"/>
      <c r="T738" s="123"/>
      <c r="U738" s="123"/>
      <c r="V738" s="123"/>
      <c r="W738" s="123"/>
      <c r="X738" s="123"/>
      <c r="Y738" s="123"/>
      <c r="Z738" s="123"/>
      <c r="AA738" s="102" t="s">
        <v>537</v>
      </c>
      <c r="AB738" s="102"/>
      <c r="AC738" s="102"/>
      <c r="AD738" s="102"/>
      <c r="AE738" s="123" t="s">
        <v>626</v>
      </c>
      <c r="AF738" s="123"/>
      <c r="AG738" s="123"/>
      <c r="AH738" s="123"/>
      <c r="AI738" s="123"/>
      <c r="AJ738" s="123"/>
      <c r="AK738" s="123"/>
      <c r="AL738" s="123"/>
      <c r="AM738" s="123"/>
      <c r="AN738" s="102" t="s">
        <v>533</v>
      </c>
      <c r="AO738" s="102"/>
      <c r="AP738" s="102"/>
      <c r="AQ738" s="102"/>
      <c r="AR738" s="103">
        <v>215</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214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101"/>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t="s">
        <v>637</v>
      </c>
      <c r="P755" s="47"/>
      <c r="Q755" s="47"/>
      <c r="R755" s="101"/>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46" t="s">
        <v>658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90" customHeight="1" x14ac:dyDescent="0.15">
      <c r="A781" s="563"/>
      <c r="B781" s="771"/>
      <c r="C781" s="771"/>
      <c r="D781" s="771"/>
      <c r="E781" s="771"/>
      <c r="F781" s="772"/>
      <c r="G781" s="456" t="s">
        <v>640</v>
      </c>
      <c r="H781" s="457"/>
      <c r="I781" s="457"/>
      <c r="J781" s="457"/>
      <c r="K781" s="458"/>
      <c r="L781" s="459" t="s">
        <v>638</v>
      </c>
      <c r="M781" s="460"/>
      <c r="N781" s="460"/>
      <c r="O781" s="460"/>
      <c r="P781" s="460"/>
      <c r="Q781" s="460"/>
      <c r="R781" s="460"/>
      <c r="S781" s="460"/>
      <c r="T781" s="460"/>
      <c r="U781" s="460"/>
      <c r="V781" s="460"/>
      <c r="W781" s="460"/>
      <c r="X781" s="461"/>
      <c r="Y781" s="462">
        <v>197</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90" customHeight="1" x14ac:dyDescent="0.15">
      <c r="A782" s="563"/>
      <c r="B782" s="771"/>
      <c r="C782" s="771"/>
      <c r="D782" s="771"/>
      <c r="E782" s="771"/>
      <c r="F782" s="772"/>
      <c r="G782" s="353" t="s">
        <v>641</v>
      </c>
      <c r="H782" s="354"/>
      <c r="I782" s="354"/>
      <c r="J782" s="354"/>
      <c r="K782" s="355"/>
      <c r="L782" s="406" t="s">
        <v>639</v>
      </c>
      <c r="M782" s="407"/>
      <c r="N782" s="407"/>
      <c r="O782" s="407"/>
      <c r="P782" s="407"/>
      <c r="Q782" s="407"/>
      <c r="R782" s="407"/>
      <c r="S782" s="407"/>
      <c r="T782" s="407"/>
      <c r="U782" s="407"/>
      <c r="V782" s="407"/>
      <c r="W782" s="407"/>
      <c r="X782" s="408"/>
      <c r="Y782" s="403">
        <v>175</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3"/>
      <c r="B783" s="771"/>
      <c r="C783" s="771"/>
      <c r="D783" s="771"/>
      <c r="E783" s="771"/>
      <c r="F783" s="77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3"/>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3"/>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3"/>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3"/>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1"/>
      <c r="C791" s="771"/>
      <c r="D791" s="771"/>
      <c r="E791" s="771"/>
      <c r="F791" s="772"/>
      <c r="G791" s="414" t="s">
        <v>20</v>
      </c>
      <c r="H791" s="415"/>
      <c r="I791" s="415"/>
      <c r="J791" s="415"/>
      <c r="K791" s="415"/>
      <c r="L791" s="416"/>
      <c r="M791" s="417"/>
      <c r="N791" s="417"/>
      <c r="O791" s="417"/>
      <c r="P791" s="417"/>
      <c r="Q791" s="417"/>
      <c r="R791" s="417"/>
      <c r="S791" s="417"/>
      <c r="T791" s="417"/>
      <c r="U791" s="417"/>
      <c r="V791" s="417"/>
      <c r="W791" s="417"/>
      <c r="X791" s="418"/>
      <c r="Y791" s="419">
        <f>SUM(Y781:AB790)</f>
        <v>372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71"/>
      <c r="C792" s="771"/>
      <c r="D792" s="771"/>
      <c r="E792" s="771"/>
      <c r="F792" s="772"/>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1"/>
      <c r="C794" s="771"/>
      <c r="D794" s="771"/>
      <c r="E794" s="771"/>
      <c r="F794" s="772"/>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1"/>
      <c r="C795" s="771"/>
      <c r="D795" s="771"/>
      <c r="E795" s="771"/>
      <c r="F795" s="772"/>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3"/>
      <c r="B804" s="771"/>
      <c r="C804" s="771"/>
      <c r="D804" s="771"/>
      <c r="E804" s="771"/>
      <c r="F804" s="772"/>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71"/>
      <c r="C805" s="771"/>
      <c r="D805" s="771"/>
      <c r="E805" s="771"/>
      <c r="F805" s="772"/>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1"/>
      <c r="C808" s="771"/>
      <c r="D808" s="771"/>
      <c r="E808" s="771"/>
      <c r="F808" s="772"/>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1"/>
      <c r="C817" s="771"/>
      <c r="D817" s="771"/>
      <c r="E817" s="771"/>
      <c r="F817" s="77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71"/>
      <c r="C818" s="771"/>
      <c r="D818" s="771"/>
      <c r="E818" s="771"/>
      <c r="F818" s="772"/>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1"/>
      <c r="C821" s="771"/>
      <c r="D821" s="771"/>
      <c r="E821" s="771"/>
      <c r="F821" s="772"/>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1"/>
      <c r="C830" s="771"/>
      <c r="D830" s="771"/>
      <c r="E830" s="771"/>
      <c r="F830" s="77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462</v>
      </c>
      <c r="AD836" s="278"/>
      <c r="AE836" s="278"/>
      <c r="AF836" s="278"/>
      <c r="AG836" s="278"/>
      <c r="AH836" s="349" t="s">
        <v>492</v>
      </c>
      <c r="AI836" s="351"/>
      <c r="AJ836" s="351"/>
      <c r="AK836" s="351"/>
      <c r="AL836" s="351" t="s">
        <v>21</v>
      </c>
      <c r="AM836" s="351"/>
      <c r="AN836" s="351"/>
      <c r="AO836" s="430"/>
      <c r="AP836" s="431" t="s">
        <v>420</v>
      </c>
      <c r="AQ836" s="431"/>
      <c r="AR836" s="431"/>
      <c r="AS836" s="431"/>
      <c r="AT836" s="431"/>
      <c r="AU836" s="431"/>
      <c r="AV836" s="431"/>
      <c r="AW836" s="431"/>
      <c r="AX836" s="431"/>
    </row>
    <row r="837" spans="1:50" ht="61.5" customHeight="1" x14ac:dyDescent="0.15">
      <c r="A837" s="409">
        <v>1</v>
      </c>
      <c r="B837" s="409">
        <v>1</v>
      </c>
      <c r="C837" s="428" t="s">
        <v>642</v>
      </c>
      <c r="D837" s="423"/>
      <c r="E837" s="423"/>
      <c r="F837" s="423"/>
      <c r="G837" s="423"/>
      <c r="H837" s="423"/>
      <c r="I837" s="423"/>
      <c r="J837" s="424">
        <v>7370005002147</v>
      </c>
      <c r="K837" s="425"/>
      <c r="L837" s="425"/>
      <c r="M837" s="425"/>
      <c r="N837" s="425"/>
      <c r="O837" s="425"/>
      <c r="P837" s="318" t="s">
        <v>651</v>
      </c>
      <c r="Q837" s="318"/>
      <c r="R837" s="318"/>
      <c r="S837" s="318"/>
      <c r="T837" s="318"/>
      <c r="U837" s="318"/>
      <c r="V837" s="318"/>
      <c r="W837" s="318"/>
      <c r="X837" s="318"/>
      <c r="Y837" s="322">
        <v>372</v>
      </c>
      <c r="Z837" s="323"/>
      <c r="AA837" s="323"/>
      <c r="AB837" s="324"/>
      <c r="AC837" s="332" t="s">
        <v>652</v>
      </c>
      <c r="AD837" s="333"/>
      <c r="AE837" s="333"/>
      <c r="AF837" s="333"/>
      <c r="AG837" s="333"/>
      <c r="AH837" s="426" t="s">
        <v>571</v>
      </c>
      <c r="AI837" s="427"/>
      <c r="AJ837" s="427"/>
      <c r="AK837" s="427"/>
      <c r="AL837" s="329" t="s">
        <v>571</v>
      </c>
      <c r="AM837" s="330"/>
      <c r="AN837" s="330"/>
      <c r="AO837" s="331"/>
      <c r="AP837" s="325" t="s">
        <v>571</v>
      </c>
      <c r="AQ837" s="325"/>
      <c r="AR837" s="325"/>
      <c r="AS837" s="325"/>
      <c r="AT837" s="325"/>
      <c r="AU837" s="325"/>
      <c r="AV837" s="325"/>
      <c r="AW837" s="325"/>
      <c r="AX837" s="325"/>
    </row>
    <row r="838" spans="1:50" ht="61.5" customHeight="1" x14ac:dyDescent="0.15">
      <c r="A838" s="409">
        <v>2</v>
      </c>
      <c r="B838" s="409">
        <v>1</v>
      </c>
      <c r="C838" s="423" t="s">
        <v>643</v>
      </c>
      <c r="D838" s="423"/>
      <c r="E838" s="423"/>
      <c r="F838" s="423"/>
      <c r="G838" s="423"/>
      <c r="H838" s="423"/>
      <c r="I838" s="423"/>
      <c r="J838" s="424">
        <v>3130005005532</v>
      </c>
      <c r="K838" s="425"/>
      <c r="L838" s="425"/>
      <c r="M838" s="425"/>
      <c r="N838" s="425"/>
      <c r="O838" s="425"/>
      <c r="P838" s="318" t="s">
        <v>651</v>
      </c>
      <c r="Q838" s="318"/>
      <c r="R838" s="318"/>
      <c r="S838" s="318"/>
      <c r="T838" s="318"/>
      <c r="U838" s="318"/>
      <c r="V838" s="318"/>
      <c r="W838" s="318"/>
      <c r="X838" s="318"/>
      <c r="Y838" s="322">
        <v>372</v>
      </c>
      <c r="Z838" s="323"/>
      <c r="AA838" s="323"/>
      <c r="AB838" s="324"/>
      <c r="AC838" s="332" t="s">
        <v>652</v>
      </c>
      <c r="AD838" s="333"/>
      <c r="AE838" s="333"/>
      <c r="AF838" s="333"/>
      <c r="AG838" s="333"/>
      <c r="AH838" s="426" t="s">
        <v>571</v>
      </c>
      <c r="AI838" s="427"/>
      <c r="AJ838" s="427"/>
      <c r="AK838" s="427"/>
      <c r="AL838" s="329" t="s">
        <v>571</v>
      </c>
      <c r="AM838" s="330"/>
      <c r="AN838" s="330"/>
      <c r="AO838" s="331"/>
      <c r="AP838" s="325" t="s">
        <v>571</v>
      </c>
      <c r="AQ838" s="325"/>
      <c r="AR838" s="325"/>
      <c r="AS838" s="325"/>
      <c r="AT838" s="325"/>
      <c r="AU838" s="325"/>
      <c r="AV838" s="325"/>
      <c r="AW838" s="325"/>
      <c r="AX838" s="325"/>
    </row>
    <row r="839" spans="1:50" ht="61.5" customHeight="1" x14ac:dyDescent="0.15">
      <c r="A839" s="409">
        <v>3</v>
      </c>
      <c r="B839" s="409">
        <v>1</v>
      </c>
      <c r="C839" s="428" t="s">
        <v>644</v>
      </c>
      <c r="D839" s="423"/>
      <c r="E839" s="423"/>
      <c r="F839" s="423"/>
      <c r="G839" s="423"/>
      <c r="H839" s="423"/>
      <c r="I839" s="423"/>
      <c r="J839" s="424">
        <v>4120905002554</v>
      </c>
      <c r="K839" s="425"/>
      <c r="L839" s="425"/>
      <c r="M839" s="425"/>
      <c r="N839" s="425"/>
      <c r="O839" s="425"/>
      <c r="P839" s="429" t="s">
        <v>651</v>
      </c>
      <c r="Q839" s="318"/>
      <c r="R839" s="318"/>
      <c r="S839" s="318"/>
      <c r="T839" s="318"/>
      <c r="U839" s="318"/>
      <c r="V839" s="318"/>
      <c r="W839" s="318"/>
      <c r="X839" s="318"/>
      <c r="Y839" s="322">
        <v>320</v>
      </c>
      <c r="Z839" s="323"/>
      <c r="AA839" s="323"/>
      <c r="AB839" s="324"/>
      <c r="AC839" s="332" t="s">
        <v>652</v>
      </c>
      <c r="AD839" s="333"/>
      <c r="AE839" s="333"/>
      <c r="AF839" s="333"/>
      <c r="AG839" s="333"/>
      <c r="AH839" s="327" t="s">
        <v>571</v>
      </c>
      <c r="AI839" s="328"/>
      <c r="AJ839" s="328"/>
      <c r="AK839" s="328"/>
      <c r="AL839" s="329" t="s">
        <v>571</v>
      </c>
      <c r="AM839" s="330"/>
      <c r="AN839" s="330"/>
      <c r="AO839" s="331"/>
      <c r="AP839" s="325" t="s">
        <v>571</v>
      </c>
      <c r="AQ839" s="325"/>
      <c r="AR839" s="325"/>
      <c r="AS839" s="325"/>
      <c r="AT839" s="325"/>
      <c r="AU839" s="325"/>
      <c r="AV839" s="325"/>
      <c r="AW839" s="325"/>
      <c r="AX839" s="325"/>
    </row>
    <row r="840" spans="1:50" ht="61.5" customHeight="1" x14ac:dyDescent="0.15">
      <c r="A840" s="409">
        <v>4</v>
      </c>
      <c r="B840" s="409">
        <v>1</v>
      </c>
      <c r="C840" s="428" t="s">
        <v>645</v>
      </c>
      <c r="D840" s="423"/>
      <c r="E840" s="423"/>
      <c r="F840" s="423"/>
      <c r="G840" s="423"/>
      <c r="H840" s="423"/>
      <c r="I840" s="423"/>
      <c r="J840" s="424">
        <v>5010005007398</v>
      </c>
      <c r="K840" s="425"/>
      <c r="L840" s="425"/>
      <c r="M840" s="425"/>
      <c r="N840" s="425"/>
      <c r="O840" s="425"/>
      <c r="P840" s="429" t="s">
        <v>651</v>
      </c>
      <c r="Q840" s="318"/>
      <c r="R840" s="318"/>
      <c r="S840" s="318"/>
      <c r="T840" s="318"/>
      <c r="U840" s="318"/>
      <c r="V840" s="318"/>
      <c r="W840" s="318"/>
      <c r="X840" s="318"/>
      <c r="Y840" s="322">
        <v>304</v>
      </c>
      <c r="Z840" s="323"/>
      <c r="AA840" s="323"/>
      <c r="AB840" s="324"/>
      <c r="AC840" s="332" t="s">
        <v>652</v>
      </c>
      <c r="AD840" s="333"/>
      <c r="AE840" s="333"/>
      <c r="AF840" s="333"/>
      <c r="AG840" s="333"/>
      <c r="AH840" s="327" t="s">
        <v>571</v>
      </c>
      <c r="AI840" s="328"/>
      <c r="AJ840" s="328"/>
      <c r="AK840" s="328"/>
      <c r="AL840" s="329" t="s">
        <v>571</v>
      </c>
      <c r="AM840" s="330"/>
      <c r="AN840" s="330"/>
      <c r="AO840" s="331"/>
      <c r="AP840" s="325" t="s">
        <v>571</v>
      </c>
      <c r="AQ840" s="325"/>
      <c r="AR840" s="325"/>
      <c r="AS840" s="325"/>
      <c r="AT840" s="325"/>
      <c r="AU840" s="325"/>
      <c r="AV840" s="325"/>
      <c r="AW840" s="325"/>
      <c r="AX840" s="325"/>
    </row>
    <row r="841" spans="1:50" ht="61.5" customHeight="1" x14ac:dyDescent="0.15">
      <c r="A841" s="409">
        <v>5</v>
      </c>
      <c r="B841" s="409">
        <v>1</v>
      </c>
      <c r="C841" s="423" t="s">
        <v>646</v>
      </c>
      <c r="D841" s="423"/>
      <c r="E841" s="423"/>
      <c r="F841" s="423"/>
      <c r="G841" s="423"/>
      <c r="H841" s="423"/>
      <c r="I841" s="423"/>
      <c r="J841" s="424">
        <v>3180005006071</v>
      </c>
      <c r="K841" s="425"/>
      <c r="L841" s="425"/>
      <c r="M841" s="425"/>
      <c r="N841" s="425"/>
      <c r="O841" s="425"/>
      <c r="P841" s="318" t="s">
        <v>651</v>
      </c>
      <c r="Q841" s="318"/>
      <c r="R841" s="318"/>
      <c r="S841" s="318"/>
      <c r="T841" s="318"/>
      <c r="U841" s="318"/>
      <c r="V841" s="318"/>
      <c r="W841" s="318"/>
      <c r="X841" s="318"/>
      <c r="Y841" s="322">
        <v>304</v>
      </c>
      <c r="Z841" s="323"/>
      <c r="AA841" s="323"/>
      <c r="AB841" s="324"/>
      <c r="AC841" s="332" t="s">
        <v>652</v>
      </c>
      <c r="AD841" s="333"/>
      <c r="AE841" s="333"/>
      <c r="AF841" s="333"/>
      <c r="AG841" s="333"/>
      <c r="AH841" s="327" t="s">
        <v>571</v>
      </c>
      <c r="AI841" s="328"/>
      <c r="AJ841" s="328"/>
      <c r="AK841" s="328"/>
      <c r="AL841" s="329" t="s">
        <v>571</v>
      </c>
      <c r="AM841" s="330"/>
      <c r="AN841" s="330"/>
      <c r="AO841" s="331"/>
      <c r="AP841" s="325" t="s">
        <v>571</v>
      </c>
      <c r="AQ841" s="325"/>
      <c r="AR841" s="325"/>
      <c r="AS841" s="325"/>
      <c r="AT841" s="325"/>
      <c r="AU841" s="325"/>
      <c r="AV841" s="325"/>
      <c r="AW841" s="325"/>
      <c r="AX841" s="325"/>
    </row>
    <row r="842" spans="1:50" ht="61.5" customHeight="1" x14ac:dyDescent="0.15">
      <c r="A842" s="409">
        <v>6</v>
      </c>
      <c r="B842" s="409">
        <v>1</v>
      </c>
      <c r="C842" s="423" t="s">
        <v>647</v>
      </c>
      <c r="D842" s="423"/>
      <c r="E842" s="423"/>
      <c r="F842" s="423"/>
      <c r="G842" s="423"/>
      <c r="H842" s="423"/>
      <c r="I842" s="423"/>
      <c r="J842" s="424">
        <v>5012405001823</v>
      </c>
      <c r="K842" s="425"/>
      <c r="L842" s="425"/>
      <c r="M842" s="425"/>
      <c r="N842" s="425"/>
      <c r="O842" s="425"/>
      <c r="P842" s="318" t="s">
        <v>651</v>
      </c>
      <c r="Q842" s="318"/>
      <c r="R842" s="318"/>
      <c r="S842" s="318"/>
      <c r="T842" s="318"/>
      <c r="U842" s="318"/>
      <c r="V842" s="318"/>
      <c r="W842" s="318"/>
      <c r="X842" s="318"/>
      <c r="Y842" s="322">
        <v>283</v>
      </c>
      <c r="Z842" s="323"/>
      <c r="AA842" s="323"/>
      <c r="AB842" s="324"/>
      <c r="AC842" s="332" t="s">
        <v>652</v>
      </c>
      <c r="AD842" s="333"/>
      <c r="AE842" s="333"/>
      <c r="AF842" s="333"/>
      <c r="AG842" s="333"/>
      <c r="AH842" s="327" t="s">
        <v>571</v>
      </c>
      <c r="AI842" s="328"/>
      <c r="AJ842" s="328"/>
      <c r="AK842" s="328"/>
      <c r="AL842" s="329" t="s">
        <v>571</v>
      </c>
      <c r="AM842" s="330"/>
      <c r="AN842" s="330"/>
      <c r="AO842" s="331"/>
      <c r="AP842" s="325" t="s">
        <v>571</v>
      </c>
      <c r="AQ842" s="325"/>
      <c r="AR842" s="325"/>
      <c r="AS842" s="325"/>
      <c r="AT842" s="325"/>
      <c r="AU842" s="325"/>
      <c r="AV842" s="325"/>
      <c r="AW842" s="325"/>
      <c r="AX842" s="325"/>
    </row>
    <row r="843" spans="1:50" ht="61.5" customHeight="1" x14ac:dyDescent="0.15">
      <c r="A843" s="409">
        <v>7</v>
      </c>
      <c r="B843" s="409">
        <v>1</v>
      </c>
      <c r="C843" s="428" t="s">
        <v>654</v>
      </c>
      <c r="D843" s="423"/>
      <c r="E843" s="423"/>
      <c r="F843" s="423"/>
      <c r="G843" s="423"/>
      <c r="H843" s="423"/>
      <c r="I843" s="423"/>
      <c r="J843" s="424">
        <v>5011105000953</v>
      </c>
      <c r="K843" s="425"/>
      <c r="L843" s="425"/>
      <c r="M843" s="425"/>
      <c r="N843" s="425"/>
      <c r="O843" s="425"/>
      <c r="P843" s="318" t="s">
        <v>651</v>
      </c>
      <c r="Q843" s="318"/>
      <c r="R843" s="318"/>
      <c r="S843" s="318"/>
      <c r="T843" s="318"/>
      <c r="U843" s="318"/>
      <c r="V843" s="318"/>
      <c r="W843" s="318"/>
      <c r="X843" s="318"/>
      <c r="Y843" s="322">
        <v>275</v>
      </c>
      <c r="Z843" s="323"/>
      <c r="AA843" s="323"/>
      <c r="AB843" s="324"/>
      <c r="AC843" s="332" t="s">
        <v>652</v>
      </c>
      <c r="AD843" s="333"/>
      <c r="AE843" s="333"/>
      <c r="AF843" s="333"/>
      <c r="AG843" s="333"/>
      <c r="AH843" s="327" t="s">
        <v>571</v>
      </c>
      <c r="AI843" s="328"/>
      <c r="AJ843" s="328"/>
      <c r="AK843" s="328"/>
      <c r="AL843" s="329" t="s">
        <v>571</v>
      </c>
      <c r="AM843" s="330"/>
      <c r="AN843" s="330"/>
      <c r="AO843" s="331"/>
      <c r="AP843" s="325" t="s">
        <v>571</v>
      </c>
      <c r="AQ843" s="325"/>
      <c r="AR843" s="325"/>
      <c r="AS843" s="325"/>
      <c r="AT843" s="325"/>
      <c r="AU843" s="325"/>
      <c r="AV843" s="325"/>
      <c r="AW843" s="325"/>
      <c r="AX843" s="325"/>
    </row>
    <row r="844" spans="1:50" ht="61.5" customHeight="1" x14ac:dyDescent="0.15">
      <c r="A844" s="409">
        <v>8</v>
      </c>
      <c r="B844" s="409">
        <v>1</v>
      </c>
      <c r="C844" s="903" t="s">
        <v>648</v>
      </c>
      <c r="D844" s="904"/>
      <c r="E844" s="904"/>
      <c r="F844" s="904"/>
      <c r="G844" s="904"/>
      <c r="H844" s="904"/>
      <c r="I844" s="905"/>
      <c r="J844" s="434">
        <v>5050005005266</v>
      </c>
      <c r="K844" s="435"/>
      <c r="L844" s="435"/>
      <c r="M844" s="435"/>
      <c r="N844" s="435"/>
      <c r="O844" s="436"/>
      <c r="P844" s="319" t="s">
        <v>651</v>
      </c>
      <c r="Q844" s="320"/>
      <c r="R844" s="320"/>
      <c r="S844" s="320"/>
      <c r="T844" s="320"/>
      <c r="U844" s="320"/>
      <c r="V844" s="320"/>
      <c r="W844" s="320"/>
      <c r="X844" s="321"/>
      <c r="Y844" s="322">
        <v>228</v>
      </c>
      <c r="Z844" s="323"/>
      <c r="AA844" s="323"/>
      <c r="AB844" s="324"/>
      <c r="AC844" s="332" t="s">
        <v>652</v>
      </c>
      <c r="AD844" s="333"/>
      <c r="AE844" s="333"/>
      <c r="AF844" s="333"/>
      <c r="AG844" s="333"/>
      <c r="AH844" s="327" t="s">
        <v>571</v>
      </c>
      <c r="AI844" s="328"/>
      <c r="AJ844" s="328"/>
      <c r="AK844" s="328"/>
      <c r="AL844" s="329" t="s">
        <v>571</v>
      </c>
      <c r="AM844" s="330"/>
      <c r="AN844" s="330"/>
      <c r="AO844" s="331"/>
      <c r="AP844" s="325" t="s">
        <v>571</v>
      </c>
      <c r="AQ844" s="325"/>
      <c r="AR844" s="325"/>
      <c r="AS844" s="325"/>
      <c r="AT844" s="325"/>
      <c r="AU844" s="325"/>
      <c r="AV844" s="325"/>
      <c r="AW844" s="325"/>
      <c r="AX844" s="325"/>
    </row>
    <row r="845" spans="1:50" ht="61.5" customHeight="1" x14ac:dyDescent="0.15">
      <c r="A845" s="409">
        <v>9</v>
      </c>
      <c r="B845" s="409">
        <v>1</v>
      </c>
      <c r="C845" s="903" t="s">
        <v>649</v>
      </c>
      <c r="D845" s="904"/>
      <c r="E845" s="904"/>
      <c r="F845" s="904"/>
      <c r="G845" s="904"/>
      <c r="H845" s="904"/>
      <c r="I845" s="905"/>
      <c r="J845" s="434">
        <v>6010005007397</v>
      </c>
      <c r="K845" s="435"/>
      <c r="L845" s="435"/>
      <c r="M845" s="435"/>
      <c r="N845" s="435"/>
      <c r="O845" s="436"/>
      <c r="P845" s="319" t="s">
        <v>651</v>
      </c>
      <c r="Q845" s="320"/>
      <c r="R845" s="320"/>
      <c r="S845" s="320"/>
      <c r="T845" s="320"/>
      <c r="U845" s="320"/>
      <c r="V845" s="320"/>
      <c r="W845" s="320"/>
      <c r="X845" s="321"/>
      <c r="Y845" s="322">
        <v>228</v>
      </c>
      <c r="Z845" s="323"/>
      <c r="AA845" s="323"/>
      <c r="AB845" s="324"/>
      <c r="AC845" s="332" t="s">
        <v>652</v>
      </c>
      <c r="AD845" s="333"/>
      <c r="AE845" s="333"/>
      <c r="AF845" s="333"/>
      <c r="AG845" s="333"/>
      <c r="AH845" s="327" t="s">
        <v>571</v>
      </c>
      <c r="AI845" s="328"/>
      <c r="AJ845" s="328"/>
      <c r="AK845" s="328"/>
      <c r="AL845" s="329" t="s">
        <v>571</v>
      </c>
      <c r="AM845" s="330"/>
      <c r="AN845" s="330"/>
      <c r="AO845" s="331"/>
      <c r="AP845" s="325" t="s">
        <v>571</v>
      </c>
      <c r="AQ845" s="325"/>
      <c r="AR845" s="325"/>
      <c r="AS845" s="325"/>
      <c r="AT845" s="325"/>
      <c r="AU845" s="325"/>
      <c r="AV845" s="325"/>
      <c r="AW845" s="325"/>
      <c r="AX845" s="325"/>
    </row>
    <row r="846" spans="1:50" ht="61.5" customHeight="1" x14ac:dyDescent="0.15">
      <c r="A846" s="409">
        <v>10</v>
      </c>
      <c r="B846" s="409">
        <v>1</v>
      </c>
      <c r="C846" s="903" t="s">
        <v>650</v>
      </c>
      <c r="D846" s="904"/>
      <c r="E846" s="904"/>
      <c r="F846" s="904"/>
      <c r="G846" s="904"/>
      <c r="H846" s="904"/>
      <c r="I846" s="905"/>
      <c r="J846" s="434">
        <v>5012405001286</v>
      </c>
      <c r="K846" s="435"/>
      <c r="L846" s="435"/>
      <c r="M846" s="435"/>
      <c r="N846" s="435"/>
      <c r="O846" s="436"/>
      <c r="P846" s="319" t="s">
        <v>651</v>
      </c>
      <c r="Q846" s="320"/>
      <c r="R846" s="320"/>
      <c r="S846" s="320"/>
      <c r="T846" s="320"/>
      <c r="U846" s="320"/>
      <c r="V846" s="320"/>
      <c r="W846" s="320"/>
      <c r="X846" s="321"/>
      <c r="Y846" s="322">
        <v>228</v>
      </c>
      <c r="Z846" s="323"/>
      <c r="AA846" s="323"/>
      <c r="AB846" s="324"/>
      <c r="AC846" s="332" t="s">
        <v>652</v>
      </c>
      <c r="AD846" s="333"/>
      <c r="AE846" s="333"/>
      <c r="AF846" s="333"/>
      <c r="AG846" s="333"/>
      <c r="AH846" s="327" t="s">
        <v>571</v>
      </c>
      <c r="AI846" s="328"/>
      <c r="AJ846" s="328"/>
      <c r="AK846" s="328"/>
      <c r="AL846" s="329" t="s">
        <v>571</v>
      </c>
      <c r="AM846" s="330"/>
      <c r="AN846" s="330"/>
      <c r="AO846" s="331"/>
      <c r="AP846" s="325" t="s">
        <v>571</v>
      </c>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462</v>
      </c>
      <c r="AD869" s="278"/>
      <c r="AE869" s="278"/>
      <c r="AF869" s="278"/>
      <c r="AG869" s="278"/>
      <c r="AH869" s="349" t="s">
        <v>492</v>
      </c>
      <c r="AI869" s="351"/>
      <c r="AJ869" s="351"/>
      <c r="AK869" s="351"/>
      <c r="AL869" s="351" t="s">
        <v>21</v>
      </c>
      <c r="AM869" s="351"/>
      <c r="AN869" s="351"/>
      <c r="AO869" s="430"/>
      <c r="AP869" s="431" t="s">
        <v>420</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22"/>
      <c r="Z870" s="323"/>
      <c r="AA870" s="323"/>
      <c r="AB870" s="324"/>
      <c r="AC870" s="332"/>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429"/>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429"/>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462</v>
      </c>
      <c r="AD902" s="278"/>
      <c r="AE902" s="278"/>
      <c r="AF902" s="278"/>
      <c r="AG902" s="278"/>
      <c r="AH902" s="349" t="s">
        <v>492</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429"/>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429"/>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462</v>
      </c>
      <c r="AD935" s="278"/>
      <c r="AE935" s="278"/>
      <c r="AF935" s="278"/>
      <c r="AG935" s="278"/>
      <c r="AH935" s="349" t="s">
        <v>492</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429"/>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429"/>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462</v>
      </c>
      <c r="AD968" s="278"/>
      <c r="AE968" s="278"/>
      <c r="AF968" s="278"/>
      <c r="AG968" s="278"/>
      <c r="AH968" s="349" t="s">
        <v>492</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429"/>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429"/>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462</v>
      </c>
      <c r="AD1001" s="278"/>
      <c r="AE1001" s="278"/>
      <c r="AF1001" s="278"/>
      <c r="AG1001" s="278"/>
      <c r="AH1001" s="349" t="s">
        <v>492</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429"/>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429"/>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462</v>
      </c>
      <c r="AD1034" s="278"/>
      <c r="AE1034" s="278"/>
      <c r="AF1034" s="278"/>
      <c r="AG1034" s="278"/>
      <c r="AH1034" s="349" t="s">
        <v>492</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429"/>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429"/>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462</v>
      </c>
      <c r="AD1067" s="278"/>
      <c r="AE1067" s="278"/>
      <c r="AF1067" s="278"/>
      <c r="AG1067" s="278"/>
      <c r="AH1067" s="349" t="s">
        <v>492</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429"/>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429"/>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9"/>
      <c r="E1101" s="278" t="s">
        <v>384</v>
      </c>
      <c r="F1101" s="899"/>
      <c r="G1101" s="899"/>
      <c r="H1101" s="899"/>
      <c r="I1101" s="899"/>
      <c r="J1101" s="278" t="s">
        <v>419</v>
      </c>
      <c r="K1101" s="278"/>
      <c r="L1101" s="278"/>
      <c r="M1101" s="278"/>
      <c r="N1101" s="278"/>
      <c r="O1101" s="278"/>
      <c r="P1101" s="349" t="s">
        <v>27</v>
      </c>
      <c r="Q1101" s="349"/>
      <c r="R1101" s="349"/>
      <c r="S1101" s="349"/>
      <c r="T1101" s="349"/>
      <c r="U1101" s="349"/>
      <c r="V1101" s="349"/>
      <c r="W1101" s="349"/>
      <c r="X1101" s="349"/>
      <c r="Y1101" s="278" t="s">
        <v>421</v>
      </c>
      <c r="Z1101" s="899"/>
      <c r="AA1101" s="899"/>
      <c r="AB1101" s="899"/>
      <c r="AC1101" s="278" t="s">
        <v>367</v>
      </c>
      <c r="AD1101" s="278"/>
      <c r="AE1101" s="278"/>
      <c r="AF1101" s="278"/>
      <c r="AG1101" s="278"/>
      <c r="AH1101" s="349" t="s">
        <v>380</v>
      </c>
      <c r="AI1101" s="350"/>
      <c r="AJ1101" s="350"/>
      <c r="AK1101" s="350"/>
      <c r="AL1101" s="350" t="s">
        <v>21</v>
      </c>
      <c r="AM1101" s="350"/>
      <c r="AN1101" s="350"/>
      <c r="AO1101" s="902"/>
      <c r="AP1101" s="431" t="s">
        <v>453</v>
      </c>
      <c r="AQ1101" s="431"/>
      <c r="AR1101" s="431"/>
      <c r="AS1101" s="431"/>
      <c r="AT1101" s="431"/>
      <c r="AU1101" s="431"/>
      <c r="AV1101" s="431"/>
      <c r="AW1101" s="431"/>
      <c r="AX1101" s="431"/>
    </row>
    <row r="1102" spans="1:50" ht="30" customHeight="1" x14ac:dyDescent="0.15">
      <c r="A1102" s="409">
        <v>1</v>
      </c>
      <c r="B1102" s="409">
        <v>1</v>
      </c>
      <c r="C1102" s="901"/>
      <c r="D1102" s="901"/>
      <c r="E1102" s="262" t="s">
        <v>572</v>
      </c>
      <c r="F1102" s="900"/>
      <c r="G1102" s="900"/>
      <c r="H1102" s="900"/>
      <c r="I1102" s="900"/>
      <c r="J1102" s="424" t="s">
        <v>573</v>
      </c>
      <c r="K1102" s="425"/>
      <c r="L1102" s="425"/>
      <c r="M1102" s="425"/>
      <c r="N1102" s="425"/>
      <c r="O1102" s="425"/>
      <c r="P1102" s="429" t="s">
        <v>572</v>
      </c>
      <c r="Q1102" s="318"/>
      <c r="R1102" s="318"/>
      <c r="S1102" s="318"/>
      <c r="T1102" s="318"/>
      <c r="U1102" s="318"/>
      <c r="V1102" s="318"/>
      <c r="W1102" s="318"/>
      <c r="X1102" s="318"/>
      <c r="Y1102" s="322" t="s">
        <v>574</v>
      </c>
      <c r="Z1102" s="323"/>
      <c r="AA1102" s="323"/>
      <c r="AB1102" s="324"/>
      <c r="AC1102" s="326"/>
      <c r="AD1102" s="326"/>
      <c r="AE1102" s="326"/>
      <c r="AF1102" s="326"/>
      <c r="AG1102" s="326"/>
      <c r="AH1102" s="327" t="s">
        <v>573</v>
      </c>
      <c r="AI1102" s="328"/>
      <c r="AJ1102" s="328"/>
      <c r="AK1102" s="328"/>
      <c r="AL1102" s="329" t="s">
        <v>575</v>
      </c>
      <c r="AM1102" s="330"/>
      <c r="AN1102" s="330"/>
      <c r="AO1102" s="331"/>
      <c r="AP1102" s="325" t="s">
        <v>572</v>
      </c>
      <c r="AQ1102" s="325"/>
      <c r="AR1102" s="325"/>
      <c r="AS1102" s="325"/>
      <c r="AT1102" s="325"/>
      <c r="AU1102" s="325"/>
      <c r="AV1102" s="325"/>
      <c r="AW1102" s="325"/>
      <c r="AX1102" s="325"/>
    </row>
    <row r="1103" spans="1:50" ht="30" hidden="1" customHeight="1" x14ac:dyDescent="0.15">
      <c r="A1103" s="409">
        <v>2</v>
      </c>
      <c r="B1103" s="409">
        <v>1</v>
      </c>
      <c r="C1103" s="901"/>
      <c r="D1103" s="901"/>
      <c r="E1103" s="900"/>
      <c r="F1103" s="900"/>
      <c r="G1103" s="900"/>
      <c r="H1103" s="900"/>
      <c r="I1103" s="900"/>
      <c r="J1103" s="424"/>
      <c r="K1103" s="425"/>
      <c r="L1103" s="425"/>
      <c r="M1103" s="425"/>
      <c r="N1103" s="425"/>
      <c r="O1103" s="42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901"/>
      <c r="D1104" s="901"/>
      <c r="E1104" s="900"/>
      <c r="F1104" s="900"/>
      <c r="G1104" s="900"/>
      <c r="H1104" s="900"/>
      <c r="I1104" s="900"/>
      <c r="J1104" s="424"/>
      <c r="K1104" s="425"/>
      <c r="L1104" s="425"/>
      <c r="M1104" s="425"/>
      <c r="N1104" s="425"/>
      <c r="O1104" s="42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901"/>
      <c r="D1105" s="901"/>
      <c r="E1105" s="900"/>
      <c r="F1105" s="900"/>
      <c r="G1105" s="900"/>
      <c r="H1105" s="900"/>
      <c r="I1105" s="900"/>
      <c r="J1105" s="424"/>
      <c r="K1105" s="425"/>
      <c r="L1105" s="425"/>
      <c r="M1105" s="425"/>
      <c r="N1105" s="425"/>
      <c r="O1105" s="42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901"/>
      <c r="D1106" s="901"/>
      <c r="E1106" s="900"/>
      <c r="F1106" s="900"/>
      <c r="G1106" s="900"/>
      <c r="H1106" s="900"/>
      <c r="I1106" s="900"/>
      <c r="J1106" s="424"/>
      <c r="K1106" s="425"/>
      <c r="L1106" s="425"/>
      <c r="M1106" s="425"/>
      <c r="N1106" s="425"/>
      <c r="O1106" s="42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901"/>
      <c r="D1107" s="901"/>
      <c r="E1107" s="900"/>
      <c r="F1107" s="900"/>
      <c r="G1107" s="900"/>
      <c r="H1107" s="900"/>
      <c r="I1107" s="900"/>
      <c r="J1107" s="424"/>
      <c r="K1107" s="425"/>
      <c r="L1107" s="425"/>
      <c r="M1107" s="425"/>
      <c r="N1107" s="425"/>
      <c r="O1107" s="42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901"/>
      <c r="D1108" s="901"/>
      <c r="E1108" s="900"/>
      <c r="F1108" s="900"/>
      <c r="G1108" s="900"/>
      <c r="H1108" s="900"/>
      <c r="I1108" s="900"/>
      <c r="J1108" s="424"/>
      <c r="K1108" s="425"/>
      <c r="L1108" s="425"/>
      <c r="M1108" s="425"/>
      <c r="N1108" s="425"/>
      <c r="O1108" s="42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901"/>
      <c r="D1109" s="901"/>
      <c r="E1109" s="900"/>
      <c r="F1109" s="900"/>
      <c r="G1109" s="900"/>
      <c r="H1109" s="900"/>
      <c r="I1109" s="900"/>
      <c r="J1109" s="424"/>
      <c r="K1109" s="425"/>
      <c r="L1109" s="425"/>
      <c r="M1109" s="425"/>
      <c r="N1109" s="425"/>
      <c r="O1109" s="42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901"/>
      <c r="D1110" s="901"/>
      <c r="E1110" s="900"/>
      <c r="F1110" s="900"/>
      <c r="G1110" s="900"/>
      <c r="H1110" s="900"/>
      <c r="I1110" s="900"/>
      <c r="J1110" s="424"/>
      <c r="K1110" s="425"/>
      <c r="L1110" s="425"/>
      <c r="M1110" s="425"/>
      <c r="N1110" s="425"/>
      <c r="O1110" s="42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901"/>
      <c r="D1111" s="901"/>
      <c r="E1111" s="900"/>
      <c r="F1111" s="900"/>
      <c r="G1111" s="900"/>
      <c r="H1111" s="900"/>
      <c r="I1111" s="900"/>
      <c r="J1111" s="424"/>
      <c r="K1111" s="425"/>
      <c r="L1111" s="425"/>
      <c r="M1111" s="425"/>
      <c r="N1111" s="425"/>
      <c r="O1111" s="42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901"/>
      <c r="D1119" s="901"/>
      <c r="E1119" s="262"/>
      <c r="F1119" s="900"/>
      <c r="G1119" s="900"/>
      <c r="H1119" s="900"/>
      <c r="I1119" s="900"/>
      <c r="J1119" s="424"/>
      <c r="K1119" s="425"/>
      <c r="L1119" s="425"/>
      <c r="M1119" s="425"/>
      <c r="N1119" s="425"/>
      <c r="O1119" s="42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901"/>
      <c r="D1131" s="901"/>
      <c r="E1131" s="900"/>
      <c r="F1131" s="900"/>
      <c r="G1131" s="900"/>
      <c r="H1131" s="900"/>
      <c r="I1131" s="900"/>
      <c r="J1131" s="424"/>
      <c r="K1131" s="425"/>
      <c r="L1131" s="425"/>
      <c r="M1131" s="425"/>
      <c r="N1131" s="425"/>
      <c r="O1131" s="42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3:AX13 P15:AX15 P16:AQ17">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79" max="49" man="1"/>
    <brk id="699" max="49" man="1"/>
    <brk id="725" max="49" man="1"/>
    <brk id="735" max="49" man="1"/>
    <brk id="8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627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5"/>
      <c r="Z2" s="417"/>
      <c r="AA2" s="418"/>
      <c r="AB2" s="1019" t="s">
        <v>11</v>
      </c>
      <c r="AC2" s="1020"/>
      <c r="AD2" s="1021"/>
      <c r="AE2" s="1007" t="s">
        <v>556</v>
      </c>
      <c r="AF2" s="1007"/>
      <c r="AG2" s="1007"/>
      <c r="AH2" s="1007"/>
      <c r="AI2" s="1007" t="s">
        <v>553</v>
      </c>
      <c r="AJ2" s="1007"/>
      <c r="AK2" s="1007"/>
      <c r="AL2" s="1007"/>
      <c r="AM2" s="1007" t="s">
        <v>527</v>
      </c>
      <c r="AN2" s="1007"/>
      <c r="AO2" s="1007"/>
      <c r="AP2" s="465"/>
      <c r="AQ2" s="177" t="s">
        <v>354</v>
      </c>
      <c r="AR2" s="170"/>
      <c r="AS2" s="170"/>
      <c r="AT2" s="171"/>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6"/>
      <c r="Z3" s="1017"/>
      <c r="AA3" s="1018"/>
      <c r="AB3" s="1022"/>
      <c r="AC3" s="1023"/>
      <c r="AD3" s="1024"/>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2"/>
      <c r="B4" s="520"/>
      <c r="C4" s="520"/>
      <c r="D4" s="520"/>
      <c r="E4" s="520"/>
      <c r="F4" s="521"/>
      <c r="G4" s="547"/>
      <c r="H4" s="1025"/>
      <c r="I4" s="1025"/>
      <c r="J4" s="1025"/>
      <c r="K4" s="1025"/>
      <c r="L4" s="1025"/>
      <c r="M4" s="1025"/>
      <c r="N4" s="1025"/>
      <c r="O4" s="1026"/>
      <c r="P4" s="162"/>
      <c r="Q4" s="1033"/>
      <c r="R4" s="1033"/>
      <c r="S4" s="1033"/>
      <c r="T4" s="1033"/>
      <c r="U4" s="1033"/>
      <c r="V4" s="1033"/>
      <c r="W4" s="1033"/>
      <c r="X4" s="1034"/>
      <c r="Y4" s="1011" t="s">
        <v>12</v>
      </c>
      <c r="Z4" s="1012"/>
      <c r="AA4" s="1013"/>
      <c r="AB4" s="558"/>
      <c r="AC4" s="1014"/>
      <c r="AD4" s="1014"/>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4" t="s">
        <v>54</v>
      </c>
      <c r="Z5" s="1008"/>
      <c r="AA5" s="1009"/>
      <c r="AB5" s="687"/>
      <c r="AC5" s="1010"/>
      <c r="AD5" s="1010"/>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9" t="s">
        <v>473</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5"/>
      <c r="Z9" s="417"/>
      <c r="AA9" s="418"/>
      <c r="AB9" s="1019" t="s">
        <v>11</v>
      </c>
      <c r="AC9" s="1020"/>
      <c r="AD9" s="1021"/>
      <c r="AE9" s="1007" t="s">
        <v>557</v>
      </c>
      <c r="AF9" s="1007"/>
      <c r="AG9" s="1007"/>
      <c r="AH9" s="1007"/>
      <c r="AI9" s="1007" t="s">
        <v>553</v>
      </c>
      <c r="AJ9" s="1007"/>
      <c r="AK9" s="1007"/>
      <c r="AL9" s="1007"/>
      <c r="AM9" s="1007" t="s">
        <v>527</v>
      </c>
      <c r="AN9" s="1007"/>
      <c r="AO9" s="1007"/>
      <c r="AP9" s="465"/>
      <c r="AQ9" s="177" t="s">
        <v>354</v>
      </c>
      <c r="AR9" s="170"/>
      <c r="AS9" s="170"/>
      <c r="AT9" s="171"/>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6"/>
      <c r="Z10" s="1017"/>
      <c r="AA10" s="1018"/>
      <c r="AB10" s="1022"/>
      <c r="AC10" s="1023"/>
      <c r="AD10" s="1024"/>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2"/>
      <c r="B11" s="520"/>
      <c r="C11" s="520"/>
      <c r="D11" s="520"/>
      <c r="E11" s="520"/>
      <c r="F11" s="521"/>
      <c r="G11" s="547"/>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58"/>
      <c r="AC11" s="1014"/>
      <c r="AD11" s="1014"/>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687"/>
      <c r="AC12" s="1010"/>
      <c r="AD12" s="1010"/>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9" t="s">
        <v>473</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5"/>
      <c r="Z16" s="417"/>
      <c r="AA16" s="418"/>
      <c r="AB16" s="1019" t="s">
        <v>11</v>
      </c>
      <c r="AC16" s="1020"/>
      <c r="AD16" s="1021"/>
      <c r="AE16" s="1007" t="s">
        <v>556</v>
      </c>
      <c r="AF16" s="1007"/>
      <c r="AG16" s="1007"/>
      <c r="AH16" s="1007"/>
      <c r="AI16" s="1007" t="s">
        <v>554</v>
      </c>
      <c r="AJ16" s="1007"/>
      <c r="AK16" s="1007"/>
      <c r="AL16" s="1007"/>
      <c r="AM16" s="1007" t="s">
        <v>527</v>
      </c>
      <c r="AN16" s="1007"/>
      <c r="AO16" s="1007"/>
      <c r="AP16" s="465"/>
      <c r="AQ16" s="177" t="s">
        <v>354</v>
      </c>
      <c r="AR16" s="170"/>
      <c r="AS16" s="170"/>
      <c r="AT16" s="171"/>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6"/>
      <c r="Z17" s="1017"/>
      <c r="AA17" s="1018"/>
      <c r="AB17" s="1022"/>
      <c r="AC17" s="1023"/>
      <c r="AD17" s="1024"/>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2"/>
      <c r="B18" s="520"/>
      <c r="C18" s="520"/>
      <c r="D18" s="520"/>
      <c r="E18" s="520"/>
      <c r="F18" s="521"/>
      <c r="G18" s="547"/>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58"/>
      <c r="AC18" s="1014"/>
      <c r="AD18" s="1014"/>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687"/>
      <c r="AC19" s="1010"/>
      <c r="AD19" s="1010"/>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9" t="s">
        <v>473</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5"/>
      <c r="Z23" s="417"/>
      <c r="AA23" s="418"/>
      <c r="AB23" s="1019" t="s">
        <v>11</v>
      </c>
      <c r="AC23" s="1020"/>
      <c r="AD23" s="1021"/>
      <c r="AE23" s="1007" t="s">
        <v>558</v>
      </c>
      <c r="AF23" s="1007"/>
      <c r="AG23" s="1007"/>
      <c r="AH23" s="1007"/>
      <c r="AI23" s="1007" t="s">
        <v>553</v>
      </c>
      <c r="AJ23" s="1007"/>
      <c r="AK23" s="1007"/>
      <c r="AL23" s="1007"/>
      <c r="AM23" s="1007" t="s">
        <v>527</v>
      </c>
      <c r="AN23" s="1007"/>
      <c r="AO23" s="1007"/>
      <c r="AP23" s="465"/>
      <c r="AQ23" s="177" t="s">
        <v>354</v>
      </c>
      <c r="AR23" s="170"/>
      <c r="AS23" s="170"/>
      <c r="AT23" s="171"/>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6"/>
      <c r="Z24" s="1017"/>
      <c r="AA24" s="1018"/>
      <c r="AB24" s="1022"/>
      <c r="AC24" s="1023"/>
      <c r="AD24" s="1024"/>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2"/>
      <c r="B25" s="520"/>
      <c r="C25" s="520"/>
      <c r="D25" s="520"/>
      <c r="E25" s="520"/>
      <c r="F25" s="521"/>
      <c r="G25" s="547"/>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58"/>
      <c r="AC25" s="1014"/>
      <c r="AD25" s="1014"/>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687"/>
      <c r="AC26" s="1010"/>
      <c r="AD26" s="1010"/>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9" t="s">
        <v>473</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5"/>
      <c r="Z30" s="417"/>
      <c r="AA30" s="418"/>
      <c r="AB30" s="1019" t="s">
        <v>11</v>
      </c>
      <c r="AC30" s="1020"/>
      <c r="AD30" s="1021"/>
      <c r="AE30" s="1007" t="s">
        <v>556</v>
      </c>
      <c r="AF30" s="1007"/>
      <c r="AG30" s="1007"/>
      <c r="AH30" s="1007"/>
      <c r="AI30" s="1007" t="s">
        <v>553</v>
      </c>
      <c r="AJ30" s="1007"/>
      <c r="AK30" s="1007"/>
      <c r="AL30" s="1007"/>
      <c r="AM30" s="1007" t="s">
        <v>551</v>
      </c>
      <c r="AN30" s="1007"/>
      <c r="AO30" s="1007"/>
      <c r="AP30" s="465"/>
      <c r="AQ30" s="177" t="s">
        <v>354</v>
      </c>
      <c r="AR30" s="170"/>
      <c r="AS30" s="170"/>
      <c r="AT30" s="171"/>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6"/>
      <c r="Z31" s="1017"/>
      <c r="AA31" s="1018"/>
      <c r="AB31" s="1022"/>
      <c r="AC31" s="1023"/>
      <c r="AD31" s="1024"/>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2"/>
      <c r="B32" s="520"/>
      <c r="C32" s="520"/>
      <c r="D32" s="520"/>
      <c r="E32" s="520"/>
      <c r="F32" s="521"/>
      <c r="G32" s="547"/>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58"/>
      <c r="AC32" s="1014"/>
      <c r="AD32" s="1014"/>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687"/>
      <c r="AC33" s="1010"/>
      <c r="AD33" s="1010"/>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9" t="s">
        <v>473</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5"/>
      <c r="Z37" s="417"/>
      <c r="AA37" s="418"/>
      <c r="AB37" s="1019" t="s">
        <v>11</v>
      </c>
      <c r="AC37" s="1020"/>
      <c r="AD37" s="1021"/>
      <c r="AE37" s="1007" t="s">
        <v>558</v>
      </c>
      <c r="AF37" s="1007"/>
      <c r="AG37" s="1007"/>
      <c r="AH37" s="1007"/>
      <c r="AI37" s="1007" t="s">
        <v>555</v>
      </c>
      <c r="AJ37" s="1007"/>
      <c r="AK37" s="1007"/>
      <c r="AL37" s="1007"/>
      <c r="AM37" s="1007" t="s">
        <v>552</v>
      </c>
      <c r="AN37" s="1007"/>
      <c r="AO37" s="1007"/>
      <c r="AP37" s="465"/>
      <c r="AQ37" s="177" t="s">
        <v>354</v>
      </c>
      <c r="AR37" s="170"/>
      <c r="AS37" s="170"/>
      <c r="AT37" s="171"/>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6"/>
      <c r="Z38" s="1017"/>
      <c r="AA38" s="1018"/>
      <c r="AB38" s="1022"/>
      <c r="AC38" s="1023"/>
      <c r="AD38" s="1024"/>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2"/>
      <c r="B39" s="520"/>
      <c r="C39" s="520"/>
      <c r="D39" s="520"/>
      <c r="E39" s="520"/>
      <c r="F39" s="521"/>
      <c r="G39" s="547"/>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58"/>
      <c r="AC39" s="1014"/>
      <c r="AD39" s="101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687"/>
      <c r="AC40" s="1010"/>
      <c r="AD40" s="1010"/>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9" t="s">
        <v>473</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5"/>
      <c r="Z44" s="417"/>
      <c r="AA44" s="418"/>
      <c r="AB44" s="1019" t="s">
        <v>11</v>
      </c>
      <c r="AC44" s="1020"/>
      <c r="AD44" s="1021"/>
      <c r="AE44" s="1007" t="s">
        <v>556</v>
      </c>
      <c r="AF44" s="1007"/>
      <c r="AG44" s="1007"/>
      <c r="AH44" s="1007"/>
      <c r="AI44" s="1007" t="s">
        <v>553</v>
      </c>
      <c r="AJ44" s="1007"/>
      <c r="AK44" s="1007"/>
      <c r="AL44" s="1007"/>
      <c r="AM44" s="1007" t="s">
        <v>527</v>
      </c>
      <c r="AN44" s="1007"/>
      <c r="AO44" s="1007"/>
      <c r="AP44" s="465"/>
      <c r="AQ44" s="177" t="s">
        <v>354</v>
      </c>
      <c r="AR44" s="170"/>
      <c r="AS44" s="170"/>
      <c r="AT44" s="171"/>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6"/>
      <c r="Z45" s="1017"/>
      <c r="AA45" s="1018"/>
      <c r="AB45" s="1022"/>
      <c r="AC45" s="1023"/>
      <c r="AD45" s="1024"/>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2"/>
      <c r="B46" s="520"/>
      <c r="C46" s="520"/>
      <c r="D46" s="520"/>
      <c r="E46" s="520"/>
      <c r="F46" s="521"/>
      <c r="G46" s="547"/>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58"/>
      <c r="AC46" s="1014"/>
      <c r="AD46" s="101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687"/>
      <c r="AC47" s="1010"/>
      <c r="AD47" s="1010"/>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473</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5"/>
      <c r="Z51" s="417"/>
      <c r="AA51" s="418"/>
      <c r="AB51" s="465" t="s">
        <v>11</v>
      </c>
      <c r="AC51" s="1020"/>
      <c r="AD51" s="1021"/>
      <c r="AE51" s="1007" t="s">
        <v>556</v>
      </c>
      <c r="AF51" s="1007"/>
      <c r="AG51" s="1007"/>
      <c r="AH51" s="1007"/>
      <c r="AI51" s="1007" t="s">
        <v>553</v>
      </c>
      <c r="AJ51" s="1007"/>
      <c r="AK51" s="1007"/>
      <c r="AL51" s="1007"/>
      <c r="AM51" s="1007" t="s">
        <v>527</v>
      </c>
      <c r="AN51" s="1007"/>
      <c r="AO51" s="1007"/>
      <c r="AP51" s="465"/>
      <c r="AQ51" s="177" t="s">
        <v>354</v>
      </c>
      <c r="AR51" s="170"/>
      <c r="AS51" s="170"/>
      <c r="AT51" s="171"/>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6"/>
      <c r="Z52" s="1017"/>
      <c r="AA52" s="1018"/>
      <c r="AB52" s="1022"/>
      <c r="AC52" s="1023"/>
      <c r="AD52" s="1024"/>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2"/>
      <c r="B53" s="520"/>
      <c r="C53" s="520"/>
      <c r="D53" s="520"/>
      <c r="E53" s="520"/>
      <c r="F53" s="521"/>
      <c r="G53" s="547"/>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58"/>
      <c r="AC53" s="1014"/>
      <c r="AD53" s="101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687"/>
      <c r="AC54" s="1010"/>
      <c r="AD54" s="1010"/>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473</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5"/>
      <c r="Z58" s="417"/>
      <c r="AA58" s="418"/>
      <c r="AB58" s="1019" t="s">
        <v>11</v>
      </c>
      <c r="AC58" s="1020"/>
      <c r="AD58" s="1021"/>
      <c r="AE58" s="1007" t="s">
        <v>556</v>
      </c>
      <c r="AF58" s="1007"/>
      <c r="AG58" s="1007"/>
      <c r="AH58" s="1007"/>
      <c r="AI58" s="1007" t="s">
        <v>553</v>
      </c>
      <c r="AJ58" s="1007"/>
      <c r="AK58" s="1007"/>
      <c r="AL58" s="1007"/>
      <c r="AM58" s="1007" t="s">
        <v>527</v>
      </c>
      <c r="AN58" s="1007"/>
      <c r="AO58" s="1007"/>
      <c r="AP58" s="465"/>
      <c r="AQ58" s="177" t="s">
        <v>354</v>
      </c>
      <c r="AR58" s="170"/>
      <c r="AS58" s="170"/>
      <c r="AT58" s="171"/>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6"/>
      <c r="Z59" s="1017"/>
      <c r="AA59" s="1018"/>
      <c r="AB59" s="1022"/>
      <c r="AC59" s="1023"/>
      <c r="AD59" s="1024"/>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2"/>
      <c r="B60" s="520"/>
      <c r="C60" s="520"/>
      <c r="D60" s="520"/>
      <c r="E60" s="520"/>
      <c r="F60" s="521"/>
      <c r="G60" s="547"/>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58"/>
      <c r="AC60" s="1014"/>
      <c r="AD60" s="101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687"/>
      <c r="AC61" s="1010"/>
      <c r="AD61" s="1010"/>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9" t="s">
        <v>473</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5"/>
      <c r="Z65" s="417"/>
      <c r="AA65" s="418"/>
      <c r="AB65" s="1019" t="s">
        <v>11</v>
      </c>
      <c r="AC65" s="1020"/>
      <c r="AD65" s="1021"/>
      <c r="AE65" s="1007" t="s">
        <v>556</v>
      </c>
      <c r="AF65" s="1007"/>
      <c r="AG65" s="1007"/>
      <c r="AH65" s="1007"/>
      <c r="AI65" s="1007" t="s">
        <v>553</v>
      </c>
      <c r="AJ65" s="1007"/>
      <c r="AK65" s="1007"/>
      <c r="AL65" s="1007"/>
      <c r="AM65" s="1007" t="s">
        <v>527</v>
      </c>
      <c r="AN65" s="1007"/>
      <c r="AO65" s="1007"/>
      <c r="AP65" s="465"/>
      <c r="AQ65" s="177" t="s">
        <v>354</v>
      </c>
      <c r="AR65" s="170"/>
      <c r="AS65" s="170"/>
      <c r="AT65" s="171"/>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6"/>
      <c r="Z66" s="1017"/>
      <c r="AA66" s="1018"/>
      <c r="AB66" s="1022"/>
      <c r="AC66" s="1023"/>
      <c r="AD66" s="1024"/>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2"/>
      <c r="B67" s="520"/>
      <c r="C67" s="520"/>
      <c r="D67" s="520"/>
      <c r="E67" s="520"/>
      <c r="F67" s="521"/>
      <c r="G67" s="547"/>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58"/>
      <c r="AC67" s="1014"/>
      <c r="AD67" s="1014"/>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687"/>
      <c r="AC68" s="1010"/>
      <c r="AD68" s="1010"/>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4" t="s">
        <v>301</v>
      </c>
      <c r="AC69" s="430"/>
      <c r="AD69" s="430"/>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491</v>
      </c>
      <c r="H2" s="447"/>
      <c r="I2" s="447"/>
      <c r="J2" s="447"/>
      <c r="K2" s="447"/>
      <c r="L2" s="447"/>
      <c r="M2" s="447"/>
      <c r="N2" s="447"/>
      <c r="O2" s="447"/>
      <c r="P2" s="447"/>
      <c r="Q2" s="447"/>
      <c r="R2" s="447"/>
      <c r="S2" s="447"/>
      <c r="T2" s="447"/>
      <c r="U2" s="447"/>
      <c r="V2" s="447"/>
      <c r="W2" s="447"/>
      <c r="X2" s="447"/>
      <c r="Y2" s="447"/>
      <c r="Z2" s="447"/>
      <c r="AA2" s="447"/>
      <c r="AB2" s="448"/>
      <c r="AC2" s="446"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7"/>
      <c r="B6" s="1048"/>
      <c r="C6" s="1048"/>
      <c r="D6" s="1048"/>
      <c r="E6" s="1048"/>
      <c r="F6" s="104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7"/>
      <c r="B7" s="1048"/>
      <c r="C7" s="1048"/>
      <c r="D7" s="1048"/>
      <c r="E7" s="1048"/>
      <c r="F7" s="104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7"/>
      <c r="B8" s="1048"/>
      <c r="C8" s="1048"/>
      <c r="D8" s="1048"/>
      <c r="E8" s="1048"/>
      <c r="F8" s="104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7"/>
      <c r="B9" s="1048"/>
      <c r="C9" s="1048"/>
      <c r="D9" s="1048"/>
      <c r="E9" s="1048"/>
      <c r="F9" s="104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7"/>
      <c r="B10" s="1048"/>
      <c r="C10" s="1048"/>
      <c r="D10" s="1048"/>
      <c r="E10" s="1048"/>
      <c r="F10" s="104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7"/>
      <c r="B11" s="1048"/>
      <c r="C11" s="1048"/>
      <c r="D11" s="1048"/>
      <c r="E11" s="1048"/>
      <c r="F11" s="104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7"/>
      <c r="B12" s="1048"/>
      <c r="C12" s="1048"/>
      <c r="D12" s="1048"/>
      <c r="E12" s="1048"/>
      <c r="F12" s="104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7"/>
      <c r="B13" s="1048"/>
      <c r="C13" s="1048"/>
      <c r="D13" s="1048"/>
      <c r="E13" s="1048"/>
      <c r="F13" s="104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7"/>
      <c r="B14" s="1048"/>
      <c r="C14" s="1048"/>
      <c r="D14" s="1048"/>
      <c r="E14" s="1048"/>
      <c r="F14" s="104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7"/>
      <c r="B15" s="1048"/>
      <c r="C15" s="1048"/>
      <c r="D15" s="1048"/>
      <c r="E15" s="1048"/>
      <c r="F15" s="1049"/>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7"/>
      <c r="B19" s="1048"/>
      <c r="C19" s="1048"/>
      <c r="D19" s="1048"/>
      <c r="E19" s="1048"/>
      <c r="F19" s="104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7"/>
      <c r="B20" s="1048"/>
      <c r="C20" s="1048"/>
      <c r="D20" s="1048"/>
      <c r="E20" s="1048"/>
      <c r="F20" s="104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7"/>
      <c r="B21" s="1048"/>
      <c r="C21" s="1048"/>
      <c r="D21" s="1048"/>
      <c r="E21" s="1048"/>
      <c r="F21" s="104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7"/>
      <c r="B22" s="1048"/>
      <c r="C22" s="1048"/>
      <c r="D22" s="1048"/>
      <c r="E22" s="1048"/>
      <c r="F22" s="104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7"/>
      <c r="B23" s="1048"/>
      <c r="C23" s="1048"/>
      <c r="D23" s="1048"/>
      <c r="E23" s="1048"/>
      <c r="F23" s="104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7"/>
      <c r="B24" s="1048"/>
      <c r="C24" s="1048"/>
      <c r="D24" s="1048"/>
      <c r="E24" s="1048"/>
      <c r="F24" s="104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7"/>
      <c r="B25" s="1048"/>
      <c r="C25" s="1048"/>
      <c r="D25" s="1048"/>
      <c r="E25" s="1048"/>
      <c r="F25" s="104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7"/>
      <c r="B26" s="1048"/>
      <c r="C26" s="1048"/>
      <c r="D26" s="1048"/>
      <c r="E26" s="1048"/>
      <c r="F26" s="104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7"/>
      <c r="B27" s="1048"/>
      <c r="C27" s="1048"/>
      <c r="D27" s="1048"/>
      <c r="E27" s="1048"/>
      <c r="F27" s="104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7"/>
      <c r="B28" s="1048"/>
      <c r="C28" s="1048"/>
      <c r="D28" s="1048"/>
      <c r="E28" s="1048"/>
      <c r="F28" s="1049"/>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7"/>
      <c r="B32" s="1048"/>
      <c r="C32" s="1048"/>
      <c r="D32" s="1048"/>
      <c r="E32" s="1048"/>
      <c r="F32" s="104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7"/>
      <c r="B33" s="1048"/>
      <c r="C33" s="1048"/>
      <c r="D33" s="1048"/>
      <c r="E33" s="1048"/>
      <c r="F33" s="104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7"/>
      <c r="B34" s="1048"/>
      <c r="C34" s="1048"/>
      <c r="D34" s="1048"/>
      <c r="E34" s="1048"/>
      <c r="F34" s="104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7"/>
      <c r="B35" s="1048"/>
      <c r="C35" s="1048"/>
      <c r="D35" s="1048"/>
      <c r="E35" s="1048"/>
      <c r="F35" s="104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7"/>
      <c r="B36" s="1048"/>
      <c r="C36" s="1048"/>
      <c r="D36" s="1048"/>
      <c r="E36" s="1048"/>
      <c r="F36" s="104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7"/>
      <c r="B37" s="1048"/>
      <c r="C37" s="1048"/>
      <c r="D37" s="1048"/>
      <c r="E37" s="1048"/>
      <c r="F37" s="104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7"/>
      <c r="B38" s="1048"/>
      <c r="C38" s="1048"/>
      <c r="D38" s="1048"/>
      <c r="E38" s="1048"/>
      <c r="F38" s="104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7"/>
      <c r="B39" s="1048"/>
      <c r="C39" s="1048"/>
      <c r="D39" s="1048"/>
      <c r="E39" s="1048"/>
      <c r="F39" s="104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7"/>
      <c r="B40" s="1048"/>
      <c r="C40" s="1048"/>
      <c r="D40" s="1048"/>
      <c r="E40" s="1048"/>
      <c r="F40" s="104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7"/>
      <c r="B41" s="1048"/>
      <c r="C41" s="1048"/>
      <c r="D41" s="1048"/>
      <c r="E41" s="1048"/>
      <c r="F41" s="1049"/>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7"/>
      <c r="B45" s="1048"/>
      <c r="C45" s="1048"/>
      <c r="D45" s="1048"/>
      <c r="E45" s="1048"/>
      <c r="F45" s="104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7"/>
      <c r="B46" s="1048"/>
      <c r="C46" s="1048"/>
      <c r="D46" s="1048"/>
      <c r="E46" s="1048"/>
      <c r="F46" s="104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7"/>
      <c r="B47" s="1048"/>
      <c r="C47" s="1048"/>
      <c r="D47" s="1048"/>
      <c r="E47" s="1048"/>
      <c r="F47" s="104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7"/>
      <c r="B48" s="1048"/>
      <c r="C48" s="1048"/>
      <c r="D48" s="1048"/>
      <c r="E48" s="1048"/>
      <c r="F48" s="104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7"/>
      <c r="B49" s="1048"/>
      <c r="C49" s="1048"/>
      <c r="D49" s="1048"/>
      <c r="E49" s="1048"/>
      <c r="F49" s="104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7"/>
      <c r="B50" s="1048"/>
      <c r="C50" s="1048"/>
      <c r="D50" s="1048"/>
      <c r="E50" s="1048"/>
      <c r="F50" s="104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7"/>
      <c r="B51" s="1048"/>
      <c r="C51" s="1048"/>
      <c r="D51" s="1048"/>
      <c r="E51" s="1048"/>
      <c r="F51" s="104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7"/>
      <c r="B52" s="1048"/>
      <c r="C52" s="1048"/>
      <c r="D52" s="1048"/>
      <c r="E52" s="1048"/>
      <c r="F52" s="104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7"/>
      <c r="B59" s="1048"/>
      <c r="C59" s="1048"/>
      <c r="D59" s="1048"/>
      <c r="E59" s="1048"/>
      <c r="F59" s="104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7"/>
      <c r="B60" s="1048"/>
      <c r="C60" s="1048"/>
      <c r="D60" s="1048"/>
      <c r="E60" s="1048"/>
      <c r="F60" s="104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7"/>
      <c r="B61" s="1048"/>
      <c r="C61" s="1048"/>
      <c r="D61" s="1048"/>
      <c r="E61" s="1048"/>
      <c r="F61" s="104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7"/>
      <c r="B62" s="1048"/>
      <c r="C62" s="1048"/>
      <c r="D62" s="1048"/>
      <c r="E62" s="1048"/>
      <c r="F62" s="104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7"/>
      <c r="B63" s="1048"/>
      <c r="C63" s="1048"/>
      <c r="D63" s="1048"/>
      <c r="E63" s="1048"/>
      <c r="F63" s="104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7"/>
      <c r="B64" s="1048"/>
      <c r="C64" s="1048"/>
      <c r="D64" s="1048"/>
      <c r="E64" s="1048"/>
      <c r="F64" s="104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7"/>
      <c r="B65" s="1048"/>
      <c r="C65" s="1048"/>
      <c r="D65" s="1048"/>
      <c r="E65" s="1048"/>
      <c r="F65" s="104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7"/>
      <c r="B66" s="1048"/>
      <c r="C66" s="1048"/>
      <c r="D66" s="1048"/>
      <c r="E66" s="1048"/>
      <c r="F66" s="104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7"/>
      <c r="B67" s="1048"/>
      <c r="C67" s="1048"/>
      <c r="D67" s="1048"/>
      <c r="E67" s="1048"/>
      <c r="F67" s="104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7"/>
      <c r="B68" s="1048"/>
      <c r="C68" s="1048"/>
      <c r="D68" s="1048"/>
      <c r="E68" s="1048"/>
      <c r="F68" s="1049"/>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7"/>
      <c r="B72" s="1048"/>
      <c r="C72" s="1048"/>
      <c r="D72" s="1048"/>
      <c r="E72" s="1048"/>
      <c r="F72" s="104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7"/>
      <c r="B73" s="1048"/>
      <c r="C73" s="1048"/>
      <c r="D73" s="1048"/>
      <c r="E73" s="1048"/>
      <c r="F73" s="104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7"/>
      <c r="B74" s="1048"/>
      <c r="C74" s="1048"/>
      <c r="D74" s="1048"/>
      <c r="E74" s="1048"/>
      <c r="F74" s="104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7"/>
      <c r="B75" s="1048"/>
      <c r="C75" s="1048"/>
      <c r="D75" s="1048"/>
      <c r="E75" s="1048"/>
      <c r="F75" s="104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7"/>
      <c r="B76" s="1048"/>
      <c r="C76" s="1048"/>
      <c r="D76" s="1048"/>
      <c r="E76" s="1048"/>
      <c r="F76" s="104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7"/>
      <c r="B77" s="1048"/>
      <c r="C77" s="1048"/>
      <c r="D77" s="1048"/>
      <c r="E77" s="1048"/>
      <c r="F77" s="104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7"/>
      <c r="B78" s="1048"/>
      <c r="C78" s="1048"/>
      <c r="D78" s="1048"/>
      <c r="E78" s="1048"/>
      <c r="F78" s="104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7"/>
      <c r="B79" s="1048"/>
      <c r="C79" s="1048"/>
      <c r="D79" s="1048"/>
      <c r="E79" s="1048"/>
      <c r="F79" s="104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7"/>
      <c r="B80" s="1048"/>
      <c r="C80" s="1048"/>
      <c r="D80" s="1048"/>
      <c r="E80" s="1048"/>
      <c r="F80" s="104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7"/>
      <c r="B81" s="1048"/>
      <c r="C81" s="1048"/>
      <c r="D81" s="1048"/>
      <c r="E81" s="1048"/>
      <c r="F81" s="1049"/>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7"/>
      <c r="B85" s="1048"/>
      <c r="C85" s="1048"/>
      <c r="D85" s="1048"/>
      <c r="E85" s="1048"/>
      <c r="F85" s="104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7"/>
      <c r="B86" s="1048"/>
      <c r="C86" s="1048"/>
      <c r="D86" s="1048"/>
      <c r="E86" s="1048"/>
      <c r="F86" s="104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7"/>
      <c r="B87" s="1048"/>
      <c r="C87" s="1048"/>
      <c r="D87" s="1048"/>
      <c r="E87" s="1048"/>
      <c r="F87" s="104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7"/>
      <c r="B88" s="1048"/>
      <c r="C88" s="1048"/>
      <c r="D88" s="1048"/>
      <c r="E88" s="1048"/>
      <c r="F88" s="104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7"/>
      <c r="B89" s="1048"/>
      <c r="C89" s="1048"/>
      <c r="D89" s="1048"/>
      <c r="E89" s="1048"/>
      <c r="F89" s="104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7"/>
      <c r="B90" s="1048"/>
      <c r="C90" s="1048"/>
      <c r="D90" s="1048"/>
      <c r="E90" s="1048"/>
      <c r="F90" s="104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7"/>
      <c r="B91" s="1048"/>
      <c r="C91" s="1048"/>
      <c r="D91" s="1048"/>
      <c r="E91" s="1048"/>
      <c r="F91" s="104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7"/>
      <c r="B92" s="1048"/>
      <c r="C92" s="1048"/>
      <c r="D92" s="1048"/>
      <c r="E92" s="1048"/>
      <c r="F92" s="104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7"/>
      <c r="B93" s="1048"/>
      <c r="C93" s="1048"/>
      <c r="D93" s="1048"/>
      <c r="E93" s="1048"/>
      <c r="F93" s="104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7"/>
      <c r="B94" s="1048"/>
      <c r="C94" s="1048"/>
      <c r="D94" s="1048"/>
      <c r="E94" s="1048"/>
      <c r="F94" s="1049"/>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7"/>
      <c r="B98" s="1048"/>
      <c r="C98" s="1048"/>
      <c r="D98" s="1048"/>
      <c r="E98" s="1048"/>
      <c r="F98" s="104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7"/>
      <c r="B99" s="1048"/>
      <c r="C99" s="1048"/>
      <c r="D99" s="1048"/>
      <c r="E99" s="1048"/>
      <c r="F99" s="104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7"/>
      <c r="B100" s="1048"/>
      <c r="C100" s="1048"/>
      <c r="D100" s="1048"/>
      <c r="E100" s="1048"/>
      <c r="F100" s="104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7"/>
      <c r="B101" s="1048"/>
      <c r="C101" s="1048"/>
      <c r="D101" s="1048"/>
      <c r="E101" s="1048"/>
      <c r="F101" s="104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7"/>
      <c r="B102" s="1048"/>
      <c r="C102" s="1048"/>
      <c r="D102" s="1048"/>
      <c r="E102" s="1048"/>
      <c r="F102" s="104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7"/>
      <c r="B103" s="1048"/>
      <c r="C103" s="1048"/>
      <c r="D103" s="1048"/>
      <c r="E103" s="1048"/>
      <c r="F103" s="104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7"/>
      <c r="B104" s="1048"/>
      <c r="C104" s="1048"/>
      <c r="D104" s="1048"/>
      <c r="E104" s="1048"/>
      <c r="F104" s="104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7"/>
      <c r="B105" s="1048"/>
      <c r="C105" s="1048"/>
      <c r="D105" s="1048"/>
      <c r="E105" s="1048"/>
      <c r="F105" s="104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7"/>
      <c r="B112" s="1048"/>
      <c r="C112" s="1048"/>
      <c r="D112" s="1048"/>
      <c r="E112" s="1048"/>
      <c r="F112" s="104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7"/>
      <c r="B113" s="1048"/>
      <c r="C113" s="1048"/>
      <c r="D113" s="1048"/>
      <c r="E113" s="1048"/>
      <c r="F113" s="104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7"/>
      <c r="B114" s="1048"/>
      <c r="C114" s="1048"/>
      <c r="D114" s="1048"/>
      <c r="E114" s="1048"/>
      <c r="F114" s="104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7"/>
      <c r="B115" s="1048"/>
      <c r="C115" s="1048"/>
      <c r="D115" s="1048"/>
      <c r="E115" s="1048"/>
      <c r="F115" s="104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7"/>
      <c r="B116" s="1048"/>
      <c r="C116" s="1048"/>
      <c r="D116" s="1048"/>
      <c r="E116" s="1048"/>
      <c r="F116" s="104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7"/>
      <c r="B117" s="1048"/>
      <c r="C117" s="1048"/>
      <c r="D117" s="1048"/>
      <c r="E117" s="1048"/>
      <c r="F117" s="104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7"/>
      <c r="B118" s="1048"/>
      <c r="C118" s="1048"/>
      <c r="D118" s="1048"/>
      <c r="E118" s="1048"/>
      <c r="F118" s="104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7"/>
      <c r="B119" s="1048"/>
      <c r="C119" s="1048"/>
      <c r="D119" s="1048"/>
      <c r="E119" s="1048"/>
      <c r="F119" s="104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7"/>
      <c r="B120" s="1048"/>
      <c r="C120" s="1048"/>
      <c r="D120" s="1048"/>
      <c r="E120" s="1048"/>
      <c r="F120" s="104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7"/>
      <c r="B121" s="1048"/>
      <c r="C121" s="1048"/>
      <c r="D121" s="1048"/>
      <c r="E121" s="1048"/>
      <c r="F121" s="1049"/>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7"/>
      <c r="B125" s="1048"/>
      <c r="C125" s="1048"/>
      <c r="D125" s="1048"/>
      <c r="E125" s="1048"/>
      <c r="F125" s="104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7"/>
      <c r="B126" s="1048"/>
      <c r="C126" s="1048"/>
      <c r="D126" s="1048"/>
      <c r="E126" s="1048"/>
      <c r="F126" s="104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7"/>
      <c r="B127" s="1048"/>
      <c r="C127" s="1048"/>
      <c r="D127" s="1048"/>
      <c r="E127" s="1048"/>
      <c r="F127" s="104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7"/>
      <c r="B128" s="1048"/>
      <c r="C128" s="1048"/>
      <c r="D128" s="1048"/>
      <c r="E128" s="1048"/>
      <c r="F128" s="104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7"/>
      <c r="B129" s="1048"/>
      <c r="C129" s="1048"/>
      <c r="D129" s="1048"/>
      <c r="E129" s="1048"/>
      <c r="F129" s="104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7"/>
      <c r="B130" s="1048"/>
      <c r="C130" s="1048"/>
      <c r="D130" s="1048"/>
      <c r="E130" s="1048"/>
      <c r="F130" s="104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7"/>
      <c r="B131" s="1048"/>
      <c r="C131" s="1048"/>
      <c r="D131" s="1048"/>
      <c r="E131" s="1048"/>
      <c r="F131" s="104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7"/>
      <c r="B132" s="1048"/>
      <c r="C132" s="1048"/>
      <c r="D132" s="1048"/>
      <c r="E132" s="1048"/>
      <c r="F132" s="104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7"/>
      <c r="B133" s="1048"/>
      <c r="C133" s="1048"/>
      <c r="D133" s="1048"/>
      <c r="E133" s="1048"/>
      <c r="F133" s="104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7"/>
      <c r="B134" s="1048"/>
      <c r="C134" s="1048"/>
      <c r="D134" s="1048"/>
      <c r="E134" s="1048"/>
      <c r="F134" s="1049"/>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7"/>
      <c r="B138" s="1048"/>
      <c r="C138" s="1048"/>
      <c r="D138" s="1048"/>
      <c r="E138" s="1048"/>
      <c r="F138" s="104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7"/>
      <c r="B139" s="1048"/>
      <c r="C139" s="1048"/>
      <c r="D139" s="1048"/>
      <c r="E139" s="1048"/>
      <c r="F139" s="104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7"/>
      <c r="B140" s="1048"/>
      <c r="C140" s="1048"/>
      <c r="D140" s="1048"/>
      <c r="E140" s="1048"/>
      <c r="F140" s="104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7"/>
      <c r="B141" s="1048"/>
      <c r="C141" s="1048"/>
      <c r="D141" s="1048"/>
      <c r="E141" s="1048"/>
      <c r="F141" s="104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7"/>
      <c r="B142" s="1048"/>
      <c r="C142" s="1048"/>
      <c r="D142" s="1048"/>
      <c r="E142" s="1048"/>
      <c r="F142" s="104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7"/>
      <c r="B143" s="1048"/>
      <c r="C143" s="1048"/>
      <c r="D143" s="1048"/>
      <c r="E143" s="1048"/>
      <c r="F143" s="104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7"/>
      <c r="B144" s="1048"/>
      <c r="C144" s="1048"/>
      <c r="D144" s="1048"/>
      <c r="E144" s="1048"/>
      <c r="F144" s="104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7"/>
      <c r="B145" s="1048"/>
      <c r="C145" s="1048"/>
      <c r="D145" s="1048"/>
      <c r="E145" s="1048"/>
      <c r="F145" s="104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7"/>
      <c r="B146" s="1048"/>
      <c r="C146" s="1048"/>
      <c r="D146" s="1048"/>
      <c r="E146" s="1048"/>
      <c r="F146" s="104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7"/>
      <c r="B147" s="1048"/>
      <c r="C147" s="1048"/>
      <c r="D147" s="1048"/>
      <c r="E147" s="1048"/>
      <c r="F147" s="1049"/>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7"/>
      <c r="B151" s="1048"/>
      <c r="C151" s="1048"/>
      <c r="D151" s="1048"/>
      <c r="E151" s="1048"/>
      <c r="F151" s="104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7"/>
      <c r="B152" s="1048"/>
      <c r="C152" s="1048"/>
      <c r="D152" s="1048"/>
      <c r="E152" s="1048"/>
      <c r="F152" s="104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7"/>
      <c r="B153" s="1048"/>
      <c r="C153" s="1048"/>
      <c r="D153" s="1048"/>
      <c r="E153" s="1048"/>
      <c r="F153" s="104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7"/>
      <c r="B154" s="1048"/>
      <c r="C154" s="1048"/>
      <c r="D154" s="1048"/>
      <c r="E154" s="1048"/>
      <c r="F154" s="104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7"/>
      <c r="B155" s="1048"/>
      <c r="C155" s="1048"/>
      <c r="D155" s="1048"/>
      <c r="E155" s="1048"/>
      <c r="F155" s="104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7"/>
      <c r="B156" s="1048"/>
      <c r="C156" s="1048"/>
      <c r="D156" s="1048"/>
      <c r="E156" s="1048"/>
      <c r="F156" s="104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7"/>
      <c r="B157" s="1048"/>
      <c r="C157" s="1048"/>
      <c r="D157" s="1048"/>
      <c r="E157" s="1048"/>
      <c r="F157" s="104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7"/>
      <c r="B158" s="1048"/>
      <c r="C158" s="1048"/>
      <c r="D158" s="1048"/>
      <c r="E158" s="1048"/>
      <c r="F158" s="104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7"/>
      <c r="B165" s="1048"/>
      <c r="C165" s="1048"/>
      <c r="D165" s="1048"/>
      <c r="E165" s="1048"/>
      <c r="F165" s="104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7"/>
      <c r="B166" s="1048"/>
      <c r="C166" s="1048"/>
      <c r="D166" s="1048"/>
      <c r="E166" s="1048"/>
      <c r="F166" s="104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7"/>
      <c r="B167" s="1048"/>
      <c r="C167" s="1048"/>
      <c r="D167" s="1048"/>
      <c r="E167" s="1048"/>
      <c r="F167" s="104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7"/>
      <c r="B168" s="1048"/>
      <c r="C168" s="1048"/>
      <c r="D168" s="1048"/>
      <c r="E168" s="1048"/>
      <c r="F168" s="104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7"/>
      <c r="B169" s="1048"/>
      <c r="C169" s="1048"/>
      <c r="D169" s="1048"/>
      <c r="E169" s="1048"/>
      <c r="F169" s="104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7"/>
      <c r="B170" s="1048"/>
      <c r="C170" s="1048"/>
      <c r="D170" s="1048"/>
      <c r="E170" s="1048"/>
      <c r="F170" s="104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7"/>
      <c r="B171" s="1048"/>
      <c r="C171" s="1048"/>
      <c r="D171" s="1048"/>
      <c r="E171" s="1048"/>
      <c r="F171" s="104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7"/>
      <c r="B172" s="1048"/>
      <c r="C172" s="1048"/>
      <c r="D172" s="1048"/>
      <c r="E172" s="1048"/>
      <c r="F172" s="104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7"/>
      <c r="B173" s="1048"/>
      <c r="C173" s="1048"/>
      <c r="D173" s="1048"/>
      <c r="E173" s="1048"/>
      <c r="F173" s="104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7"/>
      <c r="B174" s="1048"/>
      <c r="C174" s="1048"/>
      <c r="D174" s="1048"/>
      <c r="E174" s="1048"/>
      <c r="F174" s="1049"/>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7"/>
      <c r="B178" s="1048"/>
      <c r="C178" s="1048"/>
      <c r="D178" s="1048"/>
      <c r="E178" s="1048"/>
      <c r="F178" s="104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7"/>
      <c r="B179" s="1048"/>
      <c r="C179" s="1048"/>
      <c r="D179" s="1048"/>
      <c r="E179" s="1048"/>
      <c r="F179" s="104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7"/>
      <c r="B180" s="1048"/>
      <c r="C180" s="1048"/>
      <c r="D180" s="1048"/>
      <c r="E180" s="1048"/>
      <c r="F180" s="104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7"/>
      <c r="B181" s="1048"/>
      <c r="C181" s="1048"/>
      <c r="D181" s="1048"/>
      <c r="E181" s="1048"/>
      <c r="F181" s="104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7"/>
      <c r="B182" s="1048"/>
      <c r="C182" s="1048"/>
      <c r="D182" s="1048"/>
      <c r="E182" s="1048"/>
      <c r="F182" s="104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7"/>
      <c r="B183" s="1048"/>
      <c r="C183" s="1048"/>
      <c r="D183" s="1048"/>
      <c r="E183" s="1048"/>
      <c r="F183" s="104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7"/>
      <c r="B184" s="1048"/>
      <c r="C184" s="1048"/>
      <c r="D184" s="1048"/>
      <c r="E184" s="1048"/>
      <c r="F184" s="104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7"/>
      <c r="B185" s="1048"/>
      <c r="C185" s="1048"/>
      <c r="D185" s="1048"/>
      <c r="E185" s="1048"/>
      <c r="F185" s="104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7"/>
      <c r="B186" s="1048"/>
      <c r="C186" s="1048"/>
      <c r="D186" s="1048"/>
      <c r="E186" s="1048"/>
      <c r="F186" s="104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7"/>
      <c r="B187" s="1048"/>
      <c r="C187" s="1048"/>
      <c r="D187" s="1048"/>
      <c r="E187" s="1048"/>
      <c r="F187" s="1049"/>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7"/>
      <c r="B191" s="1048"/>
      <c r="C191" s="1048"/>
      <c r="D191" s="1048"/>
      <c r="E191" s="1048"/>
      <c r="F191" s="104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7"/>
      <c r="B192" s="1048"/>
      <c r="C192" s="1048"/>
      <c r="D192" s="1048"/>
      <c r="E192" s="1048"/>
      <c r="F192" s="104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7"/>
      <c r="B193" s="1048"/>
      <c r="C193" s="1048"/>
      <c r="D193" s="1048"/>
      <c r="E193" s="1048"/>
      <c r="F193" s="104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7"/>
      <c r="B194" s="1048"/>
      <c r="C194" s="1048"/>
      <c r="D194" s="1048"/>
      <c r="E194" s="1048"/>
      <c r="F194" s="104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7"/>
      <c r="B195" s="1048"/>
      <c r="C195" s="1048"/>
      <c r="D195" s="1048"/>
      <c r="E195" s="1048"/>
      <c r="F195" s="104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7"/>
      <c r="B196" s="1048"/>
      <c r="C196" s="1048"/>
      <c r="D196" s="1048"/>
      <c r="E196" s="1048"/>
      <c r="F196" s="104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7"/>
      <c r="B197" s="1048"/>
      <c r="C197" s="1048"/>
      <c r="D197" s="1048"/>
      <c r="E197" s="1048"/>
      <c r="F197" s="104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7"/>
      <c r="B198" s="1048"/>
      <c r="C198" s="1048"/>
      <c r="D198" s="1048"/>
      <c r="E198" s="1048"/>
      <c r="F198" s="104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7"/>
      <c r="B199" s="1048"/>
      <c r="C199" s="1048"/>
      <c r="D199" s="1048"/>
      <c r="E199" s="1048"/>
      <c r="F199" s="104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7"/>
      <c r="B200" s="1048"/>
      <c r="C200" s="1048"/>
      <c r="D200" s="1048"/>
      <c r="E200" s="1048"/>
      <c r="F200" s="1049"/>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7"/>
      <c r="B204" s="1048"/>
      <c r="C204" s="1048"/>
      <c r="D204" s="1048"/>
      <c r="E204" s="1048"/>
      <c r="F204" s="104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7"/>
      <c r="B205" s="1048"/>
      <c r="C205" s="1048"/>
      <c r="D205" s="1048"/>
      <c r="E205" s="1048"/>
      <c r="F205" s="104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7"/>
      <c r="B206" s="1048"/>
      <c r="C206" s="1048"/>
      <c r="D206" s="1048"/>
      <c r="E206" s="1048"/>
      <c r="F206" s="104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7"/>
      <c r="B207" s="1048"/>
      <c r="C207" s="1048"/>
      <c r="D207" s="1048"/>
      <c r="E207" s="1048"/>
      <c r="F207" s="104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7"/>
      <c r="B208" s="1048"/>
      <c r="C208" s="1048"/>
      <c r="D208" s="1048"/>
      <c r="E208" s="1048"/>
      <c r="F208" s="104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7"/>
      <c r="B209" s="1048"/>
      <c r="C209" s="1048"/>
      <c r="D209" s="1048"/>
      <c r="E209" s="1048"/>
      <c r="F209" s="104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7"/>
      <c r="B210" s="1048"/>
      <c r="C210" s="1048"/>
      <c r="D210" s="1048"/>
      <c r="E210" s="1048"/>
      <c r="F210" s="104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7"/>
      <c r="B211" s="1048"/>
      <c r="C211" s="1048"/>
      <c r="D211" s="1048"/>
      <c r="E211" s="1048"/>
      <c r="F211" s="104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7"/>
      <c r="B218" s="1048"/>
      <c r="C218" s="1048"/>
      <c r="D218" s="1048"/>
      <c r="E218" s="1048"/>
      <c r="F218" s="104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7"/>
      <c r="B219" s="1048"/>
      <c r="C219" s="1048"/>
      <c r="D219" s="1048"/>
      <c r="E219" s="1048"/>
      <c r="F219" s="104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7"/>
      <c r="B220" s="1048"/>
      <c r="C220" s="1048"/>
      <c r="D220" s="1048"/>
      <c r="E220" s="1048"/>
      <c r="F220" s="104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7"/>
      <c r="B221" s="1048"/>
      <c r="C221" s="1048"/>
      <c r="D221" s="1048"/>
      <c r="E221" s="1048"/>
      <c r="F221" s="104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7"/>
      <c r="B222" s="1048"/>
      <c r="C222" s="1048"/>
      <c r="D222" s="1048"/>
      <c r="E222" s="1048"/>
      <c r="F222" s="104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7"/>
      <c r="B223" s="1048"/>
      <c r="C223" s="1048"/>
      <c r="D223" s="1048"/>
      <c r="E223" s="1048"/>
      <c r="F223" s="104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7"/>
      <c r="B224" s="1048"/>
      <c r="C224" s="1048"/>
      <c r="D224" s="1048"/>
      <c r="E224" s="1048"/>
      <c r="F224" s="104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7"/>
      <c r="B225" s="1048"/>
      <c r="C225" s="1048"/>
      <c r="D225" s="1048"/>
      <c r="E225" s="1048"/>
      <c r="F225" s="104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7"/>
      <c r="B226" s="1048"/>
      <c r="C226" s="1048"/>
      <c r="D226" s="1048"/>
      <c r="E226" s="1048"/>
      <c r="F226" s="104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7"/>
      <c r="B227" s="1048"/>
      <c r="C227" s="1048"/>
      <c r="D227" s="1048"/>
      <c r="E227" s="1048"/>
      <c r="F227" s="1049"/>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7"/>
      <c r="B231" s="1048"/>
      <c r="C231" s="1048"/>
      <c r="D231" s="1048"/>
      <c r="E231" s="1048"/>
      <c r="F231" s="104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7"/>
      <c r="B232" s="1048"/>
      <c r="C232" s="1048"/>
      <c r="D232" s="1048"/>
      <c r="E232" s="1048"/>
      <c r="F232" s="104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7"/>
      <c r="B233" s="1048"/>
      <c r="C233" s="1048"/>
      <c r="D233" s="1048"/>
      <c r="E233" s="1048"/>
      <c r="F233" s="104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7"/>
      <c r="B234" s="1048"/>
      <c r="C234" s="1048"/>
      <c r="D234" s="1048"/>
      <c r="E234" s="1048"/>
      <c r="F234" s="104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7"/>
      <c r="B235" s="1048"/>
      <c r="C235" s="1048"/>
      <c r="D235" s="1048"/>
      <c r="E235" s="1048"/>
      <c r="F235" s="104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7"/>
      <c r="B236" s="1048"/>
      <c r="C236" s="1048"/>
      <c r="D236" s="1048"/>
      <c r="E236" s="1048"/>
      <c r="F236" s="104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7"/>
      <c r="B237" s="1048"/>
      <c r="C237" s="1048"/>
      <c r="D237" s="1048"/>
      <c r="E237" s="1048"/>
      <c r="F237" s="104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7"/>
      <c r="B238" s="1048"/>
      <c r="C238" s="1048"/>
      <c r="D238" s="1048"/>
      <c r="E238" s="1048"/>
      <c r="F238" s="104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7"/>
      <c r="B239" s="1048"/>
      <c r="C239" s="1048"/>
      <c r="D239" s="1048"/>
      <c r="E239" s="1048"/>
      <c r="F239" s="104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7"/>
      <c r="B240" s="1048"/>
      <c r="C240" s="1048"/>
      <c r="D240" s="1048"/>
      <c r="E240" s="1048"/>
      <c r="F240" s="1049"/>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7"/>
      <c r="B244" s="1048"/>
      <c r="C244" s="1048"/>
      <c r="D244" s="1048"/>
      <c r="E244" s="1048"/>
      <c r="F244" s="104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7"/>
      <c r="B245" s="1048"/>
      <c r="C245" s="1048"/>
      <c r="D245" s="1048"/>
      <c r="E245" s="1048"/>
      <c r="F245" s="104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7"/>
      <c r="B246" s="1048"/>
      <c r="C246" s="1048"/>
      <c r="D246" s="1048"/>
      <c r="E246" s="1048"/>
      <c r="F246" s="104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7"/>
      <c r="B247" s="1048"/>
      <c r="C247" s="1048"/>
      <c r="D247" s="1048"/>
      <c r="E247" s="1048"/>
      <c r="F247" s="104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7"/>
      <c r="B248" s="1048"/>
      <c r="C248" s="1048"/>
      <c r="D248" s="1048"/>
      <c r="E248" s="1048"/>
      <c r="F248" s="104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7"/>
      <c r="B249" s="1048"/>
      <c r="C249" s="1048"/>
      <c r="D249" s="1048"/>
      <c r="E249" s="1048"/>
      <c r="F249" s="104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7"/>
      <c r="B250" s="1048"/>
      <c r="C250" s="1048"/>
      <c r="D250" s="1048"/>
      <c r="E250" s="1048"/>
      <c r="F250" s="104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7"/>
      <c r="B251" s="1048"/>
      <c r="C251" s="1048"/>
      <c r="D251" s="1048"/>
      <c r="E251" s="1048"/>
      <c r="F251" s="104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7"/>
      <c r="B252" s="1048"/>
      <c r="C252" s="1048"/>
      <c r="D252" s="1048"/>
      <c r="E252" s="1048"/>
      <c r="F252" s="104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7"/>
      <c r="B253" s="1048"/>
      <c r="C253" s="1048"/>
      <c r="D253" s="1048"/>
      <c r="E253" s="1048"/>
      <c r="F253" s="1049"/>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7"/>
      <c r="B257" s="1048"/>
      <c r="C257" s="1048"/>
      <c r="D257" s="1048"/>
      <c r="E257" s="1048"/>
      <c r="F257" s="104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7"/>
      <c r="B258" s="1048"/>
      <c r="C258" s="1048"/>
      <c r="D258" s="1048"/>
      <c r="E258" s="1048"/>
      <c r="F258" s="104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7"/>
      <c r="B259" s="1048"/>
      <c r="C259" s="1048"/>
      <c r="D259" s="1048"/>
      <c r="E259" s="1048"/>
      <c r="F259" s="104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7"/>
      <c r="B260" s="1048"/>
      <c r="C260" s="1048"/>
      <c r="D260" s="1048"/>
      <c r="E260" s="1048"/>
      <c r="F260" s="104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7"/>
      <c r="B261" s="1048"/>
      <c r="C261" s="1048"/>
      <c r="D261" s="1048"/>
      <c r="E261" s="1048"/>
      <c r="F261" s="104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7"/>
      <c r="B262" s="1048"/>
      <c r="C262" s="1048"/>
      <c r="D262" s="1048"/>
      <c r="E262" s="1048"/>
      <c r="F262" s="104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7"/>
      <c r="B263" s="1048"/>
      <c r="C263" s="1048"/>
      <c r="D263" s="1048"/>
      <c r="E263" s="1048"/>
      <c r="F263" s="104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7"/>
      <c r="B264" s="1048"/>
      <c r="C264" s="1048"/>
      <c r="D264" s="1048"/>
      <c r="E264" s="1048"/>
      <c r="F264" s="104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477</v>
      </c>
      <c r="Z3" s="350"/>
      <c r="AA3" s="350"/>
      <c r="AB3" s="350"/>
      <c r="AC3" s="278" t="s">
        <v>462</v>
      </c>
      <c r="AD3" s="278"/>
      <c r="AE3" s="278"/>
      <c r="AF3" s="278"/>
      <c r="AG3" s="278"/>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67">
        <v>1</v>
      </c>
      <c r="B4" s="1067">
        <v>1</v>
      </c>
      <c r="C4" s="423"/>
      <c r="D4" s="423"/>
      <c r="E4" s="423"/>
      <c r="F4" s="423"/>
      <c r="G4" s="423"/>
      <c r="H4" s="423"/>
      <c r="I4" s="423"/>
      <c r="J4" s="424"/>
      <c r="K4" s="425"/>
      <c r="L4" s="425"/>
      <c r="M4" s="425"/>
      <c r="N4" s="425"/>
      <c r="O4" s="425"/>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7">
        <v>2</v>
      </c>
      <c r="B5" s="1067">
        <v>1</v>
      </c>
      <c r="C5" s="423"/>
      <c r="D5" s="423"/>
      <c r="E5" s="423"/>
      <c r="F5" s="423"/>
      <c r="G5" s="423"/>
      <c r="H5" s="423"/>
      <c r="I5" s="423"/>
      <c r="J5" s="424"/>
      <c r="K5" s="425"/>
      <c r="L5" s="425"/>
      <c r="M5" s="425"/>
      <c r="N5" s="425"/>
      <c r="O5" s="425"/>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7">
        <v>3</v>
      </c>
      <c r="B6" s="1067">
        <v>1</v>
      </c>
      <c r="C6" s="423"/>
      <c r="D6" s="423"/>
      <c r="E6" s="423"/>
      <c r="F6" s="423"/>
      <c r="G6" s="423"/>
      <c r="H6" s="423"/>
      <c r="I6" s="423"/>
      <c r="J6" s="424"/>
      <c r="K6" s="425"/>
      <c r="L6" s="425"/>
      <c r="M6" s="425"/>
      <c r="N6" s="425"/>
      <c r="O6" s="425"/>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7">
        <v>4</v>
      </c>
      <c r="B7" s="1067">
        <v>1</v>
      </c>
      <c r="C7" s="423"/>
      <c r="D7" s="423"/>
      <c r="E7" s="423"/>
      <c r="F7" s="423"/>
      <c r="G7" s="423"/>
      <c r="H7" s="423"/>
      <c r="I7" s="423"/>
      <c r="J7" s="424"/>
      <c r="K7" s="425"/>
      <c r="L7" s="425"/>
      <c r="M7" s="425"/>
      <c r="N7" s="425"/>
      <c r="O7" s="425"/>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7">
        <v>5</v>
      </c>
      <c r="B8" s="1067">
        <v>1</v>
      </c>
      <c r="C8" s="423"/>
      <c r="D8" s="423"/>
      <c r="E8" s="423"/>
      <c r="F8" s="423"/>
      <c r="G8" s="423"/>
      <c r="H8" s="423"/>
      <c r="I8" s="423"/>
      <c r="J8" s="424"/>
      <c r="K8" s="425"/>
      <c r="L8" s="425"/>
      <c r="M8" s="425"/>
      <c r="N8" s="425"/>
      <c r="O8" s="425"/>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7">
        <v>6</v>
      </c>
      <c r="B9" s="1067">
        <v>1</v>
      </c>
      <c r="C9" s="423"/>
      <c r="D9" s="423"/>
      <c r="E9" s="423"/>
      <c r="F9" s="423"/>
      <c r="G9" s="423"/>
      <c r="H9" s="423"/>
      <c r="I9" s="423"/>
      <c r="J9" s="424"/>
      <c r="K9" s="425"/>
      <c r="L9" s="425"/>
      <c r="M9" s="425"/>
      <c r="N9" s="425"/>
      <c r="O9" s="425"/>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7">
        <v>7</v>
      </c>
      <c r="B10" s="1067">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7">
        <v>8</v>
      </c>
      <c r="B11" s="1067">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7">
        <v>9</v>
      </c>
      <c r="B12" s="1067">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7">
        <v>10</v>
      </c>
      <c r="B13" s="1067">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7">
        <v>11</v>
      </c>
      <c r="B14" s="1067">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7">
        <v>12</v>
      </c>
      <c r="B15" s="1067">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7">
        <v>13</v>
      </c>
      <c r="B16" s="1067">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7">
        <v>14</v>
      </c>
      <c r="B17" s="1067">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7">
        <v>15</v>
      </c>
      <c r="B18" s="1067">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7">
        <v>16</v>
      </c>
      <c r="B19" s="1067">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7">
        <v>17</v>
      </c>
      <c r="B20" s="1067">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7">
        <v>18</v>
      </c>
      <c r="B21" s="1067">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7">
        <v>19</v>
      </c>
      <c r="B22" s="1067">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7">
        <v>20</v>
      </c>
      <c r="B23" s="1067">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7">
        <v>21</v>
      </c>
      <c r="B24" s="1067">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7">
        <v>22</v>
      </c>
      <c r="B25" s="1067">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7">
        <v>23</v>
      </c>
      <c r="B26" s="1067">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7">
        <v>24</v>
      </c>
      <c r="B27" s="106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7">
        <v>25</v>
      </c>
      <c r="B28" s="106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7">
        <v>26</v>
      </c>
      <c r="B29" s="106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7">
        <v>27</v>
      </c>
      <c r="B30" s="106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7">
        <v>28</v>
      </c>
      <c r="B31" s="1067">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7">
        <v>29</v>
      </c>
      <c r="B32" s="1067">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7">
        <v>30</v>
      </c>
      <c r="B33" s="1067">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477</v>
      </c>
      <c r="Z36" s="350"/>
      <c r="AA36" s="350"/>
      <c r="AB36" s="350"/>
      <c r="AC36" s="278" t="s">
        <v>462</v>
      </c>
      <c r="AD36" s="278"/>
      <c r="AE36" s="278"/>
      <c r="AF36" s="278"/>
      <c r="AG36" s="278"/>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67">
        <v>1</v>
      </c>
      <c r="B37" s="1067">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7">
        <v>2</v>
      </c>
      <c r="B38" s="1067">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7">
        <v>3</v>
      </c>
      <c r="B39" s="1067">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7">
        <v>4</v>
      </c>
      <c r="B40" s="1067">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7">
        <v>5</v>
      </c>
      <c r="B41" s="1067">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7">
        <v>6</v>
      </c>
      <c r="B42" s="1067">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7">
        <v>7</v>
      </c>
      <c r="B43" s="1067">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7">
        <v>8</v>
      </c>
      <c r="B44" s="1067">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7">
        <v>9</v>
      </c>
      <c r="B45" s="1067">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7">
        <v>10</v>
      </c>
      <c r="B46" s="1067">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7">
        <v>11</v>
      </c>
      <c r="B47" s="1067">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7">
        <v>12</v>
      </c>
      <c r="B48" s="1067">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7">
        <v>13</v>
      </c>
      <c r="B49" s="1067">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7">
        <v>14</v>
      </c>
      <c r="B50" s="1067">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7">
        <v>15</v>
      </c>
      <c r="B51" s="1067">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7">
        <v>16</v>
      </c>
      <c r="B52" s="1067">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7">
        <v>17</v>
      </c>
      <c r="B53" s="1067">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7">
        <v>18</v>
      </c>
      <c r="B54" s="1067">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7">
        <v>19</v>
      </c>
      <c r="B55" s="1067">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7">
        <v>20</v>
      </c>
      <c r="B56" s="1067">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7">
        <v>21</v>
      </c>
      <c r="B57" s="1067">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7">
        <v>22</v>
      </c>
      <c r="B58" s="1067">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7">
        <v>23</v>
      </c>
      <c r="B59" s="1067">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7">
        <v>24</v>
      </c>
      <c r="B60" s="1067">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7">
        <v>25</v>
      </c>
      <c r="B61" s="1067">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7">
        <v>26</v>
      </c>
      <c r="B62" s="1067">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7">
        <v>27</v>
      </c>
      <c r="B63" s="1067">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7">
        <v>28</v>
      </c>
      <c r="B64" s="1067">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7">
        <v>29</v>
      </c>
      <c r="B65" s="1067">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7">
        <v>30</v>
      </c>
      <c r="B66" s="1067">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477</v>
      </c>
      <c r="Z69" s="350"/>
      <c r="AA69" s="350"/>
      <c r="AB69" s="350"/>
      <c r="AC69" s="278" t="s">
        <v>462</v>
      </c>
      <c r="AD69" s="278"/>
      <c r="AE69" s="278"/>
      <c r="AF69" s="278"/>
      <c r="AG69" s="278"/>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67">
        <v>1</v>
      </c>
      <c r="B70" s="1067">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7">
        <v>2</v>
      </c>
      <c r="B71" s="1067">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7">
        <v>3</v>
      </c>
      <c r="B72" s="1067">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7">
        <v>4</v>
      </c>
      <c r="B73" s="1067">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7">
        <v>5</v>
      </c>
      <c r="B74" s="1067">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7">
        <v>6</v>
      </c>
      <c r="B75" s="1067">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7">
        <v>7</v>
      </c>
      <c r="B76" s="1067">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7">
        <v>8</v>
      </c>
      <c r="B77" s="1067">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7">
        <v>9</v>
      </c>
      <c r="B78" s="1067">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7">
        <v>10</v>
      </c>
      <c r="B79" s="1067">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7">
        <v>11</v>
      </c>
      <c r="B80" s="1067">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7">
        <v>12</v>
      </c>
      <c r="B81" s="1067">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7">
        <v>13</v>
      </c>
      <c r="B82" s="1067">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7">
        <v>14</v>
      </c>
      <c r="B83" s="1067">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7">
        <v>15</v>
      </c>
      <c r="B84" s="1067">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7">
        <v>16</v>
      </c>
      <c r="B85" s="1067">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7">
        <v>17</v>
      </c>
      <c r="B86" s="1067">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7">
        <v>18</v>
      </c>
      <c r="B87" s="1067">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7">
        <v>19</v>
      </c>
      <c r="B88" s="1067">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7">
        <v>20</v>
      </c>
      <c r="B89" s="1067">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7">
        <v>21</v>
      </c>
      <c r="B90" s="1067">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7">
        <v>22</v>
      </c>
      <c r="B91" s="1067">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7">
        <v>23</v>
      </c>
      <c r="B92" s="1067">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7">
        <v>24</v>
      </c>
      <c r="B93" s="1067">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7">
        <v>25</v>
      </c>
      <c r="B94" s="1067">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7">
        <v>26</v>
      </c>
      <c r="B95" s="1067">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7">
        <v>27</v>
      </c>
      <c r="B96" s="1067">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7">
        <v>28</v>
      </c>
      <c r="B97" s="1067">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7">
        <v>29</v>
      </c>
      <c r="B98" s="1067">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7">
        <v>30</v>
      </c>
      <c r="B99" s="1067">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477</v>
      </c>
      <c r="Z102" s="350"/>
      <c r="AA102" s="350"/>
      <c r="AB102" s="350"/>
      <c r="AC102" s="278" t="s">
        <v>462</v>
      </c>
      <c r="AD102" s="278"/>
      <c r="AE102" s="278"/>
      <c r="AF102" s="278"/>
      <c r="AG102" s="278"/>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67">
        <v>1</v>
      </c>
      <c r="B103" s="1067">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7">
        <v>2</v>
      </c>
      <c r="B104" s="1067">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7">
        <v>3</v>
      </c>
      <c r="B105" s="1067">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7">
        <v>4</v>
      </c>
      <c r="B106" s="1067">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7">
        <v>5</v>
      </c>
      <c r="B107" s="1067">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7">
        <v>6</v>
      </c>
      <c r="B108" s="1067">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7">
        <v>7</v>
      </c>
      <c r="B109" s="1067">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7">
        <v>8</v>
      </c>
      <c r="B110" s="1067">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7">
        <v>9</v>
      </c>
      <c r="B111" s="1067">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7">
        <v>10</v>
      </c>
      <c r="B112" s="1067">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7">
        <v>11</v>
      </c>
      <c r="B113" s="1067">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7">
        <v>12</v>
      </c>
      <c r="B114" s="106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7">
        <v>13</v>
      </c>
      <c r="B115" s="106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7">
        <v>14</v>
      </c>
      <c r="B116" s="106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7">
        <v>15</v>
      </c>
      <c r="B117" s="106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7">
        <v>16</v>
      </c>
      <c r="B118" s="106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7">
        <v>17</v>
      </c>
      <c r="B119" s="106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7">
        <v>18</v>
      </c>
      <c r="B120" s="106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7">
        <v>19</v>
      </c>
      <c r="B121" s="106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7">
        <v>20</v>
      </c>
      <c r="B122" s="106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7">
        <v>21</v>
      </c>
      <c r="B123" s="106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7">
        <v>22</v>
      </c>
      <c r="B124" s="106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7">
        <v>23</v>
      </c>
      <c r="B125" s="106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7">
        <v>24</v>
      </c>
      <c r="B126" s="106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7">
        <v>25</v>
      </c>
      <c r="B127" s="106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7">
        <v>26</v>
      </c>
      <c r="B128" s="106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7">
        <v>27</v>
      </c>
      <c r="B129" s="106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7">
        <v>28</v>
      </c>
      <c r="B130" s="106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7">
        <v>29</v>
      </c>
      <c r="B131" s="106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7">
        <v>30</v>
      </c>
      <c r="B132" s="106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477</v>
      </c>
      <c r="Z135" s="350"/>
      <c r="AA135" s="350"/>
      <c r="AB135" s="350"/>
      <c r="AC135" s="278" t="s">
        <v>462</v>
      </c>
      <c r="AD135" s="278"/>
      <c r="AE135" s="278"/>
      <c r="AF135" s="278"/>
      <c r="AG135" s="278"/>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67">
        <v>1</v>
      </c>
      <c r="B136" s="1067">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7">
        <v>2</v>
      </c>
      <c r="B137" s="1067">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7">
        <v>3</v>
      </c>
      <c r="B138" s="1067">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7">
        <v>4</v>
      </c>
      <c r="B139" s="1067">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7">
        <v>5</v>
      </c>
      <c r="B140" s="1067">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7">
        <v>6</v>
      </c>
      <c r="B141" s="106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7">
        <v>7</v>
      </c>
      <c r="B142" s="106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7">
        <v>8</v>
      </c>
      <c r="B143" s="106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7">
        <v>9</v>
      </c>
      <c r="B144" s="106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7">
        <v>10</v>
      </c>
      <c r="B145" s="106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7">
        <v>11</v>
      </c>
      <c r="B146" s="106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7">
        <v>12</v>
      </c>
      <c r="B147" s="106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7">
        <v>13</v>
      </c>
      <c r="B148" s="106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7">
        <v>14</v>
      </c>
      <c r="B149" s="106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7">
        <v>15</v>
      </c>
      <c r="B150" s="106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7">
        <v>16</v>
      </c>
      <c r="B151" s="106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7">
        <v>17</v>
      </c>
      <c r="B152" s="106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7">
        <v>18</v>
      </c>
      <c r="B153" s="106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7">
        <v>19</v>
      </c>
      <c r="B154" s="106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7">
        <v>20</v>
      </c>
      <c r="B155" s="106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7">
        <v>21</v>
      </c>
      <c r="B156" s="106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7">
        <v>22</v>
      </c>
      <c r="B157" s="106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7">
        <v>23</v>
      </c>
      <c r="B158" s="106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7">
        <v>24</v>
      </c>
      <c r="B159" s="106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7">
        <v>25</v>
      </c>
      <c r="B160" s="106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7">
        <v>26</v>
      </c>
      <c r="B161" s="106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7">
        <v>27</v>
      </c>
      <c r="B162" s="106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7">
        <v>28</v>
      </c>
      <c r="B163" s="106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7">
        <v>29</v>
      </c>
      <c r="B164" s="106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7">
        <v>30</v>
      </c>
      <c r="B165" s="106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477</v>
      </c>
      <c r="Z168" s="350"/>
      <c r="AA168" s="350"/>
      <c r="AB168" s="350"/>
      <c r="AC168" s="278" t="s">
        <v>462</v>
      </c>
      <c r="AD168" s="278"/>
      <c r="AE168" s="278"/>
      <c r="AF168" s="278"/>
      <c r="AG168" s="278"/>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67">
        <v>1</v>
      </c>
      <c r="B169" s="1067">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7">
        <v>2</v>
      </c>
      <c r="B170" s="1067">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7">
        <v>3</v>
      </c>
      <c r="B171" s="106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7">
        <v>4</v>
      </c>
      <c r="B172" s="106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7">
        <v>5</v>
      </c>
      <c r="B173" s="106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7">
        <v>6</v>
      </c>
      <c r="B174" s="106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7">
        <v>7</v>
      </c>
      <c r="B175" s="106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7">
        <v>8</v>
      </c>
      <c r="B176" s="106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7">
        <v>9</v>
      </c>
      <c r="B177" s="106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7">
        <v>10</v>
      </c>
      <c r="B178" s="106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7">
        <v>11</v>
      </c>
      <c r="B179" s="106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7">
        <v>12</v>
      </c>
      <c r="B180" s="106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7">
        <v>13</v>
      </c>
      <c r="B181" s="106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7">
        <v>14</v>
      </c>
      <c r="B182" s="106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7">
        <v>15</v>
      </c>
      <c r="B183" s="106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7">
        <v>16</v>
      </c>
      <c r="B184" s="106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7">
        <v>17</v>
      </c>
      <c r="B185" s="106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7">
        <v>18</v>
      </c>
      <c r="B186" s="106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7">
        <v>19</v>
      </c>
      <c r="B187" s="106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7">
        <v>20</v>
      </c>
      <c r="B188" s="106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7">
        <v>21</v>
      </c>
      <c r="B189" s="106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7">
        <v>22</v>
      </c>
      <c r="B190" s="106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7">
        <v>23</v>
      </c>
      <c r="B191" s="106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7">
        <v>24</v>
      </c>
      <c r="B192" s="106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7">
        <v>25</v>
      </c>
      <c r="B193" s="106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7">
        <v>26</v>
      </c>
      <c r="B194" s="106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7">
        <v>27</v>
      </c>
      <c r="B195" s="106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7">
        <v>28</v>
      </c>
      <c r="B196" s="106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7">
        <v>29</v>
      </c>
      <c r="B197" s="106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7">
        <v>30</v>
      </c>
      <c r="B198" s="106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477</v>
      </c>
      <c r="Z201" s="350"/>
      <c r="AA201" s="350"/>
      <c r="AB201" s="350"/>
      <c r="AC201" s="278" t="s">
        <v>462</v>
      </c>
      <c r="AD201" s="278"/>
      <c r="AE201" s="278"/>
      <c r="AF201" s="278"/>
      <c r="AG201" s="278"/>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67">
        <v>1</v>
      </c>
      <c r="B202" s="1067">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7">
        <v>2</v>
      </c>
      <c r="B203" s="106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7">
        <v>3</v>
      </c>
      <c r="B204" s="106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7">
        <v>4</v>
      </c>
      <c r="B205" s="106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7">
        <v>5</v>
      </c>
      <c r="B206" s="106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7">
        <v>6</v>
      </c>
      <c r="B207" s="106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7">
        <v>7</v>
      </c>
      <c r="B208" s="106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7">
        <v>8</v>
      </c>
      <c r="B209" s="106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7">
        <v>9</v>
      </c>
      <c r="B210" s="106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7">
        <v>10</v>
      </c>
      <c r="B211" s="106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7">
        <v>11</v>
      </c>
      <c r="B212" s="106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7">
        <v>12</v>
      </c>
      <c r="B213" s="106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7">
        <v>13</v>
      </c>
      <c r="B214" s="106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7">
        <v>14</v>
      </c>
      <c r="B215" s="106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7">
        <v>15</v>
      </c>
      <c r="B216" s="106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7">
        <v>16</v>
      </c>
      <c r="B217" s="106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7">
        <v>17</v>
      </c>
      <c r="B218" s="106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7">
        <v>18</v>
      </c>
      <c r="B219" s="106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7">
        <v>19</v>
      </c>
      <c r="B220" s="106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7">
        <v>20</v>
      </c>
      <c r="B221" s="106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7">
        <v>21</v>
      </c>
      <c r="B222" s="106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7">
        <v>22</v>
      </c>
      <c r="B223" s="106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7">
        <v>23</v>
      </c>
      <c r="B224" s="106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7">
        <v>24</v>
      </c>
      <c r="B225" s="106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7">
        <v>25</v>
      </c>
      <c r="B226" s="106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7">
        <v>26</v>
      </c>
      <c r="B227" s="106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7">
        <v>27</v>
      </c>
      <c r="B228" s="106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7">
        <v>28</v>
      </c>
      <c r="B229" s="106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7">
        <v>29</v>
      </c>
      <c r="B230" s="106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7">
        <v>30</v>
      </c>
      <c r="B231" s="106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477</v>
      </c>
      <c r="Z234" s="350"/>
      <c r="AA234" s="350"/>
      <c r="AB234" s="350"/>
      <c r="AC234" s="278" t="s">
        <v>462</v>
      </c>
      <c r="AD234" s="278"/>
      <c r="AE234" s="278"/>
      <c r="AF234" s="278"/>
      <c r="AG234" s="278"/>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67">
        <v>1</v>
      </c>
      <c r="B235" s="106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7">
        <v>2</v>
      </c>
      <c r="B236" s="106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7">
        <v>3</v>
      </c>
      <c r="B237" s="106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7">
        <v>4</v>
      </c>
      <c r="B238" s="106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7">
        <v>5</v>
      </c>
      <c r="B239" s="106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7">
        <v>6</v>
      </c>
      <c r="B240" s="106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7">
        <v>7</v>
      </c>
      <c r="B241" s="106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7">
        <v>8</v>
      </c>
      <c r="B242" s="106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7">
        <v>9</v>
      </c>
      <c r="B243" s="106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7">
        <v>10</v>
      </c>
      <c r="B244" s="106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7">
        <v>11</v>
      </c>
      <c r="B245" s="106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7">
        <v>12</v>
      </c>
      <c r="B246" s="106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7">
        <v>13</v>
      </c>
      <c r="B247" s="106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7">
        <v>14</v>
      </c>
      <c r="B248" s="106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7">
        <v>15</v>
      </c>
      <c r="B249" s="106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7">
        <v>16</v>
      </c>
      <c r="B250" s="106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7">
        <v>17</v>
      </c>
      <c r="B251" s="106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7">
        <v>18</v>
      </c>
      <c r="B252" s="106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7">
        <v>19</v>
      </c>
      <c r="B253" s="106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7">
        <v>20</v>
      </c>
      <c r="B254" s="106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7">
        <v>21</v>
      </c>
      <c r="B255" s="106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7">
        <v>22</v>
      </c>
      <c r="B256" s="106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7">
        <v>23</v>
      </c>
      <c r="B257" s="106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7">
        <v>24</v>
      </c>
      <c r="B258" s="106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7">
        <v>25</v>
      </c>
      <c r="B259" s="106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7">
        <v>26</v>
      </c>
      <c r="B260" s="106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7">
        <v>27</v>
      </c>
      <c r="B261" s="106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7">
        <v>28</v>
      </c>
      <c r="B262" s="106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7">
        <v>29</v>
      </c>
      <c r="B263" s="106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7">
        <v>30</v>
      </c>
      <c r="B264" s="106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477</v>
      </c>
      <c r="Z267" s="350"/>
      <c r="AA267" s="350"/>
      <c r="AB267" s="350"/>
      <c r="AC267" s="278" t="s">
        <v>462</v>
      </c>
      <c r="AD267" s="278"/>
      <c r="AE267" s="278"/>
      <c r="AF267" s="278"/>
      <c r="AG267" s="278"/>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67">
        <v>1</v>
      </c>
      <c r="B268" s="106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7">
        <v>2</v>
      </c>
      <c r="B269" s="106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7">
        <v>3</v>
      </c>
      <c r="B270" s="106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7">
        <v>4</v>
      </c>
      <c r="B271" s="106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7">
        <v>5</v>
      </c>
      <c r="B272" s="106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7">
        <v>6</v>
      </c>
      <c r="B273" s="106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7">
        <v>7</v>
      </c>
      <c r="B274" s="106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7">
        <v>8</v>
      </c>
      <c r="B275" s="106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7">
        <v>9</v>
      </c>
      <c r="B276" s="106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7">
        <v>10</v>
      </c>
      <c r="B277" s="106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7">
        <v>11</v>
      </c>
      <c r="B278" s="106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7">
        <v>12</v>
      </c>
      <c r="B279" s="106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7">
        <v>13</v>
      </c>
      <c r="B280" s="106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7">
        <v>14</v>
      </c>
      <c r="B281" s="106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7">
        <v>15</v>
      </c>
      <c r="B282" s="106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7">
        <v>16</v>
      </c>
      <c r="B283" s="106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7">
        <v>17</v>
      </c>
      <c r="B284" s="106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7">
        <v>18</v>
      </c>
      <c r="B285" s="106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7">
        <v>19</v>
      </c>
      <c r="B286" s="106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7">
        <v>20</v>
      </c>
      <c r="B287" s="106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7">
        <v>21</v>
      </c>
      <c r="B288" s="106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7">
        <v>22</v>
      </c>
      <c r="B289" s="106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7">
        <v>23</v>
      </c>
      <c r="B290" s="106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7">
        <v>24</v>
      </c>
      <c r="B291" s="106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7">
        <v>25</v>
      </c>
      <c r="B292" s="106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7">
        <v>26</v>
      </c>
      <c r="B293" s="106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7">
        <v>27</v>
      </c>
      <c r="B294" s="106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7">
        <v>28</v>
      </c>
      <c r="B295" s="106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7">
        <v>29</v>
      </c>
      <c r="B296" s="106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7">
        <v>30</v>
      </c>
      <c r="B297" s="106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477</v>
      </c>
      <c r="Z300" s="350"/>
      <c r="AA300" s="350"/>
      <c r="AB300" s="350"/>
      <c r="AC300" s="278" t="s">
        <v>462</v>
      </c>
      <c r="AD300" s="278"/>
      <c r="AE300" s="278"/>
      <c r="AF300" s="278"/>
      <c r="AG300" s="278"/>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67">
        <v>1</v>
      </c>
      <c r="B301" s="106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7">
        <v>2</v>
      </c>
      <c r="B302" s="106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7">
        <v>3</v>
      </c>
      <c r="B303" s="106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7">
        <v>4</v>
      </c>
      <c r="B304" s="106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7">
        <v>5</v>
      </c>
      <c r="B305" s="106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7">
        <v>6</v>
      </c>
      <c r="B306" s="106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7">
        <v>7</v>
      </c>
      <c r="B307" s="106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7">
        <v>8</v>
      </c>
      <c r="B308" s="106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7">
        <v>9</v>
      </c>
      <c r="B309" s="106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7">
        <v>10</v>
      </c>
      <c r="B310" s="106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7">
        <v>11</v>
      </c>
      <c r="B311" s="106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7">
        <v>12</v>
      </c>
      <c r="B312" s="106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7">
        <v>13</v>
      </c>
      <c r="B313" s="106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7">
        <v>14</v>
      </c>
      <c r="B314" s="106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7">
        <v>15</v>
      </c>
      <c r="B315" s="106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7">
        <v>16</v>
      </c>
      <c r="B316" s="106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7">
        <v>17</v>
      </c>
      <c r="B317" s="106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7">
        <v>18</v>
      </c>
      <c r="B318" s="106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7">
        <v>19</v>
      </c>
      <c r="B319" s="106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7">
        <v>20</v>
      </c>
      <c r="B320" s="106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7">
        <v>21</v>
      </c>
      <c r="B321" s="106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7">
        <v>22</v>
      </c>
      <c r="B322" s="106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7">
        <v>23</v>
      </c>
      <c r="B323" s="106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7">
        <v>24</v>
      </c>
      <c r="B324" s="106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7">
        <v>25</v>
      </c>
      <c r="B325" s="106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7">
        <v>26</v>
      </c>
      <c r="B326" s="106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7">
        <v>27</v>
      </c>
      <c r="B327" s="106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7">
        <v>28</v>
      </c>
      <c r="B328" s="106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7">
        <v>29</v>
      </c>
      <c r="B329" s="106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7">
        <v>30</v>
      </c>
      <c r="B330" s="106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477</v>
      </c>
      <c r="Z333" s="350"/>
      <c r="AA333" s="350"/>
      <c r="AB333" s="350"/>
      <c r="AC333" s="278" t="s">
        <v>462</v>
      </c>
      <c r="AD333" s="278"/>
      <c r="AE333" s="278"/>
      <c r="AF333" s="278"/>
      <c r="AG333" s="278"/>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67">
        <v>1</v>
      </c>
      <c r="B334" s="106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7">
        <v>2</v>
      </c>
      <c r="B335" s="106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7">
        <v>3</v>
      </c>
      <c r="B336" s="106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7">
        <v>4</v>
      </c>
      <c r="B337" s="106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7">
        <v>5</v>
      </c>
      <c r="B338" s="106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7">
        <v>6</v>
      </c>
      <c r="B339" s="106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7">
        <v>7</v>
      </c>
      <c r="B340" s="106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7">
        <v>8</v>
      </c>
      <c r="B341" s="106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7">
        <v>9</v>
      </c>
      <c r="B342" s="106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7">
        <v>10</v>
      </c>
      <c r="B343" s="106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7">
        <v>11</v>
      </c>
      <c r="B344" s="106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7">
        <v>12</v>
      </c>
      <c r="B345" s="106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7">
        <v>13</v>
      </c>
      <c r="B346" s="106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7">
        <v>14</v>
      </c>
      <c r="B347" s="106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7">
        <v>15</v>
      </c>
      <c r="B348" s="106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7">
        <v>16</v>
      </c>
      <c r="B349" s="106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7">
        <v>17</v>
      </c>
      <c r="B350" s="106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7">
        <v>18</v>
      </c>
      <c r="B351" s="106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7">
        <v>19</v>
      </c>
      <c r="B352" s="106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7">
        <v>20</v>
      </c>
      <c r="B353" s="106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7">
        <v>21</v>
      </c>
      <c r="B354" s="106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7">
        <v>22</v>
      </c>
      <c r="B355" s="106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7">
        <v>23</v>
      </c>
      <c r="B356" s="106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7">
        <v>24</v>
      </c>
      <c r="B357" s="106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7">
        <v>25</v>
      </c>
      <c r="B358" s="106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7">
        <v>26</v>
      </c>
      <c r="B359" s="106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7">
        <v>27</v>
      </c>
      <c r="B360" s="106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7">
        <v>28</v>
      </c>
      <c r="B361" s="106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7">
        <v>29</v>
      </c>
      <c r="B362" s="106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7">
        <v>30</v>
      </c>
      <c r="B363" s="106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477</v>
      </c>
      <c r="Z366" s="350"/>
      <c r="AA366" s="350"/>
      <c r="AB366" s="350"/>
      <c r="AC366" s="278" t="s">
        <v>462</v>
      </c>
      <c r="AD366" s="278"/>
      <c r="AE366" s="278"/>
      <c r="AF366" s="278"/>
      <c r="AG366" s="278"/>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67">
        <v>1</v>
      </c>
      <c r="B367" s="106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7">
        <v>2</v>
      </c>
      <c r="B368" s="106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7">
        <v>3</v>
      </c>
      <c r="B369" s="106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7">
        <v>4</v>
      </c>
      <c r="B370" s="106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7">
        <v>5</v>
      </c>
      <c r="B371" s="106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7">
        <v>6</v>
      </c>
      <c r="B372" s="106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7">
        <v>7</v>
      </c>
      <c r="B373" s="106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7">
        <v>8</v>
      </c>
      <c r="B374" s="106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7">
        <v>9</v>
      </c>
      <c r="B375" s="106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7">
        <v>10</v>
      </c>
      <c r="B376" s="106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7">
        <v>11</v>
      </c>
      <c r="B377" s="106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7">
        <v>12</v>
      </c>
      <c r="B378" s="106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7">
        <v>13</v>
      </c>
      <c r="B379" s="106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7">
        <v>14</v>
      </c>
      <c r="B380" s="106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7">
        <v>15</v>
      </c>
      <c r="B381" s="106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7">
        <v>16</v>
      </c>
      <c r="B382" s="106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7">
        <v>17</v>
      </c>
      <c r="B383" s="106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7">
        <v>18</v>
      </c>
      <c r="B384" s="106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7">
        <v>19</v>
      </c>
      <c r="B385" s="106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7">
        <v>20</v>
      </c>
      <c r="B386" s="106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7">
        <v>21</v>
      </c>
      <c r="B387" s="106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7">
        <v>22</v>
      </c>
      <c r="B388" s="106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7">
        <v>23</v>
      </c>
      <c r="B389" s="106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7">
        <v>24</v>
      </c>
      <c r="B390" s="106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7">
        <v>25</v>
      </c>
      <c r="B391" s="106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7">
        <v>26</v>
      </c>
      <c r="B392" s="106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7">
        <v>27</v>
      </c>
      <c r="B393" s="106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7">
        <v>28</v>
      </c>
      <c r="B394" s="106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7">
        <v>29</v>
      </c>
      <c r="B395" s="106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7">
        <v>30</v>
      </c>
      <c r="B396" s="106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477</v>
      </c>
      <c r="Z399" s="350"/>
      <c r="AA399" s="350"/>
      <c r="AB399" s="350"/>
      <c r="AC399" s="278" t="s">
        <v>462</v>
      </c>
      <c r="AD399" s="278"/>
      <c r="AE399" s="278"/>
      <c r="AF399" s="278"/>
      <c r="AG399" s="278"/>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67">
        <v>1</v>
      </c>
      <c r="B400" s="106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7">
        <v>2</v>
      </c>
      <c r="B401" s="106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7">
        <v>3</v>
      </c>
      <c r="B402" s="106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7">
        <v>4</v>
      </c>
      <c r="B403" s="106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7">
        <v>5</v>
      </c>
      <c r="B404" s="106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7">
        <v>6</v>
      </c>
      <c r="B405" s="106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7">
        <v>7</v>
      </c>
      <c r="B406" s="106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7">
        <v>8</v>
      </c>
      <c r="B407" s="106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7">
        <v>9</v>
      </c>
      <c r="B408" s="106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7">
        <v>10</v>
      </c>
      <c r="B409" s="106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7">
        <v>11</v>
      </c>
      <c r="B410" s="106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7">
        <v>12</v>
      </c>
      <c r="B411" s="106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7">
        <v>13</v>
      </c>
      <c r="B412" s="106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7">
        <v>14</v>
      </c>
      <c r="B413" s="106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7">
        <v>15</v>
      </c>
      <c r="B414" s="106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7">
        <v>16</v>
      </c>
      <c r="B415" s="106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7">
        <v>17</v>
      </c>
      <c r="B416" s="106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7">
        <v>18</v>
      </c>
      <c r="B417" s="106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7">
        <v>19</v>
      </c>
      <c r="B418" s="106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7">
        <v>20</v>
      </c>
      <c r="B419" s="106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7">
        <v>21</v>
      </c>
      <c r="B420" s="106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7">
        <v>22</v>
      </c>
      <c r="B421" s="106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7">
        <v>23</v>
      </c>
      <c r="B422" s="106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7">
        <v>24</v>
      </c>
      <c r="B423" s="106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7">
        <v>25</v>
      </c>
      <c r="B424" s="106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7">
        <v>26</v>
      </c>
      <c r="B425" s="106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7">
        <v>27</v>
      </c>
      <c r="B426" s="106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7">
        <v>28</v>
      </c>
      <c r="B427" s="106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7">
        <v>29</v>
      </c>
      <c r="B428" s="106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7">
        <v>30</v>
      </c>
      <c r="B429" s="106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477</v>
      </c>
      <c r="Z432" s="350"/>
      <c r="AA432" s="350"/>
      <c r="AB432" s="350"/>
      <c r="AC432" s="278" t="s">
        <v>462</v>
      </c>
      <c r="AD432" s="278"/>
      <c r="AE432" s="278"/>
      <c r="AF432" s="278"/>
      <c r="AG432" s="278"/>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67">
        <v>1</v>
      </c>
      <c r="B433" s="106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7">
        <v>2</v>
      </c>
      <c r="B434" s="106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7">
        <v>3</v>
      </c>
      <c r="B435" s="106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7">
        <v>4</v>
      </c>
      <c r="B436" s="106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7">
        <v>5</v>
      </c>
      <c r="B437" s="106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7">
        <v>6</v>
      </c>
      <c r="B438" s="106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7">
        <v>7</v>
      </c>
      <c r="B439" s="106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7">
        <v>8</v>
      </c>
      <c r="B440" s="106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7">
        <v>9</v>
      </c>
      <c r="B441" s="106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7">
        <v>10</v>
      </c>
      <c r="B442" s="106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7">
        <v>11</v>
      </c>
      <c r="B443" s="106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7">
        <v>12</v>
      </c>
      <c r="B444" s="106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7">
        <v>13</v>
      </c>
      <c r="B445" s="106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7">
        <v>14</v>
      </c>
      <c r="B446" s="106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7">
        <v>15</v>
      </c>
      <c r="B447" s="106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7">
        <v>16</v>
      </c>
      <c r="B448" s="106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7">
        <v>17</v>
      </c>
      <c r="B449" s="106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7">
        <v>18</v>
      </c>
      <c r="B450" s="106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7">
        <v>19</v>
      </c>
      <c r="B451" s="106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7">
        <v>20</v>
      </c>
      <c r="B452" s="106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7">
        <v>21</v>
      </c>
      <c r="B453" s="106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7">
        <v>22</v>
      </c>
      <c r="B454" s="106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7">
        <v>23</v>
      </c>
      <c r="B455" s="106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7">
        <v>24</v>
      </c>
      <c r="B456" s="106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7">
        <v>25</v>
      </c>
      <c r="B457" s="106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7">
        <v>26</v>
      </c>
      <c r="B458" s="106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7">
        <v>27</v>
      </c>
      <c r="B459" s="106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7">
        <v>28</v>
      </c>
      <c r="B460" s="106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7">
        <v>29</v>
      </c>
      <c r="B461" s="106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7">
        <v>30</v>
      </c>
      <c r="B462" s="106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477</v>
      </c>
      <c r="Z465" s="350"/>
      <c r="AA465" s="350"/>
      <c r="AB465" s="350"/>
      <c r="AC465" s="278" t="s">
        <v>462</v>
      </c>
      <c r="AD465" s="278"/>
      <c r="AE465" s="278"/>
      <c r="AF465" s="278"/>
      <c r="AG465" s="278"/>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67">
        <v>1</v>
      </c>
      <c r="B466" s="106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7">
        <v>2</v>
      </c>
      <c r="B467" s="106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7">
        <v>3</v>
      </c>
      <c r="B468" s="106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7">
        <v>4</v>
      </c>
      <c r="B469" s="106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7">
        <v>5</v>
      </c>
      <c r="B470" s="106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7">
        <v>6</v>
      </c>
      <c r="B471" s="106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7">
        <v>7</v>
      </c>
      <c r="B472" s="106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7">
        <v>8</v>
      </c>
      <c r="B473" s="106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7">
        <v>9</v>
      </c>
      <c r="B474" s="106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7">
        <v>10</v>
      </c>
      <c r="B475" s="106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7">
        <v>11</v>
      </c>
      <c r="B476" s="106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7">
        <v>12</v>
      </c>
      <c r="B477" s="106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7">
        <v>13</v>
      </c>
      <c r="B478" s="106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7">
        <v>14</v>
      </c>
      <c r="B479" s="106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7">
        <v>15</v>
      </c>
      <c r="B480" s="106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7">
        <v>16</v>
      </c>
      <c r="B481" s="106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7">
        <v>17</v>
      </c>
      <c r="B482" s="106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7">
        <v>18</v>
      </c>
      <c r="B483" s="106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7">
        <v>19</v>
      </c>
      <c r="B484" s="106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7">
        <v>20</v>
      </c>
      <c r="B485" s="106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7">
        <v>21</v>
      </c>
      <c r="B486" s="106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7">
        <v>22</v>
      </c>
      <c r="B487" s="106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7">
        <v>23</v>
      </c>
      <c r="B488" s="106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7">
        <v>24</v>
      </c>
      <c r="B489" s="106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7">
        <v>25</v>
      </c>
      <c r="B490" s="106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7">
        <v>26</v>
      </c>
      <c r="B491" s="106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7">
        <v>27</v>
      </c>
      <c r="B492" s="106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7">
        <v>28</v>
      </c>
      <c r="B493" s="106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7">
        <v>29</v>
      </c>
      <c r="B494" s="106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7">
        <v>30</v>
      </c>
      <c r="B495" s="106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477</v>
      </c>
      <c r="Z498" s="350"/>
      <c r="AA498" s="350"/>
      <c r="AB498" s="350"/>
      <c r="AC498" s="278" t="s">
        <v>462</v>
      </c>
      <c r="AD498" s="278"/>
      <c r="AE498" s="278"/>
      <c r="AF498" s="278"/>
      <c r="AG498" s="278"/>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67">
        <v>1</v>
      </c>
      <c r="B499" s="106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7">
        <v>2</v>
      </c>
      <c r="B500" s="106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7">
        <v>3</v>
      </c>
      <c r="B501" s="106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7">
        <v>4</v>
      </c>
      <c r="B502" s="106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7">
        <v>5</v>
      </c>
      <c r="B503" s="106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7">
        <v>6</v>
      </c>
      <c r="B504" s="106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7">
        <v>7</v>
      </c>
      <c r="B505" s="106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7">
        <v>8</v>
      </c>
      <c r="B506" s="106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7">
        <v>9</v>
      </c>
      <c r="B507" s="106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7">
        <v>10</v>
      </c>
      <c r="B508" s="106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7">
        <v>11</v>
      </c>
      <c r="B509" s="106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7">
        <v>12</v>
      </c>
      <c r="B510" s="106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7">
        <v>13</v>
      </c>
      <c r="B511" s="106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7">
        <v>14</v>
      </c>
      <c r="B512" s="106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7">
        <v>15</v>
      </c>
      <c r="B513" s="106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7">
        <v>16</v>
      </c>
      <c r="B514" s="106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7">
        <v>17</v>
      </c>
      <c r="B515" s="106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7">
        <v>18</v>
      </c>
      <c r="B516" s="106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7">
        <v>19</v>
      </c>
      <c r="B517" s="106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7">
        <v>20</v>
      </c>
      <c r="B518" s="106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7">
        <v>21</v>
      </c>
      <c r="B519" s="106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7">
        <v>22</v>
      </c>
      <c r="B520" s="106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7">
        <v>23</v>
      </c>
      <c r="B521" s="106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7">
        <v>24</v>
      </c>
      <c r="B522" s="106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7">
        <v>25</v>
      </c>
      <c r="B523" s="106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7">
        <v>26</v>
      </c>
      <c r="B524" s="106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7">
        <v>27</v>
      </c>
      <c r="B525" s="106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7">
        <v>28</v>
      </c>
      <c r="B526" s="106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7">
        <v>29</v>
      </c>
      <c r="B527" s="106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7">
        <v>30</v>
      </c>
      <c r="B528" s="106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477</v>
      </c>
      <c r="Z531" s="350"/>
      <c r="AA531" s="350"/>
      <c r="AB531" s="350"/>
      <c r="AC531" s="278" t="s">
        <v>462</v>
      </c>
      <c r="AD531" s="278"/>
      <c r="AE531" s="278"/>
      <c r="AF531" s="278"/>
      <c r="AG531" s="278"/>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67">
        <v>1</v>
      </c>
      <c r="B532" s="106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7">
        <v>2</v>
      </c>
      <c r="B533" s="106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7">
        <v>3</v>
      </c>
      <c r="B534" s="106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7">
        <v>4</v>
      </c>
      <c r="B535" s="106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7">
        <v>5</v>
      </c>
      <c r="B536" s="106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7">
        <v>6</v>
      </c>
      <c r="B537" s="106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7">
        <v>7</v>
      </c>
      <c r="B538" s="106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7">
        <v>8</v>
      </c>
      <c r="B539" s="106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7">
        <v>9</v>
      </c>
      <c r="B540" s="106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7">
        <v>10</v>
      </c>
      <c r="B541" s="106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7">
        <v>11</v>
      </c>
      <c r="B542" s="106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7">
        <v>12</v>
      </c>
      <c r="B543" s="106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7">
        <v>13</v>
      </c>
      <c r="B544" s="106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7">
        <v>14</v>
      </c>
      <c r="B545" s="106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7">
        <v>15</v>
      </c>
      <c r="B546" s="106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7">
        <v>16</v>
      </c>
      <c r="B547" s="106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7">
        <v>17</v>
      </c>
      <c r="B548" s="106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7">
        <v>18</v>
      </c>
      <c r="B549" s="106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7">
        <v>19</v>
      </c>
      <c r="B550" s="106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7">
        <v>20</v>
      </c>
      <c r="B551" s="106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7">
        <v>21</v>
      </c>
      <c r="B552" s="106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7">
        <v>22</v>
      </c>
      <c r="B553" s="106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7">
        <v>23</v>
      </c>
      <c r="B554" s="106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7">
        <v>24</v>
      </c>
      <c r="B555" s="106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7">
        <v>25</v>
      </c>
      <c r="B556" s="106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7">
        <v>26</v>
      </c>
      <c r="B557" s="106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7">
        <v>27</v>
      </c>
      <c r="B558" s="106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7">
        <v>28</v>
      </c>
      <c r="B559" s="106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7">
        <v>29</v>
      </c>
      <c r="B560" s="106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7">
        <v>30</v>
      </c>
      <c r="B561" s="106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477</v>
      </c>
      <c r="Z564" s="350"/>
      <c r="AA564" s="350"/>
      <c r="AB564" s="350"/>
      <c r="AC564" s="278" t="s">
        <v>462</v>
      </c>
      <c r="AD564" s="278"/>
      <c r="AE564" s="278"/>
      <c r="AF564" s="278"/>
      <c r="AG564" s="278"/>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67">
        <v>1</v>
      </c>
      <c r="B565" s="106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7">
        <v>2</v>
      </c>
      <c r="B566" s="106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7">
        <v>3</v>
      </c>
      <c r="B567" s="106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7">
        <v>4</v>
      </c>
      <c r="B568" s="106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7">
        <v>5</v>
      </c>
      <c r="B569" s="106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7">
        <v>6</v>
      </c>
      <c r="B570" s="106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7">
        <v>7</v>
      </c>
      <c r="B571" s="106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7">
        <v>8</v>
      </c>
      <c r="B572" s="106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7">
        <v>9</v>
      </c>
      <c r="B573" s="106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7">
        <v>10</v>
      </c>
      <c r="B574" s="106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7">
        <v>11</v>
      </c>
      <c r="B575" s="106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7">
        <v>12</v>
      </c>
      <c r="B576" s="106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7">
        <v>13</v>
      </c>
      <c r="B577" s="106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7">
        <v>14</v>
      </c>
      <c r="B578" s="106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7">
        <v>15</v>
      </c>
      <c r="B579" s="106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7">
        <v>16</v>
      </c>
      <c r="B580" s="106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7">
        <v>17</v>
      </c>
      <c r="B581" s="106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7">
        <v>18</v>
      </c>
      <c r="B582" s="106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7">
        <v>19</v>
      </c>
      <c r="B583" s="106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7">
        <v>20</v>
      </c>
      <c r="B584" s="106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7">
        <v>21</v>
      </c>
      <c r="B585" s="106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7">
        <v>22</v>
      </c>
      <c r="B586" s="106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7">
        <v>23</v>
      </c>
      <c r="B587" s="106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7">
        <v>24</v>
      </c>
      <c r="B588" s="106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7">
        <v>25</v>
      </c>
      <c r="B589" s="106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7">
        <v>26</v>
      </c>
      <c r="B590" s="106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7">
        <v>27</v>
      </c>
      <c r="B591" s="106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7">
        <v>28</v>
      </c>
      <c r="B592" s="106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7">
        <v>29</v>
      </c>
      <c r="B593" s="106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7">
        <v>30</v>
      </c>
      <c r="B594" s="106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477</v>
      </c>
      <c r="Z597" s="350"/>
      <c r="AA597" s="350"/>
      <c r="AB597" s="350"/>
      <c r="AC597" s="278" t="s">
        <v>462</v>
      </c>
      <c r="AD597" s="278"/>
      <c r="AE597" s="278"/>
      <c r="AF597" s="278"/>
      <c r="AG597" s="278"/>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67">
        <v>1</v>
      </c>
      <c r="B598" s="106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7">
        <v>2</v>
      </c>
      <c r="B599" s="106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7">
        <v>3</v>
      </c>
      <c r="B600" s="106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7">
        <v>4</v>
      </c>
      <c r="B601" s="106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7">
        <v>5</v>
      </c>
      <c r="B602" s="106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7">
        <v>6</v>
      </c>
      <c r="B603" s="106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7">
        <v>7</v>
      </c>
      <c r="B604" s="106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7">
        <v>8</v>
      </c>
      <c r="B605" s="106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7">
        <v>9</v>
      </c>
      <c r="B606" s="106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7">
        <v>10</v>
      </c>
      <c r="B607" s="106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7">
        <v>11</v>
      </c>
      <c r="B608" s="106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7">
        <v>12</v>
      </c>
      <c r="B609" s="106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7">
        <v>13</v>
      </c>
      <c r="B610" s="106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7">
        <v>14</v>
      </c>
      <c r="B611" s="106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7">
        <v>15</v>
      </c>
      <c r="B612" s="106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7">
        <v>16</v>
      </c>
      <c r="B613" s="106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7">
        <v>17</v>
      </c>
      <c r="B614" s="106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7">
        <v>18</v>
      </c>
      <c r="B615" s="106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7">
        <v>19</v>
      </c>
      <c r="B616" s="106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7">
        <v>20</v>
      </c>
      <c r="B617" s="106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7">
        <v>21</v>
      </c>
      <c r="B618" s="106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7">
        <v>22</v>
      </c>
      <c r="B619" s="106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7">
        <v>23</v>
      </c>
      <c r="B620" s="106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7">
        <v>24</v>
      </c>
      <c r="B621" s="106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7">
        <v>25</v>
      </c>
      <c r="B622" s="106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7">
        <v>26</v>
      </c>
      <c r="B623" s="106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7">
        <v>27</v>
      </c>
      <c r="B624" s="106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7">
        <v>28</v>
      </c>
      <c r="B625" s="106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7">
        <v>29</v>
      </c>
      <c r="B626" s="106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7">
        <v>30</v>
      </c>
      <c r="B627" s="106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477</v>
      </c>
      <c r="Z630" s="350"/>
      <c r="AA630" s="350"/>
      <c r="AB630" s="350"/>
      <c r="AC630" s="278" t="s">
        <v>462</v>
      </c>
      <c r="AD630" s="278"/>
      <c r="AE630" s="278"/>
      <c r="AF630" s="278"/>
      <c r="AG630" s="278"/>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67">
        <v>1</v>
      </c>
      <c r="B631" s="106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7">
        <v>2</v>
      </c>
      <c r="B632" s="106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7">
        <v>3</v>
      </c>
      <c r="B633" s="106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7">
        <v>4</v>
      </c>
      <c r="B634" s="106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7">
        <v>5</v>
      </c>
      <c r="B635" s="106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7">
        <v>6</v>
      </c>
      <c r="B636" s="106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7">
        <v>7</v>
      </c>
      <c r="B637" s="106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7">
        <v>8</v>
      </c>
      <c r="B638" s="106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7">
        <v>9</v>
      </c>
      <c r="B639" s="106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7">
        <v>10</v>
      </c>
      <c r="B640" s="106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7">
        <v>11</v>
      </c>
      <c r="B641" s="106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7">
        <v>12</v>
      </c>
      <c r="B642" s="106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7">
        <v>13</v>
      </c>
      <c r="B643" s="106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7">
        <v>14</v>
      </c>
      <c r="B644" s="106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7">
        <v>15</v>
      </c>
      <c r="B645" s="106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7">
        <v>16</v>
      </c>
      <c r="B646" s="106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7">
        <v>17</v>
      </c>
      <c r="B647" s="1067">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7">
        <v>18</v>
      </c>
      <c r="B648" s="106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7">
        <v>19</v>
      </c>
      <c r="B649" s="106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7">
        <v>20</v>
      </c>
      <c r="B650" s="106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7">
        <v>21</v>
      </c>
      <c r="B651" s="106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7">
        <v>22</v>
      </c>
      <c r="B652" s="106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7">
        <v>23</v>
      </c>
      <c r="B653" s="106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7">
        <v>24</v>
      </c>
      <c r="B654" s="106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7">
        <v>25</v>
      </c>
      <c r="B655" s="106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7">
        <v>26</v>
      </c>
      <c r="B656" s="106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7">
        <v>27</v>
      </c>
      <c r="B657" s="106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7">
        <v>28</v>
      </c>
      <c r="B658" s="106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7">
        <v>29</v>
      </c>
      <c r="B659" s="106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7">
        <v>30</v>
      </c>
      <c r="B660" s="106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477</v>
      </c>
      <c r="Z663" s="350"/>
      <c r="AA663" s="350"/>
      <c r="AB663" s="350"/>
      <c r="AC663" s="278" t="s">
        <v>462</v>
      </c>
      <c r="AD663" s="278"/>
      <c r="AE663" s="278"/>
      <c r="AF663" s="278"/>
      <c r="AG663" s="278"/>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67">
        <v>1</v>
      </c>
      <c r="B664" s="106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7">
        <v>2</v>
      </c>
      <c r="B665" s="106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7">
        <v>3</v>
      </c>
      <c r="B666" s="106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7">
        <v>4</v>
      </c>
      <c r="B667" s="106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7">
        <v>5</v>
      </c>
      <c r="B668" s="106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7">
        <v>6</v>
      </c>
      <c r="B669" s="106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7">
        <v>7</v>
      </c>
      <c r="B670" s="106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7">
        <v>8</v>
      </c>
      <c r="B671" s="106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7">
        <v>9</v>
      </c>
      <c r="B672" s="106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7">
        <v>10</v>
      </c>
      <c r="B673" s="106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7">
        <v>11</v>
      </c>
      <c r="B674" s="106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7">
        <v>12</v>
      </c>
      <c r="B675" s="106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7">
        <v>13</v>
      </c>
      <c r="B676" s="106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7">
        <v>14</v>
      </c>
      <c r="B677" s="106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7">
        <v>15</v>
      </c>
      <c r="B678" s="106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7">
        <v>16</v>
      </c>
      <c r="B679" s="106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7">
        <v>17</v>
      </c>
      <c r="B680" s="106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7">
        <v>18</v>
      </c>
      <c r="B681" s="106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7">
        <v>19</v>
      </c>
      <c r="B682" s="106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7">
        <v>20</v>
      </c>
      <c r="B683" s="106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7">
        <v>21</v>
      </c>
      <c r="B684" s="106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7">
        <v>22</v>
      </c>
      <c r="B685" s="106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7">
        <v>23</v>
      </c>
      <c r="B686" s="106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7">
        <v>24</v>
      </c>
      <c r="B687" s="106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7">
        <v>25</v>
      </c>
      <c r="B688" s="106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7">
        <v>26</v>
      </c>
      <c r="B689" s="106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7">
        <v>27</v>
      </c>
      <c r="B690" s="106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7">
        <v>28</v>
      </c>
      <c r="B691" s="106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7">
        <v>29</v>
      </c>
      <c r="B692" s="106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7">
        <v>30</v>
      </c>
      <c r="B693" s="106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477</v>
      </c>
      <c r="Z696" s="350"/>
      <c r="AA696" s="350"/>
      <c r="AB696" s="350"/>
      <c r="AC696" s="278" t="s">
        <v>462</v>
      </c>
      <c r="AD696" s="278"/>
      <c r="AE696" s="278"/>
      <c r="AF696" s="278"/>
      <c r="AG696" s="278"/>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67">
        <v>1</v>
      </c>
      <c r="B697" s="106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7">
        <v>2</v>
      </c>
      <c r="B698" s="106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7">
        <v>3</v>
      </c>
      <c r="B699" s="106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7">
        <v>4</v>
      </c>
      <c r="B700" s="106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7">
        <v>5</v>
      </c>
      <c r="B701" s="106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7">
        <v>6</v>
      </c>
      <c r="B702" s="106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7">
        <v>7</v>
      </c>
      <c r="B703" s="106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7">
        <v>8</v>
      </c>
      <c r="B704" s="106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7">
        <v>9</v>
      </c>
      <c r="B705" s="106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7">
        <v>10</v>
      </c>
      <c r="B706" s="106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7">
        <v>11</v>
      </c>
      <c r="B707" s="106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7">
        <v>12</v>
      </c>
      <c r="B708" s="106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7">
        <v>13</v>
      </c>
      <c r="B709" s="106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7">
        <v>14</v>
      </c>
      <c r="B710" s="106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7">
        <v>15</v>
      </c>
      <c r="B711" s="106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7">
        <v>16</v>
      </c>
      <c r="B712" s="106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7">
        <v>17</v>
      </c>
      <c r="B713" s="106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7">
        <v>18</v>
      </c>
      <c r="B714" s="106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7">
        <v>19</v>
      </c>
      <c r="B715" s="106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7">
        <v>20</v>
      </c>
      <c r="B716" s="106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7">
        <v>21</v>
      </c>
      <c r="B717" s="106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7">
        <v>22</v>
      </c>
      <c r="B718" s="106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7">
        <v>23</v>
      </c>
      <c r="B719" s="106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7">
        <v>24</v>
      </c>
      <c r="B720" s="106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7">
        <v>25</v>
      </c>
      <c r="B721" s="106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7">
        <v>26</v>
      </c>
      <c r="B722" s="106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7">
        <v>27</v>
      </c>
      <c r="B723" s="106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7">
        <v>28</v>
      </c>
      <c r="B724" s="106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7">
        <v>29</v>
      </c>
      <c r="B725" s="106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7">
        <v>30</v>
      </c>
      <c r="B726" s="106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477</v>
      </c>
      <c r="Z729" s="350"/>
      <c r="AA729" s="350"/>
      <c r="AB729" s="350"/>
      <c r="AC729" s="278" t="s">
        <v>462</v>
      </c>
      <c r="AD729" s="278"/>
      <c r="AE729" s="278"/>
      <c r="AF729" s="278"/>
      <c r="AG729" s="278"/>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67">
        <v>1</v>
      </c>
      <c r="B730" s="106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7">
        <v>2</v>
      </c>
      <c r="B731" s="106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7">
        <v>3</v>
      </c>
      <c r="B732" s="106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7">
        <v>4</v>
      </c>
      <c r="B733" s="106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7">
        <v>5</v>
      </c>
      <c r="B734" s="106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7">
        <v>6</v>
      </c>
      <c r="B735" s="106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7">
        <v>7</v>
      </c>
      <c r="B736" s="106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7">
        <v>8</v>
      </c>
      <c r="B737" s="106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7">
        <v>9</v>
      </c>
      <c r="B738" s="106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7">
        <v>10</v>
      </c>
      <c r="B739" s="106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7">
        <v>11</v>
      </c>
      <c r="B740" s="106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7">
        <v>12</v>
      </c>
      <c r="B741" s="106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7">
        <v>13</v>
      </c>
      <c r="B742" s="106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7">
        <v>14</v>
      </c>
      <c r="B743" s="106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7">
        <v>15</v>
      </c>
      <c r="B744" s="106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7">
        <v>16</v>
      </c>
      <c r="B745" s="106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7">
        <v>17</v>
      </c>
      <c r="B746" s="106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7">
        <v>18</v>
      </c>
      <c r="B747" s="106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7">
        <v>19</v>
      </c>
      <c r="B748" s="106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7">
        <v>20</v>
      </c>
      <c r="B749" s="106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7">
        <v>21</v>
      </c>
      <c r="B750" s="106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7">
        <v>22</v>
      </c>
      <c r="B751" s="106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7">
        <v>23</v>
      </c>
      <c r="B752" s="106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7">
        <v>24</v>
      </c>
      <c r="B753" s="106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7">
        <v>25</v>
      </c>
      <c r="B754" s="106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7">
        <v>26</v>
      </c>
      <c r="B755" s="106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7">
        <v>27</v>
      </c>
      <c r="B756" s="106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7">
        <v>28</v>
      </c>
      <c r="B757" s="106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7">
        <v>29</v>
      </c>
      <c r="B758" s="106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7">
        <v>30</v>
      </c>
      <c r="B759" s="106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477</v>
      </c>
      <c r="Z762" s="350"/>
      <c r="AA762" s="350"/>
      <c r="AB762" s="350"/>
      <c r="AC762" s="278" t="s">
        <v>462</v>
      </c>
      <c r="AD762" s="278"/>
      <c r="AE762" s="278"/>
      <c r="AF762" s="278"/>
      <c r="AG762" s="278"/>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67">
        <v>1</v>
      </c>
      <c r="B763" s="106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7">
        <v>2</v>
      </c>
      <c r="B764" s="106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7">
        <v>3</v>
      </c>
      <c r="B765" s="106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7">
        <v>4</v>
      </c>
      <c r="B766" s="106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7">
        <v>5</v>
      </c>
      <c r="B767" s="106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7">
        <v>6</v>
      </c>
      <c r="B768" s="106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7">
        <v>7</v>
      </c>
      <c r="B769" s="106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7">
        <v>8</v>
      </c>
      <c r="B770" s="106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7">
        <v>9</v>
      </c>
      <c r="B771" s="106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7">
        <v>10</v>
      </c>
      <c r="B772" s="106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7">
        <v>11</v>
      </c>
      <c r="B773" s="106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7">
        <v>12</v>
      </c>
      <c r="B774" s="106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7">
        <v>13</v>
      </c>
      <c r="B775" s="106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7">
        <v>14</v>
      </c>
      <c r="B776" s="106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7">
        <v>15</v>
      </c>
      <c r="B777" s="106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7">
        <v>16</v>
      </c>
      <c r="B778" s="106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7">
        <v>17</v>
      </c>
      <c r="B779" s="106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7">
        <v>18</v>
      </c>
      <c r="B780" s="106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7">
        <v>19</v>
      </c>
      <c r="B781" s="106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7">
        <v>20</v>
      </c>
      <c r="B782" s="106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7">
        <v>21</v>
      </c>
      <c r="B783" s="106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7">
        <v>22</v>
      </c>
      <c r="B784" s="106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7">
        <v>23</v>
      </c>
      <c r="B785" s="106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7">
        <v>24</v>
      </c>
      <c r="B786" s="106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7">
        <v>25</v>
      </c>
      <c r="B787" s="106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7">
        <v>26</v>
      </c>
      <c r="B788" s="106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7">
        <v>27</v>
      </c>
      <c r="B789" s="106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7">
        <v>28</v>
      </c>
      <c r="B790" s="106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7">
        <v>29</v>
      </c>
      <c r="B791" s="106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7">
        <v>30</v>
      </c>
      <c r="B792" s="106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477</v>
      </c>
      <c r="Z795" s="350"/>
      <c r="AA795" s="350"/>
      <c r="AB795" s="350"/>
      <c r="AC795" s="278" t="s">
        <v>462</v>
      </c>
      <c r="AD795" s="278"/>
      <c r="AE795" s="278"/>
      <c r="AF795" s="278"/>
      <c r="AG795" s="278"/>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67">
        <v>1</v>
      </c>
      <c r="B796" s="106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7">
        <v>2</v>
      </c>
      <c r="B797" s="106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7">
        <v>3</v>
      </c>
      <c r="B798" s="106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7">
        <v>4</v>
      </c>
      <c r="B799" s="106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7">
        <v>5</v>
      </c>
      <c r="B800" s="106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7">
        <v>6</v>
      </c>
      <c r="B801" s="106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7">
        <v>7</v>
      </c>
      <c r="B802" s="106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7">
        <v>8</v>
      </c>
      <c r="B803" s="106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7">
        <v>9</v>
      </c>
      <c r="B804" s="106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7">
        <v>10</v>
      </c>
      <c r="B805" s="106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7">
        <v>11</v>
      </c>
      <c r="B806" s="106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7">
        <v>12</v>
      </c>
      <c r="B807" s="106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7">
        <v>13</v>
      </c>
      <c r="B808" s="106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7">
        <v>14</v>
      </c>
      <c r="B809" s="106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7">
        <v>15</v>
      </c>
      <c r="B810" s="106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7">
        <v>16</v>
      </c>
      <c r="B811" s="106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7">
        <v>17</v>
      </c>
      <c r="B812" s="106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7">
        <v>18</v>
      </c>
      <c r="B813" s="106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7">
        <v>19</v>
      </c>
      <c r="B814" s="106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7">
        <v>20</v>
      </c>
      <c r="B815" s="106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7">
        <v>21</v>
      </c>
      <c r="B816" s="106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7">
        <v>22</v>
      </c>
      <c r="B817" s="106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7">
        <v>23</v>
      </c>
      <c r="B818" s="106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7">
        <v>24</v>
      </c>
      <c r="B819" s="106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7">
        <v>25</v>
      </c>
      <c r="B820" s="106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7">
        <v>26</v>
      </c>
      <c r="B821" s="106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7">
        <v>27</v>
      </c>
      <c r="B822" s="106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7">
        <v>28</v>
      </c>
      <c r="B823" s="106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7">
        <v>29</v>
      </c>
      <c r="B824" s="106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7">
        <v>30</v>
      </c>
      <c r="B825" s="106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477</v>
      </c>
      <c r="Z828" s="350"/>
      <c r="AA828" s="350"/>
      <c r="AB828" s="350"/>
      <c r="AC828" s="278" t="s">
        <v>462</v>
      </c>
      <c r="AD828" s="278"/>
      <c r="AE828" s="278"/>
      <c r="AF828" s="278"/>
      <c r="AG828" s="278"/>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67">
        <v>1</v>
      </c>
      <c r="B829" s="106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7">
        <v>2</v>
      </c>
      <c r="B830" s="106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7">
        <v>3</v>
      </c>
      <c r="B831" s="106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7">
        <v>4</v>
      </c>
      <c r="B832" s="106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7">
        <v>5</v>
      </c>
      <c r="B833" s="106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7">
        <v>6</v>
      </c>
      <c r="B834" s="106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7">
        <v>7</v>
      </c>
      <c r="B835" s="106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7">
        <v>8</v>
      </c>
      <c r="B836" s="106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7">
        <v>9</v>
      </c>
      <c r="B837" s="106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7">
        <v>10</v>
      </c>
      <c r="B838" s="106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7">
        <v>11</v>
      </c>
      <c r="B839" s="106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7">
        <v>12</v>
      </c>
      <c r="B840" s="106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7">
        <v>13</v>
      </c>
      <c r="B841" s="106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7">
        <v>14</v>
      </c>
      <c r="B842" s="106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7">
        <v>15</v>
      </c>
      <c r="B843" s="106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7">
        <v>16</v>
      </c>
      <c r="B844" s="106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7">
        <v>17</v>
      </c>
      <c r="B845" s="106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7">
        <v>18</v>
      </c>
      <c r="B846" s="106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7">
        <v>19</v>
      </c>
      <c r="B847" s="106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7">
        <v>20</v>
      </c>
      <c r="B848" s="106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7">
        <v>21</v>
      </c>
      <c r="B849" s="106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7">
        <v>22</v>
      </c>
      <c r="B850" s="106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7">
        <v>23</v>
      </c>
      <c r="B851" s="106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7">
        <v>24</v>
      </c>
      <c r="B852" s="106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7">
        <v>25</v>
      </c>
      <c r="B853" s="106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7">
        <v>26</v>
      </c>
      <c r="B854" s="106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7">
        <v>27</v>
      </c>
      <c r="B855" s="106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7">
        <v>28</v>
      </c>
      <c r="B856" s="106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7">
        <v>29</v>
      </c>
      <c r="B857" s="106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7">
        <v>30</v>
      </c>
      <c r="B858" s="106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477</v>
      </c>
      <c r="Z861" s="350"/>
      <c r="AA861" s="350"/>
      <c r="AB861" s="350"/>
      <c r="AC861" s="278" t="s">
        <v>462</v>
      </c>
      <c r="AD861" s="278"/>
      <c r="AE861" s="278"/>
      <c r="AF861" s="278"/>
      <c r="AG861" s="278"/>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67">
        <v>1</v>
      </c>
      <c r="B862" s="106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7">
        <v>2</v>
      </c>
      <c r="B863" s="106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7">
        <v>3</v>
      </c>
      <c r="B864" s="106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7">
        <v>4</v>
      </c>
      <c r="B865" s="106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7">
        <v>5</v>
      </c>
      <c r="B866" s="106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7">
        <v>6</v>
      </c>
      <c r="B867" s="106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7">
        <v>7</v>
      </c>
      <c r="B868" s="106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7">
        <v>8</v>
      </c>
      <c r="B869" s="106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7">
        <v>9</v>
      </c>
      <c r="B870" s="106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7">
        <v>10</v>
      </c>
      <c r="B871" s="106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7">
        <v>11</v>
      </c>
      <c r="B872" s="106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7">
        <v>12</v>
      </c>
      <c r="B873" s="106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7">
        <v>13</v>
      </c>
      <c r="B874" s="106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7">
        <v>14</v>
      </c>
      <c r="B875" s="106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7">
        <v>15</v>
      </c>
      <c r="B876" s="106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7">
        <v>16</v>
      </c>
      <c r="B877" s="106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7">
        <v>17</v>
      </c>
      <c r="B878" s="106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7">
        <v>18</v>
      </c>
      <c r="B879" s="106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7">
        <v>19</v>
      </c>
      <c r="B880" s="106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7">
        <v>20</v>
      </c>
      <c r="B881" s="106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7">
        <v>21</v>
      </c>
      <c r="B882" s="106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7">
        <v>22</v>
      </c>
      <c r="B883" s="106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7">
        <v>23</v>
      </c>
      <c r="B884" s="106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7">
        <v>24</v>
      </c>
      <c r="B885" s="106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7">
        <v>25</v>
      </c>
      <c r="B886" s="106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7">
        <v>26</v>
      </c>
      <c r="B887" s="106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7">
        <v>27</v>
      </c>
      <c r="B888" s="106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7">
        <v>28</v>
      </c>
      <c r="B889" s="106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7">
        <v>29</v>
      </c>
      <c r="B890" s="106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7">
        <v>30</v>
      </c>
      <c r="B891" s="106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477</v>
      </c>
      <c r="Z894" s="350"/>
      <c r="AA894" s="350"/>
      <c r="AB894" s="350"/>
      <c r="AC894" s="278" t="s">
        <v>462</v>
      </c>
      <c r="AD894" s="278"/>
      <c r="AE894" s="278"/>
      <c r="AF894" s="278"/>
      <c r="AG894" s="278"/>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67">
        <v>1</v>
      </c>
      <c r="B895" s="106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477</v>
      </c>
      <c r="Z927" s="350"/>
      <c r="AA927" s="350"/>
      <c r="AB927" s="350"/>
      <c r="AC927" s="278" t="s">
        <v>462</v>
      </c>
      <c r="AD927" s="278"/>
      <c r="AE927" s="278"/>
      <c r="AF927" s="278"/>
      <c r="AG927" s="278"/>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67">
        <v>1</v>
      </c>
      <c r="B928" s="1067">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477</v>
      </c>
      <c r="Z960" s="350"/>
      <c r="AA960" s="350"/>
      <c r="AB960" s="350"/>
      <c r="AC960" s="278" t="s">
        <v>462</v>
      </c>
      <c r="AD960" s="278"/>
      <c r="AE960" s="278"/>
      <c r="AF960" s="278"/>
      <c r="AG960" s="278"/>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67">
        <v>1</v>
      </c>
      <c r="B961" s="106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477</v>
      </c>
      <c r="Z993" s="350"/>
      <c r="AA993" s="350"/>
      <c r="AB993" s="350"/>
      <c r="AC993" s="278" t="s">
        <v>462</v>
      </c>
      <c r="AD993" s="278"/>
      <c r="AE993" s="278"/>
      <c r="AF993" s="278"/>
      <c r="AG993" s="278"/>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67">
        <v>1</v>
      </c>
      <c r="B994" s="106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477</v>
      </c>
      <c r="Z1026" s="350"/>
      <c r="AA1026" s="350"/>
      <c r="AB1026" s="350"/>
      <c r="AC1026" s="278" t="s">
        <v>462</v>
      </c>
      <c r="AD1026" s="278"/>
      <c r="AE1026" s="278"/>
      <c r="AF1026" s="278"/>
      <c r="AG1026" s="278"/>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67">
        <v>1</v>
      </c>
      <c r="B1027" s="106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477</v>
      </c>
      <c r="Z1059" s="350"/>
      <c r="AA1059" s="350"/>
      <c r="AB1059" s="350"/>
      <c r="AC1059" s="278" t="s">
        <v>462</v>
      </c>
      <c r="AD1059" s="278"/>
      <c r="AE1059" s="278"/>
      <c r="AF1059" s="278"/>
      <c r="AG1059" s="278"/>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67">
        <v>1</v>
      </c>
      <c r="B1060" s="106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477</v>
      </c>
      <c r="Z1092" s="350"/>
      <c r="AA1092" s="350"/>
      <c r="AB1092" s="350"/>
      <c r="AC1092" s="278" t="s">
        <v>462</v>
      </c>
      <c r="AD1092" s="278"/>
      <c r="AE1092" s="278"/>
      <c r="AF1092" s="278"/>
      <c r="AG1092" s="278"/>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67">
        <v>1</v>
      </c>
      <c r="B1093" s="106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477</v>
      </c>
      <c r="Z1125" s="350"/>
      <c r="AA1125" s="350"/>
      <c r="AB1125" s="350"/>
      <c r="AC1125" s="278" t="s">
        <v>462</v>
      </c>
      <c r="AD1125" s="278"/>
      <c r="AE1125" s="278"/>
      <c r="AF1125" s="278"/>
      <c r="AG1125" s="278"/>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67">
        <v>1</v>
      </c>
      <c r="B1126" s="106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477</v>
      </c>
      <c r="Z1158" s="350"/>
      <c r="AA1158" s="350"/>
      <c r="AB1158" s="350"/>
      <c r="AC1158" s="278" t="s">
        <v>462</v>
      </c>
      <c r="AD1158" s="278"/>
      <c r="AE1158" s="278"/>
      <c r="AF1158" s="278"/>
      <c r="AG1158" s="278"/>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67">
        <v>1</v>
      </c>
      <c r="B1159" s="106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477</v>
      </c>
      <c r="Z1191" s="350"/>
      <c r="AA1191" s="350"/>
      <c r="AB1191" s="350"/>
      <c r="AC1191" s="278" t="s">
        <v>462</v>
      </c>
      <c r="AD1191" s="278"/>
      <c r="AE1191" s="278"/>
      <c r="AF1191" s="278"/>
      <c r="AG1191" s="278"/>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67">
        <v>1</v>
      </c>
      <c r="B1192" s="106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477</v>
      </c>
      <c r="Z1224" s="350"/>
      <c r="AA1224" s="350"/>
      <c r="AB1224" s="350"/>
      <c r="AC1224" s="278" t="s">
        <v>462</v>
      </c>
      <c r="AD1224" s="278"/>
      <c r="AE1224" s="278"/>
      <c r="AF1224" s="278"/>
      <c r="AG1224" s="278"/>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67">
        <v>1</v>
      </c>
      <c r="B1225" s="106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477</v>
      </c>
      <c r="Z1257" s="350"/>
      <c r="AA1257" s="350"/>
      <c r="AB1257" s="350"/>
      <c r="AC1257" s="278" t="s">
        <v>462</v>
      </c>
      <c r="AD1257" s="278"/>
      <c r="AE1257" s="278"/>
      <c r="AF1257" s="278"/>
      <c r="AG1257" s="278"/>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67">
        <v>1</v>
      </c>
      <c r="B1258" s="106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477</v>
      </c>
      <c r="Z1290" s="350"/>
      <c r="AA1290" s="350"/>
      <c r="AB1290" s="350"/>
      <c r="AC1290" s="278" t="s">
        <v>462</v>
      </c>
      <c r="AD1290" s="278"/>
      <c r="AE1290" s="278"/>
      <c r="AF1290" s="278"/>
      <c r="AG1290" s="278"/>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67">
        <v>1</v>
      </c>
      <c r="B1291" s="106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2020-11-18T04:25:19Z</cp:lastPrinted>
  <dcterms:created xsi:type="dcterms:W3CDTF">2012-03-13T00:50:25Z</dcterms:created>
  <dcterms:modified xsi:type="dcterms:W3CDTF">2020-11-20T05:13:48Z</dcterms:modified>
</cp:coreProperties>
</file>