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Z:\!!!!_行政事業レビュー\06_【最終公表版共有】レビュー・セグメントシート（財企→各局課）\06_開\"/>
    </mc:Choice>
  </mc:AlternateContent>
  <xr:revisionPtr revIDLastSave="0" documentId="13_ncr:1_{13CC8951-5308-453A-B4FF-079D02DC7761}" xr6:coauthVersionLast="36" xr6:coauthVersionMax="36" xr10:uidLastSave="{00000000-0000-0000-0000-000000000000}"/>
  <bookViews>
    <workbookView xWindow="2326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C2" i="4"/>
  <c r="D2" i="4" s="1"/>
  <c r="W28" i="3"/>
  <c r="I7" i="4" l="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<sst xmlns="http://schemas.openxmlformats.org/spreadsheetml/2006/main" count="2929" uniqueCount="678">
  <si>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</si>
  <si>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</si>
  <si>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</si>
  <si>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</si>
  <si>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</si>
  <si>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</si>
  <si>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</si>
  <si>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</si>
  <si>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</si>
  <si>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</si>
  <si>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</si>
  <si>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</si>
  <si>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</si>
  <si>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</si>
  <si>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</si>
  <si>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</si>
  <si>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</si>
  <si>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</si>
  <si>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</si>
  <si>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</si>
  <si>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</si>
  <si>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</si>
  <si>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</si>
  <si>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</si>
  <si>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</si>
  <si>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</si>
  <si>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</si>
  <si>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</si>
  <si>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</si>
  <si>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</si>
  <si>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</si>
  <si>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</si>
  <si>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</si>
  <si>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</si>
  <si>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</si>
  <si>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</si>
  <si>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</si>
  <si>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</si>
  <si>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</si>
  <si>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</si>
  <si>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</si>
  <si>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</si>
  <si>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</si>
  <si>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</si>
  <si>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</si>
  <si>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</si>
  <si>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</si>
  <si>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</si>
  <si>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</si>
  <si>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</si>
  <si>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</si>
  <si>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</si>
  <si>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</si>
  <si>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</si>
  <si>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</si>
  <si>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</si>
  <si>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</si>
  <si>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</si>
  <si>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</si>
  <si>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</si>
  <si>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</si>
  <si>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</si>
  <si>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</si>
  <si>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</si>
  <si>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</si>
  <si>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</si>
  <si>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</si>
  <si>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</si>
  <si>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</si>
  <si>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</si>
  <si>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</si>
  <si>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</si>
  <si>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</si>
  <si>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</si>
  <si>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</si>
  <si>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</si>
  <si>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</si>
  <si>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</si>
  <si>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</si>
  <si>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</si>
  <si>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</si>
  <si>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</si>
  <si>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</si>
  <si>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</si>
  <si>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</si>
  <si>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</si>
  <si>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</si>
  <si>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</si>
  <si>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</si>
  <si>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</si>
  <si>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</si>
  <si>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</si>
  <si>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</si>
  <si>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</si>
  <si>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</si>
  <si>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</si>
  <si>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</si>
  <si>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</si>
  <si>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</si>
  <si>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</si>
  <si>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</si>
  <si>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</si>
  <si>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</si>
  <si>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</si>
  <si>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</si>
  <si>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</si>
  <si>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</si>
  <si>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</si>
  <si>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</si>
  <si>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</si>
  <si>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</si>
  <si>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</si>
  <si>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</si>
  <si>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</si>
  <si>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</si>
  <si>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</si>
  <si>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</si>
  <si>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</si>
  <si>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</si>
  <si>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</si>
  <si>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</si>
  <si>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</si>
  <si>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</si>
  <si>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</si>
  <si>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</si>
  <si>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</si>
  <si>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</si>
  <si>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</si>
  <si>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</si>
  <si>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</si>
  <si>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</si>
  <si>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</si>
  <si>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</si>
  <si>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</si>
  <si>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</si>
  <si>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</si>
  <si>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</si>
  <si>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</si>
  <si>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</si>
  <si>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</si>
  <si>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</si>
  <si>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</si>
  <si>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</si>
  <si>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</si>
  <si>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</si>
  <si>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</si>
  <si>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</si>
  <si>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</si>
  <si>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</si>
  <si>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</si>
  <si>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</si>
  <si>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</si>
  <si>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</si>
  <si>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</si>
  <si>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</si>
  <si>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</si>
  <si>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</si>
  <si>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</si>
  <si>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</si>
  <si>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</si>
  <si>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</si>
  <si>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</si>
  <si>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</si>
  <si>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</si>
  <si>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</si>
  <si>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</si>
  <si>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</si>
  <si>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</si>
  <si>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</si>
  <si>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</si>
  <si>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</si>
  <si>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</si>
  <si>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</si>
  <si>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</si>
  <si>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</si>
  <si>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</si>
  <si>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</si>
  <si>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</si>
  <si>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</si>
  <si>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</si>
  <si>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</si>
  <si>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</si>
  <si>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</si>
  <si>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</si>
  <si>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</si>
  <si>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</si>
  <si>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</si>
  <si>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</si>
  <si>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</si>
  <si>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</si>
  <si>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</si>
  <si>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</si>
  <si>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</si>
  <si>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</si>
  <si>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</si>
  <si>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</si>
  <si>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</si>
  <si>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</si>
  <si>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</si>
  <si>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</si>
  <si>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</si>
  <si>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</si>
  <si>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</si>
  <si>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</si>
  <si>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</si>
  <si>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</si>
  <si>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</si>
  <si>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</si>
  <si>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</si>
  <si>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</si>
  <si>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</si>
  <si>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</si>
  <si>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</si>
  <si>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</si>
  <si>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</si>
  <si>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</si>
  <si>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</si>
  <si>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</si>
  <si>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</si>
  <si>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</si>
  <si>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</si>
  <si>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</si>
  <si>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</si>
  <si>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</si>
  <si>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</si>
  <si>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</si>
  <si>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</si>
  <si>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</si>
  <si>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</si>
  <si>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</si>
  <si>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</si>
  <si>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</si>
  <si>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</si>
  <si>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</si>
  <si>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</si>
  <si>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</si>
  <si>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</si>
  <si>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</si>
  <si>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</si>
  <si>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</si>
  <si>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</si>
  <si>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</si>
  <si>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</si>
  <si>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</si>
  <si>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</si>
  <si>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</si>
  <si>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</si>
  <si>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</si>
  <si>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</si>
  <si>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</si>
  <si>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</si>
  <si>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</si>
  <si>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</si>
  <si>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</si>
  <si>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</si>
  <si>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</si>
  <si>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</si>
  <si>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</si>
  <si>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</si>
  <si>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</si>
  <si>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</si>
  <si>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</si>
  <si>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</si>
  <si>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</si>
  <si>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</si>
  <si>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</si>
  <si>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</si>
  <si>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</si>
  <si>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</si>
  <si>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</si>
  <si>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</si>
  <si>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</si>
  <si>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</si>
  <si>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</si>
  <si>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</si>
  <si>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</si>
  <si>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</si>
  <si>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</si>
  <si>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</si>
  <si>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</si>
  <si>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</si>
  <si>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</si>
  <si>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</si>
  <si>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</si>
  <si>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</si>
  <si>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</si>
  <si>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</si>
  <si>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</si>
  <si>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</si>
  <si>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</si>
  <si>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</si>
  <si>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</si>
  <si>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</si>
  <si>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</si>
  <si>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</si>
  <si>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</si>
  <si>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</si>
  <si>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</si>
  <si>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</si>
  <si>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</si>
  <si>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</si>
  <si>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</si>
  <si>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</si>
  <si>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</si>
  <si>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</si>
  <si>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</si>
  <si>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</si>
  <si>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</si>
  <si>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</si>
  <si>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</si>
  <si>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</si>
  <si>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</si>
  <si>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</si>
  <si>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</si>
  <si>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</si>
  <si>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</si>
  <si>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</si>
  <si>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</si>
  <si>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</si>
  <si>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</si>
  <si>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</si>
  <si>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</si>
  <si>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</si>
  <si>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</si>
  <si>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</si>
  <si>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</si>
  <si>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</si>
  <si>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</si>
  <si>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</si>
  <si>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</si>
  <si>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</si>
  <si>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</si>
  <si>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</si>
  <si>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</si>
  <si>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</si>
  <si>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</si>
  <si>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</si>
  <si>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</si>
  <si>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</si>
  <si>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</si>
  <si>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</si>
  <si>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</si>
  <si>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</si>
  <si>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</si>
  <si>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</si>
  <si>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</si>
  <si>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</si>
  <si>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</si>
  <si>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</si>
  <si>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</si>
  <si>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</si>
  <si>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</si>
  <si>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</si>
  <si>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</si>
  <si>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</si>
  <si>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</si>
  <si>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</si>
  <si>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</si>
  <si>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</si>
  <si>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</si>
  <si>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</si>
  <si>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</si>
  <si>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</si>
  <si>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</si>
  <si>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</si>
  <si>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</si>
  <si>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</si>
  <si>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</si>
  <si>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</si>
  <si>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</si>
  <si>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</si>
  <si>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</si>
  <si>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</si>
  <si>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</si>
  <si>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</si>
  <si>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</si>
  <si>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</si>
  <si>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</si>
  <si>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</si>
  <si>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</si>
  <si>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</si>
  <si>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</si>
  <si>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</si>
  <si>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</si>
  <si>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</si>
  <si>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</si>
  <si>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</si>
  <si>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</si>
  <si>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</si>
  <si>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</si>
  <si>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</si>
  <si>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</si>
  <si>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</si>
  <si>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</si>
  <si>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</si>
  <si>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</si>
  <si>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</si>
  <si>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</si>
  <si>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</si>
  <si>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</si>
  <si>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</si>
  <si>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</si>
  <si>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</si>
  <si>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</si>
  <si>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</si>
  <si>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</si>
  <si>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</si>
  <si>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</si>
  <si>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</si>
  <si>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</si>
  <si>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</si>
  <si>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</si>
  <si>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</si>
  <si>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</si>
  <si>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</si>
  <si>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</si>
  <si>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</si>
  <si>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</si>
  <si>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</si>
  <si>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</si>
  <si>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</si>
  <si>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</si>
  <si>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</si>
  <si>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</si>
  <si>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</si>
  <si>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</si>
  <si>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</si>
  <si>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</si>
  <si>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</si>
  <si>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</si>
  <si>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</si>
  <si>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</si>
  <si>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</si>
  <si>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</si>
  <si>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</si>
  <si>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</si>
  <si>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</si>
  <si>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</si>
  <si>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</si>
  <si>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</si>
  <si>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</si>
  <si>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</si>
  <si>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</si>
  <si>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</si>
  <si>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</si>
  <si>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</si>
  <si>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</si>
  <si>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</si>
  <si>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</si>
  <si>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</si>
  <si>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</si>
  <si>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</si>
  <si>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</si>
  <si>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</si>
  <si>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</si>
  <si>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</si>
  <si>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</si>
  <si>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</si>
  <si>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</si>
  <si>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</si>
  <si>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</si>
  <si>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</si>
  <si>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</si>
  <si>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</si>
  <si>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</si>
  <si>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</si>
  <si>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</si>
  <si>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</si>
  <si>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</si>
  <si>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</si>
  <si>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</si>
  <si>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</si>
  <si>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</si>
  <si>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</si>
  <si>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</si>
  <si>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</si>
  <si>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</si>
  <si>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</si>
  <si>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</si>
  <si>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</si>
  <si>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</si>
  <si>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</si>
  <si>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</si>
  <si>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</si>
  <si>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</si>
  <si>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</si>
  <si>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</si>
  <si>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</si>
  <si>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</si>
  <si>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</si>
  <si>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</si>
  <si>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</si>
  <si>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</si>
  <si>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</si>
  <si>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</si>
  <si>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</si>
  <si>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</si>
  <si>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</si>
  <si>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</si>
  <si>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</si>
  <si>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</si>
  <si>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</si>
  <si>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</si>
  <si>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</si>
  <si>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</si>
  <si>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</si>
  <si>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</si>
  <si>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</si>
  <si>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</si>
  <si>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</si>
  <si>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</si>
  <si>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</si>
  <si>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</si>
  <si>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</si>
  <si>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</si>
  <si>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</si>
  <si>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</si>
  <si>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</si>
  <si>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</si>
  <si>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</si>
  <si>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</si>
  <si>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</si>
  <si>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</si>
  <si>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</si>
  <si>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</si>
  <si>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</si>
  <si>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</si>
  <si>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</si>
  <si>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</si>
  <si>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</si>
  <si>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</si>
  <si>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</si>
  <si>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</si>
  <si>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</si>
  <si>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</si>
  <si>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</si>
  <si>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</si>
  <si>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</si>
  <si>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</si>
  <si>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</si>
  <si>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</si>
  <si>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</si>
  <si>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</si>
  <si>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</si>
  <si>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</si>
  <si>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</si>
  <si>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</si>
  <si>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</si>
  <si>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</si>
  <si>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</si>
  <si>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</si>
  <si>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</si>
  <si>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</si>
  <si>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</si>
  <si>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</si>
  <si>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</si>
  <si>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</si>
  <si>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</si>
  <si>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</si>
  <si>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</si>
  <si>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</si>
  <si>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</si>
  <si>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</si>
  <si>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</si>
  <si>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</si>
  <si>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</si>
  <si>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</si>
  <si>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</si>
  <si>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</si>
  <si>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</si>
  <si>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</si>
  <si>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</si>
  <si>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t>
  </si>
  <si>
    <t>文部科学省</t>
    <phoneticPr fontId="5"/>
  </si>
  <si>
    <t>平成２３年度</t>
    <phoneticPr fontId="5"/>
  </si>
  <si>
    <t>終了予定なし</t>
    <phoneticPr fontId="5"/>
  </si>
  <si>
    <t>環境エネルギー課長
横地　洋</t>
    <phoneticPr fontId="5"/>
  </si>
  <si>
    <t>-</t>
    <phoneticPr fontId="5"/>
  </si>
  <si>
    <t>-</t>
    <phoneticPr fontId="5"/>
  </si>
  <si>
    <t>-</t>
    <phoneticPr fontId="5"/>
  </si>
  <si>
    <t>-</t>
    <phoneticPr fontId="5"/>
  </si>
  <si>
    <t>庁費</t>
    <phoneticPr fontId="5"/>
  </si>
  <si>
    <t>職員旅費</t>
  </si>
  <si>
    <t>委員等旅費</t>
  </si>
  <si>
    <t>本</t>
    <phoneticPr fontId="5"/>
  </si>
  <si>
    <t>文部科学省調べ等</t>
    <phoneticPr fontId="5"/>
  </si>
  <si>
    <t>人</t>
  </si>
  <si>
    <t>地球環境研究開発推進に関する国内推進会議の開催（回）</t>
    <phoneticPr fontId="5"/>
  </si>
  <si>
    <t>回</t>
    <phoneticPr fontId="5"/>
  </si>
  <si>
    <t>地球環境研究開発推進に関する国際会議への出席（回）</t>
    <phoneticPr fontId="5"/>
  </si>
  <si>
    <t>地球環境研究開発推進に関する国内推進会議の開催
（執行額（謝金等）／開催回数（千円/回））</t>
    <phoneticPr fontId="5"/>
  </si>
  <si>
    <t>千円/回</t>
  </si>
  <si>
    <t>千円/回</t>
    <phoneticPr fontId="5"/>
  </si>
  <si>
    <t>千円/回</t>
    <phoneticPr fontId="5"/>
  </si>
  <si>
    <t>252/3</t>
    <phoneticPr fontId="5"/>
  </si>
  <si>
    <t>140/2</t>
    <phoneticPr fontId="5"/>
  </si>
  <si>
    <t>地球環境研究開発推進に関する国際会議への出席
（執行額（旅費等）／出席回数（千円/回））</t>
    <phoneticPr fontId="5"/>
  </si>
  <si>
    <t>千円/回</t>
    <phoneticPr fontId="5"/>
  </si>
  <si>
    <t>9368/14</t>
  </si>
  <si>
    <t>9353/11</t>
  </si>
  <si>
    <t>／　　　　　　　　　　　　　　</t>
    <phoneticPr fontId="5"/>
  </si>
  <si>
    <t>　　/</t>
    <phoneticPr fontId="5"/>
  </si>
  <si>
    <t>国際会議への出席を通して海外との共通理解を深めつつ我が国の国際的なプレゼンスを示し、また、国際会議の開催を通じて有識者等の間の連携を一層強化し我が国一丸となった対策を進めることで、環境分野の研究開発を効率的かつ円滑に推進することに貢献する。</t>
    <phoneticPr fontId="5"/>
  </si>
  <si>
    <t>-</t>
    <phoneticPr fontId="5"/>
  </si>
  <si>
    <t>-</t>
    <phoneticPr fontId="5"/>
  </si>
  <si>
    <t>地球環境研究開発推進に関する国内推進会議の開催等の経費で構成されており、負担関係は妥当である。</t>
    <phoneticPr fontId="5"/>
  </si>
  <si>
    <t>会議開催や会議出席は必要かつ重要なものに限られており、費目・使途も目的に即し真に必要なものに限定されている。</t>
    <phoneticPr fontId="5"/>
  </si>
  <si>
    <t>地球環境研究開発推進に関する国際会議の出席に必要な外国旅費の執行にあたっては、航空賃の見積りを複数社から取得するなどコスト削減に努めている。
また、国内推進会議の開催にあたっては、省内会議室を使用することにより会場借用にかかるコストを削減している。</t>
    <phoneticPr fontId="5"/>
  </si>
  <si>
    <t>執行にあたっては、前述のようなコスト削減に努めるなどして、限られた予算の中で実効性の高い運用を行っている。</t>
    <phoneticPr fontId="5"/>
  </si>
  <si>
    <t>273</t>
    <phoneticPr fontId="5"/>
  </si>
  <si>
    <t>292</t>
    <phoneticPr fontId="5"/>
  </si>
  <si>
    <t>254</t>
    <phoneticPr fontId="5"/>
  </si>
  <si>
    <t>253</t>
    <phoneticPr fontId="5"/>
  </si>
  <si>
    <t>243</t>
    <phoneticPr fontId="5"/>
  </si>
  <si>
    <t>236</t>
    <phoneticPr fontId="5"/>
  </si>
  <si>
    <t>文部科学省</t>
    <phoneticPr fontId="5"/>
  </si>
  <si>
    <t>○</t>
    <phoneticPr fontId="5"/>
  </si>
  <si>
    <t>○</t>
    <phoneticPr fontId="5"/>
  </si>
  <si>
    <t>9　未来社会に向けた価値創出の取組と経済・社会的課題への対応</t>
    <phoneticPr fontId="5"/>
  </si>
  <si>
    <t>9-2 環境・エネルギーに関する課題への対応</t>
    <phoneticPr fontId="5"/>
  </si>
  <si>
    <t>環境分野の研究開発の推進</t>
    <phoneticPr fontId="5"/>
  </si>
  <si>
    <t>研究開発局</t>
    <phoneticPr fontId="5"/>
  </si>
  <si>
    <t>環境エネルギー課</t>
    <phoneticPr fontId="5"/>
  </si>
  <si>
    <t>-</t>
    <phoneticPr fontId="5"/>
  </si>
  <si>
    <t>A. 地球環境国際協同研究計画事務局</t>
    <phoneticPr fontId="5"/>
  </si>
  <si>
    <t>地球環境国際協同研究計画事務局の活動に資する経費</t>
    <phoneticPr fontId="5"/>
  </si>
  <si>
    <t>地球環境国際協同研究計画事務局</t>
    <phoneticPr fontId="5"/>
  </si>
  <si>
    <t>-</t>
    <phoneticPr fontId="5"/>
  </si>
  <si>
    <t>地球環境国際協同研究計画への拠出金</t>
    <phoneticPr fontId="5"/>
  </si>
  <si>
    <t>-</t>
    <phoneticPr fontId="5"/>
  </si>
  <si>
    <t>-</t>
    <phoneticPr fontId="5"/>
  </si>
  <si>
    <t>上記の点検結果を踏まえつつ、引き続き、本事業の目的を達成するため、予算を効果的かつ適切に執行していく。</t>
    <phoneticPr fontId="5"/>
  </si>
  <si>
    <t>-</t>
    <phoneticPr fontId="5"/>
  </si>
  <si>
    <t>-</t>
    <phoneticPr fontId="5"/>
  </si>
  <si>
    <t>-</t>
    <phoneticPr fontId="5"/>
  </si>
  <si>
    <t>-</t>
    <phoneticPr fontId="5"/>
  </si>
  <si>
    <t>地球環境国際協同研究計画による地球システムを制御する物理的、化学的、生物学的相互作用の諸過程の研究に関するプロジェクトが維持され、研究が推進されることにより、年間500本の論文を主要な学術誌等に発表する。
※当初設定していた目標最終年度の目標値（80本）を平成28年度及び平成29年度成果実績が上回ったため、平成30年度に目標値の見直しを実施。</t>
    <rPh sb="155" eb="157">
      <t>ヘイセイ</t>
    </rPh>
    <rPh sb="159" eb="161">
      <t>ネンド</t>
    </rPh>
    <phoneticPr fontId="5"/>
  </si>
  <si>
    <t>（参考指標）
地球環境国際協同研究計画事務局の職員数に占める日本人職員数（人）</t>
    <phoneticPr fontId="5"/>
  </si>
  <si>
    <t>無</t>
  </si>
  <si>
    <t>‐</t>
  </si>
  <si>
    <t>地球環境国際協同研究計画拠出金</t>
    <phoneticPr fontId="5"/>
  </si>
  <si>
    <t>・地球環境研究開発推進に関する国内推進会議の開催等の経費で構成されており、いずれも国が直接実施すべき優先度の高い事業。
・また、行政事業レビューを踏まえ、平成31年度予算において積算の見直し等により、予算の効率化を実施。
・地球環境国際協同研究計画拠出金については、地球環境国際協同研究計画事務局に対する会計検査が行われており、適切な会計の執行を確認。
・事務経費の執行にあたっては、コストの削減を行い、必要な経費に限定。</t>
    <rPh sb="145" eb="148">
      <t>ジムキョク</t>
    </rPh>
    <rPh sb="149" eb="150">
      <t>タイ</t>
    </rPh>
    <rPh sb="152" eb="154">
      <t>カイケイ</t>
    </rPh>
    <rPh sb="154" eb="156">
      <t>ケンサ</t>
    </rPh>
    <rPh sb="157" eb="158">
      <t>オコナ</t>
    </rPh>
    <rPh sb="164" eb="166">
      <t>テキセツ</t>
    </rPh>
    <rPh sb="167" eb="169">
      <t>カイケイ</t>
    </rPh>
    <rPh sb="170" eb="172">
      <t>シッコウ</t>
    </rPh>
    <rPh sb="173" eb="175">
      <t>カクニン</t>
    </rPh>
    <phoneticPr fontId="5"/>
  </si>
  <si>
    <t>-</t>
    <phoneticPr fontId="5"/>
  </si>
  <si>
    <t>B. 日本コンベンションサービス株式会社</t>
    <rPh sb="3" eb="5">
      <t>ニホン</t>
    </rPh>
    <rPh sb="16" eb="20">
      <t>カブシキガイシャ</t>
    </rPh>
    <phoneticPr fontId="5"/>
  </si>
  <si>
    <t>日本コンベンションサービス株式会社</t>
    <rPh sb="0" eb="2">
      <t>ニホン</t>
    </rPh>
    <rPh sb="13" eb="17">
      <t>カブシキガイシャ</t>
    </rPh>
    <phoneticPr fontId="5"/>
  </si>
  <si>
    <t>地球観測に関する政府間会合（GEO）第15回本会合の開催</t>
    <rPh sb="0" eb="2">
      <t>チキュウ</t>
    </rPh>
    <rPh sb="2" eb="4">
      <t>カンソク</t>
    </rPh>
    <rPh sb="5" eb="6">
      <t>カン</t>
    </rPh>
    <rPh sb="8" eb="11">
      <t>セイフカン</t>
    </rPh>
    <rPh sb="11" eb="13">
      <t>カイゴウ</t>
    </rPh>
    <rPh sb="18" eb="19">
      <t>ダイ</t>
    </rPh>
    <rPh sb="21" eb="22">
      <t>カイ</t>
    </rPh>
    <rPh sb="22" eb="25">
      <t>ホンカイゴウ</t>
    </rPh>
    <rPh sb="26" eb="28">
      <t>カイサイ</t>
    </rPh>
    <phoneticPr fontId="5"/>
  </si>
  <si>
    <t>会議開催費</t>
    <rPh sb="0" eb="2">
      <t>カイギ</t>
    </rPh>
    <rPh sb="2" eb="5">
      <t>カイサイヒ</t>
    </rPh>
    <phoneticPr fontId="5"/>
  </si>
  <si>
    <t>人件費</t>
    <rPh sb="0" eb="3">
      <t>ジンケンヒ</t>
    </rPh>
    <phoneticPr fontId="5"/>
  </si>
  <si>
    <t>会場使用料・機材費、通訳費、飲料費用</t>
    <rPh sb="0" eb="2">
      <t>カイジョウ</t>
    </rPh>
    <rPh sb="2" eb="5">
      <t>シヨウリョウ</t>
    </rPh>
    <rPh sb="6" eb="9">
      <t>キザイヒ</t>
    </rPh>
    <rPh sb="10" eb="12">
      <t>ツウヤク</t>
    </rPh>
    <rPh sb="12" eb="13">
      <t>ヒ</t>
    </rPh>
    <rPh sb="14" eb="16">
      <t>インリョウ</t>
    </rPh>
    <rPh sb="16" eb="18">
      <t>ヒヨウ</t>
    </rPh>
    <phoneticPr fontId="5"/>
  </si>
  <si>
    <t>業務担当職員</t>
    <rPh sb="0" eb="2">
      <t>ギョウム</t>
    </rPh>
    <rPh sb="2" eb="4">
      <t>タントウ</t>
    </rPh>
    <rPh sb="4" eb="6">
      <t>ショクイン</t>
    </rPh>
    <phoneticPr fontId="5"/>
  </si>
  <si>
    <t>招へい旅費</t>
    <rPh sb="0" eb="1">
      <t>ショウ</t>
    </rPh>
    <rPh sb="3" eb="5">
      <t>リョヒ</t>
    </rPh>
    <phoneticPr fontId="5"/>
  </si>
  <si>
    <t>旅費</t>
    <rPh sb="0" eb="2">
      <t>リョヒ</t>
    </rPh>
    <phoneticPr fontId="5"/>
  </si>
  <si>
    <t>その他</t>
    <rPh sb="2" eb="3">
      <t>タ</t>
    </rPh>
    <phoneticPr fontId="5"/>
  </si>
  <si>
    <t>一般管理費</t>
    <rPh sb="0" eb="2">
      <t>イッパン</t>
    </rPh>
    <rPh sb="2" eb="5">
      <t>カンリヒ</t>
    </rPh>
    <phoneticPr fontId="5"/>
  </si>
  <si>
    <t>雑役務費、通信運搬費、印刷製本費等</t>
    <rPh sb="0" eb="1">
      <t>ザツ</t>
    </rPh>
    <rPh sb="1" eb="4">
      <t>エキムヒ</t>
    </rPh>
    <rPh sb="5" eb="7">
      <t>ツウシン</t>
    </rPh>
    <rPh sb="7" eb="10">
      <t>ウンパンヒ</t>
    </rPh>
    <rPh sb="11" eb="13">
      <t>インサツ</t>
    </rPh>
    <rPh sb="13" eb="15">
      <t>セイホン</t>
    </rPh>
    <rPh sb="15" eb="16">
      <t>ヒ</t>
    </rPh>
    <rPh sb="16" eb="17">
      <t>トウ</t>
    </rPh>
    <phoneticPr fontId="5"/>
  </si>
  <si>
    <t>182/4</t>
    <phoneticPr fontId="5"/>
  </si>
  <si>
    <t>88/1</t>
    <phoneticPr fontId="5"/>
  </si>
  <si>
    <t>9392/11</t>
    <phoneticPr fontId="5"/>
  </si>
  <si>
    <t>環境分野の研究開発の効率的かつ円滑な推進を目指し、地球科学技術に関する各国の研究成果、活動の情報交換を行い、文部科学省における環境分野の研究開発を効果的かつ円滑に推進するとともに、国際共同研究への分担金拠出等についての日本学術会議の提言（平成26年第199回幹事会）を踏まえ、研究者コミュニティ以外の（政策・行政担当者、経済界、各種NGO/NPO などの) ステークホルダーとの協働（超学際的：trans-disciplinary）を通して、地域から地球全体の環境保全と持続可能性を追求する国際協同研究計画を推進する。</t>
    <phoneticPr fontId="5"/>
  </si>
  <si>
    <t>-</t>
    <phoneticPr fontId="5"/>
  </si>
  <si>
    <t>10285/14</t>
    <phoneticPr fontId="5"/>
  </si>
  <si>
    <t>環境分野の研究開発を効率的かつ円滑に推進するため、研究成果等の情報交換、他国との間で討議を行う国際会議への出席及び国内推進会議を実施する。さらに、地球環境問題等に関する科学的知見の充実に資するため、地球環境科学技術を推進する観点から地球環境問題に関する国際会議に参加するほか、関係省庁や有識者による国内推進会議を開催する。
また、各国政府等からの拠出金により、地球環境国際協同研究計画事務局（フューチャー・アース本部事務局）が、各国の研究者の参加を得て、研究内容や国際協力の調整等を行いながら、国際協同研究計画を進める。</t>
    <phoneticPr fontId="5"/>
  </si>
  <si>
    <t>上記経費の10%</t>
    <rPh sb="0" eb="2">
      <t>ジョウキ</t>
    </rPh>
    <rPh sb="2" eb="4">
      <t>ケイヒ</t>
    </rPh>
    <phoneticPr fontId="5"/>
  </si>
  <si>
    <t>国際会議への出席が見込みどおり行われるとともに、国内推進会議の開催においては、見込みを上回っている。</t>
    <rPh sb="6" eb="8">
      <t>シュッセキ</t>
    </rPh>
    <rPh sb="9" eb="11">
      <t>ミコ</t>
    </rPh>
    <rPh sb="15" eb="16">
      <t>オコナ</t>
    </rPh>
    <rPh sb="24" eb="26">
      <t>コクナイ</t>
    </rPh>
    <rPh sb="26" eb="28">
      <t>スイシン</t>
    </rPh>
    <rPh sb="28" eb="30">
      <t>カイギ</t>
    </rPh>
    <rPh sb="31" eb="33">
      <t>カイサイ</t>
    </rPh>
    <rPh sb="39" eb="41">
      <t>ミコ</t>
    </rPh>
    <rPh sb="43" eb="45">
      <t>ウワマワ</t>
    </rPh>
    <phoneticPr fontId="5"/>
  </si>
  <si>
    <t>本事業は、国際協力の調整等を行いながら、国際共同研究計画を進める地球環境国際協同研究計画事務局への分担拠出や他国との討議を行う国際会議、関係省庁等による国内推進会議の開催等を通じて、環境分野の研究開発の効率的かつ円滑な推進を目指しており、国が直接実施すべき優先度の高い事業である。</t>
    <rPh sb="0" eb="1">
      <t>ホン</t>
    </rPh>
    <rPh sb="1" eb="3">
      <t>ジギョウ</t>
    </rPh>
    <rPh sb="5" eb="7">
      <t>コクサイ</t>
    </rPh>
    <rPh sb="7" eb="9">
      <t>キョウリョク</t>
    </rPh>
    <rPh sb="10" eb="12">
      <t>チョウセイ</t>
    </rPh>
    <rPh sb="12" eb="13">
      <t>ナド</t>
    </rPh>
    <rPh sb="14" eb="15">
      <t>オコナ</t>
    </rPh>
    <rPh sb="20" eb="22">
      <t>コクサイ</t>
    </rPh>
    <rPh sb="22" eb="24">
      <t>キョウドウ</t>
    </rPh>
    <rPh sb="24" eb="26">
      <t>ケンキュウ</t>
    </rPh>
    <rPh sb="26" eb="28">
      <t>ケイカク</t>
    </rPh>
    <rPh sb="29" eb="30">
      <t>スス</t>
    </rPh>
    <rPh sb="32" eb="34">
      <t>チキュウ</t>
    </rPh>
    <rPh sb="34" eb="36">
      <t>カンキョウ</t>
    </rPh>
    <rPh sb="36" eb="38">
      <t>コクサイ</t>
    </rPh>
    <rPh sb="38" eb="40">
      <t>キョウドウ</t>
    </rPh>
    <rPh sb="40" eb="42">
      <t>ケンキュウ</t>
    </rPh>
    <rPh sb="42" eb="44">
      <t>ケイカク</t>
    </rPh>
    <rPh sb="44" eb="47">
      <t>ジムキョク</t>
    </rPh>
    <rPh sb="49" eb="51">
      <t>ブンタン</t>
    </rPh>
    <rPh sb="51" eb="53">
      <t>キョシュツ</t>
    </rPh>
    <rPh sb="54" eb="56">
      <t>タコク</t>
    </rPh>
    <rPh sb="58" eb="60">
      <t>トウギ</t>
    </rPh>
    <rPh sb="61" eb="62">
      <t>オコナ</t>
    </rPh>
    <rPh sb="63" eb="65">
      <t>コクサイ</t>
    </rPh>
    <rPh sb="65" eb="67">
      <t>カイギ</t>
    </rPh>
    <rPh sb="68" eb="70">
      <t>カンケイ</t>
    </rPh>
    <rPh sb="70" eb="72">
      <t>ショウチョウ</t>
    </rPh>
    <rPh sb="72" eb="73">
      <t>ナド</t>
    </rPh>
    <rPh sb="85" eb="86">
      <t>ナド</t>
    </rPh>
    <rPh sb="87" eb="88">
      <t>ツウ</t>
    </rPh>
    <phoneticPr fontId="5"/>
  </si>
  <si>
    <t>地球観測に関する政府間会合（GEO）第15回本会合の開催においては、複数社による一般競争契約を行っており、支出先の選定は妥当である。</t>
    <rPh sb="0" eb="2">
      <t>チキュウ</t>
    </rPh>
    <rPh sb="2" eb="4">
      <t>カンソク</t>
    </rPh>
    <rPh sb="5" eb="6">
      <t>カン</t>
    </rPh>
    <rPh sb="8" eb="10">
      <t>セイフ</t>
    </rPh>
    <rPh sb="10" eb="11">
      <t>カン</t>
    </rPh>
    <rPh sb="11" eb="13">
      <t>カイゴウ</t>
    </rPh>
    <rPh sb="18" eb="19">
      <t>ダイ</t>
    </rPh>
    <rPh sb="21" eb="22">
      <t>カイ</t>
    </rPh>
    <rPh sb="22" eb="23">
      <t>ホン</t>
    </rPh>
    <rPh sb="23" eb="25">
      <t>カイゴウ</t>
    </rPh>
    <rPh sb="26" eb="28">
      <t>カイサイ</t>
    </rPh>
    <rPh sb="34" eb="36">
      <t>フクスウ</t>
    </rPh>
    <rPh sb="36" eb="37">
      <t>シャ</t>
    </rPh>
    <rPh sb="40" eb="42">
      <t>イッパン</t>
    </rPh>
    <rPh sb="42" eb="44">
      <t>キョウソウ</t>
    </rPh>
    <rPh sb="44" eb="46">
      <t>ケイヤク</t>
    </rPh>
    <rPh sb="47" eb="48">
      <t>オコナ</t>
    </rPh>
    <rPh sb="53" eb="55">
      <t>シシュツ</t>
    </rPh>
    <rPh sb="55" eb="56">
      <t>サキ</t>
    </rPh>
    <rPh sb="57" eb="59">
      <t>センテイ</t>
    </rPh>
    <rPh sb="60" eb="62">
      <t>ダトウ</t>
    </rPh>
    <phoneticPr fontId="5"/>
  </si>
  <si>
    <t>会議開催や会議出席は必要かつ重要なものに精査しており、コストは妥当な水準である。</t>
    <rPh sb="20" eb="22">
      <t>セイサ</t>
    </rPh>
    <phoneticPr fontId="5"/>
  </si>
  <si>
    <t>地球環境国際協同研究計画拠出金については、地球環境国際協同研究計画事務局に対する会計検査が行われており、適切な会計の執行を確認している。</t>
    <phoneticPr fontId="5"/>
  </si>
  <si>
    <t>国際会議への出席、開催を通して我が国の国際的なプレゼンスを示すとともに、有識者等の間の連携を一層強化し我が国一丸となった対策を進めることで、環境分野の研究開発の推進に貢献している。</t>
    <phoneticPr fontId="5"/>
  </si>
  <si>
    <t>地球環境国際協同研究計画が着実に推進されるとともに、国際会議への出席、開催を通して我が国の国際的なプレゼンスを示し、有識者等の間の連携を一層強化し我が国一丸となった対策を進めることで、環境分野の研究開発の推進に貢献している。</t>
    <rPh sb="0" eb="2">
      <t>チキュウ</t>
    </rPh>
    <rPh sb="2" eb="4">
      <t>カンキョウ</t>
    </rPh>
    <rPh sb="4" eb="6">
      <t>コクサイ</t>
    </rPh>
    <rPh sb="6" eb="8">
      <t>キョウドウ</t>
    </rPh>
    <rPh sb="8" eb="10">
      <t>ケンキュウ</t>
    </rPh>
    <rPh sb="10" eb="12">
      <t>ケイカク</t>
    </rPh>
    <rPh sb="13" eb="15">
      <t>チャクジツ</t>
    </rPh>
    <rPh sb="16" eb="18">
      <t>スイシン</t>
    </rPh>
    <rPh sb="35" eb="37">
      <t>カイサイ</t>
    </rPh>
    <phoneticPr fontId="5"/>
  </si>
  <si>
    <t>第5期科学技術基本計画（平成28年1月閣議決定）
成長戦略実行計画（令和元年6月閣議決定）
統合イノベーション戦略2019（令和元年6月閣議決定）
パリ協定に基づく成長戦略としての長期戦略（令和元年6月閣議決定）</t>
    <phoneticPr fontId="5"/>
  </si>
  <si>
    <t>地球環境行動会議開催庁費</t>
    <phoneticPr fontId="5"/>
  </si>
  <si>
    <t>地球環境国際協同研究計画拠出金</t>
    <phoneticPr fontId="5"/>
  </si>
  <si>
    <t>地球環境行動会議開催が隔年であることに伴う減。</t>
    <rPh sb="8" eb="10">
      <t>カイサイ</t>
    </rPh>
    <rPh sb="11" eb="13">
      <t>カクネン</t>
    </rPh>
    <rPh sb="19" eb="20">
      <t>トモナ</t>
    </rPh>
    <rPh sb="21" eb="22">
      <t>ゲン</t>
    </rPh>
    <phoneticPr fontId="5"/>
  </si>
  <si>
    <t>地球環境国際協同研究計画に関する代表的な論文数（本）
※年次報告書において取りまとめられたデータ</t>
    <phoneticPr fontId="5"/>
  </si>
  <si>
    <t>外部有識者による点検対象外</t>
    <rPh sb="0" eb="5">
      <t>ガイブユウシキシャ</t>
    </rPh>
    <rPh sb="8" eb="13">
      <t>テンケンタイショウガイ</t>
    </rPh>
    <phoneticPr fontId="5"/>
  </si>
  <si>
    <t>１．事業の評価の観点：この事業は、地球環境問題等に関する科学的知見の充実に資するため、国際会議における研究成果の収集等を行うとともに、地球環境国際協同研究計画事務局に対して国際協同研究計画の推進に拠出金を拠出するものであり、事業評価に当たっては長期継続事業及び事業成果等の観点から検証を行った。
２．所見：この事業は、国際会議への出席に係る外国旅費や国際会議の開催に係る会場借料等のコスト削減を図っていることは評価できる。引き続き、地球環境国際協同研究計画に関する論文数の着実な増加等、事業成果が着実に得られるよう努めるべき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</si>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</sst>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202317</xdr:colOff>
      <xdr:row>742</xdr:row>
      <xdr:rowOff>5841</xdr:rowOff>
    </xdr:from>
    <xdr:to>
      <xdr:col>34</xdr:col>
      <xdr:colOff>18467</xdr:colOff>
      <xdr:row>743</xdr:row>
      <xdr:rowOff>228391</xdr:rowOff>
    </xdr:to>
    <xdr:sp macro="" textlink="">
      <xdr:nvSpPr>
        <xdr:cNvPr id="3" name="Text Box 7">
          <a:extLst>
            <a:ext uri="{FF2B5EF4-FFF2-40B4-BE49-F238E27FC236}">
              <a16:creationId xmlns:a16="http://schemas.microsoft.com/office/drawing/2014/main" id="{715F557B-07B7-4D97-94AB-B03E14C20F21}"/>
            </a:ext>
          </a:extLst>
        </xdr:cNvPr>
        <xdr:cNvSpPr txBox="1">
          <a:spLocks noChangeArrowheads="1"/>
        </xdr:cNvSpPr>
      </xdr:nvSpPr>
      <xdr:spPr bwMode="auto">
        <a:xfrm>
          <a:off x="4488567" y="47753305"/>
          <a:ext cx="2469543" cy="576336"/>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文部科学省</a:t>
          </a:r>
        </a:p>
        <a:p>
          <a:pPr algn="ctr" rtl="0">
            <a:lnSpc>
              <a:spcPts val="14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81.6</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p>
      </xdr:txBody>
    </xdr:sp>
    <xdr:clientData/>
  </xdr:twoCellAnchor>
  <xdr:twoCellAnchor>
    <xdr:from>
      <xdr:col>37</xdr:col>
      <xdr:colOff>39660</xdr:colOff>
      <xdr:row>741</xdr:row>
      <xdr:rowOff>204761</xdr:rowOff>
    </xdr:from>
    <xdr:to>
      <xdr:col>48</xdr:col>
      <xdr:colOff>11784</xdr:colOff>
      <xdr:row>744</xdr:row>
      <xdr:rowOff>156190</xdr:rowOff>
    </xdr:to>
    <xdr:sp macro="" textlink="">
      <xdr:nvSpPr>
        <xdr:cNvPr id="4" name="Text Box 8">
          <a:extLst>
            <a:ext uri="{FF2B5EF4-FFF2-40B4-BE49-F238E27FC236}">
              <a16:creationId xmlns:a16="http://schemas.microsoft.com/office/drawing/2014/main" id="{6E21D8A4-9FFE-4233-9577-7FBDE1983B4D}"/>
            </a:ext>
          </a:extLst>
        </xdr:cNvPr>
        <xdr:cNvSpPr txBox="1">
          <a:spLocks noChangeArrowheads="1"/>
        </xdr:cNvSpPr>
      </xdr:nvSpPr>
      <xdr:spPr bwMode="auto">
        <a:xfrm>
          <a:off x="7591624" y="47598440"/>
          <a:ext cx="2217303" cy="1012786"/>
        </a:xfrm>
        <a:prstGeom prst="rect">
          <a:avLst/>
        </a:prstGeom>
        <a:noFill/>
        <a:ln w="9525">
          <a:noFill/>
          <a:miter lim="800000"/>
          <a:headEnd/>
          <a:tailEnd/>
        </a:ln>
      </xdr:spPr>
      <xdr:txBody>
        <a:bodyPr vertOverflow="clip" wrap="square" lIns="27432" tIns="18288" rIns="27432" bIns="0" anchor="ctr" upright="1"/>
        <a:lstStyle/>
        <a:p>
          <a:pPr algn="l" rtl="0">
            <a:lnSpc>
              <a:spcPts val="1300"/>
            </a:lnSpc>
            <a:defRPr sz="1000"/>
          </a:pP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　非常勤職員手当　　</a:t>
          </a:r>
          <a:r>
            <a:rPr lang="en-US" altLang="ja-JP" b="0" i="0">
              <a:solidFill>
                <a:srgbClr xmlns:mc="http://schemas.openxmlformats.org/markup-compatibility/2006" xmlns:a14="http://schemas.microsoft.com/office/drawing/2010/main" val="000000" mc:Ignorable="a14" a14:legacySpreadsheetColorIndex="8"/>
              </a:solidFill>
              <a:latin typeface="+mn-ea"/>
              <a:ea typeface="+mn-ea"/>
            </a:rPr>
            <a:t>0.6</a:t>
          </a: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b="0" i="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300"/>
            </a:lnSpc>
            <a:defRPr sz="1000"/>
          </a:pP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　諸謝金</a:t>
          </a:r>
          <a:r>
            <a:rPr lang="en-US" altLang="ja-JP" b="0" i="0">
              <a:solidFill>
                <a:srgbClr xmlns:mc="http://schemas.openxmlformats.org/markup-compatibility/2006" xmlns:a14="http://schemas.microsoft.com/office/drawing/2010/main" val="000000" mc:Ignorable="a14" a14:legacySpreadsheetColorIndex="8"/>
              </a:solidFill>
              <a:latin typeface="+mn-ea"/>
              <a:ea typeface="+mn-ea"/>
            </a:rPr>
            <a:t>	</a:t>
          </a: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　　　</a:t>
          </a:r>
          <a:r>
            <a:rPr lang="ja-JP" altLang="en-US" b="0" i="0" baseline="0">
              <a:solidFill>
                <a:srgbClr xmlns:mc="http://schemas.openxmlformats.org/markup-compatibility/2006" xmlns:a14="http://schemas.microsoft.com/office/drawing/2010/main" val="000000" mc:Ignorable="a14" a14:legacySpreadsheetColorIndex="8"/>
              </a:solidFill>
              <a:latin typeface="+mn-ea"/>
              <a:ea typeface="+mn-ea"/>
            </a:rPr>
            <a:t> </a:t>
          </a:r>
          <a:r>
            <a:rPr lang="en-US" altLang="ja-JP" b="0" i="0" baseline="0">
              <a:solidFill>
                <a:srgbClr xmlns:mc="http://schemas.openxmlformats.org/markup-compatibility/2006" xmlns:a14="http://schemas.microsoft.com/office/drawing/2010/main" val="000000" mc:Ignorable="a14" a14:legacySpreadsheetColorIndex="8"/>
              </a:solidFill>
              <a:latin typeface="+mn-ea"/>
              <a:ea typeface="+mn-ea"/>
            </a:rPr>
            <a:t>0.2</a:t>
          </a: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b="0" i="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300"/>
            </a:lnSpc>
            <a:defRPr sz="1000"/>
          </a:pP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　職員旅費　　　　　　 </a:t>
          </a:r>
          <a:r>
            <a:rPr lang="en-US" altLang="ja-JP" b="0" i="0">
              <a:solidFill>
                <a:srgbClr xmlns:mc="http://schemas.openxmlformats.org/markup-compatibility/2006" xmlns:a14="http://schemas.microsoft.com/office/drawing/2010/main" val="000000" mc:Ignorable="a14" a14:legacySpreadsheetColorIndex="8"/>
              </a:solidFill>
              <a:latin typeface="+mn-ea"/>
              <a:ea typeface="+mn-ea"/>
            </a:rPr>
            <a:t>4.1</a:t>
          </a: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b="0" i="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300"/>
            </a:lnSpc>
            <a:defRPr sz="1000"/>
          </a:pP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　委員等旅費　　　　　</a:t>
          </a:r>
          <a:r>
            <a:rPr lang="en-US" altLang="ja-JP" b="0" i="0">
              <a:solidFill>
                <a:srgbClr xmlns:mc="http://schemas.openxmlformats.org/markup-compatibility/2006" xmlns:a14="http://schemas.microsoft.com/office/drawing/2010/main" val="000000" mc:Ignorable="a14" a14:legacySpreadsheetColorIndex="8"/>
              </a:solidFill>
              <a:latin typeface="+mn-ea"/>
              <a:ea typeface="+mn-ea"/>
            </a:rPr>
            <a:t>5.7</a:t>
          </a: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b="0" i="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300"/>
            </a:lnSpc>
            <a:defRPr sz="1000"/>
          </a:pP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　庁費　　　　　　　　</a:t>
          </a:r>
          <a:r>
            <a:rPr lang="ja-JP" altLang="en-US" b="0" i="0" baseline="0">
              <a:solidFill>
                <a:srgbClr xmlns:mc="http://schemas.openxmlformats.org/markup-compatibility/2006" xmlns:a14="http://schemas.microsoft.com/office/drawing/2010/main" val="000000" mc:Ignorable="a14" a14:legacySpreadsheetColorIndex="8"/>
              </a:solidFill>
              <a:latin typeface="+mn-ea"/>
              <a:ea typeface="+mn-ea"/>
            </a:rPr>
            <a:t>   </a:t>
          </a:r>
          <a:r>
            <a:rPr lang="en-US" altLang="ja-JP" b="0" i="0">
              <a:solidFill>
                <a:srgbClr xmlns:mc="http://schemas.openxmlformats.org/markup-compatibility/2006" xmlns:a14="http://schemas.microsoft.com/office/drawing/2010/main" val="000000" mc:Ignorable="a14" a14:legacySpreadsheetColorIndex="8"/>
              </a:solidFill>
              <a:latin typeface="+mn-ea"/>
              <a:ea typeface="+mn-ea"/>
            </a:rPr>
            <a:t>7.4</a:t>
          </a:r>
          <a:r>
            <a:rPr lang="ja-JP" altLang="en-US" b="0" i="0">
              <a:solidFill>
                <a:srgbClr xmlns:mc="http://schemas.openxmlformats.org/markup-compatibility/2006" xmlns:a14="http://schemas.microsoft.com/office/drawing/2010/main" val="000000" mc:Ignorable="a14" a14:legacySpreadsheetColorIndex="8"/>
              </a:solidFill>
              <a:latin typeface="+mn-ea"/>
              <a:ea typeface="+mn-ea"/>
            </a:rPr>
            <a:t>百万円</a:t>
          </a:r>
        </a:p>
      </xdr:txBody>
    </xdr:sp>
    <xdr:clientData/>
  </xdr:twoCellAnchor>
  <xdr:twoCellAnchor>
    <xdr:from>
      <xdr:col>10</xdr:col>
      <xdr:colOff>36518</xdr:colOff>
      <xdr:row>749</xdr:row>
      <xdr:rowOff>161918</xdr:rowOff>
    </xdr:from>
    <xdr:to>
      <xdr:col>24</xdr:col>
      <xdr:colOff>156251</xdr:colOff>
      <xdr:row>751</xdr:row>
      <xdr:rowOff>116300</xdr:rowOff>
    </xdr:to>
    <xdr:sp macro="" textlink="">
      <xdr:nvSpPr>
        <xdr:cNvPr id="5" name="Text Box 8">
          <a:extLst>
            <a:ext uri="{FF2B5EF4-FFF2-40B4-BE49-F238E27FC236}">
              <a16:creationId xmlns:a16="http://schemas.microsoft.com/office/drawing/2014/main" id="{BD091BC5-8631-4EDC-8ABB-F4C5054061FA}"/>
            </a:ext>
          </a:extLst>
        </xdr:cNvPr>
        <xdr:cNvSpPr txBox="1">
          <a:spLocks noChangeArrowheads="1"/>
        </xdr:cNvSpPr>
      </xdr:nvSpPr>
      <xdr:spPr bwMode="auto">
        <a:xfrm>
          <a:off x="2077589" y="50385882"/>
          <a:ext cx="2977233" cy="661954"/>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 </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地球環境国際協同研究計画事務局</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4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cs typeface="Arial"/>
            </a:rPr>
            <a:t>8</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cs typeface="Arial"/>
            </a:rPr>
            <a:t> 百万円</a:t>
          </a:r>
          <a:endParaRPr lang="ja-JP" altLang="en-US" b="0" i="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8</xdr:col>
      <xdr:colOff>97809</xdr:colOff>
      <xdr:row>751</xdr:row>
      <xdr:rowOff>227098</xdr:rowOff>
    </xdr:from>
    <xdr:to>
      <xdr:col>26</xdr:col>
      <xdr:colOff>97359</xdr:colOff>
      <xdr:row>753</xdr:row>
      <xdr:rowOff>195536</xdr:rowOff>
    </xdr:to>
    <xdr:sp macro="" textlink="">
      <xdr:nvSpPr>
        <xdr:cNvPr id="6" name="大かっこ 5">
          <a:extLst>
            <a:ext uri="{FF2B5EF4-FFF2-40B4-BE49-F238E27FC236}">
              <a16:creationId xmlns:a16="http://schemas.microsoft.com/office/drawing/2014/main" id="{BE654EDC-9C2D-4AAC-8FC3-400D746B57BE}"/>
            </a:ext>
          </a:extLst>
        </xdr:cNvPr>
        <xdr:cNvSpPr/>
      </xdr:nvSpPr>
      <xdr:spPr>
        <a:xfrm>
          <a:off x="1730666" y="51158634"/>
          <a:ext cx="3673479" cy="676009"/>
        </a:xfrm>
        <a:prstGeom prst="bracketPair">
          <a:avLst>
            <a:gd name="adj" fmla="val 1965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algn="ctr">
            <a:lnSpc>
              <a:spcPts val="1300"/>
            </a:lnSpc>
          </a:pP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地球環境国際協同研究計画推進のための、</a:t>
          </a: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lnSpc>
              <a:spcPts val="1300"/>
            </a:lnSpc>
          </a:pP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会議開催や各種調査等のサポートを行うための経費</a:t>
          </a:r>
        </a:p>
      </xdr:txBody>
    </xdr:sp>
    <xdr:clientData/>
  </xdr:twoCellAnchor>
  <xdr:twoCellAnchor>
    <xdr:from>
      <xdr:col>9</xdr:col>
      <xdr:colOff>195135</xdr:colOff>
      <xdr:row>748</xdr:row>
      <xdr:rowOff>151366</xdr:rowOff>
    </xdr:from>
    <xdr:to>
      <xdr:col>18</xdr:col>
      <xdr:colOff>91916</xdr:colOff>
      <xdr:row>749</xdr:row>
      <xdr:rowOff>213342</xdr:rowOff>
    </xdr:to>
    <xdr:sp macro="" textlink="">
      <xdr:nvSpPr>
        <xdr:cNvPr id="8" name="Rectangle 7">
          <a:extLst>
            <a:ext uri="{FF2B5EF4-FFF2-40B4-BE49-F238E27FC236}">
              <a16:creationId xmlns:a16="http://schemas.microsoft.com/office/drawing/2014/main" id="{1A2BF5FD-F08B-47D8-A897-31A8E8BE97FC}"/>
            </a:ext>
          </a:extLst>
        </xdr:cNvPr>
        <xdr:cNvSpPr>
          <a:spLocks noChangeArrowheads="1"/>
        </xdr:cNvSpPr>
      </xdr:nvSpPr>
      <xdr:spPr bwMode="auto">
        <a:xfrm>
          <a:off x="2032099" y="50021545"/>
          <a:ext cx="1733746" cy="4157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【拠出金】</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48</xdr:col>
      <xdr:colOff>73511</xdr:colOff>
      <xdr:row>742</xdr:row>
      <xdr:rowOff>212304</xdr:rowOff>
    </xdr:from>
    <xdr:to>
      <xdr:col>50</xdr:col>
      <xdr:colOff>12858</xdr:colOff>
      <xdr:row>743</xdr:row>
      <xdr:rowOff>148647</xdr:rowOff>
    </xdr:to>
    <xdr:sp macro="" textlink="">
      <xdr:nvSpPr>
        <xdr:cNvPr id="9" name="テキスト ボックス 8">
          <a:extLst>
            <a:ext uri="{FF2B5EF4-FFF2-40B4-BE49-F238E27FC236}">
              <a16:creationId xmlns:a16="http://schemas.microsoft.com/office/drawing/2014/main" id="{3B5C1094-1350-4EF1-BD5E-06FCBB35123C}"/>
            </a:ext>
          </a:extLst>
        </xdr:cNvPr>
        <xdr:cNvSpPr txBox="1"/>
      </xdr:nvSpPr>
      <xdr:spPr>
        <a:xfrm>
          <a:off x="9870654" y="47959768"/>
          <a:ext cx="646918" cy="290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を含む</a:t>
          </a:r>
        </a:p>
      </xdr:txBody>
    </xdr:sp>
    <xdr:clientData/>
  </xdr:twoCellAnchor>
  <xdr:twoCellAnchor>
    <xdr:from>
      <xdr:col>19</xdr:col>
      <xdr:colOff>158016</xdr:colOff>
      <xdr:row>743</xdr:row>
      <xdr:rowOff>326141</xdr:rowOff>
    </xdr:from>
    <xdr:to>
      <xdr:col>36</xdr:col>
      <xdr:colOff>62768</xdr:colOff>
      <xdr:row>745</xdr:row>
      <xdr:rowOff>78504</xdr:rowOff>
    </xdr:to>
    <xdr:sp macro="" textlink="">
      <xdr:nvSpPr>
        <xdr:cNvPr id="10" name="大かっこ 9">
          <a:extLst>
            <a:ext uri="{FF2B5EF4-FFF2-40B4-BE49-F238E27FC236}">
              <a16:creationId xmlns:a16="http://schemas.microsoft.com/office/drawing/2014/main" id="{07994FEA-12CA-4D15-988F-614329ED841E}"/>
            </a:ext>
          </a:extLst>
        </xdr:cNvPr>
        <xdr:cNvSpPr/>
      </xdr:nvSpPr>
      <xdr:spPr>
        <a:xfrm>
          <a:off x="4036052" y="48427391"/>
          <a:ext cx="3374573" cy="459934"/>
        </a:xfrm>
        <a:prstGeom prst="bracketPair">
          <a:avLst>
            <a:gd name="adj" fmla="val 25753"/>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地球環境問題等に関する研究開発の推進事務</a:t>
          </a:r>
        </a:p>
      </xdr:txBody>
    </xdr:sp>
    <xdr:clientData/>
  </xdr:twoCellAnchor>
  <xdr:twoCellAnchor>
    <xdr:from>
      <xdr:col>47</xdr:col>
      <xdr:colOff>61356</xdr:colOff>
      <xdr:row>741</xdr:row>
      <xdr:rowOff>281788</xdr:rowOff>
    </xdr:from>
    <xdr:to>
      <xdr:col>48</xdr:col>
      <xdr:colOff>116616</xdr:colOff>
      <xdr:row>744</xdr:row>
      <xdr:rowOff>73103</xdr:rowOff>
    </xdr:to>
    <xdr:sp macro="" textlink="">
      <xdr:nvSpPr>
        <xdr:cNvPr id="11" name="右中かっこ 10">
          <a:extLst>
            <a:ext uri="{FF2B5EF4-FFF2-40B4-BE49-F238E27FC236}">
              <a16:creationId xmlns:a16="http://schemas.microsoft.com/office/drawing/2014/main" id="{138B2A5E-BDF7-4492-A9C6-F4D25EB24FA8}"/>
            </a:ext>
          </a:extLst>
        </xdr:cNvPr>
        <xdr:cNvSpPr/>
      </xdr:nvSpPr>
      <xdr:spPr>
        <a:xfrm>
          <a:off x="9654392" y="47675467"/>
          <a:ext cx="259367" cy="852672"/>
        </a:xfrm>
        <a:prstGeom prst="rightBrace">
          <a:avLst>
            <a:gd name="adj1" fmla="val 32729"/>
            <a:gd name="adj2" fmla="val 5000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52968</xdr:colOff>
      <xdr:row>749</xdr:row>
      <xdr:rowOff>161918</xdr:rowOff>
    </xdr:from>
    <xdr:to>
      <xdr:col>45</xdr:col>
      <xdr:colOff>168618</xdr:colOff>
      <xdr:row>751</xdr:row>
      <xdr:rowOff>116300</xdr:rowOff>
    </xdr:to>
    <xdr:sp macro="" textlink="">
      <xdr:nvSpPr>
        <xdr:cNvPr id="20" name="Text Box 8">
          <a:extLst>
            <a:ext uri="{FF2B5EF4-FFF2-40B4-BE49-F238E27FC236}">
              <a16:creationId xmlns:a16="http://schemas.microsoft.com/office/drawing/2014/main" id="{DD31F2BB-2DFB-4876-B36D-F94387214D3C}"/>
            </a:ext>
          </a:extLst>
        </xdr:cNvPr>
        <xdr:cNvSpPr txBox="1">
          <a:spLocks noChangeArrowheads="1"/>
        </xdr:cNvSpPr>
      </xdr:nvSpPr>
      <xdr:spPr bwMode="auto">
        <a:xfrm>
          <a:off x="6380289" y="50385882"/>
          <a:ext cx="2973150" cy="661954"/>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 </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日本コンベンションサービス株式会社</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4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cs typeface="Arial"/>
            </a:rPr>
            <a:t>55.6</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cs typeface="Arial"/>
            </a:rPr>
            <a:t>百万円</a:t>
          </a:r>
          <a:endParaRPr lang="ja-JP" altLang="en-US" b="0" i="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29</xdr:col>
      <xdr:colOff>109817</xdr:colOff>
      <xdr:row>751</xdr:row>
      <xdr:rowOff>227098</xdr:rowOff>
    </xdr:from>
    <xdr:to>
      <xdr:col>47</xdr:col>
      <xdr:colOff>109367</xdr:colOff>
      <xdr:row>753</xdr:row>
      <xdr:rowOff>195536</xdr:rowOff>
    </xdr:to>
    <xdr:sp macro="" textlink="">
      <xdr:nvSpPr>
        <xdr:cNvPr id="21" name="大かっこ 20">
          <a:extLst>
            <a:ext uri="{FF2B5EF4-FFF2-40B4-BE49-F238E27FC236}">
              <a16:creationId xmlns:a16="http://schemas.microsoft.com/office/drawing/2014/main" id="{83DAACD5-6F52-40F6-891D-3B441D7F5752}"/>
            </a:ext>
          </a:extLst>
        </xdr:cNvPr>
        <xdr:cNvSpPr/>
      </xdr:nvSpPr>
      <xdr:spPr>
        <a:xfrm>
          <a:off x="6028924" y="51158634"/>
          <a:ext cx="3673479" cy="676009"/>
        </a:xfrm>
        <a:prstGeom prst="bracketPair">
          <a:avLst>
            <a:gd name="adj" fmla="val 1965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algn="ctr">
            <a:lnSpc>
              <a:spcPts val="1300"/>
            </a:lnSpc>
          </a:pP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全球地球観測システム（</a:t>
          </a: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GEOSS</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）の構築を推進する</a:t>
          </a: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lnSpc>
              <a:spcPts val="1300"/>
            </a:lnSpc>
          </a:pP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国際的な枠組である、地球観測に関する政府間会合</a:t>
          </a: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lnSpc>
              <a:spcPts val="1300"/>
            </a:lnSpc>
          </a:pP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第</a:t>
          </a: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15</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回本会合の日本開催のための経費</a:t>
          </a:r>
        </a:p>
      </xdr:txBody>
    </xdr:sp>
    <xdr:clientData/>
  </xdr:twoCellAnchor>
  <xdr:twoCellAnchor>
    <xdr:from>
      <xdr:col>31</xdr:col>
      <xdr:colOff>22332</xdr:colOff>
      <xdr:row>748</xdr:row>
      <xdr:rowOff>151366</xdr:rowOff>
    </xdr:from>
    <xdr:to>
      <xdr:col>44</xdr:col>
      <xdr:colOff>111980</xdr:colOff>
      <xdr:row>749</xdr:row>
      <xdr:rowOff>213342</xdr:rowOff>
    </xdr:to>
    <xdr:sp macro="" textlink="">
      <xdr:nvSpPr>
        <xdr:cNvPr id="23" name="Rectangle 7">
          <a:extLst>
            <a:ext uri="{FF2B5EF4-FFF2-40B4-BE49-F238E27FC236}">
              <a16:creationId xmlns:a16="http://schemas.microsoft.com/office/drawing/2014/main" id="{5F324C32-A212-4218-B96B-833C1BBFE9CD}"/>
            </a:ext>
          </a:extLst>
        </xdr:cNvPr>
        <xdr:cNvSpPr>
          <a:spLocks noChangeArrowheads="1"/>
        </xdr:cNvSpPr>
      </xdr:nvSpPr>
      <xdr:spPr bwMode="auto">
        <a:xfrm>
          <a:off x="6349653" y="50021545"/>
          <a:ext cx="2743041" cy="4157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 【一般競争契約（総合評価）】</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96384</xdr:colOff>
      <xdr:row>745</xdr:row>
      <xdr:rowOff>117231</xdr:rowOff>
    </xdr:from>
    <xdr:to>
      <xdr:col>38</xdr:col>
      <xdr:colOff>110793</xdr:colOff>
      <xdr:row>748</xdr:row>
      <xdr:rowOff>190500</xdr:rowOff>
    </xdr:to>
    <xdr:grpSp>
      <xdr:nvGrpSpPr>
        <xdr:cNvPr id="42" name="グループ化 41">
          <a:extLst>
            <a:ext uri="{FF2B5EF4-FFF2-40B4-BE49-F238E27FC236}">
              <a16:creationId xmlns:a16="http://schemas.microsoft.com/office/drawing/2014/main" id="{DF43021F-03B9-4C03-8526-918CF826AAC0}"/>
            </a:ext>
          </a:extLst>
        </xdr:cNvPr>
        <xdr:cNvGrpSpPr/>
      </xdr:nvGrpSpPr>
      <xdr:grpSpPr>
        <a:xfrm>
          <a:off x="3525384" y="51507407"/>
          <a:ext cx="4250233" cy="1115417"/>
          <a:chOff x="3566205" y="48926052"/>
          <a:chExt cx="4300659" cy="1134627"/>
        </a:xfrm>
      </xdr:grpSpPr>
      <xdr:sp macro="" textlink="">
        <xdr:nvSpPr>
          <xdr:cNvPr id="7" name="Line 5">
            <a:extLst>
              <a:ext uri="{FF2B5EF4-FFF2-40B4-BE49-F238E27FC236}">
                <a16:creationId xmlns:a16="http://schemas.microsoft.com/office/drawing/2014/main" id="{88B28D99-4215-4815-B5BF-1A4EC394FAFD}"/>
              </a:ext>
            </a:extLst>
          </xdr:cNvPr>
          <xdr:cNvSpPr>
            <a:spLocks noChangeShapeType="1"/>
          </xdr:cNvSpPr>
        </xdr:nvSpPr>
        <xdr:spPr bwMode="auto">
          <a:xfrm>
            <a:off x="3566205" y="49397932"/>
            <a:ext cx="0" cy="662747"/>
          </a:xfrm>
          <a:prstGeom prst="line">
            <a:avLst/>
          </a:prstGeom>
          <a:noFill/>
          <a:ln w="12700">
            <a:solidFill>
              <a:srgbClr val="000000"/>
            </a:solidFill>
            <a:round/>
            <a:headEnd/>
            <a:tailEnd type="triangle" w="lg" len="lg"/>
          </a:ln>
          <a:extLst>
            <a:ext uri="{909E8E84-426E-40DD-AFC4-6F175D3DCCD1}">
              <a14:hiddenFill xmlns:a14="http://schemas.microsoft.com/office/drawing/2010/main">
                <a:noFill/>
              </a14:hiddenFill>
            </a:ext>
          </a:extLst>
        </xdr:spPr>
      </xdr:sp>
      <xdr:sp macro="" textlink="">
        <xdr:nvSpPr>
          <xdr:cNvPr id="22" name="Line 5">
            <a:extLst>
              <a:ext uri="{FF2B5EF4-FFF2-40B4-BE49-F238E27FC236}">
                <a16:creationId xmlns:a16="http://schemas.microsoft.com/office/drawing/2014/main" id="{FA8B0FE8-792A-428C-A375-DD33D7BCA9CF}"/>
              </a:ext>
            </a:extLst>
          </xdr:cNvPr>
          <xdr:cNvSpPr>
            <a:spLocks noChangeShapeType="1"/>
          </xdr:cNvSpPr>
        </xdr:nvSpPr>
        <xdr:spPr bwMode="auto">
          <a:xfrm>
            <a:off x="7866864" y="49397932"/>
            <a:ext cx="0" cy="662747"/>
          </a:xfrm>
          <a:prstGeom prst="line">
            <a:avLst/>
          </a:prstGeom>
          <a:noFill/>
          <a:ln w="12700">
            <a:solidFill>
              <a:srgbClr val="000000"/>
            </a:solidFill>
            <a:round/>
            <a:headEnd/>
            <a:tailEnd type="triangle" w="lg" len="lg"/>
          </a:ln>
          <a:extLst>
            <a:ext uri="{909E8E84-426E-40DD-AFC4-6F175D3DCCD1}">
              <a14:hiddenFill xmlns:a14="http://schemas.microsoft.com/office/drawing/2010/main">
                <a:noFill/>
              </a14:hiddenFill>
            </a:ext>
          </a:extLst>
        </xdr:spPr>
      </xdr:sp>
      <xdr:cxnSp macro="">
        <xdr:nvCxnSpPr>
          <xdr:cNvPr id="31" name="直線コネクタ 30">
            <a:extLst>
              <a:ext uri="{FF2B5EF4-FFF2-40B4-BE49-F238E27FC236}">
                <a16:creationId xmlns:a16="http://schemas.microsoft.com/office/drawing/2014/main" id="{765E6593-B194-4430-BEC3-B1476EAD2F3F}"/>
              </a:ext>
            </a:extLst>
          </xdr:cNvPr>
          <xdr:cNvCxnSpPr>
            <a:stCxn id="7" idx="0"/>
            <a:endCxn id="22" idx="0"/>
          </xdr:cNvCxnSpPr>
        </xdr:nvCxnSpPr>
        <xdr:spPr>
          <a:xfrm>
            <a:off x="3566205" y="49397932"/>
            <a:ext cx="430065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45540B85-B824-43BE-8BEA-7AAC3E67880D}"/>
              </a:ext>
            </a:extLst>
          </xdr:cNvPr>
          <xdr:cNvCxnSpPr/>
        </xdr:nvCxnSpPr>
        <xdr:spPr>
          <a:xfrm flipV="1">
            <a:off x="5724538" y="48926052"/>
            <a:ext cx="0" cy="4710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5" zoomScaleNormal="75" zoomScaleSheetLayoutView="85" zoomScalePageLayoutView="85" workbookViewId="0">
      <selection activeCell="A7" sqref="A7: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235</v>
      </c>
      <c r="AT2" s="939"/>
      <c r="AU2" s="939"/>
      <c r="AV2" s="52" t="str">
        <f>IF(AW2="", "", "-")</f>
        <v/>
      </c>
      <c r="AW2" s="911"/>
      <c r="AX2" s="911"/>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574</v>
      </c>
      <c r="H5" s="840"/>
      <c r="I5" s="840"/>
      <c r="J5" s="840"/>
      <c r="K5" s="840"/>
      <c r="L5" s="840"/>
      <c r="M5" s="841" t="s">
        <v>66</v>
      </c>
      <c r="N5" s="842"/>
      <c r="O5" s="842"/>
      <c r="P5" s="842"/>
      <c r="Q5" s="842"/>
      <c r="R5" s="843"/>
      <c r="S5" s="844" t="s">
        <v>575</v>
      </c>
      <c r="T5" s="840"/>
      <c r="U5" s="840"/>
      <c r="V5" s="840"/>
      <c r="W5" s="840"/>
      <c r="X5" s="845"/>
      <c r="Y5" s="698" t="s">
        <v>3</v>
      </c>
      <c r="Z5" s="543"/>
      <c r="AA5" s="543"/>
      <c r="AB5" s="543"/>
      <c r="AC5" s="543"/>
      <c r="AD5" s="544"/>
      <c r="AE5" s="699" t="s">
        <v>622</v>
      </c>
      <c r="AF5" s="699"/>
      <c r="AG5" s="699"/>
      <c r="AH5" s="699"/>
      <c r="AI5" s="699"/>
      <c r="AJ5" s="699"/>
      <c r="AK5" s="699"/>
      <c r="AL5" s="699"/>
      <c r="AM5" s="699"/>
      <c r="AN5" s="699"/>
      <c r="AO5" s="699"/>
      <c r="AP5" s="700"/>
      <c r="AQ5" s="701" t="s">
        <v>576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5.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511</v>
      </c>
      <c r="Z7" s="443"/>
      <c r="AA7" s="443"/>
      <c r="AB7" s="443"/>
      <c r="AC7" s="443"/>
      <c r="AD7" s="923"/>
      <c r="AE7" s="912" t="s">
        <v>670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0" t="str">
        <f>入力規則等!A28</f>
        <v>科学技術・イノベーション</v>
      </c>
      <c r="H8" s="720"/>
      <c r="I8" s="720"/>
      <c r="J8" s="720"/>
      <c r="K8" s="720"/>
      <c r="L8" s="720"/>
      <c r="M8" s="720"/>
      <c r="N8" s="720"/>
      <c r="O8" s="720"/>
      <c r="P8" s="720"/>
      <c r="Q8" s="720"/>
      <c r="R8" s="720"/>
      <c r="S8" s="720"/>
      <c r="T8" s="720"/>
      <c r="U8" s="720"/>
      <c r="V8" s="720"/>
      <c r="W8" s="720"/>
      <c r="X8" s="941"/>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658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v>
      </c>
      <c r="Q13" s="658"/>
      <c r="R13" s="658"/>
      <c r="S13" s="658"/>
      <c r="T13" s="658"/>
      <c r="U13" s="658"/>
      <c r="V13" s="659"/>
      <c r="W13" s="657">
        <v>30</v>
      </c>
      <c r="X13" s="658"/>
      <c r="Y13" s="658"/>
      <c r="Z13" s="658"/>
      <c r="AA13" s="658"/>
      <c r="AB13" s="658"/>
      <c r="AC13" s="659"/>
      <c r="AD13" s="657">
        <v>86</v>
      </c>
      <c r="AE13" s="658"/>
      <c r="AF13" s="658"/>
      <c r="AG13" s="658"/>
      <c r="AH13" s="658"/>
      <c r="AI13" s="658"/>
      <c r="AJ13" s="659"/>
      <c r="AK13" s="657">
        <v>36.302</v>
      </c>
      <c r="AL13" s="658"/>
      <c r="AM13" s="658"/>
      <c r="AN13" s="658"/>
      <c r="AO13" s="658"/>
      <c r="AP13" s="658"/>
      <c r="AQ13" s="659"/>
      <c r="AR13" s="919">
        <v>26.3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579</v>
      </c>
      <c r="X14" s="658"/>
      <c r="Y14" s="658"/>
      <c r="Z14" s="658"/>
      <c r="AA14" s="658"/>
      <c r="AB14" s="658"/>
      <c r="AC14" s="659"/>
      <c r="AD14" s="657" t="s">
        <v>623</v>
      </c>
      <c r="AE14" s="658"/>
      <c r="AF14" s="658"/>
      <c r="AG14" s="658"/>
      <c r="AH14" s="658"/>
      <c r="AI14" s="658"/>
      <c r="AJ14" s="659"/>
      <c r="AK14" s="657" t="s">
        <v>634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566</v>
      </c>
      <c r="AE15" s="658"/>
      <c r="AF15" s="658"/>
      <c r="AG15" s="658"/>
      <c r="AH15" s="658"/>
      <c r="AI15" s="658"/>
      <c r="AJ15" s="659"/>
      <c r="AK15" s="657" t="s">
        <v>635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566</v>
      </c>
      <c r="X16" s="658"/>
      <c r="Y16" s="658"/>
      <c r="Z16" s="658"/>
      <c r="AA16" s="658"/>
      <c r="AB16" s="658"/>
      <c r="AC16" s="659"/>
      <c r="AD16" s="657" t="s">
        <v>580</v>
      </c>
      <c r="AE16" s="658"/>
      <c r="AF16" s="658"/>
      <c r="AG16" s="658"/>
      <c r="AH16" s="658"/>
      <c r="AI16" s="658"/>
      <c r="AJ16" s="659"/>
      <c r="AK16" s="657" t="s">
        <v>632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3</v>
      </c>
      <c r="Q17" s="658"/>
      <c r="R17" s="658"/>
      <c r="S17" s="658"/>
      <c r="T17" s="658"/>
      <c r="U17" s="658"/>
      <c r="V17" s="659"/>
      <c r="W17" s="657">
        <v>3</v>
      </c>
      <c r="X17" s="658"/>
      <c r="Y17" s="658"/>
      <c r="Z17" s="658"/>
      <c r="AA17" s="658"/>
      <c r="AB17" s="658"/>
      <c r="AC17" s="659"/>
      <c r="AD17" s="657" t="s">
        <v>659</v>
      </c>
      <c r="AE17" s="658"/>
      <c r="AF17" s="658"/>
      <c r="AG17" s="658"/>
      <c r="AH17" s="658"/>
      <c r="AI17" s="658"/>
      <c r="AJ17" s="659"/>
      <c r="AK17" s="657" t="s">
        <v>633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28</v>
      </c>
      <c r="Q18" s="879"/>
      <c r="R18" s="879"/>
      <c r="S18" s="879"/>
      <c r="T18" s="879"/>
      <c r="U18" s="879"/>
      <c r="V18" s="880"/>
      <c r="W18" s="878">
        <f>SUM(W13:AC17)</f>
        <v>33</v>
      </c>
      <c r="X18" s="879"/>
      <c r="Y18" s="879"/>
      <c r="Z18" s="879"/>
      <c r="AA18" s="879"/>
      <c r="AB18" s="879"/>
      <c r="AC18" s="880"/>
      <c r="AD18" s="878">
        <f>SUM(AD13:AJ17)</f>
        <v>86</v>
      </c>
      <c r="AE18" s="879"/>
      <c r="AF18" s="879"/>
      <c r="AG18" s="879"/>
      <c r="AH18" s="879"/>
      <c r="AI18" s="879"/>
      <c r="AJ18" s="880"/>
      <c r="AK18" s="878">
        <f>SUM(AK13:AQ17)</f>
        <v>36.302</v>
      </c>
      <c r="AL18" s="879"/>
      <c r="AM18" s="879"/>
      <c r="AN18" s="879"/>
      <c r="AO18" s="879"/>
      <c r="AP18" s="879"/>
      <c r="AQ18" s="880"/>
      <c r="AR18" s="878">
        <f>SUM(AR13:AX17)</f>
        <v>26.3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27.8</v>
      </c>
      <c r="Q19" s="658"/>
      <c r="R19" s="658"/>
      <c r="S19" s="658"/>
      <c r="T19" s="658"/>
      <c r="U19" s="658"/>
      <c r="V19" s="659"/>
      <c r="W19" s="657">
        <v>32.6</v>
      </c>
      <c r="X19" s="658"/>
      <c r="Y19" s="658"/>
      <c r="Z19" s="658"/>
      <c r="AA19" s="658"/>
      <c r="AB19" s="658"/>
      <c r="AC19" s="659"/>
      <c r="AD19" s="657">
        <v>81.599999999999994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0.99285714285714288</v>
      </c>
      <c r="Q20" s="318"/>
      <c r="R20" s="318"/>
      <c r="S20" s="318"/>
      <c r="T20" s="318"/>
      <c r="U20" s="318"/>
      <c r="V20" s="318"/>
      <c r="W20" s="318">
        <f t="shared" ref="W20" si="0">IF(W18=0, "-", SUM(W19)/W18)</f>
        <v>0.98787878787878791</v>
      </c>
      <c r="X20" s="318"/>
      <c r="Y20" s="318"/>
      <c r="Z20" s="318"/>
      <c r="AA20" s="318"/>
      <c r="AB20" s="318"/>
      <c r="AC20" s="318"/>
      <c r="AD20" s="318">
        <f t="shared" ref="AD20" si="1">IF(AD18=0, "-", SUM(AD19)/AD18)</f>
        <v>0.94883720930232551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5"/>
      <c r="G21" s="316" t="s">
        <v>478</v>
      </c>
      <c r="H21" s="317"/>
      <c r="I21" s="317"/>
      <c r="J21" s="317"/>
      <c r="K21" s="317"/>
      <c r="L21" s="317"/>
      <c r="M21" s="317"/>
      <c r="N21" s="317"/>
      <c r="O21" s="317"/>
      <c r="P21" s="318">
        <f>IF(P19=0, "-", SUM(P19)/SUM(P13,P14))</f>
        <v>1.1120000000000001</v>
      </c>
      <c r="Q21" s="318"/>
      <c r="R21" s="318"/>
      <c r="S21" s="318"/>
      <c r="T21" s="318"/>
      <c r="U21" s="318"/>
      <c r="V21" s="318"/>
      <c r="W21" s="318">
        <f t="shared" ref="W21" si="2">IF(W19=0, "-", SUM(W19)/SUM(W13,W14))</f>
        <v>1.0866666666666667</v>
      </c>
      <c r="X21" s="318"/>
      <c r="Y21" s="318"/>
      <c r="Z21" s="318"/>
      <c r="AA21" s="318"/>
      <c r="AB21" s="318"/>
      <c r="AC21" s="318"/>
      <c r="AD21" s="318">
        <f t="shared" ref="AD21" si="3">IF(AD19=0, "-", SUM(AD19)/SUM(AD13,AD14))</f>
        <v>0.94883720930232551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555</v>
      </c>
      <c r="B22" s="964"/>
      <c r="C22" s="964"/>
      <c r="D22" s="964"/>
      <c r="E22" s="964"/>
      <c r="F22" s="965"/>
      <c r="G22" s="950" t="s">
        <v>457</v>
      </c>
      <c r="H22" s="222"/>
      <c r="I22" s="222"/>
      <c r="J22" s="222"/>
      <c r="K22" s="222"/>
      <c r="L22" s="222"/>
      <c r="M22" s="222"/>
      <c r="N22" s="222"/>
      <c r="O22" s="223"/>
      <c r="P22" s="936" t="s">
        <v>516</v>
      </c>
      <c r="Q22" s="222"/>
      <c r="R22" s="222"/>
      <c r="S22" s="222"/>
      <c r="T22" s="222"/>
      <c r="U22" s="222"/>
      <c r="V22" s="223"/>
      <c r="W22" s="936" t="s">
        <v>512</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581</v>
      </c>
      <c r="H23" s="952"/>
      <c r="I23" s="952"/>
      <c r="J23" s="952"/>
      <c r="K23" s="952"/>
      <c r="L23" s="952"/>
      <c r="M23" s="952"/>
      <c r="N23" s="952"/>
      <c r="O23" s="953"/>
      <c r="P23" s="657">
        <v>7.4059999999999997</v>
      </c>
      <c r="Q23" s="658"/>
      <c r="R23" s="658"/>
      <c r="S23" s="658"/>
      <c r="T23" s="658"/>
      <c r="U23" s="658"/>
      <c r="V23" s="659"/>
      <c r="W23" s="657">
        <v>8.452</v>
      </c>
      <c r="X23" s="658"/>
      <c r="Y23" s="658"/>
      <c r="Z23" s="658"/>
      <c r="AA23" s="658"/>
      <c r="AB23" s="658"/>
      <c r="AC23" s="659"/>
      <c r="AD23" s="973" t="s">
        <v>673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33.75" customHeight="1" x14ac:dyDescent="0.15">
      <c r="A24" s="966"/>
      <c r="B24" s="967"/>
      <c r="C24" s="967"/>
      <c r="D24" s="967"/>
      <c r="E24" s="967"/>
      <c r="F24" s="968"/>
      <c r="G24" s="951" t="s">
        <v>672</v>
      </c>
      <c r="H24" s="952"/>
      <c r="I24" s="952"/>
      <c r="J24" s="952"/>
      <c r="K24" s="952"/>
      <c r="L24" s="952"/>
      <c r="M24" s="952"/>
      <c r="N24" s="952"/>
      <c r="O24" s="953"/>
      <c r="P24" s="657">
        <v>7.835</v>
      </c>
      <c r="Q24" s="658"/>
      <c r="R24" s="658"/>
      <c r="S24" s="658"/>
      <c r="T24" s="658"/>
      <c r="U24" s="658"/>
      <c r="V24" s="659"/>
      <c r="W24" s="657">
        <v>7.835</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582</v>
      </c>
      <c r="H25" s="955"/>
      <c r="I25" s="955"/>
      <c r="J25" s="955"/>
      <c r="K25" s="955"/>
      <c r="L25" s="955"/>
      <c r="M25" s="955"/>
      <c r="N25" s="955"/>
      <c r="O25" s="956"/>
      <c r="P25" s="657">
        <v>6.3250000000000002</v>
      </c>
      <c r="Q25" s="658"/>
      <c r="R25" s="658"/>
      <c r="S25" s="658"/>
      <c r="T25" s="658"/>
      <c r="U25" s="658"/>
      <c r="V25" s="659"/>
      <c r="W25" s="657">
        <v>5.59</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583</v>
      </c>
      <c r="H26" s="955"/>
      <c r="I26" s="955"/>
      <c r="J26" s="955"/>
      <c r="K26" s="955"/>
      <c r="L26" s="955"/>
      <c r="M26" s="955"/>
      <c r="N26" s="955"/>
      <c r="O26" s="956"/>
      <c r="P26" s="657">
        <v>3.96</v>
      </c>
      <c r="Q26" s="658"/>
      <c r="R26" s="658"/>
      <c r="S26" s="658"/>
      <c r="T26" s="658"/>
      <c r="U26" s="658"/>
      <c r="V26" s="659"/>
      <c r="W26" s="657">
        <v>3.649</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671</v>
      </c>
      <c r="H27" s="955"/>
      <c r="I27" s="955"/>
      <c r="J27" s="955"/>
      <c r="K27" s="955"/>
      <c r="L27" s="955"/>
      <c r="M27" s="955"/>
      <c r="N27" s="955"/>
      <c r="O27" s="956"/>
      <c r="P27" s="657">
        <v>10</v>
      </c>
      <c r="Q27" s="658"/>
      <c r="R27" s="658"/>
      <c r="S27" s="658"/>
      <c r="T27" s="658"/>
      <c r="U27" s="658"/>
      <c r="V27" s="659"/>
      <c r="W27" s="657">
        <v>0</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461</v>
      </c>
      <c r="H28" s="958"/>
      <c r="I28" s="958"/>
      <c r="J28" s="958"/>
      <c r="K28" s="958"/>
      <c r="L28" s="958"/>
      <c r="M28" s="958"/>
      <c r="N28" s="958"/>
      <c r="O28" s="959"/>
      <c r="P28" s="878">
        <f>P29-SUM(P23:P27)</f>
        <v>0.77600000000000335</v>
      </c>
      <c r="Q28" s="879"/>
      <c r="R28" s="879"/>
      <c r="S28" s="879"/>
      <c r="T28" s="879"/>
      <c r="U28" s="879"/>
      <c r="V28" s="880"/>
      <c r="W28" s="878">
        <f>W29-SUM(W23:W27)</f>
        <v>0.77400000000000091</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7">
        <f>AK13</f>
        <v>36.302</v>
      </c>
      <c r="Q29" s="658"/>
      <c r="R29" s="658"/>
      <c r="S29" s="658"/>
      <c r="T29" s="658"/>
      <c r="U29" s="658"/>
      <c r="V29" s="659"/>
      <c r="W29" s="933">
        <f>AR13</f>
        <v>26.3</v>
      </c>
      <c r="X29" s="934"/>
      <c r="Y29" s="934"/>
      <c r="Z29" s="934"/>
      <c r="AA29" s="934"/>
      <c r="AB29" s="934"/>
      <c r="AC29" s="935"/>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531</v>
      </c>
      <c r="AF30" s="859"/>
      <c r="AG30" s="859"/>
      <c r="AH30" s="860"/>
      <c r="AI30" s="858" t="s">
        <v>528</v>
      </c>
      <c r="AJ30" s="859"/>
      <c r="AK30" s="859"/>
      <c r="AL30" s="860"/>
      <c r="AM30" s="915" t="s">
        <v>523</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33</v>
      </c>
      <c r="AR31" s="200"/>
      <c r="AS31" s="133" t="s">
        <v>355</v>
      </c>
      <c r="AT31" s="134"/>
      <c r="AU31" s="199" t="s">
        <v>566</v>
      </c>
      <c r="AV31" s="199"/>
      <c r="AW31" s="398" t="s">
        <v>300</v>
      </c>
      <c r="AX31" s="399"/>
    </row>
    <row r="32" spans="1:50" ht="73.5" customHeight="1" x14ac:dyDescent="0.15">
      <c r="A32" s="403"/>
      <c r="B32" s="401"/>
      <c r="C32" s="401"/>
      <c r="D32" s="401"/>
      <c r="E32" s="401"/>
      <c r="F32" s="402"/>
      <c r="G32" s="564" t="s">
        <v>636</v>
      </c>
      <c r="H32" s="565"/>
      <c r="I32" s="565"/>
      <c r="J32" s="565"/>
      <c r="K32" s="565"/>
      <c r="L32" s="565"/>
      <c r="M32" s="565"/>
      <c r="N32" s="565"/>
      <c r="O32" s="566"/>
      <c r="P32" s="105" t="s">
        <v>674</v>
      </c>
      <c r="Q32" s="105"/>
      <c r="R32" s="105"/>
      <c r="S32" s="105"/>
      <c r="T32" s="105"/>
      <c r="U32" s="105"/>
      <c r="V32" s="105"/>
      <c r="W32" s="105"/>
      <c r="X32" s="106"/>
      <c r="Y32" s="471" t="s">
        <v>12</v>
      </c>
      <c r="Z32" s="531"/>
      <c r="AA32" s="532"/>
      <c r="AB32" s="461" t="s">
        <v>584</v>
      </c>
      <c r="AC32" s="461"/>
      <c r="AD32" s="461"/>
      <c r="AE32" s="218">
        <v>352</v>
      </c>
      <c r="AF32" s="219"/>
      <c r="AG32" s="219"/>
      <c r="AH32" s="219"/>
      <c r="AI32" s="218">
        <v>512</v>
      </c>
      <c r="AJ32" s="219"/>
      <c r="AK32" s="219"/>
      <c r="AL32" s="219"/>
      <c r="AM32" s="218">
        <v>625</v>
      </c>
      <c r="AN32" s="219"/>
      <c r="AO32" s="219"/>
      <c r="AP32" s="219"/>
      <c r="AQ32" s="343" t="s">
        <v>577</v>
      </c>
      <c r="AR32" s="207"/>
      <c r="AS32" s="207"/>
      <c r="AT32" s="344"/>
      <c r="AU32" s="219" t="s">
        <v>579</v>
      </c>
      <c r="AV32" s="219"/>
      <c r="AW32" s="219"/>
      <c r="AX32" s="221"/>
    </row>
    <row r="33" spans="1:50" ht="73.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80</v>
      </c>
      <c r="AF33" s="219"/>
      <c r="AG33" s="219"/>
      <c r="AH33" s="219"/>
      <c r="AI33" s="218">
        <v>80</v>
      </c>
      <c r="AJ33" s="219"/>
      <c r="AK33" s="219"/>
      <c r="AL33" s="219"/>
      <c r="AM33" s="218">
        <v>500</v>
      </c>
      <c r="AN33" s="219"/>
      <c r="AO33" s="219"/>
      <c r="AP33" s="219"/>
      <c r="AQ33" s="343">
        <v>500</v>
      </c>
      <c r="AR33" s="207"/>
      <c r="AS33" s="207"/>
      <c r="AT33" s="344"/>
      <c r="AU33" s="219" t="s">
        <v>566</v>
      </c>
      <c r="AV33" s="219"/>
      <c r="AW33" s="219"/>
      <c r="AX33" s="221"/>
    </row>
    <row r="34" spans="1:50" ht="73.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440</v>
      </c>
      <c r="AF34" s="219"/>
      <c r="AG34" s="219"/>
      <c r="AH34" s="219"/>
      <c r="AI34" s="218">
        <v>640</v>
      </c>
      <c r="AJ34" s="219"/>
      <c r="AK34" s="219"/>
      <c r="AL34" s="219"/>
      <c r="AM34" s="218">
        <v>125</v>
      </c>
      <c r="AN34" s="219"/>
      <c r="AO34" s="219"/>
      <c r="AP34" s="219"/>
      <c r="AQ34" s="343" t="s">
        <v>577</v>
      </c>
      <c r="AR34" s="207"/>
      <c r="AS34" s="207"/>
      <c r="AT34" s="344"/>
      <c r="AU34" s="219" t="s">
        <v>577</v>
      </c>
      <c r="AV34" s="219"/>
      <c r="AW34" s="219"/>
      <c r="AX34" s="221"/>
    </row>
    <row r="35" spans="1:50" ht="23.25" customHeight="1" x14ac:dyDescent="0.15">
      <c r="A35" s="226" t="s">
        <v>501</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3"/>
      <c r="AR77" s="207"/>
      <c r="AS77" s="207"/>
      <c r="AT77" s="344"/>
      <c r="AU77" s="219"/>
      <c r="AV77" s="219"/>
      <c r="AW77" s="219"/>
      <c r="AX77" s="221"/>
    </row>
    <row r="78" spans="1:50" ht="69.75" hidden="1" customHeight="1" x14ac:dyDescent="0.15">
      <c r="A78" s="335" t="s">
        <v>504</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33</v>
      </c>
      <c r="AR86" s="199"/>
      <c r="AS86" s="133" t="s">
        <v>355</v>
      </c>
      <c r="AT86" s="134"/>
      <c r="AU86" s="199" t="s">
        <v>566</v>
      </c>
      <c r="AV86" s="199"/>
      <c r="AW86" s="398" t="s">
        <v>300</v>
      </c>
      <c r="AX86" s="399"/>
      <c r="AY86" s="10"/>
      <c r="AZ86" s="10"/>
      <c r="BA86" s="10"/>
      <c r="BB86" s="10"/>
      <c r="BC86" s="10"/>
      <c r="BD86" s="10"/>
      <c r="BE86" s="10"/>
      <c r="BF86" s="10"/>
      <c r="BG86" s="10"/>
      <c r="BH86" s="10"/>
    </row>
    <row r="87" spans="1:60" ht="57.75" customHeight="1" x14ac:dyDescent="0.15">
      <c r="A87" s="865"/>
      <c r="B87" s="428"/>
      <c r="C87" s="428"/>
      <c r="D87" s="428"/>
      <c r="E87" s="428"/>
      <c r="F87" s="429"/>
      <c r="G87" s="104" t="s">
        <v>566</v>
      </c>
      <c r="H87" s="105"/>
      <c r="I87" s="105"/>
      <c r="J87" s="105"/>
      <c r="K87" s="105"/>
      <c r="L87" s="105"/>
      <c r="M87" s="105"/>
      <c r="N87" s="105"/>
      <c r="O87" s="106"/>
      <c r="P87" s="105" t="s">
        <v>637</v>
      </c>
      <c r="Q87" s="514"/>
      <c r="R87" s="514"/>
      <c r="S87" s="514"/>
      <c r="T87" s="514"/>
      <c r="U87" s="514"/>
      <c r="V87" s="514"/>
      <c r="W87" s="514"/>
      <c r="X87" s="515"/>
      <c r="Y87" s="561" t="s">
        <v>62</v>
      </c>
      <c r="Z87" s="562"/>
      <c r="AA87" s="563"/>
      <c r="AB87" s="461" t="s">
        <v>586</v>
      </c>
      <c r="AC87" s="461"/>
      <c r="AD87" s="461"/>
      <c r="AE87" s="218">
        <v>4</v>
      </c>
      <c r="AF87" s="219"/>
      <c r="AG87" s="219"/>
      <c r="AH87" s="219"/>
      <c r="AI87" s="218">
        <v>4</v>
      </c>
      <c r="AJ87" s="219"/>
      <c r="AK87" s="219"/>
      <c r="AL87" s="219"/>
      <c r="AM87" s="218">
        <v>3</v>
      </c>
      <c r="AN87" s="219"/>
      <c r="AO87" s="219"/>
      <c r="AP87" s="219"/>
      <c r="AQ87" s="343" t="s">
        <v>566</v>
      </c>
      <c r="AR87" s="207"/>
      <c r="AS87" s="207"/>
      <c r="AT87" s="344"/>
      <c r="AU87" s="219" t="s">
        <v>566</v>
      </c>
      <c r="AV87" s="219"/>
      <c r="AW87" s="219"/>
      <c r="AX87" s="221"/>
    </row>
    <row r="88" spans="1:60" ht="57.7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586</v>
      </c>
      <c r="AC88" s="523"/>
      <c r="AD88" s="523"/>
      <c r="AE88" s="218" t="s">
        <v>566</v>
      </c>
      <c r="AF88" s="219"/>
      <c r="AG88" s="219"/>
      <c r="AH88" s="219"/>
      <c r="AI88" s="218" t="s">
        <v>566</v>
      </c>
      <c r="AJ88" s="219"/>
      <c r="AK88" s="219"/>
      <c r="AL88" s="219"/>
      <c r="AM88" s="218" t="s">
        <v>633</v>
      </c>
      <c r="AN88" s="219"/>
      <c r="AO88" s="219"/>
      <c r="AP88" s="219"/>
      <c r="AQ88" s="343" t="s">
        <v>566</v>
      </c>
      <c r="AR88" s="207"/>
      <c r="AS88" s="207"/>
      <c r="AT88" s="344"/>
      <c r="AU88" s="219" t="s">
        <v>566</v>
      </c>
      <c r="AV88" s="219"/>
      <c r="AW88" s="219"/>
      <c r="AX88" s="221"/>
      <c r="AY88" s="10"/>
      <c r="AZ88" s="10"/>
      <c r="BA88" s="10"/>
      <c r="BB88" s="10"/>
      <c r="BC88" s="10"/>
    </row>
    <row r="89" spans="1:60" ht="57.7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566</v>
      </c>
      <c r="AF89" s="219"/>
      <c r="AG89" s="219"/>
      <c r="AH89" s="219"/>
      <c r="AI89" s="218" t="s">
        <v>566</v>
      </c>
      <c r="AJ89" s="219"/>
      <c r="AK89" s="219"/>
      <c r="AL89" s="219"/>
      <c r="AM89" s="218" t="s">
        <v>632</v>
      </c>
      <c r="AN89" s="219"/>
      <c r="AO89" s="219"/>
      <c r="AP89" s="219"/>
      <c r="AQ89" s="343" t="s">
        <v>566</v>
      </c>
      <c r="AR89" s="207"/>
      <c r="AS89" s="207"/>
      <c r="AT89" s="344"/>
      <c r="AU89" s="219" t="s">
        <v>566</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v>
      </c>
      <c r="AF101" s="219"/>
      <c r="AG101" s="219"/>
      <c r="AH101" s="220"/>
      <c r="AI101" s="218">
        <v>2</v>
      </c>
      <c r="AJ101" s="219"/>
      <c r="AK101" s="219"/>
      <c r="AL101" s="220"/>
      <c r="AM101" s="218">
        <v>4</v>
      </c>
      <c r="AN101" s="219"/>
      <c r="AO101" s="219"/>
      <c r="AP101" s="220"/>
      <c r="AQ101" s="218" t="s">
        <v>577</v>
      </c>
      <c r="AR101" s="219"/>
      <c r="AS101" s="219"/>
      <c r="AT101" s="220"/>
      <c r="AU101" s="218" t="s">
        <v>632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589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v>14</v>
      </c>
      <c r="AF104" s="219"/>
      <c r="AG104" s="219"/>
      <c r="AH104" s="220"/>
      <c r="AI104" s="218">
        <v>11</v>
      </c>
      <c r="AJ104" s="219"/>
      <c r="AK104" s="219"/>
      <c r="AL104" s="220"/>
      <c r="AM104" s="218">
        <v>11</v>
      </c>
      <c r="AN104" s="219"/>
      <c r="AO104" s="219"/>
      <c r="AP104" s="220"/>
      <c r="AQ104" s="218" t="s">
        <v>577</v>
      </c>
      <c r="AR104" s="219"/>
      <c r="AS104" s="219"/>
      <c r="AT104" s="220"/>
      <c r="AU104" s="218" t="s">
        <v>632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v>11</v>
      </c>
      <c r="AF105" s="418"/>
      <c r="AG105" s="418"/>
      <c r="AH105" s="418"/>
      <c r="AI105" s="418">
        <v>11</v>
      </c>
      <c r="AJ105" s="418"/>
      <c r="AK105" s="418"/>
      <c r="AL105" s="418"/>
      <c r="AM105" s="418">
        <v>11</v>
      </c>
      <c r="AN105" s="418"/>
      <c r="AO105" s="418"/>
      <c r="AP105" s="418"/>
      <c r="AQ105" s="218">
        <v>14</v>
      </c>
      <c r="AR105" s="219"/>
      <c r="AS105" s="219"/>
      <c r="AT105" s="220"/>
      <c r="AU105" s="273">
        <v>11</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84</v>
      </c>
      <c r="AF116" s="418"/>
      <c r="AG116" s="418"/>
      <c r="AH116" s="418"/>
      <c r="AI116" s="418">
        <v>70</v>
      </c>
      <c r="AJ116" s="418"/>
      <c r="AK116" s="418"/>
      <c r="AL116" s="418"/>
      <c r="AM116" s="418">
        <v>46</v>
      </c>
      <c r="AN116" s="418"/>
      <c r="AO116" s="418"/>
      <c r="AP116" s="418"/>
      <c r="AQ116" s="218">
        <v>88</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594</v>
      </c>
      <c r="AF117" s="551"/>
      <c r="AG117" s="551"/>
      <c r="AH117" s="551"/>
      <c r="AI117" s="551" t="s">
        <v>595</v>
      </c>
      <c r="AJ117" s="551"/>
      <c r="AK117" s="551"/>
      <c r="AL117" s="551"/>
      <c r="AM117" s="551" t="s">
        <v>655</v>
      </c>
      <c r="AN117" s="551"/>
      <c r="AO117" s="551"/>
      <c r="AP117" s="551"/>
      <c r="AQ117" s="551" t="s">
        <v>656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customHeight="1" x14ac:dyDescent="0.15">
      <c r="A119" s="439"/>
      <c r="B119" s="440"/>
      <c r="C119" s="440"/>
      <c r="D119" s="440"/>
      <c r="E119" s="440"/>
      <c r="F119" s="441"/>
      <c r="G119" s="393" t="s">
        <v>596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591</v>
      </c>
      <c r="AC119" s="463"/>
      <c r="AD119" s="464"/>
      <c r="AE119" s="418">
        <v>669</v>
      </c>
      <c r="AF119" s="418"/>
      <c r="AG119" s="418"/>
      <c r="AH119" s="418"/>
      <c r="AI119" s="418">
        <v>850</v>
      </c>
      <c r="AJ119" s="418"/>
      <c r="AK119" s="418"/>
      <c r="AL119" s="418"/>
      <c r="AM119" s="418">
        <v>854</v>
      </c>
      <c r="AN119" s="418"/>
      <c r="AO119" s="418"/>
      <c r="AP119" s="418"/>
      <c r="AQ119" s="418">
        <v>735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597</v>
      </c>
      <c r="AC120" s="473"/>
      <c r="AD120" s="474"/>
      <c r="AE120" s="551" t="s">
        <v>598</v>
      </c>
      <c r="AF120" s="551"/>
      <c r="AG120" s="551"/>
      <c r="AH120" s="551"/>
      <c r="AI120" s="551" t="s">
        <v>599</v>
      </c>
      <c r="AJ120" s="551"/>
      <c r="AK120" s="551"/>
      <c r="AL120" s="551"/>
      <c r="AM120" s="551" t="s">
        <v>657</v>
      </c>
      <c r="AN120" s="551"/>
      <c r="AO120" s="551"/>
      <c r="AP120" s="551"/>
      <c r="AQ120" s="551" t="s">
        <v>660</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600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600</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601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600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601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566</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566</v>
      </c>
      <c r="AF134" s="207"/>
      <c r="AG134" s="207"/>
      <c r="AH134" s="207"/>
      <c r="AI134" s="206" t="s">
        <v>566</v>
      </c>
      <c r="AJ134" s="207"/>
      <c r="AK134" s="207"/>
      <c r="AL134" s="207"/>
      <c r="AM134" s="206" t="s">
        <v>632</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566</v>
      </c>
      <c r="AJ135" s="207"/>
      <c r="AK135" s="207"/>
      <c r="AL135" s="207"/>
      <c r="AM135" s="206" t="s">
        <v>632</v>
      </c>
      <c r="AN135" s="207"/>
      <c r="AO135" s="207"/>
      <c r="AP135" s="207"/>
      <c r="AQ135" s="206" t="s">
        <v>577</v>
      </c>
      <c r="AR135" s="207"/>
      <c r="AS135" s="207"/>
      <c r="AT135" s="207"/>
      <c r="AU135" s="206" t="s">
        <v>566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1"/>
      <c r="E430" s="174" t="s">
        <v>541</v>
      </c>
      <c r="F430" s="898"/>
      <c r="G430" s="899" t="s">
        <v>374</v>
      </c>
      <c r="H430" s="123"/>
      <c r="I430" s="123"/>
      <c r="J430" s="900" t="s">
        <v>603</v>
      </c>
      <c r="K430" s="901"/>
      <c r="L430" s="901"/>
      <c r="M430" s="901"/>
      <c r="N430" s="901"/>
      <c r="O430" s="901"/>
      <c r="P430" s="901"/>
      <c r="Q430" s="901"/>
      <c r="R430" s="901"/>
      <c r="S430" s="901"/>
      <c r="T430" s="902"/>
      <c r="U430" s="588" t="s">
        <v>571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571</v>
      </c>
      <c r="AF432" s="200"/>
      <c r="AG432" s="133" t="s">
        <v>355</v>
      </c>
      <c r="AH432" s="134"/>
      <c r="AI432" s="156"/>
      <c r="AJ432" s="156"/>
      <c r="AK432" s="156"/>
      <c r="AL432" s="154"/>
      <c r="AM432" s="156"/>
      <c r="AN432" s="156"/>
      <c r="AO432" s="156"/>
      <c r="AP432" s="154"/>
      <c r="AQ432" s="590" t="s">
        <v>571</v>
      </c>
      <c r="AR432" s="200"/>
      <c r="AS432" s="133" t="s">
        <v>355</v>
      </c>
      <c r="AT432" s="134"/>
      <c r="AU432" s="200" t="s">
        <v>571</v>
      </c>
      <c r="AV432" s="200"/>
      <c r="AW432" s="133" t="s">
        <v>300</v>
      </c>
      <c r="AX432" s="195"/>
    </row>
    <row r="433" spans="1:50" ht="23.25" customHeight="1" x14ac:dyDescent="0.15">
      <c r="A433" s="189"/>
      <c r="B433" s="186"/>
      <c r="C433" s="180"/>
      <c r="D433" s="186"/>
      <c r="E433" s="345"/>
      <c r="F433" s="346"/>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3" t="s">
        <v>571</v>
      </c>
      <c r="AF433" s="207"/>
      <c r="AG433" s="207"/>
      <c r="AH433" s="344"/>
      <c r="AI433" s="343" t="s">
        <v>571</v>
      </c>
      <c r="AJ433" s="207"/>
      <c r="AK433" s="207"/>
      <c r="AL433" s="207"/>
      <c r="AM433" s="343" t="s">
        <v>566</v>
      </c>
      <c r="AN433" s="207"/>
      <c r="AO433" s="207"/>
      <c r="AP433" s="344"/>
      <c r="AQ433" s="343" t="s">
        <v>603</v>
      </c>
      <c r="AR433" s="207"/>
      <c r="AS433" s="207"/>
      <c r="AT433" s="344"/>
      <c r="AU433" s="207" t="s">
        <v>571</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3" t="s">
        <v>571</v>
      </c>
      <c r="AF434" s="207"/>
      <c r="AG434" s="207"/>
      <c r="AH434" s="344"/>
      <c r="AI434" s="343" t="s">
        <v>603</v>
      </c>
      <c r="AJ434" s="207"/>
      <c r="AK434" s="207"/>
      <c r="AL434" s="207"/>
      <c r="AM434" s="343" t="s">
        <v>566</v>
      </c>
      <c r="AN434" s="207"/>
      <c r="AO434" s="207"/>
      <c r="AP434" s="344"/>
      <c r="AQ434" s="343" t="s">
        <v>571</v>
      </c>
      <c r="AR434" s="207"/>
      <c r="AS434" s="207"/>
      <c r="AT434" s="344"/>
      <c r="AU434" s="207" t="s">
        <v>571</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3" t="s">
        <v>571</v>
      </c>
      <c r="AF435" s="207"/>
      <c r="AG435" s="207"/>
      <c r="AH435" s="344"/>
      <c r="AI435" s="343" t="s">
        <v>603</v>
      </c>
      <c r="AJ435" s="207"/>
      <c r="AK435" s="207"/>
      <c r="AL435" s="207"/>
      <c r="AM435" s="343" t="s">
        <v>566</v>
      </c>
      <c r="AN435" s="207"/>
      <c r="AO435" s="207"/>
      <c r="AP435" s="344"/>
      <c r="AQ435" s="343" t="s">
        <v>571</v>
      </c>
      <c r="AR435" s="207"/>
      <c r="AS435" s="207"/>
      <c r="AT435" s="344"/>
      <c r="AU435" s="207" t="s">
        <v>603</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604</v>
      </c>
      <c r="AF457" s="200"/>
      <c r="AG457" s="133" t="s">
        <v>355</v>
      </c>
      <c r="AH457" s="134"/>
      <c r="AI457" s="156"/>
      <c r="AJ457" s="156"/>
      <c r="AK457" s="156"/>
      <c r="AL457" s="154"/>
      <c r="AM457" s="156"/>
      <c r="AN457" s="156"/>
      <c r="AO457" s="156"/>
      <c r="AP457" s="154"/>
      <c r="AQ457" s="590" t="s">
        <v>603</v>
      </c>
      <c r="AR457" s="200"/>
      <c r="AS457" s="133" t="s">
        <v>355</v>
      </c>
      <c r="AT457" s="134"/>
      <c r="AU457" s="200" t="s">
        <v>571</v>
      </c>
      <c r="AV457" s="200"/>
      <c r="AW457" s="133" t="s">
        <v>300</v>
      </c>
      <c r="AX457" s="195"/>
    </row>
    <row r="458" spans="1:50" ht="23.25" customHeight="1" x14ac:dyDescent="0.15">
      <c r="A458" s="189"/>
      <c r="B458" s="186"/>
      <c r="C458" s="180"/>
      <c r="D458" s="186"/>
      <c r="E458" s="345"/>
      <c r="F458" s="346"/>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43" t="s">
        <v>571</v>
      </c>
      <c r="AF458" s="207"/>
      <c r="AG458" s="207"/>
      <c r="AH458" s="207"/>
      <c r="AI458" s="343" t="s">
        <v>603</v>
      </c>
      <c r="AJ458" s="207"/>
      <c r="AK458" s="207"/>
      <c r="AL458" s="207"/>
      <c r="AM458" s="343" t="s">
        <v>566</v>
      </c>
      <c r="AN458" s="207"/>
      <c r="AO458" s="207"/>
      <c r="AP458" s="344"/>
      <c r="AQ458" s="343" t="s">
        <v>571</v>
      </c>
      <c r="AR458" s="207"/>
      <c r="AS458" s="207"/>
      <c r="AT458" s="344"/>
      <c r="AU458" s="207" t="s">
        <v>603</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3" t="s">
        <v>571</v>
      </c>
      <c r="AF459" s="207"/>
      <c r="AG459" s="207"/>
      <c r="AH459" s="344"/>
      <c r="AI459" s="343" t="s">
        <v>571</v>
      </c>
      <c r="AJ459" s="207"/>
      <c r="AK459" s="207"/>
      <c r="AL459" s="207"/>
      <c r="AM459" s="343" t="s">
        <v>566</v>
      </c>
      <c r="AN459" s="207"/>
      <c r="AO459" s="207"/>
      <c r="AP459" s="344"/>
      <c r="AQ459" s="343" t="s">
        <v>571</v>
      </c>
      <c r="AR459" s="207"/>
      <c r="AS459" s="207"/>
      <c r="AT459" s="344"/>
      <c r="AU459" s="207" t="s">
        <v>571</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3" t="s">
        <v>603</v>
      </c>
      <c r="AF460" s="207"/>
      <c r="AG460" s="207"/>
      <c r="AH460" s="344"/>
      <c r="AI460" s="343" t="s">
        <v>571</v>
      </c>
      <c r="AJ460" s="207"/>
      <c r="AK460" s="207"/>
      <c r="AL460" s="207"/>
      <c r="AM460" s="343" t="s">
        <v>566</v>
      </c>
      <c r="AN460" s="207"/>
      <c r="AO460" s="207"/>
      <c r="AP460" s="344"/>
      <c r="AQ460" s="343" t="s">
        <v>571</v>
      </c>
      <c r="AR460" s="207"/>
      <c r="AS460" s="207"/>
      <c r="AT460" s="344"/>
      <c r="AU460" s="207" t="s">
        <v>571</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84"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8" t="s">
        <v>572</v>
      </c>
      <c r="AE702" s="349"/>
      <c r="AF702" s="349"/>
      <c r="AG702" s="340" t="s">
        <v>664</v>
      </c>
      <c r="AH702" s="341"/>
      <c r="AI702" s="341"/>
      <c r="AJ702" s="341"/>
      <c r="AK702" s="341"/>
      <c r="AL702" s="341"/>
      <c r="AM702" s="341"/>
      <c r="AN702" s="341"/>
      <c r="AO702" s="341"/>
      <c r="AP702" s="341"/>
      <c r="AQ702" s="341"/>
      <c r="AR702" s="341"/>
      <c r="AS702" s="341"/>
      <c r="AT702" s="341"/>
      <c r="AU702" s="341"/>
      <c r="AV702" s="341"/>
      <c r="AW702" s="341"/>
      <c r="AX702" s="342"/>
    </row>
    <row r="703" spans="1:50" ht="8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340" t="s">
        <v>664</v>
      </c>
      <c r="AH703" s="341"/>
      <c r="AI703" s="341"/>
      <c r="AJ703" s="341"/>
      <c r="AK703" s="341"/>
      <c r="AL703" s="341"/>
      <c r="AM703" s="341"/>
      <c r="AN703" s="341"/>
      <c r="AO703" s="341"/>
      <c r="AP703" s="341"/>
      <c r="AQ703" s="341"/>
      <c r="AR703" s="341"/>
      <c r="AS703" s="341"/>
      <c r="AT703" s="341"/>
      <c r="AU703" s="341"/>
      <c r="AV703" s="341"/>
      <c r="AW703" s="341"/>
      <c r="AX703" s="342"/>
    </row>
    <row r="704" spans="1:50" ht="8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340" t="s">
        <v>664</v>
      </c>
      <c r="AH704" s="341"/>
      <c r="AI704" s="341"/>
      <c r="AJ704" s="341"/>
      <c r="AK704" s="341"/>
      <c r="AL704" s="341"/>
      <c r="AM704" s="341"/>
      <c r="AN704" s="341"/>
      <c r="AO704" s="341"/>
      <c r="AP704" s="341"/>
      <c r="AQ704" s="341"/>
      <c r="AR704" s="341"/>
      <c r="AS704" s="341"/>
      <c r="AT704" s="341"/>
      <c r="AU704" s="341"/>
      <c r="AV704" s="341"/>
      <c r="AW704" s="341"/>
      <c r="AX704" s="342"/>
    </row>
    <row r="705" spans="1:50" ht="15.7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665</v>
      </c>
      <c r="AH705" s="105"/>
      <c r="AI705" s="105"/>
      <c r="AJ705" s="105"/>
      <c r="AK705" s="105"/>
      <c r="AL705" s="105"/>
      <c r="AM705" s="105"/>
      <c r="AN705" s="105"/>
      <c r="AO705" s="105"/>
      <c r="AP705" s="105"/>
      <c r="AQ705" s="105"/>
      <c r="AR705" s="105"/>
      <c r="AS705" s="105"/>
      <c r="AT705" s="105"/>
      <c r="AU705" s="105"/>
      <c r="AV705" s="105"/>
      <c r="AW705" s="105"/>
      <c r="AX705" s="126"/>
    </row>
    <row r="706" spans="1:50" ht="31.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17.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3.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666</v>
      </c>
      <c r="AH709" s="102"/>
      <c r="AI709" s="102"/>
      <c r="AJ709" s="102"/>
      <c r="AK709" s="102"/>
      <c r="AL709" s="102"/>
      <c r="AM709" s="102"/>
      <c r="AN709" s="102"/>
      <c r="AO709" s="102"/>
      <c r="AP709" s="102"/>
      <c r="AQ709" s="102"/>
      <c r="AR709" s="102"/>
      <c r="AS709" s="102"/>
      <c r="AT709" s="102"/>
      <c r="AU709" s="102"/>
      <c r="AV709" s="102"/>
      <c r="AW709" s="102"/>
      <c r="AX709" s="103"/>
    </row>
    <row r="710" spans="1:50" ht="47.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667</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0.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639</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0.25" customHeight="1" x14ac:dyDescent="0.15">
      <c r="A713" s="642"/>
      <c r="B713" s="644"/>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639</v>
      </c>
      <c r="AE713" s="329"/>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81.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69"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663</v>
      </c>
      <c r="AH717" s="102"/>
      <c r="AI717" s="102"/>
      <c r="AJ717" s="102"/>
      <c r="AK717" s="102"/>
      <c r="AL717" s="102"/>
      <c r="AM717" s="102"/>
      <c r="AN717" s="102"/>
      <c r="AO717" s="102"/>
      <c r="AP717" s="102"/>
      <c r="AQ717" s="102"/>
      <c r="AR717" s="102"/>
      <c r="AS717" s="102"/>
      <c r="AT717" s="102"/>
      <c r="AU717" s="102"/>
      <c r="AV717" s="102"/>
      <c r="AW717" s="102"/>
      <c r="AX717" s="103"/>
    </row>
    <row r="718" spans="1:50" ht="58.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668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639</v>
      </c>
      <c r="AE719" s="605"/>
      <c r="AF719" s="605"/>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4.2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8.75" customHeight="1" thickBot="1" x14ac:dyDescent="0.2">
      <c r="A727" s="803"/>
      <c r="B727" s="804"/>
      <c r="C727" s="748" t="s">
        <v>57</v>
      </c>
      <c r="D727" s="749"/>
      <c r="E727" s="749"/>
      <c r="F727" s="750"/>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75" customHeight="1" thickBot="1" x14ac:dyDescent="0.2">
      <c r="A729" s="634" t="s">
        <v>675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01.25" customHeight="1" thickBot="1" x14ac:dyDescent="0.2">
      <c r="A731" s="799" t="s">
        <v>257</v>
      </c>
      <c r="B731" s="800"/>
      <c r="C731" s="800"/>
      <c r="D731" s="800"/>
      <c r="E731" s="801"/>
      <c r="F731" s="729" t="s">
        <v>676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677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4.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545</v>
      </c>
      <c r="B737" s="210"/>
      <c r="C737" s="210"/>
      <c r="D737" s="211"/>
      <c r="E737" s="989" t="s">
        <v>577</v>
      </c>
      <c r="F737" s="989"/>
      <c r="G737" s="989"/>
      <c r="H737" s="989"/>
      <c r="I737" s="989"/>
      <c r="J737" s="989"/>
      <c r="K737" s="989"/>
      <c r="L737" s="989"/>
      <c r="M737" s="989"/>
      <c r="N737" s="368" t="s">
        <v>538</v>
      </c>
      <c r="O737" s="368"/>
      <c r="P737" s="368"/>
      <c r="Q737" s="368"/>
      <c r="R737" s="989" t="s">
        <v>609</v>
      </c>
      <c r="S737" s="989"/>
      <c r="T737" s="989"/>
      <c r="U737" s="989"/>
      <c r="V737" s="989"/>
      <c r="W737" s="989"/>
      <c r="X737" s="989"/>
      <c r="Y737" s="989"/>
      <c r="Z737" s="989"/>
      <c r="AA737" s="368" t="s">
        <v>537</v>
      </c>
      <c r="AB737" s="368"/>
      <c r="AC737" s="368"/>
      <c r="AD737" s="368"/>
      <c r="AE737" s="989" t="s">
        <v>610</v>
      </c>
      <c r="AF737" s="989"/>
      <c r="AG737" s="989"/>
      <c r="AH737" s="989"/>
      <c r="AI737" s="989"/>
      <c r="AJ737" s="989"/>
      <c r="AK737" s="989"/>
      <c r="AL737" s="989"/>
      <c r="AM737" s="989"/>
      <c r="AN737" s="368" t="s">
        <v>536</v>
      </c>
      <c r="AO737" s="368"/>
      <c r="AP737" s="368"/>
      <c r="AQ737" s="368"/>
      <c r="AR737" s="981" t="s">
        <v>611</v>
      </c>
      <c r="AS737" s="982"/>
      <c r="AT737" s="982"/>
      <c r="AU737" s="982"/>
      <c r="AV737" s="982"/>
      <c r="AW737" s="982"/>
      <c r="AX737" s="983"/>
      <c r="AY737" s="89"/>
      <c r="AZ737" s="89"/>
    </row>
    <row r="738" spans="1:52" ht="24.75" customHeight="1" x14ac:dyDescent="0.15">
      <c r="A738" s="990" t="s">
        <v>535</v>
      </c>
      <c r="B738" s="210"/>
      <c r="C738" s="210"/>
      <c r="D738" s="211"/>
      <c r="E738" s="989" t="s">
        <v>612</v>
      </c>
      <c r="F738" s="989"/>
      <c r="G738" s="989"/>
      <c r="H738" s="989"/>
      <c r="I738" s="989"/>
      <c r="J738" s="989"/>
      <c r="K738" s="989"/>
      <c r="L738" s="989"/>
      <c r="M738" s="989"/>
      <c r="N738" s="368" t="s">
        <v>534</v>
      </c>
      <c r="O738" s="368"/>
      <c r="P738" s="368"/>
      <c r="Q738" s="368"/>
      <c r="R738" s="989" t="s">
        <v>613</v>
      </c>
      <c r="S738" s="989"/>
      <c r="T738" s="989"/>
      <c r="U738" s="989"/>
      <c r="V738" s="989"/>
      <c r="W738" s="989"/>
      <c r="X738" s="989"/>
      <c r="Y738" s="989"/>
      <c r="Z738" s="989"/>
      <c r="AA738" s="368" t="s">
        <v>533</v>
      </c>
      <c r="AB738" s="368"/>
      <c r="AC738" s="368"/>
      <c r="AD738" s="368"/>
      <c r="AE738" s="989" t="s">
        <v>614</v>
      </c>
      <c r="AF738" s="989"/>
      <c r="AG738" s="989"/>
      <c r="AH738" s="989"/>
      <c r="AI738" s="989"/>
      <c r="AJ738" s="989"/>
      <c r="AK738" s="989"/>
      <c r="AL738" s="989"/>
      <c r="AM738" s="989"/>
      <c r="AN738" s="368" t="s">
        <v>529</v>
      </c>
      <c r="AO738" s="368"/>
      <c r="AP738" s="368"/>
      <c r="AQ738" s="368"/>
      <c r="AR738" s="981">
        <v>242</v>
      </c>
      <c r="AS738" s="982"/>
      <c r="AT738" s="982"/>
      <c r="AU738" s="982"/>
      <c r="AV738" s="982"/>
      <c r="AW738" s="982"/>
      <c r="AX738" s="983"/>
    </row>
    <row r="739" spans="1:52" ht="24.75" customHeight="1" thickBot="1" x14ac:dyDescent="0.2">
      <c r="A739" s="991" t="s">
        <v>525</v>
      </c>
      <c r="B739" s="992"/>
      <c r="C739" s="992"/>
      <c r="D739" s="993"/>
      <c r="E739" s="994" t="s">
        <v>615</v>
      </c>
      <c r="F739" s="984"/>
      <c r="G739" s="984"/>
      <c r="H739" s="93" t="str">
        <f>IF(E739="", "", "(")</f>
        <v>(</v>
      </c>
      <c r="I739" s="984"/>
      <c r="J739" s="984"/>
      <c r="K739" s="93" t="str">
        <f>IF(OR(I739="　", I739=""), "", "-")</f>
        <v/>
      </c>
      <c r="L739" s="985">
        <v>241</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6.25" customHeight="1" x14ac:dyDescent="0.15">
      <c r="A781" s="631"/>
      <c r="B781" s="632"/>
      <c r="C781" s="632"/>
      <c r="D781" s="632"/>
      <c r="E781" s="632"/>
      <c r="F781" s="633"/>
      <c r="G781" s="670" t="s">
        <v>640</v>
      </c>
      <c r="H781" s="671"/>
      <c r="I781" s="671"/>
      <c r="J781" s="671"/>
      <c r="K781" s="672"/>
      <c r="L781" s="664" t="s">
        <v>625</v>
      </c>
      <c r="M781" s="665"/>
      <c r="N781" s="665"/>
      <c r="O781" s="665"/>
      <c r="P781" s="665"/>
      <c r="Q781" s="665"/>
      <c r="R781" s="665"/>
      <c r="S781" s="665"/>
      <c r="T781" s="665"/>
      <c r="U781" s="665"/>
      <c r="V781" s="665"/>
      <c r="W781" s="665"/>
      <c r="X781" s="666"/>
      <c r="Y781" s="388">
        <v>8</v>
      </c>
      <c r="Z781" s="389"/>
      <c r="AA781" s="389"/>
      <c r="AB781" s="805"/>
      <c r="AC781" s="670" t="s">
        <v>646</v>
      </c>
      <c r="AD781" s="671"/>
      <c r="AE781" s="671"/>
      <c r="AF781" s="671"/>
      <c r="AG781" s="672"/>
      <c r="AH781" s="664" t="s">
        <v>648</v>
      </c>
      <c r="AI781" s="665"/>
      <c r="AJ781" s="665"/>
      <c r="AK781" s="665"/>
      <c r="AL781" s="665"/>
      <c r="AM781" s="665"/>
      <c r="AN781" s="665"/>
      <c r="AO781" s="665"/>
      <c r="AP781" s="665"/>
      <c r="AQ781" s="665"/>
      <c r="AR781" s="665"/>
      <c r="AS781" s="665"/>
      <c r="AT781" s="666"/>
      <c r="AU781" s="388">
        <v>34.799999999999997</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647</v>
      </c>
      <c r="AD782" s="607"/>
      <c r="AE782" s="607"/>
      <c r="AF782" s="607"/>
      <c r="AG782" s="608"/>
      <c r="AH782" s="598" t="s">
        <v>649</v>
      </c>
      <c r="AI782" s="599"/>
      <c r="AJ782" s="599"/>
      <c r="AK782" s="599"/>
      <c r="AL782" s="599"/>
      <c r="AM782" s="599"/>
      <c r="AN782" s="599"/>
      <c r="AO782" s="599"/>
      <c r="AP782" s="599"/>
      <c r="AQ782" s="599"/>
      <c r="AR782" s="599"/>
      <c r="AS782" s="599"/>
      <c r="AT782" s="600"/>
      <c r="AU782" s="601">
        <v>2.1</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650</v>
      </c>
      <c r="AD783" s="607"/>
      <c r="AE783" s="607"/>
      <c r="AF783" s="607"/>
      <c r="AG783" s="608"/>
      <c r="AH783" s="598" t="s">
        <v>651</v>
      </c>
      <c r="AI783" s="599"/>
      <c r="AJ783" s="599"/>
      <c r="AK783" s="599"/>
      <c r="AL783" s="599"/>
      <c r="AM783" s="599"/>
      <c r="AN783" s="599"/>
      <c r="AO783" s="599"/>
      <c r="AP783" s="599"/>
      <c r="AQ783" s="599"/>
      <c r="AR783" s="599"/>
      <c r="AS783" s="599"/>
      <c r="AT783" s="600"/>
      <c r="AU783" s="601">
        <v>1.1000000000000001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652</v>
      </c>
      <c r="AD784" s="607"/>
      <c r="AE784" s="607"/>
      <c r="AF784" s="607"/>
      <c r="AG784" s="608"/>
      <c r="AH784" s="598" t="s">
        <v>654</v>
      </c>
      <c r="AI784" s="599"/>
      <c r="AJ784" s="599"/>
      <c r="AK784" s="599"/>
      <c r="AL784" s="599"/>
      <c r="AM784" s="599"/>
      <c r="AN784" s="599"/>
      <c r="AO784" s="599"/>
      <c r="AP784" s="599"/>
      <c r="AQ784" s="599"/>
      <c r="AR784" s="599"/>
      <c r="AS784" s="599"/>
      <c r="AT784" s="600"/>
      <c r="AU784" s="601">
        <v>12.5</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653</v>
      </c>
      <c r="AD785" s="607"/>
      <c r="AE785" s="607"/>
      <c r="AF785" s="607"/>
      <c r="AG785" s="608"/>
      <c r="AH785" s="598" t="s">
        <v>662</v>
      </c>
      <c r="AI785" s="599"/>
      <c r="AJ785" s="599"/>
      <c r="AK785" s="599"/>
      <c r="AL785" s="599"/>
      <c r="AM785" s="599"/>
      <c r="AN785" s="599"/>
      <c r="AO785" s="599"/>
      <c r="AP785" s="599"/>
      <c r="AQ785" s="599"/>
      <c r="AR785" s="599"/>
      <c r="AS785" s="599"/>
      <c r="AT785" s="600"/>
      <c r="AU785" s="601">
        <v>5.0999999999999996</v>
      </c>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55.6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488</v>
      </c>
      <c r="AI836" s="367"/>
      <c r="AJ836" s="367"/>
      <c r="AK836" s="367"/>
      <c r="AL836" s="367" t="s">
        <v>21</v>
      </c>
      <c r="AM836" s="367"/>
      <c r="AN836" s="367"/>
      <c r="AO836" s="372"/>
      <c r="AP836" s="373" t="s">
        <v>420</v>
      </c>
      <c r="AQ836" s="373"/>
      <c r="AR836" s="373"/>
      <c r="AS836" s="373"/>
      <c r="AT836" s="373"/>
      <c r="AU836" s="373"/>
      <c r="AV836" s="373"/>
      <c r="AW836" s="373"/>
      <c r="AX836" s="373"/>
    </row>
    <row r="837" spans="1:50" ht="43.5" customHeight="1" x14ac:dyDescent="0.15">
      <c r="A837" s="379">
        <v>1</v>
      </c>
      <c r="B837" s="379">
        <v>1</v>
      </c>
      <c r="C837" s="364" t="s">
        <v>626</v>
      </c>
      <c r="D837" s="350"/>
      <c r="E837" s="350"/>
      <c r="F837" s="350"/>
      <c r="G837" s="350"/>
      <c r="H837" s="350"/>
      <c r="I837" s="350"/>
      <c r="J837" s="351" t="s">
        <v>627</v>
      </c>
      <c r="K837" s="352"/>
      <c r="L837" s="352"/>
      <c r="M837" s="352"/>
      <c r="N837" s="352"/>
      <c r="O837" s="352"/>
      <c r="P837" s="365" t="s">
        <v>628</v>
      </c>
      <c r="Q837" s="353"/>
      <c r="R837" s="353"/>
      <c r="S837" s="353"/>
      <c r="T837" s="353"/>
      <c r="U837" s="353"/>
      <c r="V837" s="353"/>
      <c r="W837" s="353"/>
      <c r="X837" s="353"/>
      <c r="Y837" s="354">
        <v>8</v>
      </c>
      <c r="Z837" s="355"/>
      <c r="AA837" s="355"/>
      <c r="AB837" s="356"/>
      <c r="AC837" s="366" t="s">
        <v>196</v>
      </c>
      <c r="AD837" s="374"/>
      <c r="AE837" s="374"/>
      <c r="AF837" s="374"/>
      <c r="AG837" s="374"/>
      <c r="AH837" s="375" t="s">
        <v>629</v>
      </c>
      <c r="AI837" s="376"/>
      <c r="AJ837" s="376"/>
      <c r="AK837" s="376"/>
      <c r="AL837" s="360" t="s">
        <v>630</v>
      </c>
      <c r="AM837" s="361"/>
      <c r="AN837" s="361"/>
      <c r="AO837" s="362"/>
      <c r="AP837" s="363" t="s">
        <v>629</v>
      </c>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488</v>
      </c>
      <c r="AI869" s="367"/>
      <c r="AJ869" s="367"/>
      <c r="AK869" s="367"/>
      <c r="AL869" s="367" t="s">
        <v>21</v>
      </c>
      <c r="AM869" s="367"/>
      <c r="AN869" s="367"/>
      <c r="AO869" s="372"/>
      <c r="AP869" s="373" t="s">
        <v>420</v>
      </c>
      <c r="AQ869" s="373"/>
      <c r="AR869" s="373"/>
      <c r="AS869" s="373"/>
      <c r="AT869" s="373"/>
      <c r="AU869" s="373"/>
      <c r="AV869" s="373"/>
      <c r="AW869" s="373"/>
      <c r="AX869" s="373"/>
    </row>
    <row r="870" spans="1:50" ht="46.5" customHeight="1" x14ac:dyDescent="0.15">
      <c r="A870" s="379">
        <v>1</v>
      </c>
      <c r="B870" s="379">
        <v>1</v>
      </c>
      <c r="C870" s="364" t="s">
        <v>644</v>
      </c>
      <c r="D870" s="350"/>
      <c r="E870" s="350"/>
      <c r="F870" s="350"/>
      <c r="G870" s="350"/>
      <c r="H870" s="350"/>
      <c r="I870" s="350"/>
      <c r="J870" s="351">
        <v>2010001033161</v>
      </c>
      <c r="K870" s="352"/>
      <c r="L870" s="352"/>
      <c r="M870" s="352"/>
      <c r="N870" s="352"/>
      <c r="O870" s="352"/>
      <c r="P870" s="365" t="s">
        <v>645</v>
      </c>
      <c r="Q870" s="353"/>
      <c r="R870" s="353"/>
      <c r="S870" s="353"/>
      <c r="T870" s="353"/>
      <c r="U870" s="353"/>
      <c r="V870" s="353"/>
      <c r="W870" s="353"/>
      <c r="X870" s="353"/>
      <c r="Y870" s="354">
        <v>55.6</v>
      </c>
      <c r="Z870" s="355"/>
      <c r="AA870" s="355"/>
      <c r="AB870" s="356"/>
      <c r="AC870" s="366" t="s">
        <v>494</v>
      </c>
      <c r="AD870" s="374"/>
      <c r="AE870" s="374"/>
      <c r="AF870" s="374"/>
      <c r="AG870" s="374"/>
      <c r="AH870" s="375">
        <v>2</v>
      </c>
      <c r="AI870" s="376"/>
      <c r="AJ870" s="376"/>
      <c r="AK870" s="376"/>
      <c r="AL870" s="360">
        <v>97</v>
      </c>
      <c r="AM870" s="361"/>
      <c r="AN870" s="361"/>
      <c r="AO870" s="362"/>
      <c r="AP870" s="363" t="s">
        <v>642</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488</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488</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488</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488</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488</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488</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567</v>
      </c>
      <c r="F1102" s="378"/>
      <c r="G1102" s="378"/>
      <c r="H1102" s="378"/>
      <c r="I1102" s="378"/>
      <c r="J1102" s="351" t="s">
        <v>568</v>
      </c>
      <c r="K1102" s="352"/>
      <c r="L1102" s="352"/>
      <c r="M1102" s="352"/>
      <c r="N1102" s="352"/>
      <c r="O1102" s="352"/>
      <c r="P1102" s="365" t="s">
        <v>567</v>
      </c>
      <c r="Q1102" s="353"/>
      <c r="R1102" s="353"/>
      <c r="S1102" s="353"/>
      <c r="T1102" s="353"/>
      <c r="U1102" s="353"/>
      <c r="V1102" s="353"/>
      <c r="W1102" s="353"/>
      <c r="X1102" s="353"/>
      <c r="Y1102" s="354" t="s">
        <v>569</v>
      </c>
      <c r="Z1102" s="355"/>
      <c r="AA1102" s="355"/>
      <c r="AB1102" s="356"/>
      <c r="AC1102" s="357"/>
      <c r="AD1102" s="357"/>
      <c r="AE1102" s="357"/>
      <c r="AF1102" s="357"/>
      <c r="AG1102" s="357"/>
      <c r="AH1102" s="358" t="s">
        <v>568</v>
      </c>
      <c r="AI1102" s="359"/>
      <c r="AJ1102" s="359"/>
      <c r="AK1102" s="359"/>
      <c r="AL1102" s="360" t="s">
        <v>570</v>
      </c>
      <c r="AM1102" s="361"/>
      <c r="AN1102" s="361"/>
      <c r="AO1102" s="362"/>
      <c r="AP1102" s="363" t="s">
        <v>567</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39:AO866">
    <cfRule type="expression" dxfId="2503" priority="6637">
      <formula>IF(AND(AL839&gt;=0, RIGHT(TEXT(AL839,"0.#"),1)&lt;&gt;"."),TRUE,FALSE)</formula>
    </cfRule>
    <cfRule type="expression" dxfId="2502" priority="6638">
      <formula>IF(AND(AL839&gt;=0, RIGHT(TEXT(AL839,"0.#"),1)="."),TRUE,FALSE)</formula>
    </cfRule>
    <cfRule type="expression" dxfId="2501" priority="6639">
      <formula>IF(AND(AL839&lt;0, RIGHT(TEXT(AL839,"0.#"),1)&lt;&gt;"."),TRUE,FALSE)</formula>
    </cfRule>
    <cfRule type="expression" dxfId="2500" priority="6640">
      <formula>IF(AND(AL839&lt;0, RIGHT(TEXT(AL839,"0.#"),1)="."),TRUE,FALSE)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39:Y866">
    <cfRule type="expression" dxfId="2429" priority="2965">
      <formula>IF(RIGHT(TEXT(Y839,"0.#"),1)=".",FALSE,TRUE)</formula>
    </cfRule>
    <cfRule type="expression" dxfId="2428" priority="2966">
      <formula>IF(RIGHT(TEXT(Y839,"0.#"),1)=".",TRUE,FALSE)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7:AO838">
    <cfRule type="expression" dxfId="2385" priority="2823">
      <formula>IF(AND(AL837&gt;=0, RIGHT(TEXT(AL837,"0.#"),1)&lt;&gt;"."),TRUE,FALSE)</formula>
    </cfRule>
    <cfRule type="expression" dxfId="2384" priority="2824">
      <formula>IF(AND(AL837&gt;=0, RIGHT(TEXT(AL837,"0.#"),1)="."),TRUE,FALSE)</formula>
    </cfRule>
    <cfRule type="expression" dxfId="2383" priority="2825">
      <formula>IF(AND(AL837&lt;0, RIGHT(TEXT(AL837,"0.#"),1)&lt;&gt;"."),TRUE,FALSE)</formula>
    </cfRule>
    <cfRule type="expression" dxfId="2382" priority="2826">
      <formula>IF(AND(AL837&lt;0, RIGHT(TEXT(AL837,"0.#"),1)="."),TRUE,FALSE)</formula>
    </cfRule>
  </conditionalFormatting>
  <conditionalFormatting sqref="Y837:Y838">
    <cfRule type="expression" dxfId="2381" priority="2821">
      <formula>IF(RIGHT(TEXT(Y837,"0.#"),1)=".",FALSE,TRUE)</formula>
    </cfRule>
    <cfRule type="expression" dxfId="2380" priority="2822">
      <formula>IF(RIGHT(TEXT(Y837,"0.#"),1)=".",TRUE,FALSE)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72:Y899">
    <cfRule type="expression" dxfId="2063" priority="2081">
      <formula>IF(RIGHT(TEXT(Y872,"0.#"),1)=".",FALSE,TRUE)</formula>
    </cfRule>
    <cfRule type="expression" dxfId="2062" priority="2082">
      <formula>IF(RIGHT(TEXT(Y872,"0.#"),1)=".",TRUE,FALSE)</formula>
    </cfRule>
  </conditionalFormatting>
  <conditionalFormatting sqref="Y870:Y871">
    <cfRule type="expression" dxfId="2061" priority="2075">
      <formula>IF(RIGHT(TEXT(Y870,"0.#"),1)=".",FALSE,TRUE)</formula>
    </cfRule>
    <cfRule type="expression" dxfId="2060" priority="2076">
      <formula>IF(RIGHT(TEXT(Y870,"0.#"),1)=".",TRUE,FALSE)</formula>
    </cfRule>
  </conditionalFormatting>
  <conditionalFormatting sqref="Y905:Y932">
    <cfRule type="expression" dxfId="2059" priority="2069">
      <formula>IF(RIGHT(TEXT(Y905,"0.#"),1)=".",FALSE,TRUE)</formula>
    </cfRule>
    <cfRule type="expression" dxfId="2058" priority="2070">
      <formula>IF(RIGHT(TEXT(Y905,"0.#"),1)=".",TRUE,FALSE)</formula>
    </cfRule>
  </conditionalFormatting>
  <conditionalFormatting sqref="Y903:Y904">
    <cfRule type="expression" dxfId="2057" priority="2063">
      <formula>IF(RIGHT(TEXT(Y903,"0.#"),1)=".",FALSE,TRUE)</formula>
    </cfRule>
    <cfRule type="expression" dxfId="2056" priority="2064">
      <formula>IF(RIGHT(TEXT(Y903,"0.#"),1)=".",TRUE,FALSE)</formula>
    </cfRule>
  </conditionalFormatting>
  <conditionalFormatting sqref="Y938:Y965">
    <cfRule type="expression" dxfId="2055" priority="2057">
      <formula>IF(RIGHT(TEXT(Y938,"0.#"),1)=".",FALSE,TRUE)</formula>
    </cfRule>
    <cfRule type="expression" dxfId="2054" priority="2058">
      <formula>IF(RIGHT(TEXT(Y938,"0.#"),1)=".",TRUE,FALSE)</formula>
    </cfRule>
  </conditionalFormatting>
  <conditionalFormatting sqref="Y936:Y937">
    <cfRule type="expression" dxfId="2053" priority="2051">
      <formula>IF(RIGHT(TEXT(Y936,"0.#"),1)=".",FALSE,TRUE)</formula>
    </cfRule>
    <cfRule type="expression" dxfId="2052" priority="2052">
      <formula>IF(RIGHT(TEXT(Y936,"0.#"),1)=".",TRUE,FALSE)</formula>
    </cfRule>
  </conditionalFormatting>
  <conditionalFormatting sqref="Y971:Y998">
    <cfRule type="expression" dxfId="2051" priority="2045">
      <formula>IF(RIGHT(TEXT(Y971,"0.#"),1)=".",FALSE,TRUE)</formula>
    </cfRule>
    <cfRule type="expression" dxfId="2050" priority="2046">
      <formula>IF(RIGHT(TEXT(Y971,"0.#"),1)=".",TRUE,FALSE)</formula>
    </cfRule>
  </conditionalFormatting>
  <conditionalFormatting sqref="Y969:Y970">
    <cfRule type="expression" dxfId="2049" priority="2039">
      <formula>IF(RIGHT(TEXT(Y969,"0.#"),1)=".",FALSE,TRUE)</formula>
    </cfRule>
    <cfRule type="expression" dxfId="2048" priority="2040">
      <formula>IF(RIGHT(TEXT(Y969,"0.#"),1)=".",TRUE,FALSE)</formula>
    </cfRule>
  </conditionalFormatting>
  <conditionalFormatting sqref="Y1004:Y1031">
    <cfRule type="expression" dxfId="2047" priority="2033">
      <formula>IF(RIGHT(TEXT(Y1004,"0.#"),1)=".",FALSE,TRUE)</formula>
    </cfRule>
    <cfRule type="expression" dxfId="2046" priority="2034">
      <formula>IF(RIGHT(TEXT(Y1004,"0.#"),1)=".",TRUE,FALSE)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7">
    <cfRule type="expression" dxfId="2041" priority="2303">
      <formula>IF(RIGHT(TEXT(P27,"0.#"),1)=".",FALSE,TRUE)</formula>
    </cfRule>
    <cfRule type="expression" dxfId="2040" priority="2304">
      <formula>IF(RIGHT(TEXT(P27,"0.#"),1)=".",TRUE,FALSE)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P25">
    <cfRule type="expression" dxfId="707" priority="7">
      <formula>IF(RIGHT(TEXT(P25,"0.#"),1)=".",FALSE,TRUE)</formula>
    </cfRule>
    <cfRule type="expression" dxfId="706" priority="8">
      <formula>IF(RIGHT(TEXT(P25,"0.#"),1)=".",TRUE,FALSE)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1" fitToHeight="0" orientation="portrait" cellComments="asDisplayed" r:id="rId1"/>
  <headerFooter differentFirst="1" alignWithMargins="0"/>
  <rowBreaks count="4" manualBreakCount="4">
    <brk id="84" max="49" man="1"/>
    <brk id="699"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617</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t="s">
        <v>616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1"/>
      <c r="Z2" s="829"/>
      <c r="AA2" s="830"/>
      <c r="AB2" s="1025" t="s">
        <v>11</v>
      </c>
      <c r="AC2" s="1026"/>
      <c r="AD2" s="1027"/>
      <c r="AE2" s="1031" t="s">
        <v>552</v>
      </c>
      <c r="AF2" s="1031"/>
      <c r="AG2" s="1031"/>
      <c r="AH2" s="1031"/>
      <c r="AI2" s="1031" t="s">
        <v>549</v>
      </c>
      <c r="AJ2" s="1031"/>
      <c r="AK2" s="1031"/>
      <c r="AL2" s="1031"/>
      <c r="AM2" s="1031" t="s">
        <v>523</v>
      </c>
      <c r="AN2" s="1031"/>
      <c r="AO2" s="103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8"/>
      <c r="I4" s="998"/>
      <c r="J4" s="998"/>
      <c r="K4" s="998"/>
      <c r="L4" s="998"/>
      <c r="M4" s="998"/>
      <c r="N4" s="998"/>
      <c r="O4" s="999"/>
      <c r="P4" s="105"/>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1"/>
      <c r="Z9" s="829"/>
      <c r="AA9" s="830"/>
      <c r="AB9" s="1025" t="s">
        <v>11</v>
      </c>
      <c r="AC9" s="1026"/>
      <c r="AD9" s="1027"/>
      <c r="AE9" s="1031" t="s">
        <v>553</v>
      </c>
      <c r="AF9" s="1031"/>
      <c r="AG9" s="1031"/>
      <c r="AH9" s="1031"/>
      <c r="AI9" s="1031" t="s">
        <v>549</v>
      </c>
      <c r="AJ9" s="1031"/>
      <c r="AK9" s="1031"/>
      <c r="AL9" s="1031"/>
      <c r="AM9" s="1031" t="s">
        <v>523</v>
      </c>
      <c r="AN9" s="1031"/>
      <c r="AO9" s="103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8"/>
      <c r="I11" s="998"/>
      <c r="J11" s="998"/>
      <c r="K11" s="998"/>
      <c r="L11" s="998"/>
      <c r="M11" s="998"/>
      <c r="N11" s="998"/>
      <c r="O11" s="999"/>
      <c r="P11" s="105"/>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1"/>
      <c r="Z16" s="829"/>
      <c r="AA16" s="830"/>
      <c r="AB16" s="1025" t="s">
        <v>11</v>
      </c>
      <c r="AC16" s="1026"/>
      <c r="AD16" s="1027"/>
      <c r="AE16" s="1031" t="s">
        <v>552</v>
      </c>
      <c r="AF16" s="1031"/>
      <c r="AG16" s="1031"/>
      <c r="AH16" s="1031"/>
      <c r="AI16" s="1031" t="s">
        <v>550</v>
      </c>
      <c r="AJ16" s="1031"/>
      <c r="AK16" s="1031"/>
      <c r="AL16" s="1031"/>
      <c r="AM16" s="1031" t="s">
        <v>523</v>
      </c>
      <c r="AN16" s="1031"/>
      <c r="AO16" s="103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8"/>
      <c r="I18" s="998"/>
      <c r="J18" s="998"/>
      <c r="K18" s="998"/>
      <c r="L18" s="998"/>
      <c r="M18" s="998"/>
      <c r="N18" s="998"/>
      <c r="O18" s="999"/>
      <c r="P18" s="105"/>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1"/>
      <c r="Z23" s="829"/>
      <c r="AA23" s="830"/>
      <c r="AB23" s="1025" t="s">
        <v>11</v>
      </c>
      <c r="AC23" s="1026"/>
      <c r="AD23" s="1027"/>
      <c r="AE23" s="1031" t="s">
        <v>554</v>
      </c>
      <c r="AF23" s="1031"/>
      <c r="AG23" s="1031"/>
      <c r="AH23" s="1031"/>
      <c r="AI23" s="1031" t="s">
        <v>549</v>
      </c>
      <c r="AJ23" s="1031"/>
      <c r="AK23" s="1031"/>
      <c r="AL23" s="1031"/>
      <c r="AM23" s="1031" t="s">
        <v>523</v>
      </c>
      <c r="AN23" s="1031"/>
      <c r="AO23" s="103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8"/>
      <c r="I25" s="998"/>
      <c r="J25" s="998"/>
      <c r="K25" s="998"/>
      <c r="L25" s="998"/>
      <c r="M25" s="998"/>
      <c r="N25" s="998"/>
      <c r="O25" s="999"/>
      <c r="P25" s="105"/>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1"/>
      <c r="Z30" s="829"/>
      <c r="AA30" s="830"/>
      <c r="AB30" s="1025" t="s">
        <v>11</v>
      </c>
      <c r="AC30" s="1026"/>
      <c r="AD30" s="1027"/>
      <c r="AE30" s="1031" t="s">
        <v>552</v>
      </c>
      <c r="AF30" s="1031"/>
      <c r="AG30" s="1031"/>
      <c r="AH30" s="1031"/>
      <c r="AI30" s="1031" t="s">
        <v>549</v>
      </c>
      <c r="AJ30" s="1031"/>
      <c r="AK30" s="1031"/>
      <c r="AL30" s="1031"/>
      <c r="AM30" s="1031" t="s">
        <v>547</v>
      </c>
      <c r="AN30" s="1031"/>
      <c r="AO30" s="103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8"/>
      <c r="I32" s="998"/>
      <c r="J32" s="998"/>
      <c r="K32" s="998"/>
      <c r="L32" s="998"/>
      <c r="M32" s="998"/>
      <c r="N32" s="998"/>
      <c r="O32" s="999"/>
      <c r="P32" s="105"/>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1"/>
      <c r="Z37" s="829"/>
      <c r="AA37" s="830"/>
      <c r="AB37" s="1025" t="s">
        <v>11</v>
      </c>
      <c r="AC37" s="1026"/>
      <c r="AD37" s="1027"/>
      <c r="AE37" s="1031" t="s">
        <v>554</v>
      </c>
      <c r="AF37" s="1031"/>
      <c r="AG37" s="1031"/>
      <c r="AH37" s="1031"/>
      <c r="AI37" s="1031" t="s">
        <v>551</v>
      </c>
      <c r="AJ37" s="1031"/>
      <c r="AK37" s="1031"/>
      <c r="AL37" s="1031"/>
      <c r="AM37" s="1031" t="s">
        <v>548</v>
      </c>
      <c r="AN37" s="1031"/>
      <c r="AO37" s="103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8"/>
      <c r="I39" s="998"/>
      <c r="J39" s="998"/>
      <c r="K39" s="998"/>
      <c r="L39" s="998"/>
      <c r="M39" s="998"/>
      <c r="N39" s="998"/>
      <c r="O39" s="999"/>
      <c r="P39" s="105"/>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1"/>
      <c r="Z44" s="829"/>
      <c r="AA44" s="830"/>
      <c r="AB44" s="1025" t="s">
        <v>11</v>
      </c>
      <c r="AC44" s="1026"/>
      <c r="AD44" s="1027"/>
      <c r="AE44" s="1031" t="s">
        <v>552</v>
      </c>
      <c r="AF44" s="1031"/>
      <c r="AG44" s="1031"/>
      <c r="AH44" s="1031"/>
      <c r="AI44" s="1031" t="s">
        <v>549</v>
      </c>
      <c r="AJ44" s="1031"/>
      <c r="AK44" s="1031"/>
      <c r="AL44" s="1031"/>
      <c r="AM44" s="1031" t="s">
        <v>523</v>
      </c>
      <c r="AN44" s="1031"/>
      <c r="AO44" s="103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8"/>
      <c r="I46" s="998"/>
      <c r="J46" s="998"/>
      <c r="K46" s="998"/>
      <c r="L46" s="998"/>
      <c r="M46" s="998"/>
      <c r="N46" s="998"/>
      <c r="O46" s="999"/>
      <c r="P46" s="105"/>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1"/>
      <c r="Z51" s="829"/>
      <c r="AA51" s="830"/>
      <c r="AB51" s="557" t="s">
        <v>11</v>
      </c>
      <c r="AC51" s="1026"/>
      <c r="AD51" s="1027"/>
      <c r="AE51" s="1031" t="s">
        <v>552</v>
      </c>
      <c r="AF51" s="1031"/>
      <c r="AG51" s="1031"/>
      <c r="AH51" s="1031"/>
      <c r="AI51" s="1031" t="s">
        <v>549</v>
      </c>
      <c r="AJ51" s="1031"/>
      <c r="AK51" s="1031"/>
      <c r="AL51" s="1031"/>
      <c r="AM51" s="1031" t="s">
        <v>523</v>
      </c>
      <c r="AN51" s="1031"/>
      <c r="AO51" s="103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8"/>
      <c r="I53" s="998"/>
      <c r="J53" s="998"/>
      <c r="K53" s="998"/>
      <c r="L53" s="998"/>
      <c r="M53" s="998"/>
      <c r="N53" s="998"/>
      <c r="O53" s="999"/>
      <c r="P53" s="105"/>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1"/>
      <c r="Z58" s="829"/>
      <c r="AA58" s="830"/>
      <c r="AB58" s="1025" t="s">
        <v>11</v>
      </c>
      <c r="AC58" s="1026"/>
      <c r="AD58" s="1027"/>
      <c r="AE58" s="1031" t="s">
        <v>552</v>
      </c>
      <c r="AF58" s="1031"/>
      <c r="AG58" s="1031"/>
      <c r="AH58" s="1031"/>
      <c r="AI58" s="1031" t="s">
        <v>549</v>
      </c>
      <c r="AJ58" s="1031"/>
      <c r="AK58" s="1031"/>
      <c r="AL58" s="1031"/>
      <c r="AM58" s="1031" t="s">
        <v>523</v>
      </c>
      <c r="AN58" s="1031"/>
      <c r="AO58" s="103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8"/>
      <c r="I60" s="998"/>
      <c r="J60" s="998"/>
      <c r="K60" s="998"/>
      <c r="L60" s="998"/>
      <c r="M60" s="998"/>
      <c r="N60" s="998"/>
      <c r="O60" s="999"/>
      <c r="P60" s="105"/>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1"/>
      <c r="Z65" s="829"/>
      <c r="AA65" s="830"/>
      <c r="AB65" s="1025" t="s">
        <v>11</v>
      </c>
      <c r="AC65" s="1026"/>
      <c r="AD65" s="1027"/>
      <c r="AE65" s="1031" t="s">
        <v>552</v>
      </c>
      <c r="AF65" s="1031"/>
      <c r="AG65" s="1031"/>
      <c r="AH65" s="1031"/>
      <c r="AI65" s="1031" t="s">
        <v>549</v>
      </c>
      <c r="AJ65" s="1031"/>
      <c r="AK65" s="1031"/>
      <c r="AL65" s="1031"/>
      <c r="AM65" s="1031" t="s">
        <v>523</v>
      </c>
      <c r="AN65" s="1031"/>
      <c r="AO65" s="103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8"/>
      <c r="I67" s="998"/>
      <c r="J67" s="998"/>
      <c r="K67" s="998"/>
      <c r="L67" s="998"/>
      <c r="M67" s="998"/>
      <c r="N67" s="998"/>
      <c r="O67" s="999"/>
      <c r="P67" s="105"/>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4"/>
      <c r="B15" s="1045"/>
      <c r="C15" s="1045"/>
      <c r="D15" s="1045"/>
      <c r="E15" s="1045"/>
      <c r="F15" s="1046"/>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4"/>
      <c r="B16" s="1045"/>
      <c r="C16" s="1045"/>
      <c r="D16" s="1045"/>
      <c r="E16" s="1045"/>
      <c r="F16" s="1046"/>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4"/>
      <c r="B28" s="1045"/>
      <c r="C28" s="1045"/>
      <c r="D28" s="1045"/>
      <c r="E28" s="1045"/>
      <c r="F28" s="1046"/>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4"/>
      <c r="B29" s="1045"/>
      <c r="C29" s="1045"/>
      <c r="D29" s="1045"/>
      <c r="E29" s="1045"/>
      <c r="F29" s="1046"/>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4"/>
      <c r="B41" s="1045"/>
      <c r="C41" s="1045"/>
      <c r="D41" s="1045"/>
      <c r="E41" s="1045"/>
      <c r="F41" s="1046"/>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4"/>
      <c r="B42" s="1045"/>
      <c r="C42" s="1045"/>
      <c r="D42" s="1045"/>
      <c r="E42" s="1045"/>
      <c r="F42" s="1046"/>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4"/>
      <c r="B56" s="1045"/>
      <c r="C56" s="1045"/>
      <c r="D56" s="1045"/>
      <c r="E56" s="1045"/>
      <c r="F56" s="1046"/>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4"/>
      <c r="B68" s="1045"/>
      <c r="C68" s="1045"/>
      <c r="D68" s="1045"/>
      <c r="E68" s="1045"/>
      <c r="F68" s="1046"/>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4"/>
      <c r="B69" s="1045"/>
      <c r="C69" s="1045"/>
      <c r="D69" s="1045"/>
      <c r="E69" s="1045"/>
      <c r="F69" s="1046"/>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4"/>
      <c r="B81" s="1045"/>
      <c r="C81" s="1045"/>
      <c r="D81" s="1045"/>
      <c r="E81" s="1045"/>
      <c r="F81" s="1046"/>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4"/>
      <c r="B82" s="1045"/>
      <c r="C82" s="1045"/>
      <c r="D82" s="1045"/>
      <c r="E82" s="1045"/>
      <c r="F82" s="1046"/>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4"/>
      <c r="B94" s="1045"/>
      <c r="C94" s="1045"/>
      <c r="D94" s="1045"/>
      <c r="E94" s="1045"/>
      <c r="F94" s="1046"/>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4"/>
      <c r="B95" s="1045"/>
      <c r="C95" s="1045"/>
      <c r="D95" s="1045"/>
      <c r="E95" s="1045"/>
      <c r="F95" s="1046"/>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4"/>
      <c r="B109" s="1045"/>
      <c r="C109" s="1045"/>
      <c r="D109" s="1045"/>
      <c r="E109" s="1045"/>
      <c r="F109" s="1046"/>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4"/>
      <c r="B121" s="1045"/>
      <c r="C121" s="1045"/>
      <c r="D121" s="1045"/>
      <c r="E121" s="1045"/>
      <c r="F121" s="1046"/>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4"/>
      <c r="B122" s="1045"/>
      <c r="C122" s="1045"/>
      <c r="D122" s="1045"/>
      <c r="E122" s="1045"/>
      <c r="F122" s="1046"/>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4"/>
      <c r="B134" s="1045"/>
      <c r="C134" s="1045"/>
      <c r="D134" s="1045"/>
      <c r="E134" s="1045"/>
      <c r="F134" s="1046"/>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4"/>
      <c r="B135" s="1045"/>
      <c r="C135" s="1045"/>
      <c r="D135" s="1045"/>
      <c r="E135" s="1045"/>
      <c r="F135" s="1046"/>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4"/>
      <c r="B147" s="1045"/>
      <c r="C147" s="1045"/>
      <c r="D147" s="1045"/>
      <c r="E147" s="1045"/>
      <c r="F147" s="1046"/>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4"/>
      <c r="B148" s="1045"/>
      <c r="C148" s="1045"/>
      <c r="D148" s="1045"/>
      <c r="E148" s="1045"/>
      <c r="F148" s="1046"/>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4"/>
      <c r="B162" s="1045"/>
      <c r="C162" s="1045"/>
      <c r="D162" s="1045"/>
      <c r="E162" s="1045"/>
      <c r="F162" s="1046"/>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4"/>
      <c r="B174" s="1045"/>
      <c r="C174" s="1045"/>
      <c r="D174" s="1045"/>
      <c r="E174" s="1045"/>
      <c r="F174" s="1046"/>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4"/>
      <c r="B175" s="1045"/>
      <c r="C175" s="1045"/>
      <c r="D175" s="1045"/>
      <c r="E175" s="1045"/>
      <c r="F175" s="1046"/>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4"/>
      <c r="B187" s="1045"/>
      <c r="C187" s="1045"/>
      <c r="D187" s="1045"/>
      <c r="E187" s="1045"/>
      <c r="F187" s="1046"/>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4"/>
      <c r="B188" s="1045"/>
      <c r="C188" s="1045"/>
      <c r="D188" s="1045"/>
      <c r="E188" s="1045"/>
      <c r="F188" s="1046"/>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4"/>
      <c r="B200" s="1045"/>
      <c r="C200" s="1045"/>
      <c r="D200" s="1045"/>
      <c r="E200" s="1045"/>
      <c r="F200" s="1046"/>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4"/>
      <c r="B201" s="1045"/>
      <c r="C201" s="1045"/>
      <c r="D201" s="1045"/>
      <c r="E201" s="1045"/>
      <c r="F201" s="1046"/>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4"/>
      <c r="B215" s="1045"/>
      <c r="C215" s="1045"/>
      <c r="D215" s="1045"/>
      <c r="E215" s="1045"/>
      <c r="F215" s="1046"/>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4"/>
      <c r="B227" s="1045"/>
      <c r="C227" s="1045"/>
      <c r="D227" s="1045"/>
      <c r="E227" s="1045"/>
      <c r="F227" s="1046"/>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4"/>
      <c r="B228" s="1045"/>
      <c r="C228" s="1045"/>
      <c r="D228" s="1045"/>
      <c r="E228" s="1045"/>
      <c r="F228" s="1046"/>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4"/>
      <c r="B240" s="1045"/>
      <c r="C240" s="1045"/>
      <c r="D240" s="1045"/>
      <c r="E240" s="1045"/>
      <c r="F240" s="1046"/>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4"/>
      <c r="B241" s="1045"/>
      <c r="C241" s="1045"/>
      <c r="D241" s="1045"/>
      <c r="E241" s="1045"/>
      <c r="F241" s="1046"/>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4"/>
      <c r="B253" s="1045"/>
      <c r="C253" s="1045"/>
      <c r="D253" s="1045"/>
      <c r="E253" s="1045"/>
      <c r="F253" s="1046"/>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4"/>
      <c r="B254" s="1045"/>
      <c r="C254" s="1045"/>
      <c r="D254" s="1045"/>
      <c r="E254" s="1045"/>
      <c r="F254" s="1046"/>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55">
        <v>1</v>
      </c>
      <c r="B4" s="105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5">
        <v>2</v>
      </c>
      <c r="B5" s="105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5">
        <v>3</v>
      </c>
      <c r="B6" s="105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5">
        <v>4</v>
      </c>
      <c r="B7" s="105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5">
        <v>5</v>
      </c>
      <c r="B8" s="105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5">
        <v>6</v>
      </c>
      <c r="B9" s="105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5">
        <v>7</v>
      </c>
      <c r="B10" s="105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5">
        <v>8</v>
      </c>
      <c r="B11" s="105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5">
        <v>9</v>
      </c>
      <c r="B12" s="105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5">
        <v>10</v>
      </c>
      <c r="B13" s="105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5">
        <v>11</v>
      </c>
      <c r="B14" s="105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5">
        <v>12</v>
      </c>
      <c r="B15" s="105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5">
        <v>13</v>
      </c>
      <c r="B16" s="105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5">
        <v>14</v>
      </c>
      <c r="B17" s="105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5">
        <v>15</v>
      </c>
      <c r="B18" s="105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5">
        <v>16</v>
      </c>
      <c r="B19" s="105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5">
        <v>17</v>
      </c>
      <c r="B20" s="105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5">
        <v>18</v>
      </c>
      <c r="B21" s="105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5">
        <v>19</v>
      </c>
      <c r="B22" s="105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5">
        <v>20</v>
      </c>
      <c r="B23" s="105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5">
        <v>21</v>
      </c>
      <c r="B24" s="105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5">
        <v>22</v>
      </c>
      <c r="B25" s="105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5">
        <v>23</v>
      </c>
      <c r="B26" s="105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5">
        <v>24</v>
      </c>
      <c r="B27" s="105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5">
        <v>25</v>
      </c>
      <c r="B28" s="105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5">
        <v>26</v>
      </c>
      <c r="B29" s="105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5">
        <v>27</v>
      </c>
      <c r="B30" s="105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5">
        <v>28</v>
      </c>
      <c r="B31" s="105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5">
        <v>29</v>
      </c>
      <c r="B32" s="105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5">
        <v>30</v>
      </c>
      <c r="B33" s="105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55">
        <v>1</v>
      </c>
      <c r="B37" s="105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5">
        <v>2</v>
      </c>
      <c r="B38" s="105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5">
        <v>3</v>
      </c>
      <c r="B39" s="105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5">
        <v>4</v>
      </c>
      <c r="B40" s="105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5">
        <v>5</v>
      </c>
      <c r="B41" s="105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5">
        <v>6</v>
      </c>
      <c r="B42" s="105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5">
        <v>7</v>
      </c>
      <c r="B43" s="105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5">
        <v>8</v>
      </c>
      <c r="B44" s="105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5">
        <v>9</v>
      </c>
      <c r="B45" s="105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5">
        <v>10</v>
      </c>
      <c r="B46" s="105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5">
        <v>11</v>
      </c>
      <c r="B47" s="105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5">
        <v>12</v>
      </c>
      <c r="B48" s="105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5">
        <v>13</v>
      </c>
      <c r="B49" s="105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5">
        <v>14</v>
      </c>
      <c r="B50" s="105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5">
        <v>15</v>
      </c>
      <c r="B51" s="105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5">
        <v>16</v>
      </c>
      <c r="B52" s="105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5">
        <v>17</v>
      </c>
      <c r="B53" s="105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5">
        <v>18</v>
      </c>
      <c r="B54" s="105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5">
        <v>19</v>
      </c>
      <c r="B55" s="105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5">
        <v>20</v>
      </c>
      <c r="B56" s="105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5">
        <v>21</v>
      </c>
      <c r="B57" s="105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5">
        <v>22</v>
      </c>
      <c r="B58" s="105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5">
        <v>23</v>
      </c>
      <c r="B59" s="105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5">
        <v>24</v>
      </c>
      <c r="B60" s="105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5">
        <v>25</v>
      </c>
      <c r="B61" s="105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5">
        <v>26</v>
      </c>
      <c r="B62" s="105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5">
        <v>27</v>
      </c>
      <c r="B63" s="105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5">
        <v>28</v>
      </c>
      <c r="B64" s="105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5">
        <v>29</v>
      </c>
      <c r="B65" s="105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5">
        <v>30</v>
      </c>
      <c r="B66" s="105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55">
        <v>1</v>
      </c>
      <c r="B70" s="105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5">
        <v>2</v>
      </c>
      <c r="B71" s="105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5">
        <v>3</v>
      </c>
      <c r="B72" s="105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5">
        <v>4</v>
      </c>
      <c r="B73" s="105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5">
        <v>5</v>
      </c>
      <c r="B74" s="105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5">
        <v>6</v>
      </c>
      <c r="B75" s="105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5">
        <v>7</v>
      </c>
      <c r="B76" s="105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5">
        <v>8</v>
      </c>
      <c r="B77" s="105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5">
        <v>9</v>
      </c>
      <c r="B78" s="105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5">
        <v>10</v>
      </c>
      <c r="B79" s="105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5">
        <v>11</v>
      </c>
      <c r="B80" s="105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5">
        <v>12</v>
      </c>
      <c r="B81" s="105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5">
        <v>13</v>
      </c>
      <c r="B82" s="105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5">
        <v>14</v>
      </c>
      <c r="B83" s="105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5">
        <v>15</v>
      </c>
      <c r="B84" s="105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5">
        <v>16</v>
      </c>
      <c r="B85" s="105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5">
        <v>17</v>
      </c>
      <c r="B86" s="105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5">
        <v>18</v>
      </c>
      <c r="B87" s="105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5">
        <v>19</v>
      </c>
      <c r="B88" s="105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5">
        <v>20</v>
      </c>
      <c r="B89" s="105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5">
        <v>21</v>
      </c>
      <c r="B90" s="105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5">
        <v>22</v>
      </c>
      <c r="B91" s="105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5">
        <v>23</v>
      </c>
      <c r="B92" s="105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5">
        <v>24</v>
      </c>
      <c r="B93" s="105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5">
        <v>25</v>
      </c>
      <c r="B94" s="105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5">
        <v>26</v>
      </c>
      <c r="B95" s="105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5">
        <v>27</v>
      </c>
      <c r="B96" s="105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5">
        <v>28</v>
      </c>
      <c r="B97" s="105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5">
        <v>29</v>
      </c>
      <c r="B98" s="105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5">
        <v>30</v>
      </c>
      <c r="B99" s="105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55">
        <v>1</v>
      </c>
      <c r="B103" s="105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5">
        <v>2</v>
      </c>
      <c r="B104" s="105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5">
        <v>3</v>
      </c>
      <c r="B105" s="105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5">
        <v>4</v>
      </c>
      <c r="B106" s="105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5">
        <v>5</v>
      </c>
      <c r="B107" s="105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5">
        <v>6</v>
      </c>
      <c r="B108" s="105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5">
        <v>7</v>
      </c>
      <c r="B109" s="105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5">
        <v>8</v>
      </c>
      <c r="B110" s="105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5">
        <v>9</v>
      </c>
      <c r="B111" s="105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5">
        <v>10</v>
      </c>
      <c r="B112" s="105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5">
        <v>11</v>
      </c>
      <c r="B113" s="105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5">
        <v>12</v>
      </c>
      <c r="B114" s="105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5">
        <v>13</v>
      </c>
      <c r="B115" s="105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5">
        <v>14</v>
      </c>
      <c r="B116" s="105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5">
        <v>15</v>
      </c>
      <c r="B117" s="105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5">
        <v>16</v>
      </c>
      <c r="B118" s="105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5">
        <v>17</v>
      </c>
      <c r="B119" s="105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5">
        <v>18</v>
      </c>
      <c r="B120" s="105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5">
        <v>19</v>
      </c>
      <c r="B121" s="105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5">
        <v>20</v>
      </c>
      <c r="B122" s="105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5">
        <v>21</v>
      </c>
      <c r="B123" s="105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5">
        <v>22</v>
      </c>
      <c r="B124" s="105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5">
        <v>23</v>
      </c>
      <c r="B125" s="105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5">
        <v>24</v>
      </c>
      <c r="B126" s="105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5">
        <v>25</v>
      </c>
      <c r="B127" s="105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5">
        <v>26</v>
      </c>
      <c r="B128" s="105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5">
        <v>27</v>
      </c>
      <c r="B129" s="105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5">
        <v>28</v>
      </c>
      <c r="B130" s="105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5">
        <v>29</v>
      </c>
      <c r="B131" s="105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5">
        <v>30</v>
      </c>
      <c r="B132" s="105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55">
        <v>1</v>
      </c>
      <c r="B136" s="105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5">
        <v>2</v>
      </c>
      <c r="B137" s="105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5">
        <v>3</v>
      </c>
      <c r="B138" s="105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5">
        <v>4</v>
      </c>
      <c r="B139" s="105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5">
        <v>5</v>
      </c>
      <c r="B140" s="105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5">
        <v>6</v>
      </c>
      <c r="B141" s="105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5">
        <v>7</v>
      </c>
      <c r="B142" s="105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5">
        <v>8</v>
      </c>
      <c r="B143" s="105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5">
        <v>9</v>
      </c>
      <c r="B144" s="105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5">
        <v>10</v>
      </c>
      <c r="B145" s="105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5">
        <v>11</v>
      </c>
      <c r="B146" s="105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5">
        <v>12</v>
      </c>
      <c r="B147" s="105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5">
        <v>13</v>
      </c>
      <c r="B148" s="105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5">
        <v>14</v>
      </c>
      <c r="B149" s="105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5">
        <v>15</v>
      </c>
      <c r="B150" s="105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5">
        <v>16</v>
      </c>
      <c r="B151" s="105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5">
        <v>17</v>
      </c>
      <c r="B152" s="105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5">
        <v>18</v>
      </c>
      <c r="B153" s="105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5">
        <v>19</v>
      </c>
      <c r="B154" s="105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5">
        <v>20</v>
      </c>
      <c r="B155" s="105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5">
        <v>21</v>
      </c>
      <c r="B156" s="105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5">
        <v>22</v>
      </c>
      <c r="B157" s="105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5">
        <v>23</v>
      </c>
      <c r="B158" s="105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5">
        <v>24</v>
      </c>
      <c r="B159" s="105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5">
        <v>25</v>
      </c>
      <c r="B160" s="105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5">
        <v>26</v>
      </c>
      <c r="B161" s="105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5">
        <v>27</v>
      </c>
      <c r="B162" s="105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5">
        <v>28</v>
      </c>
      <c r="B163" s="105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5">
        <v>29</v>
      </c>
      <c r="B164" s="105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5">
        <v>30</v>
      </c>
      <c r="B165" s="105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55">
        <v>1</v>
      </c>
      <c r="B169" s="105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5">
        <v>2</v>
      </c>
      <c r="B170" s="105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5">
        <v>3</v>
      </c>
      <c r="B171" s="105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5">
        <v>4</v>
      </c>
      <c r="B172" s="105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5">
        <v>5</v>
      </c>
      <c r="B173" s="105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5">
        <v>6</v>
      </c>
      <c r="B174" s="105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5">
        <v>7</v>
      </c>
      <c r="B175" s="105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5">
        <v>8</v>
      </c>
      <c r="B176" s="105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5">
        <v>9</v>
      </c>
      <c r="B177" s="105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5">
        <v>10</v>
      </c>
      <c r="B178" s="105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5">
        <v>11</v>
      </c>
      <c r="B179" s="105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5">
        <v>12</v>
      </c>
      <c r="B180" s="105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5">
        <v>13</v>
      </c>
      <c r="B181" s="105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5">
        <v>14</v>
      </c>
      <c r="B182" s="105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5">
        <v>15</v>
      </c>
      <c r="B183" s="105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5">
        <v>16</v>
      </c>
      <c r="B184" s="105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5">
        <v>17</v>
      </c>
      <c r="B185" s="105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5">
        <v>18</v>
      </c>
      <c r="B186" s="105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5">
        <v>19</v>
      </c>
      <c r="B187" s="105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5">
        <v>20</v>
      </c>
      <c r="B188" s="105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5">
        <v>21</v>
      </c>
      <c r="B189" s="105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5">
        <v>22</v>
      </c>
      <c r="B190" s="105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5">
        <v>23</v>
      </c>
      <c r="B191" s="105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5">
        <v>24</v>
      </c>
      <c r="B192" s="105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5">
        <v>25</v>
      </c>
      <c r="B193" s="105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5">
        <v>26</v>
      </c>
      <c r="B194" s="105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5">
        <v>27</v>
      </c>
      <c r="B195" s="105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5">
        <v>28</v>
      </c>
      <c r="B196" s="105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5">
        <v>29</v>
      </c>
      <c r="B197" s="105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5">
        <v>30</v>
      </c>
      <c r="B198" s="105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55">
        <v>1</v>
      </c>
      <c r="B202" s="105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5">
        <v>2</v>
      </c>
      <c r="B203" s="105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5">
        <v>3</v>
      </c>
      <c r="B204" s="105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5">
        <v>4</v>
      </c>
      <c r="B205" s="105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5">
        <v>5</v>
      </c>
      <c r="B206" s="105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5">
        <v>6</v>
      </c>
      <c r="B207" s="105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5">
        <v>7</v>
      </c>
      <c r="B208" s="105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5">
        <v>8</v>
      </c>
      <c r="B209" s="105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5">
        <v>9</v>
      </c>
      <c r="B210" s="105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5">
        <v>10</v>
      </c>
      <c r="B211" s="105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5">
        <v>11</v>
      </c>
      <c r="B212" s="105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5">
        <v>12</v>
      </c>
      <c r="B213" s="105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5">
        <v>13</v>
      </c>
      <c r="B214" s="105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5">
        <v>14</v>
      </c>
      <c r="B215" s="105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5">
        <v>15</v>
      </c>
      <c r="B216" s="105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5">
        <v>16</v>
      </c>
      <c r="B217" s="105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5">
        <v>17</v>
      </c>
      <c r="B218" s="105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5">
        <v>18</v>
      </c>
      <c r="B219" s="105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5">
        <v>19</v>
      </c>
      <c r="B220" s="105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5">
        <v>20</v>
      </c>
      <c r="B221" s="105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5">
        <v>21</v>
      </c>
      <c r="B222" s="105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5">
        <v>22</v>
      </c>
      <c r="B223" s="105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5">
        <v>23</v>
      </c>
      <c r="B224" s="105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5">
        <v>24</v>
      </c>
      <c r="B225" s="105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5">
        <v>25</v>
      </c>
      <c r="B226" s="105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5">
        <v>26</v>
      </c>
      <c r="B227" s="105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5">
        <v>27</v>
      </c>
      <c r="B228" s="105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5">
        <v>28</v>
      </c>
      <c r="B229" s="105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5">
        <v>29</v>
      </c>
      <c r="B230" s="105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5">
        <v>30</v>
      </c>
      <c r="B231" s="105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55">
        <v>1</v>
      </c>
      <c r="B235" s="105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5">
        <v>2</v>
      </c>
      <c r="B236" s="105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5">
        <v>3</v>
      </c>
      <c r="B237" s="105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5">
        <v>4</v>
      </c>
      <c r="B238" s="105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5">
        <v>5</v>
      </c>
      <c r="B239" s="105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5">
        <v>6</v>
      </c>
      <c r="B240" s="105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5">
        <v>7</v>
      </c>
      <c r="B241" s="105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5">
        <v>8</v>
      </c>
      <c r="B242" s="105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5">
        <v>9</v>
      </c>
      <c r="B243" s="105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5">
        <v>10</v>
      </c>
      <c r="B244" s="105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5">
        <v>11</v>
      </c>
      <c r="B245" s="105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5">
        <v>12</v>
      </c>
      <c r="B246" s="105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5">
        <v>13</v>
      </c>
      <c r="B247" s="105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5">
        <v>14</v>
      </c>
      <c r="B248" s="105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5">
        <v>15</v>
      </c>
      <c r="B249" s="105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5">
        <v>16</v>
      </c>
      <c r="B250" s="105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5">
        <v>17</v>
      </c>
      <c r="B251" s="105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5">
        <v>18</v>
      </c>
      <c r="B252" s="105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5">
        <v>19</v>
      </c>
      <c r="B253" s="105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5">
        <v>20</v>
      </c>
      <c r="B254" s="105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5">
        <v>21</v>
      </c>
      <c r="B255" s="105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5">
        <v>22</v>
      </c>
      <c r="B256" s="105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5">
        <v>23</v>
      </c>
      <c r="B257" s="105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5">
        <v>24</v>
      </c>
      <c r="B258" s="105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5">
        <v>25</v>
      </c>
      <c r="B259" s="105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5">
        <v>26</v>
      </c>
      <c r="B260" s="105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5">
        <v>27</v>
      </c>
      <c r="B261" s="105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5">
        <v>28</v>
      </c>
      <c r="B262" s="105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5">
        <v>29</v>
      </c>
      <c r="B263" s="105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5">
        <v>30</v>
      </c>
      <c r="B264" s="105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55">
        <v>1</v>
      </c>
      <c r="B268" s="105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5">
        <v>2</v>
      </c>
      <c r="B269" s="105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5">
        <v>3</v>
      </c>
      <c r="B270" s="105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5">
        <v>4</v>
      </c>
      <c r="B271" s="105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5">
        <v>5</v>
      </c>
      <c r="B272" s="105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5">
        <v>6</v>
      </c>
      <c r="B273" s="105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5">
        <v>7</v>
      </c>
      <c r="B274" s="105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5">
        <v>8</v>
      </c>
      <c r="B275" s="105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5">
        <v>9</v>
      </c>
      <c r="B276" s="105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5">
        <v>10</v>
      </c>
      <c r="B277" s="105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5">
        <v>11</v>
      </c>
      <c r="B278" s="105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5">
        <v>12</v>
      </c>
      <c r="B279" s="105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5">
        <v>13</v>
      </c>
      <c r="B280" s="105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5">
        <v>14</v>
      </c>
      <c r="B281" s="105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5">
        <v>15</v>
      </c>
      <c r="B282" s="105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5">
        <v>16</v>
      </c>
      <c r="B283" s="105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5">
        <v>17</v>
      </c>
      <c r="B284" s="105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5">
        <v>18</v>
      </c>
      <c r="B285" s="105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5">
        <v>19</v>
      </c>
      <c r="B286" s="105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5">
        <v>20</v>
      </c>
      <c r="B287" s="105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5">
        <v>21</v>
      </c>
      <c r="B288" s="105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5">
        <v>22</v>
      </c>
      <c r="B289" s="105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5">
        <v>23</v>
      </c>
      <c r="B290" s="105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5">
        <v>24</v>
      </c>
      <c r="B291" s="105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5">
        <v>25</v>
      </c>
      <c r="B292" s="105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5">
        <v>26</v>
      </c>
      <c r="B293" s="105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5">
        <v>27</v>
      </c>
      <c r="B294" s="105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5">
        <v>28</v>
      </c>
      <c r="B295" s="105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5">
        <v>29</v>
      </c>
      <c r="B296" s="105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5">
        <v>30</v>
      </c>
      <c r="B297" s="105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55">
        <v>1</v>
      </c>
      <c r="B301" s="105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5">
        <v>2</v>
      </c>
      <c r="B302" s="105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5">
        <v>3</v>
      </c>
      <c r="B303" s="105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5">
        <v>4</v>
      </c>
      <c r="B304" s="105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5">
        <v>5</v>
      </c>
      <c r="B305" s="105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5">
        <v>6</v>
      </c>
      <c r="B306" s="105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5">
        <v>7</v>
      </c>
      <c r="B307" s="105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5">
        <v>8</v>
      </c>
      <c r="B308" s="105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5">
        <v>9</v>
      </c>
      <c r="B309" s="105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5">
        <v>10</v>
      </c>
      <c r="B310" s="105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5">
        <v>11</v>
      </c>
      <c r="B311" s="105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5">
        <v>12</v>
      </c>
      <c r="B312" s="105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5">
        <v>13</v>
      </c>
      <c r="B313" s="105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5">
        <v>14</v>
      </c>
      <c r="B314" s="105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5">
        <v>15</v>
      </c>
      <c r="B315" s="105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5">
        <v>16</v>
      </c>
      <c r="B316" s="105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5">
        <v>17</v>
      </c>
      <c r="B317" s="105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5">
        <v>18</v>
      </c>
      <c r="B318" s="105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5">
        <v>19</v>
      </c>
      <c r="B319" s="105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5">
        <v>20</v>
      </c>
      <c r="B320" s="105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5">
        <v>21</v>
      </c>
      <c r="B321" s="105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5">
        <v>22</v>
      </c>
      <c r="B322" s="105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5">
        <v>23</v>
      </c>
      <c r="B323" s="105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5">
        <v>24</v>
      </c>
      <c r="B324" s="105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5">
        <v>25</v>
      </c>
      <c r="B325" s="105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5">
        <v>26</v>
      </c>
      <c r="B326" s="105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5">
        <v>27</v>
      </c>
      <c r="B327" s="105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5">
        <v>28</v>
      </c>
      <c r="B328" s="105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5">
        <v>29</v>
      </c>
      <c r="B329" s="105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5">
        <v>30</v>
      </c>
      <c r="B330" s="105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55">
        <v>1</v>
      </c>
      <c r="B334" s="105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5">
        <v>2</v>
      </c>
      <c r="B335" s="105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5">
        <v>3</v>
      </c>
      <c r="B336" s="105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5">
        <v>4</v>
      </c>
      <c r="B337" s="105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5">
        <v>5</v>
      </c>
      <c r="B338" s="105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5">
        <v>6</v>
      </c>
      <c r="B339" s="105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5">
        <v>7</v>
      </c>
      <c r="B340" s="105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5">
        <v>8</v>
      </c>
      <c r="B341" s="105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5">
        <v>9</v>
      </c>
      <c r="B342" s="105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5">
        <v>10</v>
      </c>
      <c r="B343" s="105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5">
        <v>11</v>
      </c>
      <c r="B344" s="105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5">
        <v>12</v>
      </c>
      <c r="B345" s="105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5">
        <v>13</v>
      </c>
      <c r="B346" s="105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5">
        <v>14</v>
      </c>
      <c r="B347" s="105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5">
        <v>15</v>
      </c>
      <c r="B348" s="105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5">
        <v>16</v>
      </c>
      <c r="B349" s="105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5">
        <v>17</v>
      </c>
      <c r="B350" s="105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5">
        <v>18</v>
      </c>
      <c r="B351" s="105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5">
        <v>19</v>
      </c>
      <c r="B352" s="105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5">
        <v>20</v>
      </c>
      <c r="B353" s="105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5">
        <v>21</v>
      </c>
      <c r="B354" s="105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5">
        <v>22</v>
      </c>
      <c r="B355" s="105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5">
        <v>23</v>
      </c>
      <c r="B356" s="105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5">
        <v>24</v>
      </c>
      <c r="B357" s="105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5">
        <v>25</v>
      </c>
      <c r="B358" s="105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5">
        <v>26</v>
      </c>
      <c r="B359" s="105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5">
        <v>27</v>
      </c>
      <c r="B360" s="105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5">
        <v>28</v>
      </c>
      <c r="B361" s="105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5">
        <v>29</v>
      </c>
      <c r="B362" s="105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5">
        <v>30</v>
      </c>
      <c r="B363" s="105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55">
        <v>1</v>
      </c>
      <c r="B367" s="105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5">
        <v>2</v>
      </c>
      <c r="B368" s="105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5">
        <v>3</v>
      </c>
      <c r="B369" s="105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5">
        <v>4</v>
      </c>
      <c r="B370" s="105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5">
        <v>5</v>
      </c>
      <c r="B371" s="105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5">
        <v>6</v>
      </c>
      <c r="B372" s="105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5">
        <v>7</v>
      </c>
      <c r="B373" s="105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5">
        <v>8</v>
      </c>
      <c r="B374" s="105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5">
        <v>9</v>
      </c>
      <c r="B375" s="105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5">
        <v>10</v>
      </c>
      <c r="B376" s="105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5">
        <v>11</v>
      </c>
      <c r="B377" s="105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5">
        <v>12</v>
      </c>
      <c r="B378" s="105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5">
        <v>13</v>
      </c>
      <c r="B379" s="105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5">
        <v>14</v>
      </c>
      <c r="B380" s="105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5">
        <v>15</v>
      </c>
      <c r="B381" s="105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5">
        <v>16</v>
      </c>
      <c r="B382" s="105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5">
        <v>17</v>
      </c>
      <c r="B383" s="105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5">
        <v>18</v>
      </c>
      <c r="B384" s="105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5">
        <v>19</v>
      </c>
      <c r="B385" s="105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5">
        <v>20</v>
      </c>
      <c r="B386" s="105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5">
        <v>21</v>
      </c>
      <c r="B387" s="105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5">
        <v>22</v>
      </c>
      <c r="B388" s="105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5">
        <v>23</v>
      </c>
      <c r="B389" s="105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5">
        <v>24</v>
      </c>
      <c r="B390" s="105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5">
        <v>25</v>
      </c>
      <c r="B391" s="105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5">
        <v>26</v>
      </c>
      <c r="B392" s="105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5">
        <v>27</v>
      </c>
      <c r="B393" s="105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5">
        <v>28</v>
      </c>
      <c r="B394" s="105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5">
        <v>29</v>
      </c>
      <c r="B395" s="105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5">
        <v>30</v>
      </c>
      <c r="B396" s="105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55">
        <v>1</v>
      </c>
      <c r="B400" s="105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5">
        <v>2</v>
      </c>
      <c r="B401" s="105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5">
        <v>3</v>
      </c>
      <c r="B402" s="105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5">
        <v>4</v>
      </c>
      <c r="B403" s="105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5">
        <v>5</v>
      </c>
      <c r="B404" s="105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5">
        <v>6</v>
      </c>
      <c r="B405" s="105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5">
        <v>7</v>
      </c>
      <c r="B406" s="105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5">
        <v>8</v>
      </c>
      <c r="B407" s="105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5">
        <v>9</v>
      </c>
      <c r="B408" s="105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5">
        <v>10</v>
      </c>
      <c r="B409" s="105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5">
        <v>11</v>
      </c>
      <c r="B410" s="105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5">
        <v>12</v>
      </c>
      <c r="B411" s="105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5">
        <v>13</v>
      </c>
      <c r="B412" s="105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5">
        <v>14</v>
      </c>
      <c r="B413" s="105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5">
        <v>15</v>
      </c>
      <c r="B414" s="105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5">
        <v>16</v>
      </c>
      <c r="B415" s="105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5">
        <v>17</v>
      </c>
      <c r="B416" s="105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5">
        <v>18</v>
      </c>
      <c r="B417" s="105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5">
        <v>19</v>
      </c>
      <c r="B418" s="105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5">
        <v>20</v>
      </c>
      <c r="B419" s="105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5">
        <v>21</v>
      </c>
      <c r="B420" s="105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5">
        <v>22</v>
      </c>
      <c r="B421" s="105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5">
        <v>23</v>
      </c>
      <c r="B422" s="105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5">
        <v>24</v>
      </c>
      <c r="B423" s="105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5">
        <v>25</v>
      </c>
      <c r="B424" s="105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5">
        <v>26</v>
      </c>
      <c r="B425" s="105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5">
        <v>27</v>
      </c>
      <c r="B426" s="105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5">
        <v>28</v>
      </c>
      <c r="B427" s="105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5">
        <v>29</v>
      </c>
      <c r="B428" s="105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5">
        <v>30</v>
      </c>
      <c r="B429" s="105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55">
        <v>1</v>
      </c>
      <c r="B433" s="105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5">
        <v>2</v>
      </c>
      <c r="B434" s="105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5">
        <v>3</v>
      </c>
      <c r="B435" s="105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5">
        <v>4</v>
      </c>
      <c r="B436" s="105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5">
        <v>5</v>
      </c>
      <c r="B437" s="105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5">
        <v>6</v>
      </c>
      <c r="B438" s="105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5">
        <v>7</v>
      </c>
      <c r="B439" s="105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5">
        <v>8</v>
      </c>
      <c r="B440" s="105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5">
        <v>9</v>
      </c>
      <c r="B441" s="105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5">
        <v>10</v>
      </c>
      <c r="B442" s="105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5">
        <v>11</v>
      </c>
      <c r="B443" s="105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5">
        <v>12</v>
      </c>
      <c r="B444" s="105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5">
        <v>13</v>
      </c>
      <c r="B445" s="105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5">
        <v>14</v>
      </c>
      <c r="B446" s="105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5">
        <v>15</v>
      </c>
      <c r="B447" s="105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5">
        <v>16</v>
      </c>
      <c r="B448" s="105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5">
        <v>17</v>
      </c>
      <c r="B449" s="105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5">
        <v>18</v>
      </c>
      <c r="B450" s="105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5">
        <v>19</v>
      </c>
      <c r="B451" s="105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5">
        <v>20</v>
      </c>
      <c r="B452" s="105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5">
        <v>21</v>
      </c>
      <c r="B453" s="105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5">
        <v>22</v>
      </c>
      <c r="B454" s="105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5">
        <v>23</v>
      </c>
      <c r="B455" s="105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5">
        <v>24</v>
      </c>
      <c r="B456" s="105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5">
        <v>25</v>
      </c>
      <c r="B457" s="105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5">
        <v>26</v>
      </c>
      <c r="B458" s="105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5">
        <v>27</v>
      </c>
      <c r="B459" s="105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5">
        <v>28</v>
      </c>
      <c r="B460" s="105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5">
        <v>29</v>
      </c>
      <c r="B461" s="105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5">
        <v>30</v>
      </c>
      <c r="B462" s="105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55">
        <v>1</v>
      </c>
      <c r="B466" s="105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5">
        <v>2</v>
      </c>
      <c r="B467" s="105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5">
        <v>3</v>
      </c>
      <c r="B468" s="105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5">
        <v>4</v>
      </c>
      <c r="B469" s="105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5">
        <v>5</v>
      </c>
      <c r="B470" s="105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5">
        <v>6</v>
      </c>
      <c r="B471" s="105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5">
        <v>7</v>
      </c>
      <c r="B472" s="105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5">
        <v>8</v>
      </c>
      <c r="B473" s="105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5">
        <v>9</v>
      </c>
      <c r="B474" s="105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5">
        <v>10</v>
      </c>
      <c r="B475" s="105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5">
        <v>11</v>
      </c>
      <c r="B476" s="105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5">
        <v>12</v>
      </c>
      <c r="B477" s="105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5">
        <v>13</v>
      </c>
      <c r="B478" s="105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5">
        <v>14</v>
      </c>
      <c r="B479" s="105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5">
        <v>15</v>
      </c>
      <c r="B480" s="105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5">
        <v>16</v>
      </c>
      <c r="B481" s="105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5">
        <v>17</v>
      </c>
      <c r="B482" s="105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5">
        <v>18</v>
      </c>
      <c r="B483" s="105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5">
        <v>19</v>
      </c>
      <c r="B484" s="105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5">
        <v>20</v>
      </c>
      <c r="B485" s="105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5">
        <v>21</v>
      </c>
      <c r="B486" s="105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5">
        <v>22</v>
      </c>
      <c r="B487" s="105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5">
        <v>23</v>
      </c>
      <c r="B488" s="105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5">
        <v>24</v>
      </c>
      <c r="B489" s="105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5">
        <v>25</v>
      </c>
      <c r="B490" s="105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5">
        <v>26</v>
      </c>
      <c r="B491" s="105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5">
        <v>27</v>
      </c>
      <c r="B492" s="105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5">
        <v>28</v>
      </c>
      <c r="B493" s="105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5">
        <v>29</v>
      </c>
      <c r="B494" s="105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5">
        <v>30</v>
      </c>
      <c r="B495" s="105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55">
        <v>1</v>
      </c>
      <c r="B499" s="105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5">
        <v>2</v>
      </c>
      <c r="B500" s="105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5">
        <v>3</v>
      </c>
      <c r="B501" s="105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5">
        <v>4</v>
      </c>
      <c r="B502" s="105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5">
        <v>5</v>
      </c>
      <c r="B503" s="105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5">
        <v>6</v>
      </c>
      <c r="B504" s="105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5">
        <v>7</v>
      </c>
      <c r="B505" s="105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5">
        <v>8</v>
      </c>
      <c r="B506" s="105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5">
        <v>9</v>
      </c>
      <c r="B507" s="105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5">
        <v>10</v>
      </c>
      <c r="B508" s="105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5">
        <v>11</v>
      </c>
      <c r="B509" s="105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5">
        <v>12</v>
      </c>
      <c r="B510" s="105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5">
        <v>13</v>
      </c>
      <c r="B511" s="105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5">
        <v>14</v>
      </c>
      <c r="B512" s="105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5">
        <v>15</v>
      </c>
      <c r="B513" s="105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5">
        <v>16</v>
      </c>
      <c r="B514" s="105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5">
        <v>17</v>
      </c>
      <c r="B515" s="105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5">
        <v>18</v>
      </c>
      <c r="B516" s="105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5">
        <v>19</v>
      </c>
      <c r="B517" s="105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5">
        <v>20</v>
      </c>
      <c r="B518" s="105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5">
        <v>21</v>
      </c>
      <c r="B519" s="105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5">
        <v>22</v>
      </c>
      <c r="B520" s="105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5">
        <v>23</v>
      </c>
      <c r="B521" s="105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5">
        <v>24</v>
      </c>
      <c r="B522" s="105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5">
        <v>25</v>
      </c>
      <c r="B523" s="105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5">
        <v>26</v>
      </c>
      <c r="B524" s="105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5">
        <v>27</v>
      </c>
      <c r="B525" s="105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5">
        <v>28</v>
      </c>
      <c r="B526" s="105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5">
        <v>29</v>
      </c>
      <c r="B527" s="105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5">
        <v>30</v>
      </c>
      <c r="B528" s="105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55">
        <v>1</v>
      </c>
      <c r="B532" s="105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5">
        <v>2</v>
      </c>
      <c r="B533" s="105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5">
        <v>3</v>
      </c>
      <c r="B534" s="105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5">
        <v>4</v>
      </c>
      <c r="B535" s="105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5">
        <v>5</v>
      </c>
      <c r="B536" s="105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5">
        <v>6</v>
      </c>
      <c r="B537" s="105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5">
        <v>7</v>
      </c>
      <c r="B538" s="105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5">
        <v>8</v>
      </c>
      <c r="B539" s="105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5">
        <v>9</v>
      </c>
      <c r="B540" s="105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5">
        <v>10</v>
      </c>
      <c r="B541" s="105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5">
        <v>11</v>
      </c>
      <c r="B542" s="105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5">
        <v>12</v>
      </c>
      <c r="B543" s="105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5">
        <v>13</v>
      </c>
      <c r="B544" s="105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5">
        <v>14</v>
      </c>
      <c r="B545" s="105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5">
        <v>15</v>
      </c>
      <c r="B546" s="105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5">
        <v>16</v>
      </c>
      <c r="B547" s="105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5">
        <v>17</v>
      </c>
      <c r="B548" s="105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5">
        <v>18</v>
      </c>
      <c r="B549" s="105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5">
        <v>19</v>
      </c>
      <c r="B550" s="105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5">
        <v>20</v>
      </c>
      <c r="B551" s="105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5">
        <v>21</v>
      </c>
      <c r="B552" s="105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5">
        <v>22</v>
      </c>
      <c r="B553" s="105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5">
        <v>23</v>
      </c>
      <c r="B554" s="105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5">
        <v>24</v>
      </c>
      <c r="B555" s="105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5">
        <v>25</v>
      </c>
      <c r="B556" s="105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5">
        <v>26</v>
      </c>
      <c r="B557" s="105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5">
        <v>27</v>
      </c>
      <c r="B558" s="105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5">
        <v>28</v>
      </c>
      <c r="B559" s="105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5">
        <v>29</v>
      </c>
      <c r="B560" s="105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5">
        <v>30</v>
      </c>
      <c r="B561" s="105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55">
        <v>1</v>
      </c>
      <c r="B565" s="105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5">
        <v>2</v>
      </c>
      <c r="B566" s="105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5">
        <v>3</v>
      </c>
      <c r="B567" s="105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5">
        <v>4</v>
      </c>
      <c r="B568" s="105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5">
        <v>5</v>
      </c>
      <c r="B569" s="105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5">
        <v>6</v>
      </c>
      <c r="B570" s="105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5">
        <v>7</v>
      </c>
      <c r="B571" s="105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5">
        <v>8</v>
      </c>
      <c r="B572" s="105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5">
        <v>9</v>
      </c>
      <c r="B573" s="105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5">
        <v>10</v>
      </c>
      <c r="B574" s="105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5">
        <v>11</v>
      </c>
      <c r="B575" s="105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5">
        <v>12</v>
      </c>
      <c r="B576" s="105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5">
        <v>13</v>
      </c>
      <c r="B577" s="105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5">
        <v>14</v>
      </c>
      <c r="B578" s="105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5">
        <v>15</v>
      </c>
      <c r="B579" s="105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5">
        <v>16</v>
      </c>
      <c r="B580" s="105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5">
        <v>17</v>
      </c>
      <c r="B581" s="105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5">
        <v>18</v>
      </c>
      <c r="B582" s="105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5">
        <v>19</v>
      </c>
      <c r="B583" s="105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5">
        <v>20</v>
      </c>
      <c r="B584" s="105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5">
        <v>21</v>
      </c>
      <c r="B585" s="105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5">
        <v>22</v>
      </c>
      <c r="B586" s="105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5">
        <v>23</v>
      </c>
      <c r="B587" s="105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5">
        <v>24</v>
      </c>
      <c r="B588" s="105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5">
        <v>25</v>
      </c>
      <c r="B589" s="105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5">
        <v>26</v>
      </c>
      <c r="B590" s="105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5">
        <v>27</v>
      </c>
      <c r="B591" s="105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5">
        <v>28</v>
      </c>
      <c r="B592" s="105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5">
        <v>29</v>
      </c>
      <c r="B593" s="105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5">
        <v>30</v>
      </c>
      <c r="B594" s="105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55">
        <v>1</v>
      </c>
      <c r="B598" s="105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5">
        <v>2</v>
      </c>
      <c r="B599" s="105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5">
        <v>3</v>
      </c>
      <c r="B600" s="105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5">
        <v>4</v>
      </c>
      <c r="B601" s="105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5">
        <v>5</v>
      </c>
      <c r="B602" s="105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5">
        <v>6</v>
      </c>
      <c r="B603" s="105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5">
        <v>7</v>
      </c>
      <c r="B604" s="105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5">
        <v>8</v>
      </c>
      <c r="B605" s="105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5">
        <v>9</v>
      </c>
      <c r="B606" s="105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5">
        <v>10</v>
      </c>
      <c r="B607" s="105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5">
        <v>11</v>
      </c>
      <c r="B608" s="105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5">
        <v>12</v>
      </c>
      <c r="B609" s="105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5">
        <v>13</v>
      </c>
      <c r="B610" s="105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5">
        <v>14</v>
      </c>
      <c r="B611" s="105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5">
        <v>15</v>
      </c>
      <c r="B612" s="105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5">
        <v>16</v>
      </c>
      <c r="B613" s="105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5">
        <v>17</v>
      </c>
      <c r="B614" s="105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5">
        <v>18</v>
      </c>
      <c r="B615" s="105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5">
        <v>19</v>
      </c>
      <c r="B616" s="105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5">
        <v>20</v>
      </c>
      <c r="B617" s="105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5">
        <v>21</v>
      </c>
      <c r="B618" s="105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5">
        <v>22</v>
      </c>
      <c r="B619" s="105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5">
        <v>23</v>
      </c>
      <c r="B620" s="105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5">
        <v>24</v>
      </c>
      <c r="B621" s="105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5">
        <v>25</v>
      </c>
      <c r="B622" s="105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5">
        <v>26</v>
      </c>
      <c r="B623" s="105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5">
        <v>27</v>
      </c>
      <c r="B624" s="105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5">
        <v>28</v>
      </c>
      <c r="B625" s="105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5">
        <v>29</v>
      </c>
      <c r="B626" s="105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5">
        <v>30</v>
      </c>
      <c r="B627" s="105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55">
        <v>1</v>
      </c>
      <c r="B631" s="105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5">
        <v>2</v>
      </c>
      <c r="B632" s="105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5">
        <v>3</v>
      </c>
      <c r="B633" s="105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5">
        <v>4</v>
      </c>
      <c r="B634" s="105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5">
        <v>5</v>
      </c>
      <c r="B635" s="105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5">
        <v>6</v>
      </c>
      <c r="B636" s="105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5">
        <v>7</v>
      </c>
      <c r="B637" s="105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5">
        <v>8</v>
      </c>
      <c r="B638" s="105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5">
        <v>9</v>
      </c>
      <c r="B639" s="105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5">
        <v>10</v>
      </c>
      <c r="B640" s="105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5">
        <v>11</v>
      </c>
      <c r="B641" s="105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5">
        <v>12</v>
      </c>
      <c r="B642" s="105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5">
        <v>13</v>
      </c>
      <c r="B643" s="105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5">
        <v>14</v>
      </c>
      <c r="B644" s="105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5">
        <v>15</v>
      </c>
      <c r="B645" s="105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5">
        <v>16</v>
      </c>
      <c r="B646" s="105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5">
        <v>17</v>
      </c>
      <c r="B647" s="105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5">
        <v>18</v>
      </c>
      <c r="B648" s="105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5">
        <v>19</v>
      </c>
      <c r="B649" s="105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5">
        <v>20</v>
      </c>
      <c r="B650" s="105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5">
        <v>21</v>
      </c>
      <c r="B651" s="105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5">
        <v>22</v>
      </c>
      <c r="B652" s="105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5">
        <v>23</v>
      </c>
      <c r="B653" s="105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5">
        <v>24</v>
      </c>
      <c r="B654" s="105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5">
        <v>25</v>
      </c>
      <c r="B655" s="105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5">
        <v>26</v>
      </c>
      <c r="B656" s="105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5">
        <v>27</v>
      </c>
      <c r="B657" s="105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5">
        <v>28</v>
      </c>
      <c r="B658" s="105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5">
        <v>29</v>
      </c>
      <c r="B659" s="105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5">
        <v>30</v>
      </c>
      <c r="B660" s="105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55">
        <v>1</v>
      </c>
      <c r="B664" s="105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5">
        <v>2</v>
      </c>
      <c r="B665" s="105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5">
        <v>3</v>
      </c>
      <c r="B666" s="105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5">
        <v>4</v>
      </c>
      <c r="B667" s="105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5">
        <v>5</v>
      </c>
      <c r="B668" s="105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5">
        <v>6</v>
      </c>
      <c r="B669" s="105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5">
        <v>7</v>
      </c>
      <c r="B670" s="105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5">
        <v>8</v>
      </c>
      <c r="B671" s="105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5">
        <v>9</v>
      </c>
      <c r="B672" s="105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5">
        <v>10</v>
      </c>
      <c r="B673" s="105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5">
        <v>11</v>
      </c>
      <c r="B674" s="105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5">
        <v>12</v>
      </c>
      <c r="B675" s="105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5">
        <v>13</v>
      </c>
      <c r="B676" s="105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5">
        <v>14</v>
      </c>
      <c r="B677" s="105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5">
        <v>15</v>
      </c>
      <c r="B678" s="105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5">
        <v>16</v>
      </c>
      <c r="B679" s="105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5">
        <v>17</v>
      </c>
      <c r="B680" s="105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5">
        <v>18</v>
      </c>
      <c r="B681" s="105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5">
        <v>19</v>
      </c>
      <c r="B682" s="105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5">
        <v>20</v>
      </c>
      <c r="B683" s="105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5">
        <v>21</v>
      </c>
      <c r="B684" s="105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5">
        <v>22</v>
      </c>
      <c r="B685" s="105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5">
        <v>23</v>
      </c>
      <c r="B686" s="105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5">
        <v>24</v>
      </c>
      <c r="B687" s="105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5">
        <v>25</v>
      </c>
      <c r="B688" s="105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5">
        <v>26</v>
      </c>
      <c r="B689" s="105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5">
        <v>27</v>
      </c>
      <c r="B690" s="105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5">
        <v>28</v>
      </c>
      <c r="B691" s="105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5">
        <v>29</v>
      </c>
      <c r="B692" s="105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5">
        <v>30</v>
      </c>
      <c r="B693" s="105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55">
        <v>1</v>
      </c>
      <c r="B697" s="105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5">
        <v>2</v>
      </c>
      <c r="B698" s="105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5">
        <v>3</v>
      </c>
      <c r="B699" s="105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5">
        <v>4</v>
      </c>
      <c r="B700" s="105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5">
        <v>5</v>
      </c>
      <c r="B701" s="105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5">
        <v>6</v>
      </c>
      <c r="B702" s="105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5">
        <v>7</v>
      </c>
      <c r="B703" s="105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5">
        <v>8</v>
      </c>
      <c r="B704" s="105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5">
        <v>9</v>
      </c>
      <c r="B705" s="105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5">
        <v>10</v>
      </c>
      <c r="B706" s="105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5">
        <v>11</v>
      </c>
      <c r="B707" s="105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5">
        <v>12</v>
      </c>
      <c r="B708" s="105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5">
        <v>13</v>
      </c>
      <c r="B709" s="105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5">
        <v>14</v>
      </c>
      <c r="B710" s="105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5">
        <v>15</v>
      </c>
      <c r="B711" s="105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5">
        <v>16</v>
      </c>
      <c r="B712" s="105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5">
        <v>17</v>
      </c>
      <c r="B713" s="105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5">
        <v>18</v>
      </c>
      <c r="B714" s="105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5">
        <v>19</v>
      </c>
      <c r="B715" s="105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5">
        <v>20</v>
      </c>
      <c r="B716" s="105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5">
        <v>21</v>
      </c>
      <c r="B717" s="105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5">
        <v>22</v>
      </c>
      <c r="B718" s="105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5">
        <v>23</v>
      </c>
      <c r="B719" s="105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5">
        <v>24</v>
      </c>
      <c r="B720" s="105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5">
        <v>25</v>
      </c>
      <c r="B721" s="105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5">
        <v>26</v>
      </c>
      <c r="B722" s="105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5">
        <v>27</v>
      </c>
      <c r="B723" s="105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5">
        <v>28</v>
      </c>
      <c r="B724" s="105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5">
        <v>29</v>
      </c>
      <c r="B725" s="105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5">
        <v>30</v>
      </c>
      <c r="B726" s="105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55">
        <v>1</v>
      </c>
      <c r="B730" s="105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5">
        <v>2</v>
      </c>
      <c r="B731" s="105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5">
        <v>3</v>
      </c>
      <c r="B732" s="105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5">
        <v>4</v>
      </c>
      <c r="B733" s="105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5">
        <v>5</v>
      </c>
      <c r="B734" s="105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5">
        <v>6</v>
      </c>
      <c r="B735" s="105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5">
        <v>7</v>
      </c>
      <c r="B736" s="105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5">
        <v>8</v>
      </c>
      <c r="B737" s="105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5">
        <v>9</v>
      </c>
      <c r="B738" s="105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5">
        <v>10</v>
      </c>
      <c r="B739" s="105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5">
        <v>11</v>
      </c>
      <c r="B740" s="105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5">
        <v>12</v>
      </c>
      <c r="B741" s="105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5">
        <v>13</v>
      </c>
      <c r="B742" s="105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5">
        <v>14</v>
      </c>
      <c r="B743" s="105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5">
        <v>15</v>
      </c>
      <c r="B744" s="105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5">
        <v>16</v>
      </c>
      <c r="B745" s="105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5">
        <v>17</v>
      </c>
      <c r="B746" s="105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5">
        <v>18</v>
      </c>
      <c r="B747" s="105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5">
        <v>19</v>
      </c>
      <c r="B748" s="105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5">
        <v>20</v>
      </c>
      <c r="B749" s="105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5">
        <v>21</v>
      </c>
      <c r="B750" s="105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5">
        <v>22</v>
      </c>
      <c r="B751" s="105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5">
        <v>23</v>
      </c>
      <c r="B752" s="105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5">
        <v>24</v>
      </c>
      <c r="B753" s="105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5">
        <v>25</v>
      </c>
      <c r="B754" s="105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5">
        <v>26</v>
      </c>
      <c r="B755" s="105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5">
        <v>27</v>
      </c>
      <c r="B756" s="105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5">
        <v>28</v>
      </c>
      <c r="B757" s="105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5">
        <v>29</v>
      </c>
      <c r="B758" s="105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5">
        <v>30</v>
      </c>
      <c r="B759" s="105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55">
        <v>1</v>
      </c>
      <c r="B763" s="105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5">
        <v>2</v>
      </c>
      <c r="B764" s="105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5">
        <v>3</v>
      </c>
      <c r="B765" s="105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5">
        <v>4</v>
      </c>
      <c r="B766" s="105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5">
        <v>5</v>
      </c>
      <c r="B767" s="105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5">
        <v>6</v>
      </c>
      <c r="B768" s="105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5">
        <v>7</v>
      </c>
      <c r="B769" s="105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5">
        <v>8</v>
      </c>
      <c r="B770" s="105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5">
        <v>9</v>
      </c>
      <c r="B771" s="105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5">
        <v>10</v>
      </c>
      <c r="B772" s="105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5">
        <v>11</v>
      </c>
      <c r="B773" s="105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5">
        <v>12</v>
      </c>
      <c r="B774" s="105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5">
        <v>13</v>
      </c>
      <c r="B775" s="105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5">
        <v>14</v>
      </c>
      <c r="B776" s="105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5">
        <v>15</v>
      </c>
      <c r="B777" s="105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5">
        <v>16</v>
      </c>
      <c r="B778" s="105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5">
        <v>17</v>
      </c>
      <c r="B779" s="105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5">
        <v>18</v>
      </c>
      <c r="B780" s="105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5">
        <v>19</v>
      </c>
      <c r="B781" s="105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5">
        <v>20</v>
      </c>
      <c r="B782" s="105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5">
        <v>21</v>
      </c>
      <c r="B783" s="105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5">
        <v>22</v>
      </c>
      <c r="B784" s="105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5">
        <v>23</v>
      </c>
      <c r="B785" s="105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5">
        <v>24</v>
      </c>
      <c r="B786" s="105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5">
        <v>25</v>
      </c>
      <c r="B787" s="105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5">
        <v>26</v>
      </c>
      <c r="B788" s="105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5">
        <v>27</v>
      </c>
      <c r="B789" s="105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5">
        <v>28</v>
      </c>
      <c r="B790" s="105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5">
        <v>29</v>
      </c>
      <c r="B791" s="105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5">
        <v>30</v>
      </c>
      <c r="B792" s="105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55">
        <v>1</v>
      </c>
      <c r="B796" s="105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5">
        <v>2</v>
      </c>
      <c r="B797" s="105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5">
        <v>3</v>
      </c>
      <c r="B798" s="105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5">
        <v>4</v>
      </c>
      <c r="B799" s="105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5">
        <v>5</v>
      </c>
      <c r="B800" s="105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5">
        <v>6</v>
      </c>
      <c r="B801" s="105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5">
        <v>7</v>
      </c>
      <c r="B802" s="105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5">
        <v>8</v>
      </c>
      <c r="B803" s="105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5">
        <v>9</v>
      </c>
      <c r="B804" s="105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5">
        <v>10</v>
      </c>
      <c r="B805" s="105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5">
        <v>11</v>
      </c>
      <c r="B806" s="105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5">
        <v>12</v>
      </c>
      <c r="B807" s="105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5">
        <v>13</v>
      </c>
      <c r="B808" s="105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5">
        <v>14</v>
      </c>
      <c r="B809" s="105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5">
        <v>15</v>
      </c>
      <c r="B810" s="105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5">
        <v>16</v>
      </c>
      <c r="B811" s="105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5">
        <v>17</v>
      </c>
      <c r="B812" s="105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5">
        <v>18</v>
      </c>
      <c r="B813" s="105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5">
        <v>19</v>
      </c>
      <c r="B814" s="105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5">
        <v>20</v>
      </c>
      <c r="B815" s="105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5">
        <v>21</v>
      </c>
      <c r="B816" s="105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5">
        <v>22</v>
      </c>
      <c r="B817" s="105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5">
        <v>23</v>
      </c>
      <c r="B818" s="105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5">
        <v>24</v>
      </c>
      <c r="B819" s="105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5">
        <v>25</v>
      </c>
      <c r="B820" s="105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5">
        <v>26</v>
      </c>
      <c r="B821" s="105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5">
        <v>27</v>
      </c>
      <c r="B822" s="105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5">
        <v>28</v>
      </c>
      <c r="B823" s="105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5">
        <v>29</v>
      </c>
      <c r="B824" s="105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5">
        <v>30</v>
      </c>
      <c r="B825" s="105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55">
        <v>1</v>
      </c>
      <c r="B829" s="105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5">
        <v>2</v>
      </c>
      <c r="B830" s="105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5">
        <v>3</v>
      </c>
      <c r="B831" s="105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5">
        <v>4</v>
      </c>
      <c r="B832" s="105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5">
        <v>5</v>
      </c>
      <c r="B833" s="105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5">
        <v>6</v>
      </c>
      <c r="B834" s="105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5">
        <v>7</v>
      </c>
      <c r="B835" s="105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5">
        <v>8</v>
      </c>
      <c r="B836" s="105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5">
        <v>9</v>
      </c>
      <c r="B837" s="105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5">
        <v>10</v>
      </c>
      <c r="B838" s="105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5">
        <v>11</v>
      </c>
      <c r="B839" s="105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5">
        <v>12</v>
      </c>
      <c r="B840" s="105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5">
        <v>13</v>
      </c>
      <c r="B841" s="105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5">
        <v>14</v>
      </c>
      <c r="B842" s="105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5">
        <v>15</v>
      </c>
      <c r="B843" s="105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5">
        <v>16</v>
      </c>
      <c r="B844" s="105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5">
        <v>17</v>
      </c>
      <c r="B845" s="105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5">
        <v>18</v>
      </c>
      <c r="B846" s="105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5">
        <v>19</v>
      </c>
      <c r="B847" s="105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5">
        <v>20</v>
      </c>
      <c r="B848" s="105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5">
        <v>21</v>
      </c>
      <c r="B849" s="105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5">
        <v>22</v>
      </c>
      <c r="B850" s="105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5">
        <v>23</v>
      </c>
      <c r="B851" s="105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5">
        <v>24</v>
      </c>
      <c r="B852" s="105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5">
        <v>25</v>
      </c>
      <c r="B853" s="105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5">
        <v>26</v>
      </c>
      <c r="B854" s="105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5">
        <v>27</v>
      </c>
      <c r="B855" s="105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5">
        <v>28</v>
      </c>
      <c r="B856" s="105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5">
        <v>29</v>
      </c>
      <c r="B857" s="105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5">
        <v>30</v>
      </c>
      <c r="B858" s="105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55">
        <v>1</v>
      </c>
      <c r="B862" s="105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5">
        <v>2</v>
      </c>
      <c r="B863" s="105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5">
        <v>3</v>
      </c>
      <c r="B864" s="105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5">
        <v>4</v>
      </c>
      <c r="B865" s="105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5">
        <v>5</v>
      </c>
      <c r="B866" s="105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5">
        <v>6</v>
      </c>
      <c r="B867" s="105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5">
        <v>7</v>
      </c>
      <c r="B868" s="105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5">
        <v>8</v>
      </c>
      <c r="B869" s="105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5">
        <v>9</v>
      </c>
      <c r="B870" s="105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5">
        <v>10</v>
      </c>
      <c r="B871" s="105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5">
        <v>11</v>
      </c>
      <c r="B872" s="105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5">
        <v>12</v>
      </c>
      <c r="B873" s="105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5">
        <v>13</v>
      </c>
      <c r="B874" s="105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5">
        <v>14</v>
      </c>
      <c r="B875" s="105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5">
        <v>15</v>
      </c>
      <c r="B876" s="105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5">
        <v>16</v>
      </c>
      <c r="B877" s="105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5">
        <v>17</v>
      </c>
      <c r="B878" s="105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5">
        <v>18</v>
      </c>
      <c r="B879" s="105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5">
        <v>19</v>
      </c>
      <c r="B880" s="105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5">
        <v>20</v>
      </c>
      <c r="B881" s="105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5">
        <v>21</v>
      </c>
      <c r="B882" s="105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5">
        <v>22</v>
      </c>
      <c r="B883" s="105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5">
        <v>23</v>
      </c>
      <c r="B884" s="105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5">
        <v>24</v>
      </c>
      <c r="B885" s="105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5">
        <v>25</v>
      </c>
      <c r="B886" s="105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5">
        <v>26</v>
      </c>
      <c r="B887" s="105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5">
        <v>27</v>
      </c>
      <c r="B888" s="105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5">
        <v>28</v>
      </c>
      <c r="B889" s="105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5">
        <v>29</v>
      </c>
      <c r="B890" s="105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5">
        <v>30</v>
      </c>
      <c r="B891" s="105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55">
        <v>1</v>
      </c>
      <c r="B895" s="105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5">
        <v>2</v>
      </c>
      <c r="B896" s="105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5">
        <v>3</v>
      </c>
      <c r="B897" s="105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5">
        <v>4</v>
      </c>
      <c r="B898" s="105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5">
        <v>5</v>
      </c>
      <c r="B899" s="105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5">
        <v>6</v>
      </c>
      <c r="B900" s="105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5">
        <v>7</v>
      </c>
      <c r="B901" s="105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5">
        <v>8</v>
      </c>
      <c r="B902" s="105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5">
        <v>9</v>
      </c>
      <c r="B903" s="105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5">
        <v>10</v>
      </c>
      <c r="B904" s="105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5">
        <v>11</v>
      </c>
      <c r="B905" s="105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5">
        <v>12</v>
      </c>
      <c r="B906" s="105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5">
        <v>13</v>
      </c>
      <c r="B907" s="105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5">
        <v>14</v>
      </c>
      <c r="B908" s="105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5">
        <v>15</v>
      </c>
      <c r="B909" s="105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5">
        <v>16</v>
      </c>
      <c r="B910" s="105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5">
        <v>17</v>
      </c>
      <c r="B911" s="105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5">
        <v>18</v>
      </c>
      <c r="B912" s="105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5">
        <v>19</v>
      </c>
      <c r="B913" s="105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5">
        <v>20</v>
      </c>
      <c r="B914" s="105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5">
        <v>21</v>
      </c>
      <c r="B915" s="105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5">
        <v>22</v>
      </c>
      <c r="B916" s="105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5">
        <v>23</v>
      </c>
      <c r="B917" s="105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5">
        <v>24</v>
      </c>
      <c r="B918" s="105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5">
        <v>25</v>
      </c>
      <c r="B919" s="105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5">
        <v>26</v>
      </c>
      <c r="B920" s="105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5">
        <v>27</v>
      </c>
      <c r="B921" s="105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5">
        <v>28</v>
      </c>
      <c r="B922" s="105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5">
        <v>29</v>
      </c>
      <c r="B923" s="105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5">
        <v>30</v>
      </c>
      <c r="B924" s="105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55">
        <v>1</v>
      </c>
      <c r="B928" s="105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5">
        <v>2</v>
      </c>
      <c r="B929" s="105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5">
        <v>3</v>
      </c>
      <c r="B930" s="105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5">
        <v>4</v>
      </c>
      <c r="B931" s="105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5">
        <v>5</v>
      </c>
      <c r="B932" s="105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5">
        <v>6</v>
      </c>
      <c r="B933" s="105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5">
        <v>7</v>
      </c>
      <c r="B934" s="105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5">
        <v>8</v>
      </c>
      <c r="B935" s="105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5">
        <v>9</v>
      </c>
      <c r="B936" s="105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5">
        <v>10</v>
      </c>
      <c r="B937" s="105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5">
        <v>11</v>
      </c>
      <c r="B938" s="105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5">
        <v>12</v>
      </c>
      <c r="B939" s="105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5">
        <v>13</v>
      </c>
      <c r="B940" s="105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5">
        <v>14</v>
      </c>
      <c r="B941" s="105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5">
        <v>15</v>
      </c>
      <c r="B942" s="105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5">
        <v>16</v>
      </c>
      <c r="B943" s="105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5">
        <v>17</v>
      </c>
      <c r="B944" s="105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5">
        <v>18</v>
      </c>
      <c r="B945" s="105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5">
        <v>19</v>
      </c>
      <c r="B946" s="105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5">
        <v>20</v>
      </c>
      <c r="B947" s="105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5">
        <v>21</v>
      </c>
      <c r="B948" s="105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5">
        <v>22</v>
      </c>
      <c r="B949" s="105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5">
        <v>23</v>
      </c>
      <c r="B950" s="105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5">
        <v>24</v>
      </c>
      <c r="B951" s="105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5">
        <v>25</v>
      </c>
      <c r="B952" s="105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5">
        <v>26</v>
      </c>
      <c r="B953" s="105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5">
        <v>27</v>
      </c>
      <c r="B954" s="105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5">
        <v>28</v>
      </c>
      <c r="B955" s="105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5">
        <v>29</v>
      </c>
      <c r="B956" s="105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5">
        <v>30</v>
      </c>
      <c r="B957" s="105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55">
        <v>1</v>
      </c>
      <c r="B961" s="105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5">
        <v>2</v>
      </c>
      <c r="B962" s="105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5">
        <v>3</v>
      </c>
      <c r="B963" s="105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5">
        <v>4</v>
      </c>
      <c r="B964" s="105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5">
        <v>5</v>
      </c>
      <c r="B965" s="105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5">
        <v>6</v>
      </c>
      <c r="B966" s="105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5">
        <v>7</v>
      </c>
      <c r="B967" s="105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5">
        <v>8</v>
      </c>
      <c r="B968" s="105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5">
        <v>9</v>
      </c>
      <c r="B969" s="105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5">
        <v>10</v>
      </c>
      <c r="B970" s="105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5">
        <v>11</v>
      </c>
      <c r="B971" s="105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5">
        <v>12</v>
      </c>
      <c r="B972" s="105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5">
        <v>13</v>
      </c>
      <c r="B973" s="105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5">
        <v>14</v>
      </c>
      <c r="B974" s="105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5">
        <v>15</v>
      </c>
      <c r="B975" s="105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5">
        <v>16</v>
      </c>
      <c r="B976" s="105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5">
        <v>17</v>
      </c>
      <c r="B977" s="105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5">
        <v>18</v>
      </c>
      <c r="B978" s="105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5">
        <v>19</v>
      </c>
      <c r="B979" s="105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5">
        <v>20</v>
      </c>
      <c r="B980" s="105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5">
        <v>21</v>
      </c>
      <c r="B981" s="105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5">
        <v>22</v>
      </c>
      <c r="B982" s="105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5">
        <v>23</v>
      </c>
      <c r="B983" s="105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5">
        <v>24</v>
      </c>
      <c r="B984" s="105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5">
        <v>25</v>
      </c>
      <c r="B985" s="105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5">
        <v>26</v>
      </c>
      <c r="B986" s="105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5">
        <v>27</v>
      </c>
      <c r="B987" s="105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5">
        <v>28</v>
      </c>
      <c r="B988" s="105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5">
        <v>29</v>
      </c>
      <c r="B989" s="105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5">
        <v>30</v>
      </c>
      <c r="B990" s="105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55">
        <v>1</v>
      </c>
      <c r="B994" s="105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5">
        <v>2</v>
      </c>
      <c r="B995" s="105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5">
        <v>3</v>
      </c>
      <c r="B996" s="105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5">
        <v>4</v>
      </c>
      <c r="B997" s="105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5">
        <v>5</v>
      </c>
      <c r="B998" s="105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5">
        <v>6</v>
      </c>
      <c r="B999" s="105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5">
        <v>7</v>
      </c>
      <c r="B1000" s="105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5">
        <v>8</v>
      </c>
      <c r="B1001" s="105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5">
        <v>9</v>
      </c>
      <c r="B1002" s="105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5">
        <v>10</v>
      </c>
      <c r="B1003" s="105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5">
        <v>11</v>
      </c>
      <c r="B1004" s="105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5">
        <v>12</v>
      </c>
      <c r="B1005" s="105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5">
        <v>13</v>
      </c>
      <c r="B1006" s="105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5">
        <v>14</v>
      </c>
      <c r="B1007" s="105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5">
        <v>15</v>
      </c>
      <c r="B1008" s="105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5">
        <v>16</v>
      </c>
      <c r="B1009" s="105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5">
        <v>17</v>
      </c>
      <c r="B1010" s="105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5">
        <v>18</v>
      </c>
      <c r="B1011" s="105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5">
        <v>19</v>
      </c>
      <c r="B1012" s="105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5">
        <v>20</v>
      </c>
      <c r="B1013" s="105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5">
        <v>21</v>
      </c>
      <c r="B1014" s="105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5">
        <v>22</v>
      </c>
      <c r="B1015" s="105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5">
        <v>23</v>
      </c>
      <c r="B1016" s="105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5">
        <v>24</v>
      </c>
      <c r="B1017" s="105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5">
        <v>25</v>
      </c>
      <c r="B1018" s="105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5">
        <v>26</v>
      </c>
      <c r="B1019" s="105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5">
        <v>27</v>
      </c>
      <c r="B1020" s="105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5">
        <v>28</v>
      </c>
      <c r="B1021" s="105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5">
        <v>29</v>
      </c>
      <c r="B1022" s="105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5">
        <v>30</v>
      </c>
      <c r="B1023" s="105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55">
        <v>1</v>
      </c>
      <c r="B1027" s="105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5">
        <v>2</v>
      </c>
      <c r="B1028" s="105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5">
        <v>3</v>
      </c>
      <c r="B1029" s="105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5">
        <v>4</v>
      </c>
      <c r="B1030" s="105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5">
        <v>5</v>
      </c>
      <c r="B1031" s="105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5">
        <v>6</v>
      </c>
      <c r="B1032" s="105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5">
        <v>7</v>
      </c>
      <c r="B1033" s="105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5">
        <v>8</v>
      </c>
      <c r="B1034" s="105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5">
        <v>9</v>
      </c>
      <c r="B1035" s="105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5">
        <v>10</v>
      </c>
      <c r="B1036" s="105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5">
        <v>11</v>
      </c>
      <c r="B1037" s="105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5">
        <v>12</v>
      </c>
      <c r="B1038" s="105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5">
        <v>13</v>
      </c>
      <c r="B1039" s="105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5">
        <v>14</v>
      </c>
      <c r="B1040" s="105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5">
        <v>15</v>
      </c>
      <c r="B1041" s="105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5">
        <v>16</v>
      </c>
      <c r="B1042" s="105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5">
        <v>17</v>
      </c>
      <c r="B1043" s="105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5">
        <v>18</v>
      </c>
      <c r="B1044" s="105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5">
        <v>19</v>
      </c>
      <c r="B1045" s="105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5">
        <v>20</v>
      </c>
      <c r="B1046" s="105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5">
        <v>21</v>
      </c>
      <c r="B1047" s="105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5">
        <v>22</v>
      </c>
      <c r="B1048" s="105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5">
        <v>23</v>
      </c>
      <c r="B1049" s="105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5">
        <v>24</v>
      </c>
      <c r="B1050" s="105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5">
        <v>25</v>
      </c>
      <c r="B1051" s="105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5">
        <v>26</v>
      </c>
      <c r="B1052" s="105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5">
        <v>27</v>
      </c>
      <c r="B1053" s="105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5">
        <v>28</v>
      </c>
      <c r="B1054" s="105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5">
        <v>29</v>
      </c>
      <c r="B1055" s="105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5">
        <v>30</v>
      </c>
      <c r="B1056" s="105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55">
        <v>1</v>
      </c>
      <c r="B1060" s="105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5">
        <v>2</v>
      </c>
      <c r="B1061" s="105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5">
        <v>3</v>
      </c>
      <c r="B1062" s="105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5">
        <v>4</v>
      </c>
      <c r="B1063" s="105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5">
        <v>5</v>
      </c>
      <c r="B1064" s="105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5">
        <v>6</v>
      </c>
      <c r="B1065" s="105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5">
        <v>7</v>
      </c>
      <c r="B1066" s="105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5">
        <v>8</v>
      </c>
      <c r="B1067" s="105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5">
        <v>9</v>
      </c>
      <c r="B1068" s="105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5">
        <v>10</v>
      </c>
      <c r="B1069" s="105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5">
        <v>11</v>
      </c>
      <c r="B1070" s="105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5">
        <v>12</v>
      </c>
      <c r="B1071" s="105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5">
        <v>13</v>
      </c>
      <c r="B1072" s="105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5">
        <v>14</v>
      </c>
      <c r="B1073" s="105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5">
        <v>15</v>
      </c>
      <c r="B1074" s="105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5">
        <v>16</v>
      </c>
      <c r="B1075" s="105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5">
        <v>17</v>
      </c>
      <c r="B1076" s="105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5">
        <v>18</v>
      </c>
      <c r="B1077" s="105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5">
        <v>19</v>
      </c>
      <c r="B1078" s="105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5">
        <v>20</v>
      </c>
      <c r="B1079" s="105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5">
        <v>21</v>
      </c>
      <c r="B1080" s="105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5">
        <v>22</v>
      </c>
      <c r="B1081" s="105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5">
        <v>23</v>
      </c>
      <c r="B1082" s="105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5">
        <v>24</v>
      </c>
      <c r="B1083" s="105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5">
        <v>25</v>
      </c>
      <c r="B1084" s="105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5">
        <v>26</v>
      </c>
      <c r="B1085" s="105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5">
        <v>27</v>
      </c>
      <c r="B1086" s="105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5">
        <v>28</v>
      </c>
      <c r="B1087" s="105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5">
        <v>29</v>
      </c>
      <c r="B1088" s="105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5">
        <v>30</v>
      </c>
      <c r="B1089" s="105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55">
        <v>1</v>
      </c>
      <c r="B1093" s="105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5">
        <v>2</v>
      </c>
      <c r="B1094" s="105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5">
        <v>3</v>
      </c>
      <c r="B1095" s="105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5">
        <v>4</v>
      </c>
      <c r="B1096" s="105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5">
        <v>5</v>
      </c>
      <c r="B1097" s="105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5">
        <v>6</v>
      </c>
      <c r="B1098" s="105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5">
        <v>7</v>
      </c>
      <c r="B1099" s="105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5">
        <v>8</v>
      </c>
      <c r="B1100" s="105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5">
        <v>9</v>
      </c>
      <c r="B1101" s="105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5">
        <v>10</v>
      </c>
      <c r="B1102" s="105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5">
        <v>11</v>
      </c>
      <c r="B1103" s="105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5">
        <v>12</v>
      </c>
      <c r="B1104" s="105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5">
        <v>13</v>
      </c>
      <c r="B1105" s="105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5">
        <v>14</v>
      </c>
      <c r="B1106" s="105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5">
        <v>15</v>
      </c>
      <c r="B1107" s="105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5">
        <v>16</v>
      </c>
      <c r="B1108" s="105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5">
        <v>17</v>
      </c>
      <c r="B1109" s="105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5">
        <v>18</v>
      </c>
      <c r="B1110" s="105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5">
        <v>19</v>
      </c>
      <c r="B1111" s="105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5">
        <v>20</v>
      </c>
      <c r="B1112" s="105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5">
        <v>21</v>
      </c>
      <c r="B1113" s="105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5">
        <v>22</v>
      </c>
      <c r="B1114" s="105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5">
        <v>23</v>
      </c>
      <c r="B1115" s="105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5">
        <v>24</v>
      </c>
      <c r="B1116" s="105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5">
        <v>25</v>
      </c>
      <c r="B1117" s="105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5">
        <v>26</v>
      </c>
      <c r="B1118" s="105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5">
        <v>27</v>
      </c>
      <c r="B1119" s="105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5">
        <v>28</v>
      </c>
      <c r="B1120" s="105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5">
        <v>29</v>
      </c>
      <c r="B1121" s="105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5">
        <v>30</v>
      </c>
      <c r="B1122" s="105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55">
        <v>1</v>
      </c>
      <c r="B1126" s="105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5">
        <v>2</v>
      </c>
      <c r="B1127" s="105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5">
        <v>3</v>
      </c>
      <c r="B1128" s="105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5">
        <v>4</v>
      </c>
      <c r="B1129" s="105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5">
        <v>5</v>
      </c>
      <c r="B1130" s="105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5">
        <v>6</v>
      </c>
      <c r="B1131" s="105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5">
        <v>7</v>
      </c>
      <c r="B1132" s="105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5">
        <v>8</v>
      </c>
      <c r="B1133" s="105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5">
        <v>9</v>
      </c>
      <c r="B1134" s="105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5">
        <v>10</v>
      </c>
      <c r="B1135" s="105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5">
        <v>11</v>
      </c>
      <c r="B1136" s="105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5">
        <v>12</v>
      </c>
      <c r="B1137" s="105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5">
        <v>13</v>
      </c>
      <c r="B1138" s="105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5">
        <v>14</v>
      </c>
      <c r="B1139" s="105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5">
        <v>15</v>
      </c>
      <c r="B1140" s="105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5">
        <v>16</v>
      </c>
      <c r="B1141" s="105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5">
        <v>17</v>
      </c>
      <c r="B1142" s="105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5">
        <v>18</v>
      </c>
      <c r="B1143" s="105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5">
        <v>19</v>
      </c>
      <c r="B1144" s="105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5">
        <v>20</v>
      </c>
      <c r="B1145" s="105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5">
        <v>21</v>
      </c>
      <c r="B1146" s="105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5">
        <v>22</v>
      </c>
      <c r="B1147" s="105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5">
        <v>23</v>
      </c>
      <c r="B1148" s="105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5">
        <v>24</v>
      </c>
      <c r="B1149" s="105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5">
        <v>25</v>
      </c>
      <c r="B1150" s="105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5">
        <v>26</v>
      </c>
      <c r="B1151" s="105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5">
        <v>27</v>
      </c>
      <c r="B1152" s="105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5">
        <v>28</v>
      </c>
      <c r="B1153" s="105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5">
        <v>29</v>
      </c>
      <c r="B1154" s="105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5">
        <v>30</v>
      </c>
      <c r="B1155" s="105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55">
        <v>1</v>
      </c>
      <c r="B1159" s="105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5">
        <v>2</v>
      </c>
      <c r="B1160" s="105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5">
        <v>3</v>
      </c>
      <c r="B1161" s="105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5">
        <v>4</v>
      </c>
      <c r="B1162" s="105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5">
        <v>5</v>
      </c>
      <c r="B1163" s="105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5">
        <v>6</v>
      </c>
      <c r="B1164" s="105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5">
        <v>7</v>
      </c>
      <c r="B1165" s="105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5">
        <v>8</v>
      </c>
      <c r="B1166" s="105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5">
        <v>9</v>
      </c>
      <c r="B1167" s="105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5">
        <v>10</v>
      </c>
      <c r="B1168" s="105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5">
        <v>11</v>
      </c>
      <c r="B1169" s="105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5">
        <v>12</v>
      </c>
      <c r="B1170" s="105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5">
        <v>13</v>
      </c>
      <c r="B1171" s="105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5">
        <v>14</v>
      </c>
      <c r="B1172" s="105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5">
        <v>15</v>
      </c>
      <c r="B1173" s="105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5">
        <v>16</v>
      </c>
      <c r="B1174" s="105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5">
        <v>17</v>
      </c>
      <c r="B1175" s="105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5">
        <v>18</v>
      </c>
      <c r="B1176" s="105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5">
        <v>19</v>
      </c>
      <c r="B1177" s="105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5">
        <v>20</v>
      </c>
      <c r="B1178" s="105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5">
        <v>21</v>
      </c>
      <c r="B1179" s="105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5">
        <v>22</v>
      </c>
      <c r="B1180" s="105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5">
        <v>23</v>
      </c>
      <c r="B1181" s="105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5">
        <v>24</v>
      </c>
      <c r="B1182" s="105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5">
        <v>25</v>
      </c>
      <c r="B1183" s="105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5">
        <v>26</v>
      </c>
      <c r="B1184" s="105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5">
        <v>27</v>
      </c>
      <c r="B1185" s="105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5">
        <v>28</v>
      </c>
      <c r="B1186" s="105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5">
        <v>29</v>
      </c>
      <c r="B1187" s="105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5">
        <v>30</v>
      </c>
      <c r="B1188" s="105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55">
        <v>1</v>
      </c>
      <c r="B1192" s="105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5">
        <v>2</v>
      </c>
      <c r="B1193" s="105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5">
        <v>3</v>
      </c>
      <c r="B1194" s="105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5">
        <v>4</v>
      </c>
      <c r="B1195" s="105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5">
        <v>5</v>
      </c>
      <c r="B1196" s="105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5">
        <v>6</v>
      </c>
      <c r="B1197" s="105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5">
        <v>7</v>
      </c>
      <c r="B1198" s="105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5">
        <v>8</v>
      </c>
      <c r="B1199" s="105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5">
        <v>9</v>
      </c>
      <c r="B1200" s="105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5">
        <v>10</v>
      </c>
      <c r="B1201" s="105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5">
        <v>11</v>
      </c>
      <c r="B1202" s="105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5">
        <v>12</v>
      </c>
      <c r="B1203" s="105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5">
        <v>13</v>
      </c>
      <c r="B1204" s="105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5">
        <v>14</v>
      </c>
      <c r="B1205" s="105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5">
        <v>15</v>
      </c>
      <c r="B1206" s="105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5">
        <v>16</v>
      </c>
      <c r="B1207" s="105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5">
        <v>17</v>
      </c>
      <c r="B1208" s="105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5">
        <v>18</v>
      </c>
      <c r="B1209" s="105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5">
        <v>19</v>
      </c>
      <c r="B1210" s="105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5">
        <v>20</v>
      </c>
      <c r="B1211" s="105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5">
        <v>21</v>
      </c>
      <c r="B1212" s="105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5">
        <v>22</v>
      </c>
      <c r="B1213" s="105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5">
        <v>23</v>
      </c>
      <c r="B1214" s="105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5">
        <v>24</v>
      </c>
      <c r="B1215" s="105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5">
        <v>25</v>
      </c>
      <c r="B1216" s="105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5">
        <v>26</v>
      </c>
      <c r="B1217" s="105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5">
        <v>27</v>
      </c>
      <c r="B1218" s="105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5">
        <v>28</v>
      </c>
      <c r="B1219" s="105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5">
        <v>29</v>
      </c>
      <c r="B1220" s="105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5">
        <v>30</v>
      </c>
      <c r="B1221" s="105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55">
        <v>1</v>
      </c>
      <c r="B1225" s="105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5">
        <v>2</v>
      </c>
      <c r="B1226" s="105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5">
        <v>3</v>
      </c>
      <c r="B1227" s="105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5">
        <v>4</v>
      </c>
      <c r="B1228" s="105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5">
        <v>5</v>
      </c>
      <c r="B1229" s="105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5">
        <v>6</v>
      </c>
      <c r="B1230" s="105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5">
        <v>7</v>
      </c>
      <c r="B1231" s="105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5">
        <v>8</v>
      </c>
      <c r="B1232" s="105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5">
        <v>9</v>
      </c>
      <c r="B1233" s="105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5">
        <v>10</v>
      </c>
      <c r="B1234" s="105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5">
        <v>11</v>
      </c>
      <c r="B1235" s="105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5">
        <v>12</v>
      </c>
      <c r="B1236" s="105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5">
        <v>13</v>
      </c>
      <c r="B1237" s="105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5">
        <v>14</v>
      </c>
      <c r="B1238" s="105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5">
        <v>15</v>
      </c>
      <c r="B1239" s="105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5">
        <v>16</v>
      </c>
      <c r="B1240" s="105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5">
        <v>17</v>
      </c>
      <c r="B1241" s="105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5">
        <v>18</v>
      </c>
      <c r="B1242" s="105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5">
        <v>19</v>
      </c>
      <c r="B1243" s="105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5">
        <v>20</v>
      </c>
      <c r="B1244" s="105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5">
        <v>21</v>
      </c>
      <c r="B1245" s="105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5">
        <v>22</v>
      </c>
      <c r="B1246" s="105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5">
        <v>23</v>
      </c>
      <c r="B1247" s="105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5">
        <v>24</v>
      </c>
      <c r="B1248" s="105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5">
        <v>25</v>
      </c>
      <c r="B1249" s="105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5">
        <v>26</v>
      </c>
      <c r="B1250" s="105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5">
        <v>27</v>
      </c>
      <c r="B1251" s="105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5">
        <v>28</v>
      </c>
      <c r="B1252" s="105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5">
        <v>29</v>
      </c>
      <c r="B1253" s="105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5">
        <v>30</v>
      </c>
      <c r="B1254" s="105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55">
        <v>1</v>
      </c>
      <c r="B1258" s="105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5">
        <v>2</v>
      </c>
      <c r="B1259" s="105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5">
        <v>3</v>
      </c>
      <c r="B1260" s="105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5">
        <v>4</v>
      </c>
      <c r="B1261" s="105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5">
        <v>5</v>
      </c>
      <c r="B1262" s="105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5">
        <v>6</v>
      </c>
      <c r="B1263" s="105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5">
        <v>7</v>
      </c>
      <c r="B1264" s="105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5">
        <v>8</v>
      </c>
      <c r="B1265" s="105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5">
        <v>9</v>
      </c>
      <c r="B1266" s="105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5">
        <v>10</v>
      </c>
      <c r="B1267" s="105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5">
        <v>11</v>
      </c>
      <c r="B1268" s="105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5">
        <v>12</v>
      </c>
      <c r="B1269" s="105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5">
        <v>13</v>
      </c>
      <c r="B1270" s="105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5">
        <v>14</v>
      </c>
      <c r="B1271" s="105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5">
        <v>15</v>
      </c>
      <c r="B1272" s="105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5">
        <v>16</v>
      </c>
      <c r="B1273" s="105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5">
        <v>17</v>
      </c>
      <c r="B1274" s="105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5">
        <v>18</v>
      </c>
      <c r="B1275" s="105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5">
        <v>19</v>
      </c>
      <c r="B1276" s="105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5">
        <v>20</v>
      </c>
      <c r="B1277" s="105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5">
        <v>21</v>
      </c>
      <c r="B1278" s="105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5">
        <v>22</v>
      </c>
      <c r="B1279" s="105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5">
        <v>23</v>
      </c>
      <c r="B1280" s="105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5">
        <v>24</v>
      </c>
      <c r="B1281" s="105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5">
        <v>25</v>
      </c>
      <c r="B1282" s="105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5">
        <v>26</v>
      </c>
      <c r="B1283" s="105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5">
        <v>27</v>
      </c>
      <c r="B1284" s="105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5">
        <v>28</v>
      </c>
      <c r="B1285" s="105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5">
        <v>29</v>
      </c>
      <c r="B1286" s="105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5">
        <v>30</v>
      </c>
      <c r="B1287" s="105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55">
        <v>1</v>
      </c>
      <c r="B1291" s="105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5">
        <v>2</v>
      </c>
      <c r="B1292" s="105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5">
        <v>3</v>
      </c>
      <c r="B1293" s="105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5">
        <v>4</v>
      </c>
      <c r="B1294" s="105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5">
        <v>5</v>
      </c>
      <c r="B1295" s="105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5">
        <v>6</v>
      </c>
      <c r="B1296" s="105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5">
        <v>7</v>
      </c>
      <c r="B1297" s="105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5">
        <v>8</v>
      </c>
      <c r="B1298" s="105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5">
        <v>9</v>
      </c>
      <c r="B1299" s="105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5">
        <v>10</v>
      </c>
      <c r="B1300" s="105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5">
        <v>11</v>
      </c>
      <c r="B1301" s="105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5">
        <v>12</v>
      </c>
      <c r="B1302" s="105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5">
        <v>13</v>
      </c>
      <c r="B1303" s="105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5">
        <v>14</v>
      </c>
      <c r="B1304" s="105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5">
        <v>15</v>
      </c>
      <c r="B1305" s="105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5">
        <v>16</v>
      </c>
      <c r="B1306" s="105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5">
        <v>17</v>
      </c>
      <c r="B1307" s="105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5">
        <v>18</v>
      </c>
      <c r="B1308" s="105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5">
        <v>19</v>
      </c>
      <c r="B1309" s="105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5">
        <v>20</v>
      </c>
      <c r="B1310" s="105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5">
        <v>21</v>
      </c>
      <c r="B1311" s="105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5">
        <v>22</v>
      </c>
      <c r="B1312" s="105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5">
        <v>23</v>
      </c>
      <c r="B1313" s="105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5">
        <v>24</v>
      </c>
      <c r="B1314" s="105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5">
        <v>25</v>
      </c>
      <c r="B1315" s="105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5">
        <v>26</v>
      </c>
      <c r="B1316" s="105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5">
        <v>27</v>
      </c>
      <c r="B1317" s="105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5">
        <v>28</v>
      </c>
      <c r="B1318" s="105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5">
        <v>29</v>
      </c>
      <c r="B1319" s="105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5">
        <v>30</v>
      </c>
      <c r="B1320" s="105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2019-05-30T01:49:05Z</cp:lastPrinted>
  <dcterms:created xsi:type="dcterms:W3CDTF">2012-03-13T00:50:25Z</dcterms:created>
  <dcterms:modified xsi:type="dcterms:W3CDTF">2019-09-05T01:01:04Z</dcterms:modified>
</cp:coreProperties>
</file>