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④H31レビューシート\"/>
    </mc:Choice>
  </mc:AlternateContent>
  <bookViews>
    <workbookView xWindow="0" yWindow="0" windowWidth="2155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22" i="3" l="1"/>
  <c r="AQ119" i="3"/>
  <c r="AQ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<sst xmlns="http://schemas.openxmlformats.org/spreadsheetml/2006/main" count="3030" uniqueCount="676">
  <si>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</si>
  <si>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</si>
  <si>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</si>
  <si>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</si>
  <si>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</si>
  <si>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</si>
  <si>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</si>
  <si>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</si>
  <si>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</si>
  <si>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</si>
  <si>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</si>
  <si>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</si>
  <si>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</si>
  <si>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</si>
  <si>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</si>
  <si>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</si>
  <si>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</si>
  <si>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</si>
  <si>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</si>
  <si>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</si>
  <si>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</si>
  <si>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</si>
  <si>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</si>
  <si>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</si>
  <si>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</si>
  <si>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</si>
  <si>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</si>
  <si>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</si>
  <si>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</si>
  <si>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</si>
  <si>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</si>
  <si>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</si>
  <si>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</si>
  <si>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</si>
  <si>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</si>
  <si>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</si>
  <si>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</si>
  <si>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</si>
  <si>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</si>
  <si>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</si>
  <si>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</si>
  <si>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</si>
  <si>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</si>
  <si>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</si>
  <si>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</si>
  <si>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</si>
  <si>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</si>
  <si>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</si>
  <si>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</si>
  <si>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</si>
  <si>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</si>
  <si>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</si>
  <si>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</si>
  <si>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</si>
  <si>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</si>
  <si>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</si>
  <si>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</si>
  <si>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</si>
  <si>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</si>
  <si>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</si>
  <si>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</si>
  <si>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</si>
  <si>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</si>
  <si>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</si>
  <si>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</si>
  <si>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</si>
  <si>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</si>
  <si>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</si>
  <si>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</si>
  <si>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</si>
  <si>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</si>
  <si>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</si>
  <si>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</si>
  <si>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</si>
  <si>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</si>
  <si>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</si>
  <si>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</si>
  <si>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</si>
  <si>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</si>
  <si>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</si>
  <si>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</si>
  <si>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</si>
  <si>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</si>
  <si>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</si>
  <si>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</si>
  <si>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</si>
  <si>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</si>
  <si>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</si>
  <si>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</si>
  <si>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</si>
  <si>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</si>
  <si>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</si>
  <si>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</si>
  <si>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</si>
  <si>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</si>
  <si>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</si>
  <si>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</si>
  <si>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</si>
  <si>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</si>
  <si>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</si>
  <si>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</si>
  <si>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</si>
  <si>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</si>
  <si>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</si>
  <si>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</si>
  <si>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</si>
  <si>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</si>
  <si>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</si>
  <si>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</si>
  <si>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</si>
  <si>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</si>
  <si>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</si>
  <si>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</si>
  <si>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</si>
  <si>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</si>
  <si>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</si>
  <si>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</si>
  <si>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</si>
  <si>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</si>
  <si>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</si>
  <si>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</si>
  <si>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</si>
  <si>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</si>
  <si>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</si>
  <si>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</si>
  <si>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</si>
  <si>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</si>
  <si>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</si>
  <si>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</si>
  <si>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</si>
  <si>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</si>
  <si>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</si>
  <si>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</si>
  <si>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</si>
  <si>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</si>
  <si>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</si>
  <si>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</si>
  <si>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</si>
  <si>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</si>
  <si>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</si>
  <si>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</si>
  <si>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</si>
  <si>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</si>
  <si>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</si>
  <si>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</si>
  <si>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</si>
  <si>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</si>
  <si>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</si>
  <si>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</si>
  <si>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</si>
  <si>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</si>
  <si>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</si>
  <si>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</si>
  <si>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</si>
  <si>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</si>
  <si>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</si>
  <si>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</si>
  <si>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</si>
  <si>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</si>
  <si>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</si>
  <si>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</si>
  <si>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</si>
  <si>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</si>
  <si>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</si>
  <si>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</si>
  <si>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</si>
  <si>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</si>
  <si>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</si>
  <si>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</si>
  <si>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</si>
  <si>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</si>
  <si>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</si>
  <si>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</si>
  <si>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</si>
  <si>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</si>
  <si>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</si>
  <si>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</si>
  <si>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</si>
  <si>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</si>
  <si>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</si>
  <si>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</si>
  <si>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</si>
  <si>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</si>
  <si>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</si>
  <si>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</si>
  <si>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</si>
  <si>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</si>
  <si>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</si>
  <si>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</si>
  <si>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</si>
  <si>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</si>
  <si>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</si>
  <si>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</si>
  <si>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</si>
  <si>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</si>
  <si>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</si>
  <si>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</si>
  <si>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</si>
  <si>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</si>
  <si>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</si>
  <si>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</si>
  <si>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</si>
  <si>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</si>
  <si>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</si>
  <si>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</si>
  <si>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</si>
  <si>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</si>
  <si>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</si>
  <si>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</si>
  <si>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</si>
  <si>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</si>
  <si>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</si>
  <si>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</si>
  <si>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</si>
  <si>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</si>
  <si>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</si>
  <si>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</si>
  <si>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</si>
  <si>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</si>
  <si>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</si>
  <si>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</si>
  <si>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</si>
  <si>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</si>
  <si>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</si>
  <si>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</si>
  <si>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</si>
  <si>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</si>
  <si>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</si>
  <si>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</si>
  <si>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</si>
  <si>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</si>
  <si>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</si>
  <si>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</si>
  <si>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</si>
  <si>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</si>
  <si>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</si>
  <si>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</si>
  <si>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</si>
  <si>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</si>
  <si>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</si>
  <si>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</si>
  <si>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</si>
  <si>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</si>
  <si>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</si>
  <si>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</si>
  <si>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</si>
  <si>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</si>
  <si>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</si>
  <si>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</si>
  <si>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</si>
  <si>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</si>
  <si>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</si>
  <si>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</si>
  <si>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</si>
  <si>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</si>
  <si>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</si>
  <si>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</si>
  <si>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</si>
  <si>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</si>
  <si>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</si>
  <si>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</si>
  <si>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</si>
  <si>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</si>
  <si>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</si>
  <si>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</si>
  <si>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</si>
  <si>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</si>
  <si>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</si>
  <si>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</si>
  <si>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</si>
  <si>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</si>
  <si>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</si>
  <si>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</si>
  <si>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</si>
  <si>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</si>
  <si>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</si>
  <si>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</si>
  <si>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</si>
  <si>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</si>
  <si>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</si>
  <si>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</si>
  <si>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</si>
  <si>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</si>
  <si>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</si>
  <si>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</si>
  <si>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</si>
  <si>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</si>
  <si>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</si>
  <si>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</si>
  <si>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</si>
  <si>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</si>
  <si>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</si>
  <si>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</si>
  <si>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</si>
  <si>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</si>
  <si>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</si>
  <si>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</si>
  <si>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</si>
  <si>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</si>
  <si>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</si>
  <si>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</si>
  <si>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</si>
  <si>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</si>
  <si>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</si>
  <si>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</si>
  <si>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</si>
  <si>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</si>
  <si>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</si>
  <si>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</si>
  <si>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</si>
  <si>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</si>
  <si>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</si>
  <si>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</si>
  <si>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</si>
  <si>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</si>
  <si>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</si>
  <si>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</si>
  <si>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</si>
  <si>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</si>
  <si>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</si>
  <si>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</si>
  <si>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</si>
  <si>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</si>
  <si>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</si>
  <si>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</si>
  <si>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</si>
  <si>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</si>
  <si>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</si>
  <si>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</si>
  <si>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</si>
  <si>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</si>
  <si>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</si>
  <si>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</si>
  <si>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</si>
  <si>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</si>
  <si>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</si>
  <si>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</si>
  <si>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</si>
  <si>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</si>
  <si>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</si>
  <si>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</si>
  <si>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</si>
  <si>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</si>
  <si>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</si>
  <si>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</si>
  <si>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</si>
  <si>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</si>
  <si>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</si>
  <si>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</si>
  <si>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</si>
  <si>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</si>
  <si>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</si>
  <si>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</si>
  <si>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</si>
  <si>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</si>
  <si>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</si>
  <si>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</si>
  <si>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</si>
  <si>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</si>
  <si>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</si>
  <si>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</si>
  <si>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</si>
  <si>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</si>
  <si>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</si>
  <si>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</si>
  <si>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</si>
  <si>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</si>
  <si>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</si>
  <si>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</si>
  <si>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</si>
  <si>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</si>
  <si>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</si>
  <si>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</si>
  <si>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</si>
  <si>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</si>
  <si>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</si>
  <si>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</si>
  <si>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</si>
  <si>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</si>
  <si>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</si>
  <si>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</si>
  <si>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</si>
  <si>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</si>
  <si>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</si>
  <si>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</si>
  <si>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</si>
  <si>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</si>
  <si>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</si>
  <si>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</si>
  <si>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</si>
  <si>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</si>
  <si>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</si>
  <si>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</si>
  <si>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</si>
  <si>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</si>
  <si>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</si>
  <si>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</si>
  <si>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</si>
  <si>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</si>
  <si>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</si>
  <si>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</si>
  <si>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</si>
  <si>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</si>
  <si>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</si>
  <si>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</si>
  <si>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</si>
  <si>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</si>
  <si>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</si>
  <si>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</si>
  <si>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</si>
  <si>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</si>
  <si>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</si>
  <si>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</si>
  <si>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</si>
  <si>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</si>
  <si>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</si>
  <si>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</si>
  <si>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</si>
  <si>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</si>
  <si>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</si>
  <si>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</si>
  <si>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</si>
  <si>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</si>
  <si>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</si>
  <si>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</si>
  <si>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</si>
  <si>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</si>
  <si>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</si>
  <si>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</si>
  <si>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</si>
  <si>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</si>
  <si>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</si>
  <si>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</si>
  <si>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</si>
  <si>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</si>
  <si>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</si>
  <si>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</si>
  <si>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</si>
  <si>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</si>
  <si>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</si>
  <si>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</si>
  <si>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</si>
  <si>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</si>
  <si>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</si>
  <si>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</si>
  <si>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</si>
  <si>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</si>
  <si>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</si>
  <si>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</si>
  <si>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</si>
  <si>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</si>
  <si>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</si>
  <si>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</si>
  <si>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</si>
  <si>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</si>
  <si>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</si>
  <si>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</si>
  <si>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</si>
  <si>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</si>
  <si>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</si>
  <si>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</si>
  <si>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</si>
  <si>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</si>
  <si>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</si>
  <si>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</si>
  <si>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</si>
  <si>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</si>
  <si>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</si>
  <si>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</si>
  <si>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</si>
  <si>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</si>
  <si>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</si>
  <si>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</si>
  <si>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</si>
  <si>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</si>
  <si>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</si>
  <si>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</si>
  <si>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</si>
  <si>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</si>
  <si>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</si>
  <si>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</si>
  <si>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</si>
  <si>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</si>
  <si>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</si>
  <si>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</si>
  <si>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</si>
  <si>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</si>
  <si>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</si>
  <si>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</si>
  <si>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</si>
  <si>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</si>
  <si>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</si>
  <si>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</si>
  <si>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</si>
  <si>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</si>
  <si>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</si>
  <si>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</si>
  <si>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</si>
  <si>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</si>
  <si>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</si>
  <si>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</si>
  <si>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</si>
  <si>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</si>
  <si>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</si>
  <si>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</si>
  <si>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</si>
  <si>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</si>
  <si>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</si>
  <si>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</si>
  <si>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</si>
  <si>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</si>
  <si>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</si>
  <si>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</si>
  <si>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</si>
  <si>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</si>
  <si>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</si>
  <si>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</si>
  <si>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</si>
  <si>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</si>
  <si>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</si>
  <si>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</si>
  <si>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</si>
  <si>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</si>
  <si>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</si>
  <si>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</si>
  <si>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</si>
  <si>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</si>
  <si>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</si>
  <si>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</si>
  <si>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</si>
  <si>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</si>
  <si>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</si>
  <si>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</si>
  <si>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</si>
  <si>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</si>
  <si>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</si>
  <si>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</si>
  <si>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</si>
  <si>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</si>
  <si>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</si>
  <si>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</si>
  <si>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</si>
  <si>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</si>
  <si>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</si>
  <si>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</si>
  <si>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</si>
  <si>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</si>
  <si>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</si>
  <si>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</si>
  <si>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</si>
  <si>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</si>
  <si>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</si>
  <si>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</si>
  <si>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</si>
  <si>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</si>
  <si>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</si>
  <si>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</si>
  <si>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</si>
  <si>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</si>
  <si>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</si>
  <si>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</si>
  <si>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</si>
  <si>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</si>
  <si>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</si>
  <si>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</si>
  <si>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</si>
  <si>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</si>
  <si>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</si>
  <si>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</si>
  <si>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</si>
  <si>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</si>
  <si>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</si>
  <si>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</si>
  <si>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</si>
  <si>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平成３１年度</t>
  </si>
  <si>
    <t>終了予定なし</t>
  </si>
  <si>
    <t>（１）地域魅力化型　地域課題の解決等を通じた学習を各教科・科目や学校設定科目等において体系的に実施するためのカリキュラムを構築し、地域ならではの新しい価値を創造する人材を育成する。
（２）グローカル型　グローバルな視点を持ってコミュニティーを支える地域のリーダーを育成する。
（３）プロフェッショナル型　地域の産業界等との連携・協働による実践的な職業教育を推進し、地域に求められる人材を育成する。
（４）PDCAサイクル構築のための調査研究　本事業で実施する取組の成果指標や測定手法の開発、各取組成果の全国的な普及に向けた調査研究を行う。</t>
  </si>
  <si>
    <t>初等中等教育等振興事業委託費</t>
  </si>
  <si>
    <t>職員旅費</t>
  </si>
  <si>
    <t>諸謝金</t>
  </si>
  <si>
    <t>委員等旅費</t>
  </si>
  <si>
    <t>教職員研修費</t>
  </si>
  <si>
    <t>高等学校における地域課題の解決等の探究的な学びの実現</t>
  </si>
  <si>
    <t>件</t>
  </si>
  <si>
    <t>①地域魅力化型の委託件数</t>
  </si>
  <si>
    <t>②グローカル型の委託件数</t>
  </si>
  <si>
    <t>③プロフェッショナル型の委託件数</t>
  </si>
  <si>
    <t>④ＰDCAサイクル構築のための調査研究の委託件数</t>
  </si>
  <si>
    <t>①採択団体１団体当たりにかかる費用
委託費÷採択団体数</t>
    <phoneticPr fontId="5"/>
  </si>
  <si>
    <t>百万円</t>
  </si>
  <si>
    <t>百万円/団体</t>
    <phoneticPr fontId="5"/>
  </si>
  <si>
    <t>②採択団体１団体当たりにかかる費用
委託費÷採択団体数</t>
    <phoneticPr fontId="5"/>
  </si>
  <si>
    <t>③採択団体１団体当たりにかかる費用
委託費÷採択団体数</t>
    <phoneticPr fontId="5"/>
  </si>
  <si>
    <t>④採択団体１団体当たりにかかる費用
委託費÷採択団体数</t>
    <phoneticPr fontId="5"/>
  </si>
  <si>
    <t>百万円/団体</t>
    <phoneticPr fontId="5"/>
  </si>
  <si>
    <t>／　　　　　　　　　　　　　　</t>
    <phoneticPr fontId="5"/>
  </si>
  <si>
    <t>本事業において、高等学校が自治体、高等教育機関、産業界等と協働してコンソーシアムを構築し、地域課題の解決等の探究的な学びを実現する取組を推進することにより、高校生の確かな学力(①基礎的・基本的な知識・技能の習得、②知識・技能を活用して課題を解決するために必要な思考力・判断力・表現力等、③学習意欲などの主体的に学習に取り組む態度)の育成に資する。</t>
  </si>
  <si>
    <t>-</t>
    <phoneticPr fontId="5"/>
  </si>
  <si>
    <t>-</t>
    <phoneticPr fontId="5"/>
  </si>
  <si>
    <t>-</t>
    <phoneticPr fontId="5"/>
  </si>
  <si>
    <t>事業目的に必要な規模で積算している。</t>
  </si>
  <si>
    <t>事業目的に真に必要な費目のみ積算している。</t>
  </si>
  <si>
    <t>事業を具体的に実施していく中で更なる効率化に向けた工夫を検討していく。</t>
  </si>
  <si>
    <t>新31</t>
  </si>
  <si>
    <t>○</t>
  </si>
  <si>
    <t>2-1 確かな学力の育成</t>
    <phoneticPr fontId="5"/>
  </si>
  <si>
    <t>地域との協働による高等学校教育改革推進事業</t>
    <phoneticPr fontId="5"/>
  </si>
  <si>
    <t>初等中等教育局</t>
    <phoneticPr fontId="5"/>
  </si>
  <si>
    <t>-</t>
    <phoneticPr fontId="5"/>
  </si>
  <si>
    <t>参事官（高等学校担当）</t>
    <rPh sb="4" eb="6">
      <t>コウトウ</t>
    </rPh>
    <rPh sb="6" eb="8">
      <t>ガッコウ</t>
    </rPh>
    <phoneticPr fontId="5"/>
  </si>
  <si>
    <t>77/20</t>
    <phoneticPr fontId="5"/>
  </si>
  <si>
    <t>97/20</t>
    <phoneticPr fontId="5"/>
  </si>
  <si>
    <t>67/11</t>
    <phoneticPr fontId="5"/>
  </si>
  <si>
    <t>8.6/1</t>
    <phoneticPr fontId="5"/>
  </si>
  <si>
    <t>地域課題に係る学習を単位認定している学校数</t>
    <rPh sb="0" eb="2">
      <t>チイキ</t>
    </rPh>
    <rPh sb="2" eb="4">
      <t>カダイ</t>
    </rPh>
    <rPh sb="5" eb="6">
      <t>カカ</t>
    </rPh>
    <rPh sb="7" eb="9">
      <t>ガクシュウ</t>
    </rPh>
    <rPh sb="10" eb="12">
      <t>タンイ</t>
    </rPh>
    <rPh sb="12" eb="14">
      <t>ニンテイ</t>
    </rPh>
    <rPh sb="18" eb="21">
      <t>ガッコウスウ</t>
    </rPh>
    <phoneticPr fontId="5"/>
  </si>
  <si>
    <t>文教・科学技術</t>
  </si>
  <si>
    <t>１．少子化の進展を踏まえた予算の効率化と教育の質の向上</t>
    <rPh sb="2" eb="5">
      <t>ショウシカ</t>
    </rPh>
    <rPh sb="6" eb="8">
      <t>シンテン</t>
    </rPh>
    <rPh sb="9" eb="10">
      <t>フ</t>
    </rPh>
    <rPh sb="13" eb="15">
      <t>ヨサン</t>
    </rPh>
    <rPh sb="16" eb="19">
      <t>コウリツカ</t>
    </rPh>
    <rPh sb="20" eb="22">
      <t>キョウイク</t>
    </rPh>
    <rPh sb="23" eb="24">
      <t>シツ</t>
    </rPh>
    <rPh sb="25" eb="27">
      <t>コウジョウ</t>
    </rPh>
    <phoneticPr fontId="5"/>
  </si>
  <si>
    <t>無</t>
  </si>
  <si>
    <t>支出先の選定にあたっては、十分な公告期間を確保したうえで公募（企画競争）を実施した。</t>
    <phoneticPr fontId="5"/>
  </si>
  <si>
    <t>外部有識者からなる審査委員会において、事業経費の費目・使途の精査を行った。</t>
    <phoneticPr fontId="5"/>
  </si>
  <si>
    <t>-</t>
    <phoneticPr fontId="5"/>
  </si>
  <si>
    <t>‐</t>
  </si>
  <si>
    <t>本事業は、高等学校が自治体、高等教育機関、産業界等と共同してコンソーシアムを構築し、地域課題の解決等の探究的な学びを実現する取組を推進するものであり、実施にあたり十分な効率性・有効性が確保されるよう工夫していく。</t>
    <rPh sb="0" eb="1">
      <t>ホン</t>
    </rPh>
    <rPh sb="1" eb="3">
      <t>ジギョウ</t>
    </rPh>
    <rPh sb="5" eb="7">
      <t>コウトウ</t>
    </rPh>
    <rPh sb="7" eb="9">
      <t>ガッコウ</t>
    </rPh>
    <rPh sb="10" eb="13">
      <t>ジチタイ</t>
    </rPh>
    <rPh sb="14" eb="16">
      <t>コウトウ</t>
    </rPh>
    <rPh sb="16" eb="18">
      <t>キョウイク</t>
    </rPh>
    <rPh sb="18" eb="20">
      <t>キカン</t>
    </rPh>
    <rPh sb="21" eb="24">
      <t>サンギョウカイ</t>
    </rPh>
    <rPh sb="24" eb="25">
      <t>トウ</t>
    </rPh>
    <rPh sb="26" eb="28">
      <t>キョウドウ</t>
    </rPh>
    <rPh sb="38" eb="40">
      <t>コウチク</t>
    </rPh>
    <rPh sb="42" eb="44">
      <t>チイキ</t>
    </rPh>
    <rPh sb="44" eb="46">
      <t>カダイ</t>
    </rPh>
    <rPh sb="47" eb="49">
      <t>カイケツ</t>
    </rPh>
    <rPh sb="49" eb="50">
      <t>トウ</t>
    </rPh>
    <rPh sb="51" eb="54">
      <t>タンキュウテキ</t>
    </rPh>
    <rPh sb="55" eb="56">
      <t>マナ</t>
    </rPh>
    <rPh sb="58" eb="60">
      <t>ジツゲン</t>
    </rPh>
    <rPh sb="62" eb="64">
      <t>トリクミ</t>
    </rPh>
    <rPh sb="65" eb="67">
      <t>スイシン</t>
    </rPh>
    <rPh sb="75" eb="77">
      <t>ジッシ</t>
    </rPh>
    <rPh sb="81" eb="83">
      <t>ジュウブン</t>
    </rPh>
    <rPh sb="84" eb="87">
      <t>コウリツセイ</t>
    </rPh>
    <rPh sb="88" eb="91">
      <t>ユウコウセイ</t>
    </rPh>
    <rPh sb="92" eb="94">
      <t>カクホ</t>
    </rPh>
    <rPh sb="99" eb="101">
      <t>クフウ</t>
    </rPh>
    <phoneticPr fontId="6"/>
  </si>
  <si>
    <t>A.教育委員会等</t>
    <rPh sb="2" eb="4">
      <t>キョウイク</t>
    </rPh>
    <rPh sb="4" eb="7">
      <t>イインカイ</t>
    </rPh>
    <rPh sb="7" eb="8">
      <t>トウ</t>
    </rPh>
    <phoneticPr fontId="6"/>
  </si>
  <si>
    <t>B.教育委員会等</t>
    <rPh sb="2" eb="4">
      <t>キョウイク</t>
    </rPh>
    <rPh sb="4" eb="7">
      <t>イインカイ</t>
    </rPh>
    <rPh sb="7" eb="8">
      <t>トウ</t>
    </rPh>
    <phoneticPr fontId="6"/>
  </si>
  <si>
    <t>謝金</t>
    <rPh sb="0" eb="2">
      <t>シャキン</t>
    </rPh>
    <phoneticPr fontId="6"/>
  </si>
  <si>
    <t>旅費</t>
    <rPh sb="0" eb="2">
      <t>リョヒ</t>
    </rPh>
    <phoneticPr fontId="6"/>
  </si>
  <si>
    <t>借損料</t>
    <rPh sb="0" eb="3">
      <t>シャクソンリョウ</t>
    </rPh>
    <phoneticPr fontId="6"/>
  </si>
  <si>
    <t>会議費</t>
    <rPh sb="0" eb="3">
      <t>カイギヒ</t>
    </rPh>
    <phoneticPr fontId="6"/>
  </si>
  <si>
    <t>印刷製本費</t>
    <rPh sb="0" eb="2">
      <t>インサツ</t>
    </rPh>
    <rPh sb="2" eb="4">
      <t>セイホン</t>
    </rPh>
    <rPh sb="4" eb="5">
      <t>ヒ</t>
    </rPh>
    <phoneticPr fontId="6"/>
  </si>
  <si>
    <t>バス借り上げ等</t>
    <rPh sb="2" eb="3">
      <t>カ</t>
    </rPh>
    <rPh sb="4" eb="5">
      <t>ア</t>
    </rPh>
    <rPh sb="6" eb="7">
      <t>トウ</t>
    </rPh>
    <phoneticPr fontId="6"/>
  </si>
  <si>
    <t>地域コンソーシアム開催</t>
    <rPh sb="0" eb="2">
      <t>チイキ</t>
    </rPh>
    <rPh sb="9" eb="11">
      <t>カイサイ</t>
    </rPh>
    <phoneticPr fontId="6"/>
  </si>
  <si>
    <t>報告書印刷費等</t>
    <rPh sb="0" eb="3">
      <t>ホウコクショ</t>
    </rPh>
    <rPh sb="3" eb="5">
      <t>インサツ</t>
    </rPh>
    <rPh sb="5" eb="6">
      <t>ヒ</t>
    </rPh>
    <rPh sb="6" eb="7">
      <t>トウ</t>
    </rPh>
    <phoneticPr fontId="6"/>
  </si>
  <si>
    <t>人件費</t>
    <rPh sb="0" eb="3">
      <t>ジンケンヒ</t>
    </rPh>
    <phoneticPr fontId="6"/>
  </si>
  <si>
    <t>帰国・外国人講師、海外交流アドバイザー等</t>
    <rPh sb="0" eb="2">
      <t>キコク</t>
    </rPh>
    <rPh sb="3" eb="5">
      <t>ガイコク</t>
    </rPh>
    <rPh sb="5" eb="6">
      <t>ジン</t>
    </rPh>
    <rPh sb="6" eb="8">
      <t>コウシ</t>
    </rPh>
    <rPh sb="9" eb="11">
      <t>カイガイ</t>
    </rPh>
    <rPh sb="11" eb="13">
      <t>コウリュウ</t>
    </rPh>
    <rPh sb="19" eb="20">
      <t>ナド</t>
    </rPh>
    <phoneticPr fontId="6"/>
  </si>
  <si>
    <t>専門指導、TA（大学院留学生）等謝金</t>
    <rPh sb="0" eb="2">
      <t>センモン</t>
    </rPh>
    <rPh sb="2" eb="4">
      <t>シドウ</t>
    </rPh>
    <rPh sb="8" eb="10">
      <t>ダイガク</t>
    </rPh>
    <rPh sb="11" eb="14">
      <t>リュウガクセイ</t>
    </rPh>
    <rPh sb="15" eb="16">
      <t>ナド</t>
    </rPh>
    <rPh sb="16" eb="18">
      <t>シャキン</t>
    </rPh>
    <phoneticPr fontId="6"/>
  </si>
  <si>
    <t>C.教育委員会等</t>
    <rPh sb="2" eb="4">
      <t>キョウイク</t>
    </rPh>
    <rPh sb="4" eb="7">
      <t>イインカイ</t>
    </rPh>
    <rPh sb="7" eb="8">
      <t>トウ</t>
    </rPh>
    <phoneticPr fontId="6"/>
  </si>
  <si>
    <t>D.民間企業</t>
    <rPh sb="2" eb="4">
      <t>ミンカン</t>
    </rPh>
    <rPh sb="4" eb="6">
      <t>キギョウ</t>
    </rPh>
    <phoneticPr fontId="6"/>
  </si>
  <si>
    <t>設備備品費</t>
    <rPh sb="0" eb="2">
      <t>セツビ</t>
    </rPh>
    <rPh sb="2" eb="4">
      <t>ビヒン</t>
    </rPh>
    <rPh sb="4" eb="5">
      <t>ヒ</t>
    </rPh>
    <phoneticPr fontId="6"/>
  </si>
  <si>
    <t>設備備品の購入</t>
    <rPh sb="0" eb="2">
      <t>セツビ</t>
    </rPh>
    <rPh sb="2" eb="4">
      <t>ビヒン</t>
    </rPh>
    <rPh sb="5" eb="7">
      <t>コウニュウ</t>
    </rPh>
    <phoneticPr fontId="6"/>
  </si>
  <si>
    <t>地域コンソーシアム開催等</t>
    <rPh sb="0" eb="2">
      <t>チイキ</t>
    </rPh>
    <rPh sb="9" eb="11">
      <t>カイサイ</t>
    </rPh>
    <rPh sb="11" eb="12">
      <t>トウ</t>
    </rPh>
    <phoneticPr fontId="6"/>
  </si>
  <si>
    <t>委員旅費</t>
    <rPh sb="0" eb="2">
      <t>イイン</t>
    </rPh>
    <rPh sb="2" eb="4">
      <t>リョヒ</t>
    </rPh>
    <phoneticPr fontId="6"/>
  </si>
  <si>
    <t>会議出席謝金</t>
    <rPh sb="0" eb="2">
      <t>カイギ</t>
    </rPh>
    <rPh sb="2" eb="4">
      <t>シュッセキ</t>
    </rPh>
    <rPh sb="4" eb="6">
      <t>シャキン</t>
    </rPh>
    <phoneticPr fontId="6"/>
  </si>
  <si>
    <t>事例収集分析</t>
    <rPh sb="0" eb="2">
      <t>ジレイ</t>
    </rPh>
    <rPh sb="2" eb="4">
      <t>シュウシュウ</t>
    </rPh>
    <rPh sb="4" eb="6">
      <t>ブンセキ</t>
    </rPh>
    <phoneticPr fontId="6"/>
  </si>
  <si>
    <t>魅力化ガイドブック、報告書印刷費</t>
    <rPh sb="0" eb="2">
      <t>ミリョク</t>
    </rPh>
    <rPh sb="2" eb="3">
      <t>カ</t>
    </rPh>
    <rPh sb="10" eb="13">
      <t>ホウコクショ</t>
    </rPh>
    <rPh sb="13" eb="15">
      <t>インサツ</t>
    </rPh>
    <rPh sb="15" eb="16">
      <t>ヒ</t>
    </rPh>
    <phoneticPr fontId="6"/>
  </si>
  <si>
    <t>検討会議、全国サミット</t>
    <rPh sb="0" eb="2">
      <t>ケントウ</t>
    </rPh>
    <rPh sb="2" eb="4">
      <t>カイギ</t>
    </rPh>
    <rPh sb="5" eb="7">
      <t>ゼンコク</t>
    </rPh>
    <phoneticPr fontId="6"/>
  </si>
  <si>
    <t>カリキュラム開発等専門家謝金等</t>
    <rPh sb="6" eb="8">
      <t>カイハツ</t>
    </rPh>
    <rPh sb="8" eb="9">
      <t>トウ</t>
    </rPh>
    <rPh sb="9" eb="12">
      <t>センモンカ</t>
    </rPh>
    <rPh sb="12" eb="14">
      <t>シャキン</t>
    </rPh>
    <rPh sb="14" eb="15">
      <t>トウ</t>
    </rPh>
    <phoneticPr fontId="6"/>
  </si>
  <si>
    <t>カリキュラム開発等専門家旅費等</t>
    <rPh sb="6" eb="8">
      <t>カイハツ</t>
    </rPh>
    <rPh sb="8" eb="9">
      <t>トウ</t>
    </rPh>
    <rPh sb="9" eb="12">
      <t>センモンカ</t>
    </rPh>
    <rPh sb="12" eb="14">
      <t>リョヒ</t>
    </rPh>
    <rPh sb="14" eb="15">
      <t>トウ</t>
    </rPh>
    <phoneticPr fontId="6"/>
  </si>
  <si>
    <t>国内、海外研修にかかる旅費等</t>
    <rPh sb="0" eb="2">
      <t>コクナイ</t>
    </rPh>
    <rPh sb="3" eb="5">
      <t>カイガイ</t>
    </rPh>
    <rPh sb="5" eb="7">
      <t>ケンシュウ</t>
    </rPh>
    <rPh sb="11" eb="13">
      <t>リョヒ</t>
    </rPh>
    <rPh sb="13" eb="14">
      <t>トウ</t>
    </rPh>
    <phoneticPr fontId="5"/>
  </si>
  <si>
    <t>会議費</t>
    <rPh sb="0" eb="3">
      <t>カイギヒ</t>
    </rPh>
    <phoneticPr fontId="5"/>
  </si>
  <si>
    <t>地域コンソーシアム開催</t>
    <rPh sb="0" eb="2">
      <t>チイキ</t>
    </rPh>
    <rPh sb="9" eb="11">
      <t>カイサイ</t>
    </rPh>
    <phoneticPr fontId="5"/>
  </si>
  <si>
    <t>借損料</t>
    <rPh sb="0" eb="1">
      <t>カ</t>
    </rPh>
    <rPh sb="1" eb="2">
      <t>ソン</t>
    </rPh>
    <rPh sb="2" eb="3">
      <t>リョウ</t>
    </rPh>
    <phoneticPr fontId="6"/>
  </si>
  <si>
    <t>その他</t>
    <rPh sb="2" eb="3">
      <t>タ</t>
    </rPh>
    <phoneticPr fontId="5"/>
  </si>
  <si>
    <t>消耗品費、会議費等</t>
    <rPh sb="0" eb="3">
      <t>ショウモウヒン</t>
    </rPh>
    <rPh sb="3" eb="4">
      <t>ヒ</t>
    </rPh>
    <rPh sb="5" eb="8">
      <t>カイギヒ</t>
    </rPh>
    <rPh sb="8" eb="9">
      <t>トウ</t>
    </rPh>
    <phoneticPr fontId="6"/>
  </si>
  <si>
    <t>設備備品リース等</t>
    <rPh sb="0" eb="2">
      <t>セツビ</t>
    </rPh>
    <rPh sb="2" eb="4">
      <t>ビヒン</t>
    </rPh>
    <rPh sb="7" eb="8">
      <t>トウ</t>
    </rPh>
    <phoneticPr fontId="6"/>
  </si>
  <si>
    <t>カリキュラム開発等専門家旅費等</t>
    <rPh sb="6" eb="8">
      <t>カイハツ</t>
    </rPh>
    <rPh sb="8" eb="9">
      <t>トウ</t>
    </rPh>
    <rPh sb="9" eb="12">
      <t>センモンカ</t>
    </rPh>
    <rPh sb="12" eb="14">
      <t>リョヒ</t>
    </rPh>
    <rPh sb="14" eb="15">
      <t>トウ</t>
    </rPh>
    <phoneticPr fontId="5"/>
  </si>
  <si>
    <t>本事業において取り組む内容は、「経済財政運営と改革の基本方針2018」において「地域振興の核としての高等学校の機能強化（略）を進める。」とされており、その他各政府計画の提言等でもその重要性が指摘されているものであり、国が具体的な取組を推進することが求められている。</t>
    <rPh sb="16" eb="18">
      <t>ケイザイ</t>
    </rPh>
    <rPh sb="18" eb="20">
      <t>ザイセイ</t>
    </rPh>
    <rPh sb="20" eb="22">
      <t>ウンエイ</t>
    </rPh>
    <rPh sb="23" eb="25">
      <t>カイカク</t>
    </rPh>
    <rPh sb="26" eb="28">
      <t>キホン</t>
    </rPh>
    <rPh sb="28" eb="30">
      <t>ホウシン</t>
    </rPh>
    <rPh sb="40" eb="42">
      <t>チイキ</t>
    </rPh>
    <rPh sb="42" eb="44">
      <t>シンコウ</t>
    </rPh>
    <rPh sb="45" eb="46">
      <t>カク</t>
    </rPh>
    <rPh sb="50" eb="52">
      <t>コウトウ</t>
    </rPh>
    <rPh sb="52" eb="54">
      <t>ガッコウ</t>
    </rPh>
    <rPh sb="55" eb="57">
      <t>キノウ</t>
    </rPh>
    <rPh sb="57" eb="59">
      <t>キョウカ</t>
    </rPh>
    <rPh sb="60" eb="61">
      <t>リャク</t>
    </rPh>
    <rPh sb="63" eb="64">
      <t>スス</t>
    </rPh>
    <rPh sb="77" eb="78">
      <t>ホカ</t>
    </rPh>
    <rPh sb="78" eb="79">
      <t>カク</t>
    </rPh>
    <phoneticPr fontId="5"/>
  </si>
  <si>
    <t>本事業において取り組む内容は、「経済財政運営と改革の基本方針2018」において「地域振興の核としての高等学校の機能強化（略）を進める。」とされており、その他各政府計画の提言等でもその重要性が指摘されているものであり、国が具体的な取組を推進することが求められている。</t>
    <phoneticPr fontId="5"/>
  </si>
  <si>
    <t>本事業において取り組む内容は、地方自治体による実践も可能なものであるが、より多くの学校による取組の実践やその普及、成果の分析等のため、国において事業を実施し、高等学校や地域における取組を支援する必要がある。</t>
    <rPh sb="0" eb="1">
      <t>ホン</t>
    </rPh>
    <rPh sb="1" eb="3">
      <t>ジギョウ</t>
    </rPh>
    <rPh sb="7" eb="8">
      <t>ト</t>
    </rPh>
    <rPh sb="9" eb="10">
      <t>ク</t>
    </rPh>
    <rPh sb="11" eb="13">
      <t>ナイヨウ</t>
    </rPh>
    <rPh sb="15" eb="17">
      <t>チホウ</t>
    </rPh>
    <rPh sb="17" eb="20">
      <t>ジチタイ</t>
    </rPh>
    <rPh sb="23" eb="25">
      <t>ジッセン</t>
    </rPh>
    <rPh sb="26" eb="28">
      <t>カノウ</t>
    </rPh>
    <rPh sb="38" eb="39">
      <t>オオ</t>
    </rPh>
    <rPh sb="41" eb="43">
      <t>ガッコウ</t>
    </rPh>
    <rPh sb="46" eb="48">
      <t>トリクミ</t>
    </rPh>
    <rPh sb="49" eb="51">
      <t>ジッセン</t>
    </rPh>
    <rPh sb="54" eb="56">
      <t>フキュウ</t>
    </rPh>
    <rPh sb="57" eb="59">
      <t>セイカ</t>
    </rPh>
    <rPh sb="60" eb="62">
      <t>ブンセキ</t>
    </rPh>
    <rPh sb="62" eb="63">
      <t>トウ</t>
    </rPh>
    <rPh sb="67" eb="68">
      <t>クニ</t>
    </rPh>
    <rPh sb="72" eb="74">
      <t>ジギョウ</t>
    </rPh>
    <rPh sb="75" eb="77">
      <t>ジッシ</t>
    </rPh>
    <rPh sb="79" eb="81">
      <t>コウトウ</t>
    </rPh>
    <rPh sb="81" eb="83">
      <t>ガッコウ</t>
    </rPh>
    <rPh sb="84" eb="86">
      <t>チイキ</t>
    </rPh>
    <rPh sb="90" eb="92">
      <t>トリクミ</t>
    </rPh>
    <rPh sb="93" eb="95">
      <t>シエン</t>
    </rPh>
    <rPh sb="97" eb="99">
      <t>ヒツヨウ</t>
    </rPh>
    <phoneticPr fontId="5"/>
  </si>
  <si>
    <t>事業の実施にあたり、委託先の団体と十分に連絡調整し、事業計画の進捗を管理するとともに、事業目的に沿った成果が効率的に達成されるように指導する。
なお、本事業においては、「ＰＤＣＡサイクル構築のための調査研究」において本事業で実施する取組についての成果指標の作成や検証を行うこととしており、当該検証等を踏まえ、本事業のよりよい在り方についても検討を行っていく。</t>
    <rPh sb="0" eb="2">
      <t>ジギョウ</t>
    </rPh>
    <rPh sb="3" eb="5">
      <t>ジッシ</t>
    </rPh>
    <rPh sb="10" eb="13">
      <t>イタクサキ</t>
    </rPh>
    <rPh sb="14" eb="16">
      <t>ダンタイ</t>
    </rPh>
    <rPh sb="17" eb="19">
      <t>ジュウブン</t>
    </rPh>
    <rPh sb="20" eb="22">
      <t>レンラク</t>
    </rPh>
    <rPh sb="22" eb="24">
      <t>チョウセイ</t>
    </rPh>
    <rPh sb="26" eb="28">
      <t>ジギョウ</t>
    </rPh>
    <rPh sb="28" eb="30">
      <t>ケイカク</t>
    </rPh>
    <rPh sb="31" eb="33">
      <t>シンチョク</t>
    </rPh>
    <rPh sb="34" eb="36">
      <t>カンリ</t>
    </rPh>
    <rPh sb="43" eb="45">
      <t>ジギョウ</t>
    </rPh>
    <rPh sb="45" eb="47">
      <t>モクテキ</t>
    </rPh>
    <rPh sb="48" eb="49">
      <t>ソ</t>
    </rPh>
    <rPh sb="51" eb="53">
      <t>セイカ</t>
    </rPh>
    <rPh sb="54" eb="57">
      <t>コウリツテキ</t>
    </rPh>
    <rPh sb="58" eb="60">
      <t>タッセイ</t>
    </rPh>
    <rPh sb="66" eb="68">
      <t>シドウ</t>
    </rPh>
    <phoneticPr fontId="6"/>
  </si>
  <si>
    <t>「経済財政運営と改革の基本方針2018」（平成30年6月15日閣議決定）
「まち・ひと・しごと創生基本方針2018」（平成30年6月15日閣議決定）
「Society5.0に向けた人材育成～社会が変わる、学びが変わる～」（平成30年6月5日新たな時代を豊かに生きる力の育成に関する省内タスクフォース）
「新経済・財政再生計画改革工程表2018」（平成30年12月20日経済財政諮問会議）
「技術の進展に応じた教育の革新、新時代に対応した高等学校改革について（第十一次提言）」（令和元年5月17日教育再生実行会議）</t>
    <rPh sb="152" eb="153">
      <t>シン</t>
    </rPh>
    <rPh sb="153" eb="155">
      <t>ケイザイ</t>
    </rPh>
    <rPh sb="156" eb="158">
      <t>ザイセイ</t>
    </rPh>
    <rPh sb="158" eb="160">
      <t>サイセイ</t>
    </rPh>
    <rPh sb="160" eb="162">
      <t>ケイカク</t>
    </rPh>
    <rPh sb="162" eb="164">
      <t>カイカク</t>
    </rPh>
    <rPh sb="164" eb="167">
      <t>コウテイヒョウ</t>
    </rPh>
    <rPh sb="173" eb="175">
      <t>ヘイセイ</t>
    </rPh>
    <rPh sb="177" eb="178">
      <t>ネン</t>
    </rPh>
    <rPh sb="180" eb="181">
      <t>ガツ</t>
    </rPh>
    <rPh sb="183" eb="184">
      <t>ニチ</t>
    </rPh>
    <rPh sb="184" eb="186">
      <t>ケイザイ</t>
    </rPh>
    <rPh sb="186" eb="188">
      <t>ザイセイ</t>
    </rPh>
    <rPh sb="188" eb="190">
      <t>シモン</t>
    </rPh>
    <rPh sb="190" eb="192">
      <t>カイギ</t>
    </rPh>
    <rPh sb="195" eb="197">
      <t>ギジュツ</t>
    </rPh>
    <rPh sb="198" eb="200">
      <t>シンテン</t>
    </rPh>
    <rPh sb="201" eb="202">
      <t>オウ</t>
    </rPh>
    <rPh sb="204" eb="206">
      <t>キョウイク</t>
    </rPh>
    <rPh sb="207" eb="209">
      <t>カクシン</t>
    </rPh>
    <rPh sb="210" eb="213">
      <t>シンジダイ</t>
    </rPh>
    <rPh sb="214" eb="216">
      <t>タイオウ</t>
    </rPh>
    <rPh sb="218" eb="220">
      <t>コウトウ</t>
    </rPh>
    <rPh sb="220" eb="222">
      <t>ガッコウ</t>
    </rPh>
    <rPh sb="222" eb="224">
      <t>カイカク</t>
    </rPh>
    <rPh sb="229" eb="230">
      <t>ダイ</t>
    </rPh>
    <rPh sb="230" eb="233">
      <t>ジュウイチジ</t>
    </rPh>
    <rPh sb="233" eb="235">
      <t>テイゲン</t>
    </rPh>
    <rPh sb="238" eb="240">
      <t>レイワ</t>
    </rPh>
    <phoneticPr fontId="5"/>
  </si>
  <si>
    <t>高等学校における生徒の「主体性」「協働性」「探究性」「社会性」の成長</t>
    <rPh sb="0" eb="2">
      <t>コウトウ</t>
    </rPh>
    <rPh sb="2" eb="4">
      <t>ガッコウ</t>
    </rPh>
    <rPh sb="8" eb="10">
      <t>セイト</t>
    </rPh>
    <rPh sb="12" eb="15">
      <t>シュタイセイ</t>
    </rPh>
    <rPh sb="17" eb="20">
      <t>キョウドウセイ</t>
    </rPh>
    <rPh sb="22" eb="24">
      <t>タンキュウ</t>
    </rPh>
    <rPh sb="24" eb="25">
      <t>セイ</t>
    </rPh>
    <rPh sb="27" eb="30">
      <t>シャカイセイ</t>
    </rPh>
    <rPh sb="32" eb="34">
      <t>セイチョウ</t>
    </rPh>
    <phoneticPr fontId="5"/>
  </si>
  <si>
    <t>調査予定</t>
    <rPh sb="0" eb="2">
      <t>チョウサ</t>
    </rPh>
    <rPh sb="2" eb="4">
      <t>ヨテイ</t>
    </rPh>
    <phoneticPr fontId="5"/>
  </si>
  <si>
    <t>高等学校全日制課程において、地域に関連した事項を扱う学校設定教科・科目を開設する学科の割合</t>
    <rPh sb="0" eb="2">
      <t>コウトウ</t>
    </rPh>
    <rPh sb="2" eb="4">
      <t>ガッコウ</t>
    </rPh>
    <rPh sb="4" eb="7">
      <t>ゼンニチセイ</t>
    </rPh>
    <rPh sb="7" eb="9">
      <t>カテイ</t>
    </rPh>
    <rPh sb="14" eb="16">
      <t>チイキ</t>
    </rPh>
    <rPh sb="16" eb="18">
      <t>ゼンチイキ</t>
    </rPh>
    <rPh sb="17" eb="19">
      <t>カンレン</t>
    </rPh>
    <rPh sb="21" eb="23">
      <t>ジコウ</t>
    </rPh>
    <rPh sb="24" eb="25">
      <t>アツカ</t>
    </rPh>
    <rPh sb="26" eb="28">
      <t>ガッコウ</t>
    </rPh>
    <rPh sb="28" eb="30">
      <t>セッテイ</t>
    </rPh>
    <rPh sb="30" eb="32">
      <t>キョウカ</t>
    </rPh>
    <rPh sb="33" eb="35">
      <t>カモク</t>
    </rPh>
    <rPh sb="36" eb="38">
      <t>カイセツ</t>
    </rPh>
    <rPh sb="40" eb="42">
      <t>ガッカ</t>
    </rPh>
    <rPh sb="43" eb="45">
      <t>ワリアイ</t>
    </rPh>
    <phoneticPr fontId="5"/>
  </si>
  <si>
    <t>％</t>
    <phoneticPr fontId="5"/>
  </si>
  <si>
    <t>校</t>
    <rPh sb="0" eb="1">
      <t>コウ</t>
    </rPh>
    <phoneticPr fontId="5"/>
  </si>
  <si>
    <t>高校魅力化評価システムのアンケート項目のうち、学校で重点指標として掲げた指標に関する数値が取組当初より0.2以上伸びた学校の数</t>
    <rPh sb="0" eb="2">
      <t>コウコウ</t>
    </rPh>
    <rPh sb="2" eb="5">
      <t>ミリョクカ</t>
    </rPh>
    <rPh sb="5" eb="7">
      <t>ヒョウカ</t>
    </rPh>
    <rPh sb="17" eb="19">
      <t>コウモク</t>
    </rPh>
    <rPh sb="23" eb="25">
      <t>ガッコウ</t>
    </rPh>
    <rPh sb="26" eb="28">
      <t>ジュウテン</t>
    </rPh>
    <rPh sb="28" eb="30">
      <t>シヒョウ</t>
    </rPh>
    <rPh sb="33" eb="34">
      <t>カカ</t>
    </rPh>
    <rPh sb="36" eb="38">
      <t>シヒョウ</t>
    </rPh>
    <rPh sb="39" eb="40">
      <t>カン</t>
    </rPh>
    <rPh sb="42" eb="44">
      <t>スウチ</t>
    </rPh>
    <rPh sb="45" eb="47">
      <t>トリクミ</t>
    </rPh>
    <rPh sb="47" eb="49">
      <t>トウショ</t>
    </rPh>
    <rPh sb="54" eb="56">
      <t>イジョウ</t>
    </rPh>
    <rPh sb="56" eb="57">
      <t>ノ</t>
    </rPh>
    <rPh sb="59" eb="61">
      <t>ガッコウ</t>
    </rPh>
    <rPh sb="62" eb="63">
      <t>スウ</t>
    </rPh>
    <phoneticPr fontId="5"/>
  </si>
  <si>
    <t>ＰＤＣＡサイクル構築のための調査研究の委託先により、事業実施主体に対する調査を実施予定。なお、伸び率については初期値を把握した上で今後更に精査する。</t>
    <rPh sb="19" eb="22">
      <t>イタクサキ</t>
    </rPh>
    <rPh sb="47" eb="48">
      <t>ノ</t>
    </rPh>
    <rPh sb="49" eb="50">
      <t>リツ</t>
    </rPh>
    <rPh sb="55" eb="58">
      <t>ショキチ</t>
    </rPh>
    <rPh sb="59" eb="61">
      <t>ハアク</t>
    </rPh>
    <rPh sb="63" eb="64">
      <t>ウエ</t>
    </rPh>
    <rPh sb="65" eb="67">
      <t>コンゴ</t>
    </rPh>
    <rPh sb="67" eb="68">
      <t>サラ</t>
    </rPh>
    <rPh sb="69" eb="71">
      <t>セイサ</t>
    </rPh>
    <phoneticPr fontId="5"/>
  </si>
  <si>
    <t>-</t>
    <phoneticPr fontId="5"/>
  </si>
  <si>
    <t>2 確かな学力の向上、豊かな心と健やかな体の育成と信頼される学校づくり</t>
    <phoneticPr fontId="5"/>
  </si>
  <si>
    <t>参事官（高等学校担当）
塩川　達大</t>
    <rPh sb="0" eb="3">
      <t>サンジカン</t>
    </rPh>
    <rPh sb="4" eb="6">
      <t>コウトウ</t>
    </rPh>
    <rPh sb="6" eb="8">
      <t>ガッコウ</t>
    </rPh>
    <rPh sb="8" eb="10">
      <t>タントウ</t>
    </rPh>
    <rPh sb="12" eb="14">
      <t>シオカワ</t>
    </rPh>
    <rPh sb="15" eb="16">
      <t>タチ</t>
    </rPh>
    <rPh sb="16" eb="17">
      <t>マサル</t>
    </rPh>
    <phoneticPr fontId="5"/>
  </si>
  <si>
    <t>－</t>
    <phoneticPr fontId="5"/>
  </si>
  <si>
    <t>事業の実施状況等を踏まえ、適切なアウトカムの設定について不断の見直しを図ること。
引き続き事業の着実な実施及び適切な予算執行に努めること。</t>
    <phoneticPr fontId="5"/>
  </si>
  <si>
    <t>外部有識者による点検対象外</t>
    <rPh sb="0" eb="5">
      <t>ガイブユウシキシャ</t>
    </rPh>
    <rPh sb="8" eb="13">
      <t>テンケンタイショウガイ</t>
    </rPh>
    <phoneticPr fontId="5"/>
  </si>
  <si>
    <t>-</t>
    <phoneticPr fontId="5"/>
  </si>
  <si>
    <t>　Society5.0を地域から分厚く支える人材の育成に向けた教育改革を推進するため、高等学校が自治体、高等教育機関、産業界等と協働してコンソーシアムを構築し、地域課題の解決等の探究的な学びを実現する取組を推進することで、地域振興の核としての高等学校の機能強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</si>
</sst>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quotePrefix="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146332</xdr:colOff>
      <xdr:row>742</xdr:row>
      <xdr:rowOff>340950</xdr:rowOff>
    </xdr:from>
    <xdr:to>
      <xdr:col>32</xdr:col>
      <xdr:colOff>172746</xdr:colOff>
      <xdr:row>746</xdr:row>
      <xdr:rowOff>16851</xdr:rowOff>
    </xdr:to>
    <xdr:sp macro="" textlink="">
      <xdr:nvSpPr>
        <xdr:cNvPr id="3" name="テキスト ボックス 2">
          <a:extLst>
            <a:ext uri="{FF2B5EF4-FFF2-40B4-BE49-F238E27FC236}">
              <a16:creationId xmlns:a16="http://schemas.microsoft.com/office/drawing/2014/main" id="{48037EC2-9243-451B-9F1F-9CD101566EA5}"/>
            </a:ext>
          </a:extLst>
        </xdr:cNvPr>
        <xdr:cNvSpPr txBox="1"/>
      </xdr:nvSpPr>
      <xdr:spPr>
        <a:xfrm>
          <a:off x="4510514" y="60296495"/>
          <a:ext cx="2312414" cy="106135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endParaRPr kumimoji="1" lang="en-US" altLang="ja-JP" sz="1100"/>
        </a:p>
        <a:p>
          <a:pPr algn="ctr"/>
          <a:r>
            <a:rPr kumimoji="1" lang="en-US" altLang="ja-JP" sz="1100"/>
            <a:t>251</a:t>
          </a:r>
          <a:r>
            <a:rPr kumimoji="1" lang="ja-JP" altLang="en-US" sz="1100"/>
            <a:t>百万円</a:t>
          </a:r>
        </a:p>
      </xdr:txBody>
    </xdr:sp>
    <xdr:clientData/>
  </xdr:twoCellAnchor>
  <xdr:twoCellAnchor>
    <xdr:from>
      <xdr:col>36</xdr:col>
      <xdr:colOff>41360</xdr:colOff>
      <xdr:row>742</xdr:row>
      <xdr:rowOff>173182</xdr:rowOff>
    </xdr:from>
    <xdr:to>
      <xdr:col>47</xdr:col>
      <xdr:colOff>186718</xdr:colOff>
      <xdr:row>747</xdr:row>
      <xdr:rowOff>46685</xdr:rowOff>
    </xdr:to>
    <xdr:sp macro="" textlink="">
      <xdr:nvSpPr>
        <xdr:cNvPr id="4" name="テキスト ボックス 3">
          <a:extLst>
            <a:ext uri="{FF2B5EF4-FFF2-40B4-BE49-F238E27FC236}">
              <a16:creationId xmlns:a16="http://schemas.microsoft.com/office/drawing/2014/main" id="{712AFE11-F7E1-4F88-97A8-03B94DC41EBE}"/>
            </a:ext>
          </a:extLst>
        </xdr:cNvPr>
        <xdr:cNvSpPr txBox="1"/>
      </xdr:nvSpPr>
      <xdr:spPr>
        <a:xfrm>
          <a:off x="7522815" y="60128727"/>
          <a:ext cx="2431358" cy="1605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諸謝金　　</a:t>
          </a:r>
          <a:r>
            <a:rPr kumimoji="1" lang="en-US" altLang="ja-JP" sz="1100"/>
            <a:t>0.7</a:t>
          </a:r>
          <a:r>
            <a:rPr kumimoji="1" lang="ja-JP" altLang="en-US" sz="1100"/>
            <a:t>百万円</a:t>
          </a:r>
          <a:endParaRPr kumimoji="1" lang="en-US" altLang="ja-JP" sz="1100"/>
        </a:p>
        <a:p>
          <a:pPr algn="l"/>
          <a:r>
            <a:rPr kumimoji="1" lang="ja-JP" altLang="en-US" sz="1100"/>
            <a:t>職員旅費　</a:t>
          </a:r>
          <a:r>
            <a:rPr kumimoji="1" lang="en-US" altLang="ja-JP" sz="1100"/>
            <a:t>0.7</a:t>
          </a:r>
          <a:r>
            <a:rPr kumimoji="1" lang="ja-JP" altLang="en-US" sz="1100"/>
            <a:t>百万円</a:t>
          </a:r>
          <a:endParaRPr kumimoji="1" lang="en-US" altLang="ja-JP" sz="1100"/>
        </a:p>
        <a:p>
          <a:pPr algn="l"/>
          <a:r>
            <a:rPr kumimoji="1" lang="ja-JP" altLang="en-US" sz="1100"/>
            <a:t>委員等旅費　</a:t>
          </a:r>
          <a:r>
            <a:rPr kumimoji="1" lang="en-US" altLang="ja-JP" sz="1100"/>
            <a:t>0.3</a:t>
          </a:r>
          <a:r>
            <a:rPr kumimoji="1" lang="ja-JP" altLang="en-US" sz="1100"/>
            <a:t>百万円</a:t>
          </a:r>
          <a:endParaRPr kumimoji="1" lang="en-US" altLang="ja-JP" sz="1100"/>
        </a:p>
        <a:p>
          <a:pPr algn="l"/>
          <a:r>
            <a:rPr kumimoji="1" lang="ja-JP" altLang="en-US" sz="1100"/>
            <a:t>教職員研修費　</a:t>
          </a:r>
          <a:r>
            <a:rPr kumimoji="1" lang="en-US" altLang="ja-JP" sz="1100"/>
            <a:t>0.03</a:t>
          </a:r>
          <a:r>
            <a:rPr kumimoji="1" lang="ja-JP" altLang="en-US" sz="1100"/>
            <a:t>百万円</a:t>
          </a:r>
          <a:endParaRPr kumimoji="1" lang="en-US" altLang="ja-JP" sz="1100"/>
        </a:p>
        <a:p>
          <a:pPr algn="r"/>
          <a:r>
            <a:rPr kumimoji="1" lang="ja-JP" altLang="en-US" sz="1100"/>
            <a:t>を含む</a:t>
          </a:r>
        </a:p>
      </xdr:txBody>
    </xdr:sp>
    <xdr:clientData/>
  </xdr:twoCellAnchor>
  <xdr:twoCellAnchor>
    <xdr:from>
      <xdr:col>27</xdr:col>
      <xdr:colOff>56830</xdr:colOff>
      <xdr:row>746</xdr:row>
      <xdr:rowOff>16851</xdr:rowOff>
    </xdr:from>
    <xdr:to>
      <xdr:col>27</xdr:col>
      <xdr:colOff>56831</xdr:colOff>
      <xdr:row>747</xdr:row>
      <xdr:rowOff>203568</xdr:rowOff>
    </xdr:to>
    <xdr:cxnSp macro="">
      <xdr:nvCxnSpPr>
        <xdr:cNvPr id="5" name="直線コネクタ 4">
          <a:extLst>
            <a:ext uri="{FF2B5EF4-FFF2-40B4-BE49-F238E27FC236}">
              <a16:creationId xmlns:a16="http://schemas.microsoft.com/office/drawing/2014/main" id="{6ABD28A7-147D-4BCD-A96A-1A32A1B41772}"/>
            </a:ext>
          </a:extLst>
        </xdr:cNvPr>
        <xdr:cNvCxnSpPr>
          <a:stCxn id="3" idx="2"/>
        </xdr:cNvCxnSpPr>
      </xdr:nvCxnSpPr>
      <xdr:spPr>
        <a:xfrm flipH="1">
          <a:off x="5667921" y="61357851"/>
          <a:ext cx="1" cy="53308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176021</xdr:colOff>
      <xdr:row>747</xdr:row>
      <xdr:rowOff>181156</xdr:rowOff>
    </xdr:from>
    <xdr:to>
      <xdr:col>43</xdr:col>
      <xdr:colOff>167943</xdr:colOff>
      <xdr:row>747</xdr:row>
      <xdr:rowOff>214774</xdr:rowOff>
    </xdr:to>
    <xdr:cxnSp macro="">
      <xdr:nvCxnSpPr>
        <xdr:cNvPr id="6" name="直線コネクタ 5">
          <a:extLst>
            <a:ext uri="{FF2B5EF4-FFF2-40B4-BE49-F238E27FC236}">
              <a16:creationId xmlns:a16="http://schemas.microsoft.com/office/drawing/2014/main" id="{1CC69337-7637-455A-B795-5B9341EC40AB}"/>
            </a:ext>
          </a:extLst>
        </xdr:cNvPr>
        <xdr:cNvCxnSpPr/>
      </xdr:nvCxnSpPr>
      <xdr:spPr>
        <a:xfrm flipH="1" flipV="1">
          <a:off x="2877657" y="61868520"/>
          <a:ext cx="6226468" cy="3361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187227</xdr:colOff>
      <xdr:row>747</xdr:row>
      <xdr:rowOff>176673</xdr:rowOff>
    </xdr:from>
    <xdr:to>
      <xdr:col>13</xdr:col>
      <xdr:colOff>193951</xdr:colOff>
      <xdr:row>749</xdr:row>
      <xdr:rowOff>240824</xdr:rowOff>
    </xdr:to>
    <xdr:cxnSp macro="">
      <xdr:nvCxnSpPr>
        <xdr:cNvPr id="7" name="直線コネクタ 6">
          <a:extLst>
            <a:ext uri="{FF2B5EF4-FFF2-40B4-BE49-F238E27FC236}">
              <a16:creationId xmlns:a16="http://schemas.microsoft.com/office/drawing/2014/main" id="{3ED1257A-B205-40E4-936E-A8865DE526BE}"/>
            </a:ext>
          </a:extLst>
        </xdr:cNvPr>
        <xdr:cNvCxnSpPr/>
      </xdr:nvCxnSpPr>
      <xdr:spPr>
        <a:xfrm flipH="1">
          <a:off x="2888863" y="61864037"/>
          <a:ext cx="6724" cy="75687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48784</xdr:colOff>
      <xdr:row>747</xdr:row>
      <xdr:rowOff>205808</xdr:rowOff>
    </xdr:from>
    <xdr:to>
      <xdr:col>34</xdr:col>
      <xdr:colOff>55508</xdr:colOff>
      <xdr:row>749</xdr:row>
      <xdr:rowOff>269959</xdr:rowOff>
    </xdr:to>
    <xdr:cxnSp macro="">
      <xdr:nvCxnSpPr>
        <xdr:cNvPr id="8" name="直線コネクタ 7">
          <a:extLst>
            <a:ext uri="{FF2B5EF4-FFF2-40B4-BE49-F238E27FC236}">
              <a16:creationId xmlns:a16="http://schemas.microsoft.com/office/drawing/2014/main" id="{45A73168-BDBA-4BD2-AD99-592007AB158D}"/>
            </a:ext>
          </a:extLst>
        </xdr:cNvPr>
        <xdr:cNvCxnSpPr/>
      </xdr:nvCxnSpPr>
      <xdr:spPr>
        <a:xfrm flipH="1">
          <a:off x="7114602" y="61893172"/>
          <a:ext cx="6724" cy="75687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71922</xdr:colOff>
      <xdr:row>750</xdr:row>
      <xdr:rowOff>109292</xdr:rowOff>
    </xdr:from>
    <xdr:to>
      <xdr:col>18</xdr:col>
      <xdr:colOff>45406</xdr:colOff>
      <xdr:row>754</xdr:row>
      <xdr:rowOff>266729</xdr:rowOff>
    </xdr:to>
    <xdr:sp macro="" textlink="">
      <xdr:nvSpPr>
        <xdr:cNvPr id="9" name="テキスト ボックス 8">
          <a:extLst>
            <a:ext uri="{FF2B5EF4-FFF2-40B4-BE49-F238E27FC236}">
              <a16:creationId xmlns:a16="http://schemas.microsoft.com/office/drawing/2014/main" id="{95375B27-42B1-4124-B591-2B985E17C479}"/>
            </a:ext>
          </a:extLst>
        </xdr:cNvPr>
        <xdr:cNvSpPr txBox="1"/>
      </xdr:nvSpPr>
      <xdr:spPr>
        <a:xfrm>
          <a:off x="1942286" y="62835747"/>
          <a:ext cx="1843847" cy="154289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①地域魅力化型</a:t>
          </a:r>
          <a:endParaRPr kumimoji="1" lang="en-US" altLang="ja-JP" sz="1100"/>
        </a:p>
        <a:p>
          <a:pPr algn="ctr"/>
          <a:endParaRPr kumimoji="1" lang="en-US" altLang="ja-JP" sz="1100"/>
        </a:p>
        <a:p>
          <a:pPr algn="ctr"/>
          <a:r>
            <a:rPr kumimoji="1" lang="en-US" altLang="ja-JP" sz="1100"/>
            <a:t>A.</a:t>
          </a:r>
          <a:r>
            <a:rPr kumimoji="1" lang="ja-JP" altLang="en-US" sz="1100"/>
            <a:t>教育委員会等</a:t>
          </a:r>
          <a:endParaRPr kumimoji="1" lang="en-US" altLang="ja-JP" sz="1100"/>
        </a:p>
        <a:p>
          <a:pPr algn="ctr"/>
          <a:r>
            <a:rPr kumimoji="1" lang="ja-JP" altLang="en-US" sz="1100"/>
            <a:t>（全</a:t>
          </a:r>
          <a:r>
            <a:rPr kumimoji="1" lang="en-US" altLang="ja-JP" sz="1100"/>
            <a:t>20</a:t>
          </a:r>
          <a:r>
            <a:rPr kumimoji="1" lang="ja-JP" altLang="en-US" sz="1100"/>
            <a:t>団体）</a:t>
          </a:r>
          <a:endParaRPr kumimoji="1" lang="en-US" altLang="ja-JP" sz="1100"/>
        </a:p>
        <a:p>
          <a:pPr algn="ctr"/>
          <a:r>
            <a:rPr kumimoji="1" lang="en-US" altLang="ja-JP" sz="1100"/>
            <a:t>77</a:t>
          </a:r>
          <a:r>
            <a:rPr kumimoji="1" lang="ja-JP" altLang="en-US" sz="1100"/>
            <a:t>百万円</a:t>
          </a:r>
        </a:p>
      </xdr:txBody>
    </xdr:sp>
    <xdr:clientData/>
  </xdr:twoCellAnchor>
  <xdr:twoCellAnchor>
    <xdr:from>
      <xdr:col>24</xdr:col>
      <xdr:colOff>70205</xdr:colOff>
      <xdr:row>747</xdr:row>
      <xdr:rowOff>190120</xdr:rowOff>
    </xdr:from>
    <xdr:to>
      <xdr:col>24</xdr:col>
      <xdr:colOff>76929</xdr:colOff>
      <xdr:row>749</xdr:row>
      <xdr:rowOff>254271</xdr:rowOff>
    </xdr:to>
    <xdr:cxnSp macro="">
      <xdr:nvCxnSpPr>
        <xdr:cNvPr id="10" name="直線コネクタ 9">
          <a:extLst>
            <a:ext uri="{FF2B5EF4-FFF2-40B4-BE49-F238E27FC236}">
              <a16:creationId xmlns:a16="http://schemas.microsoft.com/office/drawing/2014/main" id="{98A34B7B-89C7-4C72-AD8C-F8CE026C9E8F}"/>
            </a:ext>
          </a:extLst>
        </xdr:cNvPr>
        <xdr:cNvCxnSpPr/>
      </xdr:nvCxnSpPr>
      <xdr:spPr>
        <a:xfrm flipH="1">
          <a:off x="5057841" y="61877484"/>
          <a:ext cx="6724" cy="75687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170185</xdr:colOff>
      <xdr:row>747</xdr:row>
      <xdr:rowOff>201326</xdr:rowOff>
    </xdr:from>
    <xdr:to>
      <xdr:col>43</xdr:col>
      <xdr:colOff>176909</xdr:colOff>
      <xdr:row>749</xdr:row>
      <xdr:rowOff>265477</xdr:rowOff>
    </xdr:to>
    <xdr:cxnSp macro="">
      <xdr:nvCxnSpPr>
        <xdr:cNvPr id="11" name="直線コネクタ 10">
          <a:extLst>
            <a:ext uri="{FF2B5EF4-FFF2-40B4-BE49-F238E27FC236}">
              <a16:creationId xmlns:a16="http://schemas.microsoft.com/office/drawing/2014/main" id="{12EDEC61-F9B5-4055-9886-7D03EA35C8C2}"/>
            </a:ext>
          </a:extLst>
        </xdr:cNvPr>
        <xdr:cNvCxnSpPr/>
      </xdr:nvCxnSpPr>
      <xdr:spPr>
        <a:xfrm flipH="1">
          <a:off x="9106367" y="61888690"/>
          <a:ext cx="6724" cy="75687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138545</xdr:colOff>
      <xdr:row>749</xdr:row>
      <xdr:rowOff>207206</xdr:rowOff>
    </xdr:from>
    <xdr:to>
      <xdr:col>19</xdr:col>
      <xdr:colOff>19122</xdr:colOff>
      <xdr:row>750</xdr:row>
      <xdr:rowOff>93604</xdr:rowOff>
    </xdr:to>
    <xdr:sp macro="" textlink="">
      <xdr:nvSpPr>
        <xdr:cNvPr id="12" name="テキスト ボックス 11">
          <a:extLst>
            <a:ext uri="{FF2B5EF4-FFF2-40B4-BE49-F238E27FC236}">
              <a16:creationId xmlns:a16="http://schemas.microsoft.com/office/drawing/2014/main" id="{C2483B11-40AC-4C4A-B15C-40ADAAD1C4DF}"/>
            </a:ext>
          </a:extLst>
        </xdr:cNvPr>
        <xdr:cNvSpPr txBox="1"/>
      </xdr:nvSpPr>
      <xdr:spPr>
        <a:xfrm>
          <a:off x="1801090" y="62587297"/>
          <a:ext cx="2166577" cy="232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99967</xdr:colOff>
      <xdr:row>750</xdr:row>
      <xdr:rowOff>116015</xdr:rowOff>
    </xdr:from>
    <xdr:to>
      <xdr:col>28</xdr:col>
      <xdr:colOff>71049</xdr:colOff>
      <xdr:row>754</xdr:row>
      <xdr:rowOff>273452</xdr:rowOff>
    </xdr:to>
    <xdr:sp macro="" textlink="">
      <xdr:nvSpPr>
        <xdr:cNvPr id="13" name="テキスト ボックス 12">
          <a:extLst>
            <a:ext uri="{FF2B5EF4-FFF2-40B4-BE49-F238E27FC236}">
              <a16:creationId xmlns:a16="http://schemas.microsoft.com/office/drawing/2014/main" id="{02FF91CA-2F59-4891-993F-6833DAB8FDB6}"/>
            </a:ext>
          </a:extLst>
        </xdr:cNvPr>
        <xdr:cNvSpPr txBox="1"/>
      </xdr:nvSpPr>
      <xdr:spPr>
        <a:xfrm>
          <a:off x="4048512" y="62842470"/>
          <a:ext cx="1841446" cy="154289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②グローカル型</a:t>
          </a:r>
          <a:endParaRPr kumimoji="1" lang="en-US" altLang="ja-JP" sz="1100"/>
        </a:p>
        <a:p>
          <a:pPr algn="ctr"/>
          <a:endParaRPr kumimoji="1" lang="en-US" altLang="ja-JP" sz="1100"/>
        </a:p>
        <a:p>
          <a:pPr algn="ctr"/>
          <a:r>
            <a:rPr kumimoji="1" lang="en-US" altLang="ja-JP" sz="1100"/>
            <a:t>B.</a:t>
          </a:r>
          <a:r>
            <a:rPr kumimoji="1" lang="ja-JP" altLang="en-US" sz="1100"/>
            <a:t>教育委員会等</a:t>
          </a:r>
          <a:endParaRPr kumimoji="1" lang="en-US" altLang="ja-JP" sz="1100"/>
        </a:p>
        <a:p>
          <a:pPr algn="ctr"/>
          <a:r>
            <a:rPr kumimoji="1" lang="ja-JP" altLang="en-US" sz="1100"/>
            <a:t>（全</a:t>
          </a:r>
          <a:r>
            <a:rPr kumimoji="1" lang="en-US" altLang="ja-JP" sz="1100"/>
            <a:t>20</a:t>
          </a:r>
          <a:r>
            <a:rPr kumimoji="1" lang="ja-JP" altLang="en-US" sz="1100"/>
            <a:t>団体）</a:t>
          </a:r>
          <a:endParaRPr kumimoji="1" lang="en-US" altLang="ja-JP" sz="1100"/>
        </a:p>
        <a:p>
          <a:pPr algn="ctr"/>
          <a:r>
            <a:rPr kumimoji="1" lang="en-US" altLang="ja-JP" sz="1100"/>
            <a:t>96.8</a:t>
          </a:r>
          <a:r>
            <a:rPr kumimoji="1" lang="ja-JP" altLang="en-US" sz="1100"/>
            <a:t>百万円</a:t>
          </a:r>
        </a:p>
      </xdr:txBody>
    </xdr:sp>
    <xdr:clientData/>
  </xdr:twoCellAnchor>
  <xdr:twoCellAnchor>
    <xdr:from>
      <xdr:col>18</xdr:col>
      <xdr:colOff>164187</xdr:colOff>
      <xdr:row>749</xdr:row>
      <xdr:rowOff>213929</xdr:rowOff>
    </xdr:from>
    <xdr:to>
      <xdr:col>29</xdr:col>
      <xdr:colOff>47166</xdr:colOff>
      <xdr:row>750</xdr:row>
      <xdr:rowOff>100327</xdr:rowOff>
    </xdr:to>
    <xdr:sp macro="" textlink="">
      <xdr:nvSpPr>
        <xdr:cNvPr id="14" name="テキスト ボックス 13">
          <a:extLst>
            <a:ext uri="{FF2B5EF4-FFF2-40B4-BE49-F238E27FC236}">
              <a16:creationId xmlns:a16="http://schemas.microsoft.com/office/drawing/2014/main" id="{AE3BF49F-316A-4965-BFD7-959279906901}"/>
            </a:ext>
          </a:extLst>
        </xdr:cNvPr>
        <xdr:cNvSpPr txBox="1"/>
      </xdr:nvSpPr>
      <xdr:spPr>
        <a:xfrm>
          <a:off x="3904914" y="62594020"/>
          <a:ext cx="2168979" cy="232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127290</xdr:colOff>
      <xdr:row>750</xdr:row>
      <xdr:rowOff>111533</xdr:rowOff>
    </xdr:from>
    <xdr:to>
      <xdr:col>38</xdr:col>
      <xdr:colOff>107897</xdr:colOff>
      <xdr:row>754</xdr:row>
      <xdr:rowOff>268970</xdr:rowOff>
    </xdr:to>
    <xdr:sp macro="" textlink="">
      <xdr:nvSpPr>
        <xdr:cNvPr id="15" name="テキスト ボックス 14">
          <a:extLst>
            <a:ext uri="{FF2B5EF4-FFF2-40B4-BE49-F238E27FC236}">
              <a16:creationId xmlns:a16="http://schemas.microsoft.com/office/drawing/2014/main" id="{A096982F-DE37-4E93-B596-04AFFE4A2538}"/>
            </a:ext>
          </a:extLst>
        </xdr:cNvPr>
        <xdr:cNvSpPr txBox="1"/>
      </xdr:nvSpPr>
      <xdr:spPr>
        <a:xfrm>
          <a:off x="6154017" y="62837988"/>
          <a:ext cx="1850971" cy="154289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③プロフェッショナル型</a:t>
          </a:r>
          <a:endParaRPr kumimoji="1" lang="en-US" altLang="ja-JP" sz="1100"/>
        </a:p>
        <a:p>
          <a:pPr algn="ctr"/>
          <a:endParaRPr kumimoji="1" lang="en-US" altLang="ja-JP" sz="1100"/>
        </a:p>
        <a:p>
          <a:pPr algn="ctr"/>
          <a:r>
            <a:rPr kumimoji="1" lang="en-US" altLang="ja-JP" sz="1100"/>
            <a:t>C.</a:t>
          </a:r>
          <a:r>
            <a:rPr kumimoji="1" lang="ja-JP" altLang="en-US" sz="1100"/>
            <a:t>教育委員会等</a:t>
          </a:r>
          <a:endParaRPr kumimoji="1" lang="en-US" altLang="ja-JP" sz="1100"/>
        </a:p>
        <a:p>
          <a:pPr algn="ctr"/>
          <a:r>
            <a:rPr kumimoji="1" lang="ja-JP" altLang="en-US" sz="1100"/>
            <a:t>（全</a:t>
          </a:r>
          <a:r>
            <a:rPr kumimoji="1" lang="en-US" altLang="ja-JP" sz="1100"/>
            <a:t>11</a:t>
          </a:r>
          <a:r>
            <a:rPr kumimoji="1" lang="ja-JP" altLang="en-US" sz="1100"/>
            <a:t>団体）</a:t>
          </a:r>
          <a:endParaRPr kumimoji="1" lang="en-US" altLang="ja-JP" sz="1100"/>
        </a:p>
        <a:p>
          <a:pPr algn="ctr"/>
          <a:r>
            <a:rPr kumimoji="1" lang="en-US" altLang="ja-JP" sz="1100"/>
            <a:t>67</a:t>
          </a:r>
          <a:r>
            <a:rPr kumimoji="1" lang="ja-JP" altLang="en-US" sz="1100"/>
            <a:t>百万円</a:t>
          </a:r>
        </a:p>
      </xdr:txBody>
    </xdr:sp>
    <xdr:clientData/>
  </xdr:twoCellAnchor>
  <xdr:twoCellAnchor>
    <xdr:from>
      <xdr:col>28</xdr:col>
      <xdr:colOff>201036</xdr:colOff>
      <xdr:row>749</xdr:row>
      <xdr:rowOff>209447</xdr:rowOff>
    </xdr:from>
    <xdr:to>
      <xdr:col>39</xdr:col>
      <xdr:colOff>84014</xdr:colOff>
      <xdr:row>750</xdr:row>
      <xdr:rowOff>95845</xdr:rowOff>
    </xdr:to>
    <xdr:sp macro="" textlink="">
      <xdr:nvSpPr>
        <xdr:cNvPr id="16" name="テキスト ボックス 15">
          <a:extLst>
            <a:ext uri="{FF2B5EF4-FFF2-40B4-BE49-F238E27FC236}">
              <a16:creationId xmlns:a16="http://schemas.microsoft.com/office/drawing/2014/main" id="{31654C4E-A6A3-4894-93D2-C0C50AB8836A}"/>
            </a:ext>
          </a:extLst>
        </xdr:cNvPr>
        <xdr:cNvSpPr txBox="1"/>
      </xdr:nvSpPr>
      <xdr:spPr>
        <a:xfrm>
          <a:off x="6019945" y="62589538"/>
          <a:ext cx="2168978" cy="232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39</xdr:col>
      <xdr:colOff>106428</xdr:colOff>
      <xdr:row>750</xdr:row>
      <xdr:rowOff>129461</xdr:rowOff>
    </xdr:from>
    <xdr:to>
      <xdr:col>48</xdr:col>
      <xdr:colOff>77512</xdr:colOff>
      <xdr:row>754</xdr:row>
      <xdr:rowOff>255522</xdr:rowOff>
    </xdr:to>
    <xdr:sp macro="" textlink="">
      <xdr:nvSpPr>
        <xdr:cNvPr id="17" name="テキスト ボックス 16">
          <a:extLst>
            <a:ext uri="{FF2B5EF4-FFF2-40B4-BE49-F238E27FC236}">
              <a16:creationId xmlns:a16="http://schemas.microsoft.com/office/drawing/2014/main" id="{A243AA27-08EC-492A-A42A-7EA40D417F47}"/>
            </a:ext>
          </a:extLst>
        </xdr:cNvPr>
        <xdr:cNvSpPr txBox="1"/>
      </xdr:nvSpPr>
      <xdr:spPr>
        <a:xfrm>
          <a:off x="8211337" y="62855916"/>
          <a:ext cx="1841448" cy="15115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④</a:t>
          </a:r>
          <a:r>
            <a:rPr kumimoji="1" lang="en-US" altLang="ja-JP" sz="1100"/>
            <a:t>PDCA</a:t>
          </a:r>
          <a:r>
            <a:rPr kumimoji="1" lang="ja-JP" altLang="en-US" sz="1100"/>
            <a:t>サイクル構築のための調査研究</a:t>
          </a:r>
          <a:endParaRPr kumimoji="1" lang="en-US" altLang="ja-JP" sz="1100"/>
        </a:p>
        <a:p>
          <a:pPr algn="ctr"/>
          <a:endParaRPr kumimoji="1" lang="en-US" altLang="ja-JP" sz="1100"/>
        </a:p>
        <a:p>
          <a:pPr algn="ctr"/>
          <a:r>
            <a:rPr kumimoji="1" lang="en-US" altLang="ja-JP" sz="1100"/>
            <a:t>D.</a:t>
          </a:r>
          <a:r>
            <a:rPr kumimoji="1" lang="ja-JP" altLang="en-US" sz="1100"/>
            <a:t>民間企業</a:t>
          </a:r>
          <a:endParaRPr kumimoji="1" lang="en-US" altLang="ja-JP" sz="1100"/>
        </a:p>
        <a:p>
          <a:pPr algn="ctr"/>
          <a:r>
            <a:rPr kumimoji="1" lang="ja-JP" altLang="en-US" sz="1100"/>
            <a:t>（全</a:t>
          </a:r>
          <a:r>
            <a:rPr kumimoji="1" lang="en-US" altLang="ja-JP" sz="1100"/>
            <a:t>1</a:t>
          </a:r>
          <a:r>
            <a:rPr kumimoji="1" lang="ja-JP" altLang="en-US" sz="1100"/>
            <a:t>団体）</a:t>
          </a:r>
          <a:endParaRPr kumimoji="1" lang="en-US" altLang="ja-JP" sz="1100"/>
        </a:p>
        <a:p>
          <a:pPr algn="ctr"/>
          <a:r>
            <a:rPr kumimoji="1" lang="en-US" altLang="ja-JP" sz="1100"/>
            <a:t>8.6</a:t>
          </a:r>
          <a:r>
            <a:rPr kumimoji="1" lang="ja-JP" altLang="en-US" sz="1100"/>
            <a:t>百万円</a:t>
          </a:r>
        </a:p>
      </xdr:txBody>
    </xdr:sp>
    <xdr:clientData/>
  </xdr:twoCellAnchor>
  <xdr:twoCellAnchor>
    <xdr:from>
      <xdr:col>38</xdr:col>
      <xdr:colOff>170649</xdr:colOff>
      <xdr:row>749</xdr:row>
      <xdr:rowOff>227376</xdr:rowOff>
    </xdr:from>
    <xdr:to>
      <xdr:col>49</xdr:col>
      <xdr:colOff>53629</xdr:colOff>
      <xdr:row>750</xdr:row>
      <xdr:rowOff>113774</xdr:rowOff>
    </xdr:to>
    <xdr:sp macro="" textlink="">
      <xdr:nvSpPr>
        <xdr:cNvPr id="18" name="テキスト ボックス 17">
          <a:extLst>
            <a:ext uri="{FF2B5EF4-FFF2-40B4-BE49-F238E27FC236}">
              <a16:creationId xmlns:a16="http://schemas.microsoft.com/office/drawing/2014/main" id="{B438F8BB-1AFA-4640-A68E-FA07972E28FA}"/>
            </a:ext>
          </a:extLst>
        </xdr:cNvPr>
        <xdr:cNvSpPr txBox="1"/>
      </xdr:nvSpPr>
      <xdr:spPr>
        <a:xfrm>
          <a:off x="8067740" y="62607467"/>
          <a:ext cx="2168980" cy="232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603</v>
      </c>
      <c r="AP2" s="219"/>
      <c r="AQ2" s="219"/>
      <c r="AR2" s="79" t="str">
        <f>IF(OR(AO2="　", AO2=""), "", "-")</f>
        <v>-</v>
      </c>
      <c r="AS2" s="220">
        <v>9</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609</v>
      </c>
      <c r="AF5" s="717"/>
      <c r="AG5" s="717"/>
      <c r="AH5" s="717"/>
      <c r="AI5" s="717"/>
      <c r="AJ5" s="717"/>
      <c r="AK5" s="717"/>
      <c r="AL5" s="717"/>
      <c r="AM5" s="717"/>
      <c r="AN5" s="717"/>
      <c r="AO5" s="717"/>
      <c r="AP5" s="718"/>
      <c r="AQ5" s="719" t="s">
        <v>670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99.5" customHeight="1" x14ac:dyDescent="0.15">
      <c r="A7" s="826" t="s">
        <v>22</v>
      </c>
      <c r="B7" s="827"/>
      <c r="C7" s="827"/>
      <c r="D7" s="827"/>
      <c r="E7" s="827"/>
      <c r="F7" s="828"/>
      <c r="G7" s="829" t="s">
        <v>567</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660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567</v>
      </c>
      <c r="Q13" s="109"/>
      <c r="R13" s="109"/>
      <c r="S13" s="109"/>
      <c r="T13" s="109"/>
      <c r="U13" s="109"/>
      <c r="V13" s="110"/>
      <c r="W13" s="108" t="s">
        <v>567</v>
      </c>
      <c r="X13" s="109"/>
      <c r="Y13" s="109"/>
      <c r="Z13" s="109"/>
      <c r="AA13" s="109"/>
      <c r="AB13" s="109"/>
      <c r="AC13" s="110"/>
      <c r="AD13" s="108" t="s">
        <v>608</v>
      </c>
      <c r="AE13" s="109"/>
      <c r="AF13" s="109"/>
      <c r="AG13" s="109"/>
      <c r="AH13" s="109"/>
      <c r="AI13" s="109"/>
      <c r="AJ13" s="110"/>
      <c r="AK13" s="108">
        <v>251.2</v>
      </c>
      <c r="AL13" s="109"/>
      <c r="AM13" s="109"/>
      <c r="AN13" s="109"/>
      <c r="AO13" s="109"/>
      <c r="AP13" s="109"/>
      <c r="AQ13" s="110"/>
      <c r="AR13" s="105">
        <v>577.1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608</v>
      </c>
      <c r="AE14" s="109"/>
      <c r="AF14" s="109"/>
      <c r="AG14" s="109"/>
      <c r="AH14" s="109"/>
      <c r="AI14" s="109"/>
      <c r="AJ14" s="110"/>
      <c r="AK14" s="108" t="s">
        <v>567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251.2</v>
      </c>
      <c r="AL18" s="115"/>
      <c r="AM18" s="115"/>
      <c r="AN18" s="115"/>
      <c r="AO18" s="115"/>
      <c r="AP18" s="115"/>
      <c r="AQ18" s="116"/>
      <c r="AR18" s="114">
        <f>SUM(AR13:AX17)</f>
        <v>577.1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455</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577</v>
      </c>
      <c r="H23" s="187"/>
      <c r="I23" s="187"/>
      <c r="J23" s="187"/>
      <c r="K23" s="187"/>
      <c r="L23" s="187"/>
      <c r="M23" s="187"/>
      <c r="N23" s="187"/>
      <c r="O23" s="188"/>
      <c r="P23" s="105">
        <v>249</v>
      </c>
      <c r="Q23" s="106"/>
      <c r="R23" s="106"/>
      <c r="S23" s="106"/>
      <c r="T23" s="106"/>
      <c r="U23" s="106"/>
      <c r="V23" s="107"/>
      <c r="W23" s="105">
        <v>566</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0.7</v>
      </c>
      <c r="Q24" s="109"/>
      <c r="R24" s="109"/>
      <c r="S24" s="109"/>
      <c r="T24" s="109"/>
      <c r="U24" s="109"/>
      <c r="V24" s="110"/>
      <c r="W24" s="108">
        <v>1.8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0.7</v>
      </c>
      <c r="Q25" s="109"/>
      <c r="R25" s="109"/>
      <c r="S25" s="109"/>
      <c r="T25" s="109"/>
      <c r="U25" s="109"/>
      <c r="V25" s="110"/>
      <c r="W25" s="108">
        <v>4.5999999999999996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0.3</v>
      </c>
      <c r="Q26" s="109"/>
      <c r="R26" s="109"/>
      <c r="S26" s="109"/>
      <c r="T26" s="109"/>
      <c r="U26" s="109"/>
      <c r="V26" s="110"/>
      <c r="W26" s="108">
        <v>4.5999999999999996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0.1</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0.40000000000000568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251.2</v>
      </c>
      <c r="Q29" s="109"/>
      <c r="R29" s="109"/>
      <c r="S29" s="109"/>
      <c r="T29" s="109"/>
      <c r="U29" s="109"/>
      <c r="V29" s="110"/>
      <c r="W29" s="227">
        <f>AR13</f>
        <v>577.1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v>
      </c>
      <c r="AR31" s="136"/>
      <c r="AS31" s="137" t="s">
        <v>355</v>
      </c>
      <c r="AT31" s="172"/>
      <c r="AU31" s="271" t="s">
        <v>567</v>
      </c>
      <c r="AV31" s="271"/>
      <c r="AW31" s="379" t="s">
        <v>300</v>
      </c>
      <c r="AX31" s="380"/>
    </row>
    <row r="32" spans="1:50" ht="23.25" customHeight="1" x14ac:dyDescent="0.15">
      <c r="A32" s="515"/>
      <c r="B32" s="513"/>
      <c r="C32" s="513"/>
      <c r="D32" s="513"/>
      <c r="E32" s="513"/>
      <c r="F32" s="514"/>
      <c r="G32" s="540" t="s">
        <v>661</v>
      </c>
      <c r="H32" s="541"/>
      <c r="I32" s="541"/>
      <c r="J32" s="541"/>
      <c r="K32" s="541"/>
      <c r="L32" s="541"/>
      <c r="M32" s="541"/>
      <c r="N32" s="541"/>
      <c r="O32" s="542"/>
      <c r="P32" s="161" t="s">
        <v>666</v>
      </c>
      <c r="Q32" s="161"/>
      <c r="R32" s="161"/>
      <c r="S32" s="161"/>
      <c r="T32" s="161"/>
      <c r="U32" s="161"/>
      <c r="V32" s="161"/>
      <c r="W32" s="161"/>
      <c r="X32" s="231"/>
      <c r="Y32" s="338" t="s">
        <v>12</v>
      </c>
      <c r="Z32" s="549"/>
      <c r="AA32" s="550"/>
      <c r="AB32" s="551" t="s">
        <v>665</v>
      </c>
      <c r="AC32" s="551"/>
      <c r="AD32" s="551"/>
      <c r="AE32" s="364" t="s">
        <v>567</v>
      </c>
      <c r="AF32" s="365"/>
      <c r="AG32" s="365"/>
      <c r="AH32" s="365"/>
      <c r="AI32" s="364" t="s">
        <v>567</v>
      </c>
      <c r="AJ32" s="365"/>
      <c r="AK32" s="365"/>
      <c r="AL32" s="365"/>
      <c r="AM32" s="364" t="s">
        <v>567</v>
      </c>
      <c r="AN32" s="365"/>
      <c r="AO32" s="365"/>
      <c r="AP32" s="365"/>
      <c r="AQ32" s="111" t="s">
        <v>567</v>
      </c>
      <c r="AR32" s="112"/>
      <c r="AS32" s="112"/>
      <c r="AT32" s="113"/>
      <c r="AU32" s="365" t="s">
        <v>567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665</v>
      </c>
      <c r="AC33" s="522"/>
      <c r="AD33" s="522"/>
      <c r="AE33" s="364" t="s">
        <v>567</v>
      </c>
      <c r="AF33" s="365"/>
      <c r="AG33" s="365"/>
      <c r="AH33" s="365"/>
      <c r="AI33" s="364" t="s">
        <v>567</v>
      </c>
      <c r="AJ33" s="365"/>
      <c r="AK33" s="365"/>
      <c r="AL33" s="365"/>
      <c r="AM33" s="364" t="s">
        <v>567</v>
      </c>
      <c r="AN33" s="365"/>
      <c r="AO33" s="365"/>
      <c r="AP33" s="365"/>
      <c r="AQ33" s="111">
        <v>51</v>
      </c>
      <c r="AR33" s="112"/>
      <c r="AS33" s="112"/>
      <c r="AT33" s="113"/>
      <c r="AU33" s="365" t="s">
        <v>567</v>
      </c>
      <c r="AV33" s="365"/>
      <c r="AW33" s="365"/>
      <c r="AX33" s="367"/>
    </row>
    <row r="34" spans="1:50" ht="56.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t="s">
        <v>567</v>
      </c>
      <c r="AN34" s="365"/>
      <c r="AO34" s="365"/>
      <c r="AP34" s="365"/>
      <c r="AQ34" s="111" t="s">
        <v>567</v>
      </c>
      <c r="AR34" s="112"/>
      <c r="AS34" s="112"/>
      <c r="AT34" s="113"/>
      <c r="AU34" s="365" t="s">
        <v>567</v>
      </c>
      <c r="AV34" s="365"/>
      <c r="AW34" s="365"/>
      <c r="AX34" s="367"/>
    </row>
    <row r="35" spans="1:50" ht="20.25" customHeight="1" x14ac:dyDescent="0.15">
      <c r="A35" s="897" t="s">
        <v>500</v>
      </c>
      <c r="B35" s="898"/>
      <c r="C35" s="898"/>
      <c r="D35" s="898"/>
      <c r="E35" s="898"/>
      <c r="F35" s="899"/>
      <c r="G35" s="903" t="s">
        <v>667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0.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v>
      </c>
      <c r="AR38" s="136"/>
      <c r="AS38" s="137" t="s">
        <v>355</v>
      </c>
      <c r="AT38" s="172"/>
      <c r="AU38" s="271" t="s">
        <v>567</v>
      </c>
      <c r="AV38" s="271"/>
      <c r="AW38" s="379" t="s">
        <v>300</v>
      </c>
      <c r="AX38" s="380"/>
    </row>
    <row r="39" spans="1:50" ht="23.25" customHeight="1" x14ac:dyDescent="0.15">
      <c r="A39" s="515"/>
      <c r="B39" s="513"/>
      <c r="C39" s="513"/>
      <c r="D39" s="513"/>
      <c r="E39" s="513"/>
      <c r="F39" s="514"/>
      <c r="G39" s="540" t="s">
        <v>582</v>
      </c>
      <c r="H39" s="541"/>
      <c r="I39" s="541"/>
      <c r="J39" s="541"/>
      <c r="K39" s="541"/>
      <c r="L39" s="541"/>
      <c r="M39" s="541"/>
      <c r="N39" s="541"/>
      <c r="O39" s="542"/>
      <c r="P39" s="161" t="s">
        <v>663</v>
      </c>
      <c r="Q39" s="161"/>
      <c r="R39" s="161"/>
      <c r="S39" s="161"/>
      <c r="T39" s="161"/>
      <c r="U39" s="161"/>
      <c r="V39" s="161"/>
      <c r="W39" s="161"/>
      <c r="X39" s="231"/>
      <c r="Y39" s="338" t="s">
        <v>12</v>
      </c>
      <c r="Z39" s="549"/>
      <c r="AA39" s="550"/>
      <c r="AB39" s="551" t="s">
        <v>664</v>
      </c>
      <c r="AC39" s="551"/>
      <c r="AD39" s="551"/>
      <c r="AE39" s="364" t="s">
        <v>567</v>
      </c>
      <c r="AF39" s="365"/>
      <c r="AG39" s="365"/>
      <c r="AH39" s="365"/>
      <c r="AI39" s="364" t="s">
        <v>567</v>
      </c>
      <c r="AJ39" s="365"/>
      <c r="AK39" s="365"/>
      <c r="AL39" s="365"/>
      <c r="AM39" s="364" t="s">
        <v>567</v>
      </c>
      <c r="AN39" s="365"/>
      <c r="AO39" s="365"/>
      <c r="AP39" s="365"/>
      <c r="AQ39" s="111" t="s">
        <v>567</v>
      </c>
      <c r="AR39" s="112"/>
      <c r="AS39" s="112"/>
      <c r="AT39" s="113"/>
      <c r="AU39" s="365" t="s">
        <v>567</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664</v>
      </c>
      <c r="AC40" s="522"/>
      <c r="AD40" s="522"/>
      <c r="AE40" s="364" t="s">
        <v>567</v>
      </c>
      <c r="AF40" s="365"/>
      <c r="AG40" s="365"/>
      <c r="AH40" s="365"/>
      <c r="AI40" s="364" t="s">
        <v>567</v>
      </c>
      <c r="AJ40" s="365"/>
      <c r="AK40" s="365"/>
      <c r="AL40" s="365"/>
      <c r="AM40" s="364" t="s">
        <v>567</v>
      </c>
      <c r="AN40" s="365"/>
      <c r="AO40" s="365"/>
      <c r="AP40" s="365"/>
      <c r="AQ40" s="111">
        <v>15</v>
      </c>
      <c r="AR40" s="112"/>
      <c r="AS40" s="112"/>
      <c r="AT40" s="113"/>
      <c r="AU40" s="365"/>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567</v>
      </c>
      <c r="AF41" s="365"/>
      <c r="AG41" s="365"/>
      <c r="AH41" s="365"/>
      <c r="AI41" s="364" t="s">
        <v>567</v>
      </c>
      <c r="AJ41" s="365"/>
      <c r="AK41" s="365"/>
      <c r="AL41" s="365"/>
      <c r="AM41" s="364" t="s">
        <v>567</v>
      </c>
      <c r="AN41" s="365"/>
      <c r="AO41" s="365"/>
      <c r="AP41" s="365"/>
      <c r="AQ41" s="111" t="s">
        <v>567</v>
      </c>
      <c r="AR41" s="112"/>
      <c r="AS41" s="112"/>
      <c r="AT41" s="113"/>
      <c r="AU41" s="365" t="s">
        <v>567</v>
      </c>
      <c r="AV41" s="365"/>
      <c r="AW41" s="365"/>
      <c r="AX41" s="367"/>
    </row>
    <row r="42" spans="1:50" ht="34.5" customHeight="1" x14ac:dyDescent="0.15">
      <c r="A42" s="897" t="s">
        <v>500</v>
      </c>
      <c r="B42" s="898"/>
      <c r="C42" s="898"/>
      <c r="D42" s="898"/>
      <c r="E42" s="898"/>
      <c r="F42" s="899"/>
      <c r="G42" s="903" t="s">
        <v>662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6"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t="s">
        <v>567</v>
      </c>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t="s">
        <v>491</v>
      </c>
      <c r="AC46" s="551"/>
      <c r="AD46" s="551"/>
      <c r="AE46" s="364" t="s">
        <v>567</v>
      </c>
      <c r="AF46" s="365"/>
      <c r="AG46" s="365"/>
      <c r="AH46" s="365"/>
      <c r="AI46" s="364" t="s">
        <v>567</v>
      </c>
      <c r="AJ46" s="365"/>
      <c r="AK46" s="365"/>
      <c r="AL46" s="365"/>
      <c r="AM46" s="364" t="s">
        <v>567</v>
      </c>
      <c r="AN46" s="365"/>
      <c r="AO46" s="365"/>
      <c r="AP46" s="365"/>
      <c r="AQ46" s="111" t="s">
        <v>567</v>
      </c>
      <c r="AR46" s="112"/>
      <c r="AS46" s="112"/>
      <c r="AT46" s="113"/>
      <c r="AU46" s="365" t="s">
        <v>567</v>
      </c>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491</v>
      </c>
      <c r="AC47" s="522"/>
      <c r="AD47" s="522"/>
      <c r="AE47" s="364" t="s">
        <v>567</v>
      </c>
      <c r="AF47" s="365"/>
      <c r="AG47" s="365"/>
      <c r="AH47" s="365"/>
      <c r="AI47" s="364" t="s">
        <v>567</v>
      </c>
      <c r="AJ47" s="365"/>
      <c r="AK47" s="365"/>
      <c r="AL47" s="365"/>
      <c r="AM47" s="364" t="s">
        <v>567</v>
      </c>
      <c r="AN47" s="365"/>
      <c r="AO47" s="365"/>
      <c r="AP47" s="365"/>
      <c r="AQ47" s="111"/>
      <c r="AR47" s="112"/>
      <c r="AS47" s="112"/>
      <c r="AT47" s="113"/>
      <c r="AU47" s="365">
        <v>100</v>
      </c>
      <c r="AV47" s="365"/>
      <c r="AW47" s="365"/>
      <c r="AX47" s="367"/>
    </row>
    <row r="48" spans="1:50" ht="27"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567</v>
      </c>
      <c r="AF48" s="365"/>
      <c r="AG48" s="365"/>
      <c r="AH48" s="365"/>
      <c r="AI48" s="364" t="s">
        <v>567</v>
      </c>
      <c r="AJ48" s="365"/>
      <c r="AK48" s="365"/>
      <c r="AL48" s="365"/>
      <c r="AM48" s="364" t="s">
        <v>567</v>
      </c>
      <c r="AN48" s="365"/>
      <c r="AO48" s="365"/>
      <c r="AP48" s="365"/>
      <c r="AQ48" s="111" t="s">
        <v>567</v>
      </c>
      <c r="AR48" s="112"/>
      <c r="AS48" s="112"/>
      <c r="AT48" s="113"/>
      <c r="AU48" s="365" t="s">
        <v>567</v>
      </c>
      <c r="AV48" s="365"/>
      <c r="AW48" s="365"/>
      <c r="AX48" s="367"/>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t="s">
        <v>567</v>
      </c>
      <c r="AF101" s="365"/>
      <c r="AG101" s="365"/>
      <c r="AH101" s="366"/>
      <c r="AI101" s="364" t="s">
        <v>567</v>
      </c>
      <c r="AJ101" s="365"/>
      <c r="AK101" s="365"/>
      <c r="AL101" s="366"/>
      <c r="AM101" s="364" t="s">
        <v>567</v>
      </c>
      <c r="AN101" s="365"/>
      <c r="AO101" s="365"/>
      <c r="AP101" s="366"/>
      <c r="AQ101" s="364" t="s">
        <v>567</v>
      </c>
      <c r="AR101" s="365"/>
      <c r="AS101" s="365"/>
      <c r="AT101" s="366"/>
      <c r="AU101" s="364" t="s">
        <v>674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567</v>
      </c>
      <c r="AF102" s="358"/>
      <c r="AG102" s="358"/>
      <c r="AH102" s="358"/>
      <c r="AI102" s="358" t="s">
        <v>567</v>
      </c>
      <c r="AJ102" s="358"/>
      <c r="AK102" s="358"/>
      <c r="AL102" s="358"/>
      <c r="AM102" s="358" t="s">
        <v>567</v>
      </c>
      <c r="AN102" s="358"/>
      <c r="AO102" s="358"/>
      <c r="AP102" s="358"/>
      <c r="AQ102" s="814">
        <v>20</v>
      </c>
      <c r="AR102" s="815"/>
      <c r="AS102" s="815"/>
      <c r="AT102" s="816"/>
      <c r="AU102" s="814">
        <v>40</v>
      </c>
      <c r="AV102" s="815"/>
      <c r="AW102" s="815"/>
      <c r="AX102" s="816"/>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585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583</v>
      </c>
      <c r="AC104" s="472"/>
      <c r="AD104" s="473"/>
      <c r="AE104" s="364" t="s">
        <v>567</v>
      </c>
      <c r="AF104" s="365"/>
      <c r="AG104" s="365"/>
      <c r="AH104" s="366"/>
      <c r="AI104" s="364" t="s">
        <v>567</v>
      </c>
      <c r="AJ104" s="365"/>
      <c r="AK104" s="365"/>
      <c r="AL104" s="366"/>
      <c r="AM104" s="364" t="s">
        <v>567</v>
      </c>
      <c r="AN104" s="365"/>
      <c r="AO104" s="365"/>
      <c r="AP104" s="366"/>
      <c r="AQ104" s="364" t="s">
        <v>567</v>
      </c>
      <c r="AR104" s="365"/>
      <c r="AS104" s="365"/>
      <c r="AT104" s="366"/>
      <c r="AU104" s="364" t="s">
        <v>674</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583</v>
      </c>
      <c r="AC105" s="407"/>
      <c r="AD105" s="408"/>
      <c r="AE105" s="358" t="s">
        <v>567</v>
      </c>
      <c r="AF105" s="358"/>
      <c r="AG105" s="358"/>
      <c r="AH105" s="358"/>
      <c r="AI105" s="358" t="s">
        <v>567</v>
      </c>
      <c r="AJ105" s="358"/>
      <c r="AK105" s="358"/>
      <c r="AL105" s="358"/>
      <c r="AM105" s="358" t="s">
        <v>567</v>
      </c>
      <c r="AN105" s="358"/>
      <c r="AO105" s="358"/>
      <c r="AP105" s="358"/>
      <c r="AQ105" s="364">
        <v>20</v>
      </c>
      <c r="AR105" s="365"/>
      <c r="AS105" s="365"/>
      <c r="AT105" s="366"/>
      <c r="AU105" s="814">
        <v>40</v>
      </c>
      <c r="AV105" s="815"/>
      <c r="AW105" s="815"/>
      <c r="AX105" s="816"/>
    </row>
    <row r="106" spans="1:60" ht="31.5"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1"/>
      <c r="B107" s="492"/>
      <c r="C107" s="492"/>
      <c r="D107" s="492"/>
      <c r="E107" s="492"/>
      <c r="F107" s="493"/>
      <c r="G107" s="161" t="s">
        <v>586</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583</v>
      </c>
      <c r="AC107" s="472"/>
      <c r="AD107" s="473"/>
      <c r="AE107" s="358" t="s">
        <v>567</v>
      </c>
      <c r="AF107" s="358"/>
      <c r="AG107" s="358"/>
      <c r="AH107" s="358"/>
      <c r="AI107" s="358" t="s">
        <v>567</v>
      </c>
      <c r="AJ107" s="358"/>
      <c r="AK107" s="358"/>
      <c r="AL107" s="358"/>
      <c r="AM107" s="358" t="s">
        <v>567</v>
      </c>
      <c r="AN107" s="358"/>
      <c r="AO107" s="358"/>
      <c r="AP107" s="358"/>
      <c r="AQ107" s="364" t="s">
        <v>567</v>
      </c>
      <c r="AR107" s="365"/>
      <c r="AS107" s="365"/>
      <c r="AT107" s="366"/>
      <c r="AU107" s="364" t="s">
        <v>674</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583</v>
      </c>
      <c r="AC108" s="407"/>
      <c r="AD108" s="408"/>
      <c r="AE108" s="358" t="s">
        <v>567</v>
      </c>
      <c r="AF108" s="358"/>
      <c r="AG108" s="358"/>
      <c r="AH108" s="358"/>
      <c r="AI108" s="358" t="s">
        <v>567</v>
      </c>
      <c r="AJ108" s="358"/>
      <c r="AK108" s="358"/>
      <c r="AL108" s="358"/>
      <c r="AM108" s="358" t="s">
        <v>567</v>
      </c>
      <c r="AN108" s="358"/>
      <c r="AO108" s="358"/>
      <c r="AP108" s="358"/>
      <c r="AQ108" s="364">
        <v>11</v>
      </c>
      <c r="AR108" s="365"/>
      <c r="AS108" s="365"/>
      <c r="AT108" s="366"/>
      <c r="AU108" s="814">
        <v>22</v>
      </c>
      <c r="AV108" s="815"/>
      <c r="AW108" s="815"/>
      <c r="AX108" s="816"/>
    </row>
    <row r="109" spans="1:60" ht="31.5"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customHeight="1" x14ac:dyDescent="0.15">
      <c r="A110" s="491"/>
      <c r="B110" s="492"/>
      <c r="C110" s="492"/>
      <c r="D110" s="492"/>
      <c r="E110" s="492"/>
      <c r="F110" s="493"/>
      <c r="G110" s="161" t="s">
        <v>587</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583</v>
      </c>
      <c r="AC110" s="472"/>
      <c r="AD110" s="473"/>
      <c r="AE110" s="358" t="s">
        <v>567</v>
      </c>
      <c r="AF110" s="358"/>
      <c r="AG110" s="358"/>
      <c r="AH110" s="358"/>
      <c r="AI110" s="358" t="s">
        <v>567</v>
      </c>
      <c r="AJ110" s="358"/>
      <c r="AK110" s="358"/>
      <c r="AL110" s="358"/>
      <c r="AM110" s="358" t="s">
        <v>567</v>
      </c>
      <c r="AN110" s="358"/>
      <c r="AO110" s="358"/>
      <c r="AP110" s="358"/>
      <c r="AQ110" s="364" t="s">
        <v>567</v>
      </c>
      <c r="AR110" s="365"/>
      <c r="AS110" s="365"/>
      <c r="AT110" s="366"/>
      <c r="AU110" s="364" t="s">
        <v>674</v>
      </c>
      <c r="AV110" s="365"/>
      <c r="AW110" s="365"/>
      <c r="AX110" s="366"/>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583</v>
      </c>
      <c r="AC111" s="407"/>
      <c r="AD111" s="408"/>
      <c r="AE111" s="358" t="s">
        <v>567</v>
      </c>
      <c r="AF111" s="358"/>
      <c r="AG111" s="358"/>
      <c r="AH111" s="358"/>
      <c r="AI111" s="358" t="s">
        <v>567</v>
      </c>
      <c r="AJ111" s="358"/>
      <c r="AK111" s="358"/>
      <c r="AL111" s="358"/>
      <c r="AM111" s="358" t="s">
        <v>567</v>
      </c>
      <c r="AN111" s="358"/>
      <c r="AO111" s="358"/>
      <c r="AP111" s="358"/>
      <c r="AQ111" s="364">
        <v>1</v>
      </c>
      <c r="AR111" s="365"/>
      <c r="AS111" s="365"/>
      <c r="AT111" s="366"/>
      <c r="AU111" s="814">
        <v>1</v>
      </c>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t="s">
        <v>567</v>
      </c>
      <c r="AF116" s="358"/>
      <c r="AG116" s="358"/>
      <c r="AH116" s="358"/>
      <c r="AI116" s="358" t="s">
        <v>567</v>
      </c>
      <c r="AJ116" s="358"/>
      <c r="AK116" s="358"/>
      <c r="AL116" s="358"/>
      <c r="AM116" s="358" t="s">
        <v>567</v>
      </c>
      <c r="AN116" s="358"/>
      <c r="AO116" s="358"/>
      <c r="AP116" s="358"/>
      <c r="AQ116" s="364">
        <f>77/20</f>
        <v>3.85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567</v>
      </c>
      <c r="AF117" s="306"/>
      <c r="AG117" s="306"/>
      <c r="AH117" s="306"/>
      <c r="AI117" s="306" t="s">
        <v>567</v>
      </c>
      <c r="AJ117" s="306"/>
      <c r="AK117" s="306"/>
      <c r="AL117" s="306"/>
      <c r="AM117" s="306" t="s">
        <v>567</v>
      </c>
      <c r="AN117" s="306"/>
      <c r="AO117" s="306"/>
      <c r="AP117" s="306"/>
      <c r="AQ117" s="306" t="s">
        <v>610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589</v>
      </c>
      <c r="AC119" s="301"/>
      <c r="AD119" s="302"/>
      <c r="AE119" s="358" t="s">
        <v>567</v>
      </c>
      <c r="AF119" s="358"/>
      <c r="AG119" s="358"/>
      <c r="AH119" s="358"/>
      <c r="AI119" s="358" t="s">
        <v>567</v>
      </c>
      <c r="AJ119" s="358"/>
      <c r="AK119" s="358"/>
      <c r="AL119" s="358"/>
      <c r="AM119" s="358" t="s">
        <v>567</v>
      </c>
      <c r="AN119" s="358"/>
      <c r="AO119" s="358"/>
      <c r="AP119" s="358"/>
      <c r="AQ119" s="358">
        <f>97/20</f>
        <v>4.8499999999999996</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590</v>
      </c>
      <c r="AC120" s="342"/>
      <c r="AD120" s="343"/>
      <c r="AE120" s="306" t="s">
        <v>567</v>
      </c>
      <c r="AF120" s="306"/>
      <c r="AG120" s="306"/>
      <c r="AH120" s="306"/>
      <c r="AI120" s="306" t="s">
        <v>567</v>
      </c>
      <c r="AJ120" s="306"/>
      <c r="AK120" s="306"/>
      <c r="AL120" s="306"/>
      <c r="AM120" s="306" t="s">
        <v>567</v>
      </c>
      <c r="AN120" s="306"/>
      <c r="AO120" s="306"/>
      <c r="AP120" s="306"/>
      <c r="AQ120" s="306" t="s">
        <v>611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589</v>
      </c>
      <c r="AC122" s="301"/>
      <c r="AD122" s="302"/>
      <c r="AE122" s="358" t="s">
        <v>567</v>
      </c>
      <c r="AF122" s="358"/>
      <c r="AG122" s="358"/>
      <c r="AH122" s="358"/>
      <c r="AI122" s="358" t="s">
        <v>567</v>
      </c>
      <c r="AJ122" s="358"/>
      <c r="AK122" s="358"/>
      <c r="AL122" s="358"/>
      <c r="AM122" s="358" t="s">
        <v>567</v>
      </c>
      <c r="AN122" s="358"/>
      <c r="AO122" s="358"/>
      <c r="AP122" s="358"/>
      <c r="AQ122" s="358">
        <f>67/11</f>
        <v>6.0909090909090908</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590</v>
      </c>
      <c r="AC123" s="342"/>
      <c r="AD123" s="343"/>
      <c r="AE123" s="306" t="s">
        <v>567</v>
      </c>
      <c r="AF123" s="306"/>
      <c r="AG123" s="306"/>
      <c r="AH123" s="306"/>
      <c r="AI123" s="306" t="s">
        <v>567</v>
      </c>
      <c r="AJ123" s="306"/>
      <c r="AK123" s="306"/>
      <c r="AL123" s="306"/>
      <c r="AM123" s="306" t="s">
        <v>567</v>
      </c>
      <c r="AN123" s="306"/>
      <c r="AO123" s="306"/>
      <c r="AP123" s="306"/>
      <c r="AQ123" s="306" t="s">
        <v>612</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customHeight="1" x14ac:dyDescent="0.15">
      <c r="A125" s="292"/>
      <c r="B125" s="293"/>
      <c r="C125" s="293"/>
      <c r="D125" s="293"/>
      <c r="E125" s="293"/>
      <c r="F125" s="294"/>
      <c r="G125" s="351" t="s">
        <v>593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589</v>
      </c>
      <c r="AC125" s="301"/>
      <c r="AD125" s="302"/>
      <c r="AE125" s="358" t="s">
        <v>567</v>
      </c>
      <c r="AF125" s="358"/>
      <c r="AG125" s="358"/>
      <c r="AH125" s="358"/>
      <c r="AI125" s="358" t="s">
        <v>567</v>
      </c>
      <c r="AJ125" s="358"/>
      <c r="AK125" s="358"/>
      <c r="AL125" s="358"/>
      <c r="AM125" s="358" t="s">
        <v>567</v>
      </c>
      <c r="AN125" s="358"/>
      <c r="AO125" s="358"/>
      <c r="AP125" s="358"/>
      <c r="AQ125" s="358">
        <v>8.6</v>
      </c>
      <c r="AR125" s="358"/>
      <c r="AS125" s="358"/>
      <c r="AT125" s="358"/>
      <c r="AU125" s="358"/>
      <c r="AV125" s="358"/>
      <c r="AW125" s="358"/>
      <c r="AX125" s="359"/>
    </row>
    <row r="126" spans="1:50"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594</v>
      </c>
      <c r="AC126" s="342"/>
      <c r="AD126" s="343"/>
      <c r="AE126" s="306" t="s">
        <v>567</v>
      </c>
      <c r="AF126" s="306"/>
      <c r="AG126" s="306"/>
      <c r="AH126" s="306"/>
      <c r="AI126" s="306" t="s">
        <v>567</v>
      </c>
      <c r="AJ126" s="306"/>
      <c r="AK126" s="306"/>
      <c r="AL126" s="306"/>
      <c r="AM126" s="306" t="s">
        <v>567</v>
      </c>
      <c r="AN126" s="306"/>
      <c r="AO126" s="306"/>
      <c r="AP126" s="306"/>
      <c r="AQ126" s="306" t="s">
        <v>613</v>
      </c>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595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669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994"/>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c r="AN134" s="112"/>
      <c r="AO134" s="112"/>
      <c r="AP134" s="112"/>
      <c r="AQ134" s="266" t="s">
        <v>567</v>
      </c>
      <c r="AR134" s="112"/>
      <c r="AS134" s="112"/>
      <c r="AT134" s="112"/>
      <c r="AU134" s="266" t="s">
        <v>567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c r="AN135" s="112"/>
      <c r="AO135" s="112"/>
      <c r="AP135" s="112"/>
      <c r="AQ135" s="266" t="s">
        <v>567</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8"/>
      <c r="G430" s="240" t="s">
        <v>374</v>
      </c>
      <c r="H430" s="158"/>
      <c r="I430" s="158"/>
      <c r="J430" s="241" t="s">
        <v>615</v>
      </c>
      <c r="K430" s="242"/>
      <c r="L430" s="242"/>
      <c r="M430" s="242"/>
      <c r="N430" s="242"/>
      <c r="O430" s="242"/>
      <c r="P430" s="242"/>
      <c r="Q430" s="242"/>
      <c r="R430" s="242"/>
      <c r="S430" s="242"/>
      <c r="T430" s="243"/>
      <c r="U430" s="244" t="s">
        <v>616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355</v>
      </c>
      <c r="AH432" s="172"/>
      <c r="AI432" s="182"/>
      <c r="AJ432" s="182"/>
      <c r="AK432" s="182"/>
      <c r="AL432" s="177"/>
      <c r="AM432" s="182"/>
      <c r="AN432" s="182"/>
      <c r="AO432" s="182"/>
      <c r="AP432" s="177"/>
      <c r="AQ432" s="217" t="s">
        <v>568</v>
      </c>
      <c r="AR432" s="136"/>
      <c r="AS432" s="137" t="s">
        <v>355</v>
      </c>
      <c r="AT432" s="172"/>
      <c r="AU432" s="136" t="s">
        <v>598</v>
      </c>
      <c r="AV432" s="136"/>
      <c r="AW432" s="137" t="s">
        <v>300</v>
      </c>
      <c r="AX432" s="138"/>
    </row>
    <row r="433" spans="1:50" ht="23.25" customHeight="1" x14ac:dyDescent="0.15">
      <c r="A433" s="994"/>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597</v>
      </c>
      <c r="AF433" s="112"/>
      <c r="AG433" s="112"/>
      <c r="AH433" s="113"/>
      <c r="AI433" s="111" t="s">
        <v>597</v>
      </c>
      <c r="AJ433" s="112"/>
      <c r="AK433" s="112"/>
      <c r="AL433" s="112"/>
      <c r="AM433" s="111" t="s">
        <v>567</v>
      </c>
      <c r="AN433" s="112"/>
      <c r="AO433" s="112"/>
      <c r="AP433" s="113"/>
      <c r="AQ433" s="111" t="s">
        <v>597</v>
      </c>
      <c r="AR433" s="112"/>
      <c r="AS433" s="112"/>
      <c r="AT433" s="113"/>
      <c r="AU433" s="112" t="s">
        <v>597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568</v>
      </c>
      <c r="AC434" s="221"/>
      <c r="AD434" s="221"/>
      <c r="AE434" s="111" t="s">
        <v>597</v>
      </c>
      <c r="AF434" s="112"/>
      <c r="AG434" s="112"/>
      <c r="AH434" s="113"/>
      <c r="AI434" s="111" t="s">
        <v>597</v>
      </c>
      <c r="AJ434" s="112"/>
      <c r="AK434" s="112"/>
      <c r="AL434" s="112"/>
      <c r="AM434" s="111" t="s">
        <v>567</v>
      </c>
      <c r="AN434" s="112"/>
      <c r="AO434" s="112"/>
      <c r="AP434" s="113"/>
      <c r="AQ434" s="111" t="s">
        <v>597</v>
      </c>
      <c r="AR434" s="112"/>
      <c r="AS434" s="112"/>
      <c r="AT434" s="113"/>
      <c r="AU434" s="112" t="s">
        <v>599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567</v>
      </c>
      <c r="AN435" s="112"/>
      <c r="AO435" s="112"/>
      <c r="AP435" s="113"/>
      <c r="AQ435" s="111"/>
      <c r="AR435" s="112"/>
      <c r="AS435" s="112"/>
      <c r="AT435" s="113"/>
      <c r="AU435" s="112" t="s">
        <v>597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568</v>
      </c>
      <c r="AF457" s="136"/>
      <c r="AG457" s="137" t="s">
        <v>355</v>
      </c>
      <c r="AH457" s="172"/>
      <c r="AI457" s="182"/>
      <c r="AJ457" s="182"/>
      <c r="AK457" s="182"/>
      <c r="AL457" s="177"/>
      <c r="AM457" s="182"/>
      <c r="AN457" s="182"/>
      <c r="AO457" s="182"/>
      <c r="AP457" s="177"/>
      <c r="AQ457" s="217" t="s">
        <v>568</v>
      </c>
      <c r="AR457" s="136"/>
      <c r="AS457" s="137" t="s">
        <v>355</v>
      </c>
      <c r="AT457" s="172"/>
      <c r="AU457" s="136" t="s">
        <v>598</v>
      </c>
      <c r="AV457" s="136"/>
      <c r="AW457" s="137" t="s">
        <v>300</v>
      </c>
      <c r="AX457" s="138"/>
    </row>
    <row r="458" spans="1:50" ht="23.25" customHeight="1" x14ac:dyDescent="0.15">
      <c r="A458" s="994"/>
      <c r="B458" s="252"/>
      <c r="C458" s="251"/>
      <c r="D458" s="252"/>
      <c r="E458" s="166"/>
      <c r="F458" s="167"/>
      <c r="G458" s="230" t="s">
        <v>568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597</v>
      </c>
      <c r="AF458" s="112"/>
      <c r="AG458" s="112"/>
      <c r="AH458" s="112"/>
      <c r="AI458" s="111" t="s">
        <v>599</v>
      </c>
      <c r="AJ458" s="112"/>
      <c r="AK458" s="112"/>
      <c r="AL458" s="112"/>
      <c r="AM458" s="111" t="s">
        <v>567</v>
      </c>
      <c r="AN458" s="112"/>
      <c r="AO458" s="112"/>
      <c r="AP458" s="113"/>
      <c r="AQ458" s="111" t="s">
        <v>597</v>
      </c>
      <c r="AR458" s="112"/>
      <c r="AS458" s="112"/>
      <c r="AT458" s="113"/>
      <c r="AU458" s="112" t="s">
        <v>597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568</v>
      </c>
      <c r="AC459" s="221"/>
      <c r="AD459" s="221"/>
      <c r="AE459" s="111" t="s">
        <v>597</v>
      </c>
      <c r="AF459" s="112"/>
      <c r="AG459" s="112"/>
      <c r="AH459" s="113"/>
      <c r="AI459" s="111" t="s">
        <v>597</v>
      </c>
      <c r="AJ459" s="112"/>
      <c r="AK459" s="112"/>
      <c r="AL459" s="112"/>
      <c r="AM459" s="111" t="s">
        <v>567</v>
      </c>
      <c r="AN459" s="112"/>
      <c r="AO459" s="112"/>
      <c r="AP459" s="113"/>
      <c r="AQ459" s="111" t="s">
        <v>599</v>
      </c>
      <c r="AR459" s="112"/>
      <c r="AS459" s="112"/>
      <c r="AT459" s="113"/>
      <c r="AU459" s="112" t="s">
        <v>597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597</v>
      </c>
      <c r="AF460" s="112"/>
      <c r="AG460" s="112"/>
      <c r="AH460" s="113"/>
      <c r="AI460" s="111" t="s">
        <v>597</v>
      </c>
      <c r="AJ460" s="112"/>
      <c r="AK460" s="112"/>
      <c r="AL460" s="112"/>
      <c r="AM460" s="111" t="s">
        <v>567</v>
      </c>
      <c r="AN460" s="112"/>
      <c r="AO460" s="112"/>
      <c r="AP460" s="113"/>
      <c r="AQ460" s="111" t="s">
        <v>599</v>
      </c>
      <c r="AR460" s="112"/>
      <c r="AS460" s="112"/>
      <c r="AT460" s="113"/>
      <c r="AU460" s="112" t="s">
        <v>599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604</v>
      </c>
      <c r="AE702" s="896"/>
      <c r="AF702" s="896"/>
      <c r="AG702" s="885" t="s">
        <v>656</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604</v>
      </c>
      <c r="AE703" s="155"/>
      <c r="AF703" s="155"/>
      <c r="AG703" s="664" t="s">
        <v>658</v>
      </c>
      <c r="AH703" s="665"/>
      <c r="AI703" s="665"/>
      <c r="AJ703" s="665"/>
      <c r="AK703" s="665"/>
      <c r="AL703" s="665"/>
      <c r="AM703" s="665"/>
      <c r="AN703" s="665"/>
      <c r="AO703" s="665"/>
      <c r="AP703" s="665"/>
      <c r="AQ703" s="665"/>
      <c r="AR703" s="665"/>
      <c r="AS703" s="665"/>
      <c r="AT703" s="665"/>
      <c r="AU703" s="665"/>
      <c r="AV703" s="665"/>
      <c r="AW703" s="665"/>
      <c r="AX703" s="666"/>
    </row>
    <row r="704" spans="1:50" ht="8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604</v>
      </c>
      <c r="AE704" s="586"/>
      <c r="AF704" s="586"/>
      <c r="AG704" s="428" t="s">
        <v>657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604</v>
      </c>
      <c r="AE705" s="733"/>
      <c r="AF705" s="733"/>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t="s">
        <v>619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604</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604</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604</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621</v>
      </c>
      <c r="AE715" s="668"/>
      <c r="AF715" s="777"/>
      <c r="AG715" s="526" t="s">
        <v>567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621</v>
      </c>
      <c r="AE716" s="759"/>
      <c r="AF716" s="759"/>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621</v>
      </c>
      <c r="AE717" s="155"/>
      <c r="AF717" s="155"/>
      <c r="AG717" s="664" t="s">
        <v>567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621</v>
      </c>
      <c r="AE719" s="668"/>
      <c r="AF719" s="668"/>
      <c r="AG719" s="160" t="s">
        <v>668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672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671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567</v>
      </c>
      <c r="F737" s="122"/>
      <c r="G737" s="122"/>
      <c r="H737" s="122"/>
      <c r="I737" s="122"/>
      <c r="J737" s="122"/>
      <c r="K737" s="122"/>
      <c r="L737" s="122"/>
      <c r="M737" s="122"/>
      <c r="N737" s="101" t="s">
        <v>537</v>
      </c>
      <c r="O737" s="101"/>
      <c r="P737" s="101"/>
      <c r="Q737" s="101"/>
      <c r="R737" s="122" t="s">
        <v>567</v>
      </c>
      <c r="S737" s="122"/>
      <c r="T737" s="122"/>
      <c r="U737" s="122"/>
      <c r="V737" s="122"/>
      <c r="W737" s="122"/>
      <c r="X737" s="122"/>
      <c r="Y737" s="122"/>
      <c r="Z737" s="122"/>
      <c r="AA737" s="101" t="s">
        <v>536</v>
      </c>
      <c r="AB737" s="101"/>
      <c r="AC737" s="101"/>
      <c r="AD737" s="101"/>
      <c r="AE737" s="122" t="s">
        <v>567</v>
      </c>
      <c r="AF737" s="122"/>
      <c r="AG737" s="122"/>
      <c r="AH737" s="122"/>
      <c r="AI737" s="122"/>
      <c r="AJ737" s="122"/>
      <c r="AK737" s="122"/>
      <c r="AL737" s="122"/>
      <c r="AM737" s="122"/>
      <c r="AN737" s="101" t="s">
        <v>535</v>
      </c>
      <c r="AO737" s="101"/>
      <c r="AP737" s="101"/>
      <c r="AQ737" s="101"/>
      <c r="AR737" s="102" t="s">
        <v>567</v>
      </c>
      <c r="AS737" s="103"/>
      <c r="AT737" s="103"/>
      <c r="AU737" s="103"/>
      <c r="AV737" s="103"/>
      <c r="AW737" s="103"/>
      <c r="AX737" s="104"/>
      <c r="AY737" s="89"/>
      <c r="AZ737" s="89"/>
    </row>
    <row r="738" spans="1:52" ht="24.75" customHeight="1" x14ac:dyDescent="0.15">
      <c r="A738" s="123" t="s">
        <v>534</v>
      </c>
      <c r="B738" s="124"/>
      <c r="C738" s="124"/>
      <c r="D738" s="125"/>
      <c r="E738" s="122" t="s">
        <v>567</v>
      </c>
      <c r="F738" s="122"/>
      <c r="G738" s="122"/>
      <c r="H738" s="122"/>
      <c r="I738" s="122"/>
      <c r="J738" s="122"/>
      <c r="K738" s="122"/>
      <c r="L738" s="122"/>
      <c r="M738" s="122"/>
      <c r="N738" s="101" t="s">
        <v>533</v>
      </c>
      <c r="O738" s="101"/>
      <c r="P738" s="101"/>
      <c r="Q738" s="101"/>
      <c r="R738" s="122" t="s">
        <v>567</v>
      </c>
      <c r="S738" s="122"/>
      <c r="T738" s="122"/>
      <c r="U738" s="122"/>
      <c r="V738" s="122"/>
      <c r="W738" s="122"/>
      <c r="X738" s="122"/>
      <c r="Y738" s="122"/>
      <c r="Z738" s="122"/>
      <c r="AA738" s="101" t="s">
        <v>532</v>
      </c>
      <c r="AB738" s="101"/>
      <c r="AC738" s="101"/>
      <c r="AD738" s="101"/>
      <c r="AE738" s="122" t="s">
        <v>567</v>
      </c>
      <c r="AF738" s="122"/>
      <c r="AG738" s="122"/>
      <c r="AH738" s="122"/>
      <c r="AI738" s="122"/>
      <c r="AJ738" s="122"/>
      <c r="AK738" s="122"/>
      <c r="AL738" s="122"/>
      <c r="AM738" s="122"/>
      <c r="AN738" s="101" t="s">
        <v>528</v>
      </c>
      <c r="AO738" s="101"/>
      <c r="AP738" s="101"/>
      <c r="AQ738" s="101"/>
      <c r="AR738" s="102" t="s">
        <v>620</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t="s">
        <v>603</v>
      </c>
      <c r="J739" s="117"/>
      <c r="K739" s="93" t="str">
        <f>IF(OR(I739="　", I739=""), "", "-")</f>
        <v>-</v>
      </c>
      <c r="L739" s="118">
        <v>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625</v>
      </c>
      <c r="H781" s="450"/>
      <c r="I781" s="450"/>
      <c r="J781" s="450"/>
      <c r="K781" s="451"/>
      <c r="L781" s="452" t="s">
        <v>646</v>
      </c>
      <c r="M781" s="453"/>
      <c r="N781" s="453"/>
      <c r="O781" s="453"/>
      <c r="P781" s="453"/>
      <c r="Q781" s="453"/>
      <c r="R781" s="453"/>
      <c r="S781" s="453"/>
      <c r="T781" s="453"/>
      <c r="U781" s="453"/>
      <c r="V781" s="453"/>
      <c r="W781" s="453"/>
      <c r="X781" s="454"/>
      <c r="Y781" s="455">
        <v>2.2999999999999998</v>
      </c>
      <c r="Z781" s="456"/>
      <c r="AA781" s="456"/>
      <c r="AB781" s="557"/>
      <c r="AC781" s="449" t="s">
        <v>626</v>
      </c>
      <c r="AD781" s="450"/>
      <c r="AE781" s="450"/>
      <c r="AF781" s="450"/>
      <c r="AG781" s="451"/>
      <c r="AH781" s="452" t="s">
        <v>648</v>
      </c>
      <c r="AI781" s="453"/>
      <c r="AJ781" s="453"/>
      <c r="AK781" s="453"/>
      <c r="AL781" s="453"/>
      <c r="AM781" s="453"/>
      <c r="AN781" s="453"/>
      <c r="AO781" s="453"/>
      <c r="AP781" s="453"/>
      <c r="AQ781" s="453"/>
      <c r="AR781" s="453"/>
      <c r="AS781" s="453"/>
      <c r="AT781" s="454"/>
      <c r="AU781" s="455">
        <v>2.2000000000000002</v>
      </c>
      <c r="AV781" s="456"/>
      <c r="AW781" s="456"/>
      <c r="AX781" s="457"/>
    </row>
    <row r="782" spans="1:50" ht="24.75" customHeight="1" x14ac:dyDescent="0.15">
      <c r="A782" s="556"/>
      <c r="B782" s="763"/>
      <c r="C782" s="763"/>
      <c r="D782" s="763"/>
      <c r="E782" s="763"/>
      <c r="F782" s="764"/>
      <c r="G782" s="348" t="s">
        <v>626</v>
      </c>
      <c r="H782" s="349"/>
      <c r="I782" s="349"/>
      <c r="J782" s="349"/>
      <c r="K782" s="350"/>
      <c r="L782" s="401" t="s">
        <v>647</v>
      </c>
      <c r="M782" s="402"/>
      <c r="N782" s="402"/>
      <c r="O782" s="402"/>
      <c r="P782" s="402"/>
      <c r="Q782" s="402"/>
      <c r="R782" s="402"/>
      <c r="S782" s="402"/>
      <c r="T782" s="402"/>
      <c r="U782" s="402"/>
      <c r="V782" s="402"/>
      <c r="W782" s="402"/>
      <c r="X782" s="403"/>
      <c r="Y782" s="398">
        <v>0.8</v>
      </c>
      <c r="Z782" s="399"/>
      <c r="AA782" s="399"/>
      <c r="AB782" s="405"/>
      <c r="AC782" s="348" t="s">
        <v>633</v>
      </c>
      <c r="AD782" s="349"/>
      <c r="AE782" s="349"/>
      <c r="AF782" s="349"/>
      <c r="AG782" s="350"/>
      <c r="AH782" s="401" t="s">
        <v>634</v>
      </c>
      <c r="AI782" s="402"/>
      <c r="AJ782" s="402"/>
      <c r="AK782" s="402"/>
      <c r="AL782" s="402"/>
      <c r="AM782" s="402"/>
      <c r="AN782" s="402"/>
      <c r="AO782" s="402"/>
      <c r="AP782" s="402"/>
      <c r="AQ782" s="402"/>
      <c r="AR782" s="402"/>
      <c r="AS782" s="402"/>
      <c r="AT782" s="403"/>
      <c r="AU782" s="398">
        <v>1.8</v>
      </c>
      <c r="AV782" s="399"/>
      <c r="AW782" s="399"/>
      <c r="AX782" s="400"/>
    </row>
    <row r="783" spans="1:50" ht="24.75" customHeight="1" x14ac:dyDescent="0.15">
      <c r="A783" s="556"/>
      <c r="B783" s="763"/>
      <c r="C783" s="763"/>
      <c r="D783" s="763"/>
      <c r="E783" s="763"/>
      <c r="F783" s="764"/>
      <c r="G783" s="348" t="s">
        <v>627</v>
      </c>
      <c r="H783" s="349"/>
      <c r="I783" s="349"/>
      <c r="J783" s="349"/>
      <c r="K783" s="350"/>
      <c r="L783" s="401" t="s">
        <v>630</v>
      </c>
      <c r="M783" s="402"/>
      <c r="N783" s="402"/>
      <c r="O783" s="402"/>
      <c r="P783" s="402"/>
      <c r="Q783" s="402"/>
      <c r="R783" s="402"/>
      <c r="S783" s="402"/>
      <c r="T783" s="402"/>
      <c r="U783" s="402"/>
      <c r="V783" s="402"/>
      <c r="W783" s="402"/>
      <c r="X783" s="403"/>
      <c r="Y783" s="398">
        <v>0.5</v>
      </c>
      <c r="Z783" s="399"/>
      <c r="AA783" s="399"/>
      <c r="AB783" s="405"/>
      <c r="AC783" s="348" t="s">
        <v>625</v>
      </c>
      <c r="AD783" s="349"/>
      <c r="AE783" s="349"/>
      <c r="AF783" s="349"/>
      <c r="AG783" s="350"/>
      <c r="AH783" s="401" t="s">
        <v>635</v>
      </c>
      <c r="AI783" s="402"/>
      <c r="AJ783" s="402"/>
      <c r="AK783" s="402"/>
      <c r="AL783" s="402"/>
      <c r="AM783" s="402"/>
      <c r="AN783" s="402"/>
      <c r="AO783" s="402"/>
      <c r="AP783" s="402"/>
      <c r="AQ783" s="402"/>
      <c r="AR783" s="402"/>
      <c r="AS783" s="402"/>
      <c r="AT783" s="403"/>
      <c r="AU783" s="398">
        <v>0.7</v>
      </c>
      <c r="AV783" s="399"/>
      <c r="AW783" s="399"/>
      <c r="AX783" s="400"/>
    </row>
    <row r="784" spans="1:50" ht="24.75" customHeight="1" x14ac:dyDescent="0.15">
      <c r="A784" s="556"/>
      <c r="B784" s="763"/>
      <c r="C784" s="763"/>
      <c r="D784" s="763"/>
      <c r="E784" s="763"/>
      <c r="F784" s="764"/>
      <c r="G784" s="348" t="s">
        <v>628</v>
      </c>
      <c r="H784" s="349"/>
      <c r="I784" s="349"/>
      <c r="J784" s="349"/>
      <c r="K784" s="350"/>
      <c r="L784" s="401" t="s">
        <v>631</v>
      </c>
      <c r="M784" s="402"/>
      <c r="N784" s="402"/>
      <c r="O784" s="402"/>
      <c r="P784" s="402"/>
      <c r="Q784" s="402"/>
      <c r="R784" s="402"/>
      <c r="S784" s="402"/>
      <c r="T784" s="402"/>
      <c r="U784" s="402"/>
      <c r="V784" s="402"/>
      <c r="W784" s="402"/>
      <c r="X784" s="403"/>
      <c r="Y784" s="398">
        <v>0.1</v>
      </c>
      <c r="Z784" s="399"/>
      <c r="AA784" s="399"/>
      <c r="AB784" s="405"/>
      <c r="AC784" s="348" t="s">
        <v>649</v>
      </c>
      <c r="AD784" s="349"/>
      <c r="AE784" s="349"/>
      <c r="AF784" s="349"/>
      <c r="AG784" s="350"/>
      <c r="AH784" s="401" t="s">
        <v>650</v>
      </c>
      <c r="AI784" s="402"/>
      <c r="AJ784" s="402"/>
      <c r="AK784" s="402"/>
      <c r="AL784" s="402"/>
      <c r="AM784" s="402"/>
      <c r="AN784" s="402"/>
      <c r="AO784" s="402"/>
      <c r="AP784" s="402"/>
      <c r="AQ784" s="402"/>
      <c r="AR784" s="402"/>
      <c r="AS784" s="402"/>
      <c r="AT784" s="403"/>
      <c r="AU784" s="398">
        <v>0.1</v>
      </c>
      <c r="AV784" s="399"/>
      <c r="AW784" s="399"/>
      <c r="AX784" s="400"/>
    </row>
    <row r="785" spans="1:50" ht="24.75" customHeight="1" x14ac:dyDescent="0.15">
      <c r="A785" s="556"/>
      <c r="B785" s="763"/>
      <c r="C785" s="763"/>
      <c r="D785" s="763"/>
      <c r="E785" s="763"/>
      <c r="F785" s="764"/>
      <c r="G785" s="348" t="s">
        <v>629</v>
      </c>
      <c r="H785" s="349"/>
      <c r="I785" s="349"/>
      <c r="J785" s="349"/>
      <c r="K785" s="350"/>
      <c r="L785" s="401" t="s">
        <v>632</v>
      </c>
      <c r="M785" s="402"/>
      <c r="N785" s="402"/>
      <c r="O785" s="402"/>
      <c r="P785" s="402"/>
      <c r="Q785" s="402"/>
      <c r="R785" s="402"/>
      <c r="S785" s="402"/>
      <c r="T785" s="402"/>
      <c r="U785" s="402"/>
      <c r="V785" s="402"/>
      <c r="W785" s="402"/>
      <c r="X785" s="403"/>
      <c r="Y785" s="398">
        <v>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v>
      </c>
      <c r="AV791" s="415"/>
      <c r="AW791" s="415"/>
      <c r="AX791" s="417"/>
    </row>
    <row r="792" spans="1:50" ht="24.75" customHeight="1" x14ac:dyDescent="0.15">
      <c r="A792" s="556"/>
      <c r="B792" s="763"/>
      <c r="C792" s="763"/>
      <c r="D792" s="763"/>
      <c r="E792" s="763"/>
      <c r="F792" s="764"/>
      <c r="G792" s="439" t="s">
        <v>636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625</v>
      </c>
      <c r="H794" s="450"/>
      <c r="I794" s="450"/>
      <c r="J794" s="450"/>
      <c r="K794" s="451"/>
      <c r="L794" s="452" t="s">
        <v>646</v>
      </c>
      <c r="M794" s="453"/>
      <c r="N794" s="453"/>
      <c r="O794" s="453"/>
      <c r="P794" s="453"/>
      <c r="Q794" s="453"/>
      <c r="R794" s="453"/>
      <c r="S794" s="453"/>
      <c r="T794" s="453"/>
      <c r="U794" s="453"/>
      <c r="V794" s="453"/>
      <c r="W794" s="453"/>
      <c r="X794" s="454"/>
      <c r="Y794" s="455">
        <v>2.8</v>
      </c>
      <c r="Z794" s="456"/>
      <c r="AA794" s="456"/>
      <c r="AB794" s="557"/>
      <c r="AC794" s="449" t="s">
        <v>626</v>
      </c>
      <c r="AD794" s="450"/>
      <c r="AE794" s="450"/>
      <c r="AF794" s="450"/>
      <c r="AG794" s="451"/>
      <c r="AH794" s="452" t="s">
        <v>641</v>
      </c>
      <c r="AI794" s="453"/>
      <c r="AJ794" s="453"/>
      <c r="AK794" s="453"/>
      <c r="AL794" s="453"/>
      <c r="AM794" s="453"/>
      <c r="AN794" s="453"/>
      <c r="AO794" s="453"/>
      <c r="AP794" s="453"/>
      <c r="AQ794" s="453"/>
      <c r="AR794" s="453"/>
      <c r="AS794" s="453"/>
      <c r="AT794" s="454"/>
      <c r="AU794" s="455">
        <v>2.64</v>
      </c>
      <c r="AV794" s="456"/>
      <c r="AW794" s="456"/>
      <c r="AX794" s="457"/>
    </row>
    <row r="795" spans="1:50" ht="24.75" customHeight="1" x14ac:dyDescent="0.15">
      <c r="A795" s="556"/>
      <c r="B795" s="763"/>
      <c r="C795" s="763"/>
      <c r="D795" s="763"/>
      <c r="E795" s="763"/>
      <c r="F795" s="764"/>
      <c r="G795" s="348" t="s">
        <v>651</v>
      </c>
      <c r="H795" s="349"/>
      <c r="I795" s="349"/>
      <c r="J795" s="349"/>
      <c r="K795" s="350"/>
      <c r="L795" s="401" t="s">
        <v>654</v>
      </c>
      <c r="M795" s="402"/>
      <c r="N795" s="402"/>
      <c r="O795" s="402"/>
      <c r="P795" s="402"/>
      <c r="Q795" s="402"/>
      <c r="R795" s="402"/>
      <c r="S795" s="402"/>
      <c r="T795" s="402"/>
      <c r="U795" s="402"/>
      <c r="V795" s="402"/>
      <c r="W795" s="402"/>
      <c r="X795" s="403"/>
      <c r="Y795" s="398">
        <v>1.9</v>
      </c>
      <c r="Z795" s="399"/>
      <c r="AA795" s="399"/>
      <c r="AB795" s="405"/>
      <c r="AC795" s="348" t="s">
        <v>625</v>
      </c>
      <c r="AD795" s="349"/>
      <c r="AE795" s="349"/>
      <c r="AF795" s="349"/>
      <c r="AG795" s="350"/>
      <c r="AH795" s="401" t="s">
        <v>642</v>
      </c>
      <c r="AI795" s="402"/>
      <c r="AJ795" s="402"/>
      <c r="AK795" s="402"/>
      <c r="AL795" s="402"/>
      <c r="AM795" s="402"/>
      <c r="AN795" s="402"/>
      <c r="AO795" s="402"/>
      <c r="AP795" s="402"/>
      <c r="AQ795" s="402"/>
      <c r="AR795" s="402"/>
      <c r="AS795" s="402"/>
      <c r="AT795" s="403"/>
      <c r="AU795" s="398">
        <v>2.52</v>
      </c>
      <c r="AV795" s="399"/>
      <c r="AW795" s="399"/>
      <c r="AX795" s="400"/>
    </row>
    <row r="796" spans="1:50" ht="24.75" customHeight="1" x14ac:dyDescent="0.15">
      <c r="A796" s="556"/>
      <c r="B796" s="763"/>
      <c r="C796" s="763"/>
      <c r="D796" s="763"/>
      <c r="E796" s="763"/>
      <c r="F796" s="764"/>
      <c r="G796" s="348" t="s">
        <v>626</v>
      </c>
      <c r="H796" s="349"/>
      <c r="I796" s="349"/>
      <c r="J796" s="349"/>
      <c r="K796" s="350"/>
      <c r="L796" s="401" t="s">
        <v>655</v>
      </c>
      <c r="M796" s="402"/>
      <c r="N796" s="402"/>
      <c r="O796" s="402"/>
      <c r="P796" s="402"/>
      <c r="Q796" s="402"/>
      <c r="R796" s="402"/>
      <c r="S796" s="402"/>
      <c r="T796" s="402"/>
      <c r="U796" s="402"/>
      <c r="V796" s="402"/>
      <c r="W796" s="402"/>
      <c r="X796" s="403"/>
      <c r="Y796" s="398">
        <v>1.5</v>
      </c>
      <c r="Z796" s="399"/>
      <c r="AA796" s="399"/>
      <c r="AB796" s="405"/>
      <c r="AC796" s="348" t="s">
        <v>633</v>
      </c>
      <c r="AD796" s="349"/>
      <c r="AE796" s="349"/>
      <c r="AF796" s="349"/>
      <c r="AG796" s="350"/>
      <c r="AH796" s="401" t="s">
        <v>643</v>
      </c>
      <c r="AI796" s="402"/>
      <c r="AJ796" s="402"/>
      <c r="AK796" s="402"/>
      <c r="AL796" s="402"/>
      <c r="AM796" s="402"/>
      <c r="AN796" s="402"/>
      <c r="AO796" s="402"/>
      <c r="AP796" s="402"/>
      <c r="AQ796" s="402"/>
      <c r="AR796" s="402"/>
      <c r="AS796" s="402"/>
      <c r="AT796" s="403"/>
      <c r="AU796" s="398">
        <v>2.2999999999999998</v>
      </c>
      <c r="AV796" s="399"/>
      <c r="AW796" s="399"/>
      <c r="AX796" s="400"/>
    </row>
    <row r="797" spans="1:50" ht="24.75" customHeight="1" x14ac:dyDescent="0.15">
      <c r="A797" s="556"/>
      <c r="B797" s="763"/>
      <c r="C797" s="763"/>
      <c r="D797" s="763"/>
      <c r="E797" s="763"/>
      <c r="F797" s="764"/>
      <c r="G797" s="348" t="s">
        <v>638</v>
      </c>
      <c r="H797" s="349"/>
      <c r="I797" s="349"/>
      <c r="J797" s="349"/>
      <c r="K797" s="350"/>
      <c r="L797" s="401" t="s">
        <v>639</v>
      </c>
      <c r="M797" s="402"/>
      <c r="N797" s="402"/>
      <c r="O797" s="402"/>
      <c r="P797" s="402"/>
      <c r="Q797" s="402"/>
      <c r="R797" s="402"/>
      <c r="S797" s="402"/>
      <c r="T797" s="402"/>
      <c r="U797" s="402"/>
      <c r="V797" s="402"/>
      <c r="W797" s="402"/>
      <c r="X797" s="403"/>
      <c r="Y797" s="398">
        <v>0.2</v>
      </c>
      <c r="Z797" s="399"/>
      <c r="AA797" s="399"/>
      <c r="AB797" s="405"/>
      <c r="AC797" s="348" t="s">
        <v>629</v>
      </c>
      <c r="AD797" s="349"/>
      <c r="AE797" s="349"/>
      <c r="AF797" s="349"/>
      <c r="AG797" s="350"/>
      <c r="AH797" s="401" t="s">
        <v>644</v>
      </c>
      <c r="AI797" s="402"/>
      <c r="AJ797" s="402"/>
      <c r="AK797" s="402"/>
      <c r="AL797" s="402"/>
      <c r="AM797" s="402"/>
      <c r="AN797" s="402"/>
      <c r="AO797" s="402"/>
      <c r="AP797" s="402"/>
      <c r="AQ797" s="402"/>
      <c r="AR797" s="402"/>
      <c r="AS797" s="402"/>
      <c r="AT797" s="403"/>
      <c r="AU797" s="398">
        <v>0.6</v>
      </c>
      <c r="AV797" s="399"/>
      <c r="AW797" s="399"/>
      <c r="AX797" s="400"/>
    </row>
    <row r="798" spans="1:50" ht="24.75" customHeight="1" x14ac:dyDescent="0.15">
      <c r="A798" s="556"/>
      <c r="B798" s="763"/>
      <c r="C798" s="763"/>
      <c r="D798" s="763"/>
      <c r="E798" s="763"/>
      <c r="F798" s="764"/>
      <c r="G798" s="348" t="s">
        <v>649</v>
      </c>
      <c r="H798" s="349"/>
      <c r="I798" s="349"/>
      <c r="J798" s="349"/>
      <c r="K798" s="350"/>
      <c r="L798" s="401" t="s">
        <v>640</v>
      </c>
      <c r="M798" s="402"/>
      <c r="N798" s="402"/>
      <c r="O798" s="402"/>
      <c r="P798" s="402"/>
      <c r="Q798" s="402"/>
      <c r="R798" s="402"/>
      <c r="S798" s="402"/>
      <c r="T798" s="402"/>
      <c r="U798" s="402"/>
      <c r="V798" s="402"/>
      <c r="W798" s="402"/>
      <c r="X798" s="403"/>
      <c r="Y798" s="398">
        <v>0.1</v>
      </c>
      <c r="Z798" s="399"/>
      <c r="AA798" s="399"/>
      <c r="AB798" s="405"/>
      <c r="AC798" s="348" t="s">
        <v>628</v>
      </c>
      <c r="AD798" s="349"/>
      <c r="AE798" s="349"/>
      <c r="AF798" s="349"/>
      <c r="AG798" s="350"/>
      <c r="AH798" s="401" t="s">
        <v>645</v>
      </c>
      <c r="AI798" s="402"/>
      <c r="AJ798" s="402"/>
      <c r="AK798" s="402"/>
      <c r="AL798" s="402"/>
      <c r="AM798" s="402"/>
      <c r="AN798" s="402"/>
      <c r="AO798" s="402"/>
      <c r="AP798" s="402"/>
      <c r="AQ798" s="402"/>
      <c r="AR798" s="402"/>
      <c r="AS798" s="402"/>
      <c r="AT798" s="403"/>
      <c r="AU798" s="398">
        <v>0.5</v>
      </c>
      <c r="AV798" s="399"/>
      <c r="AW798" s="399"/>
      <c r="AX798" s="400"/>
    </row>
    <row r="799" spans="1:50" ht="24.75" customHeight="1" x14ac:dyDescent="0.15">
      <c r="A799" s="556"/>
      <c r="B799" s="763"/>
      <c r="C799" s="763"/>
      <c r="D799" s="763"/>
      <c r="E799" s="763"/>
      <c r="F799" s="764"/>
      <c r="G799" s="348" t="s">
        <v>652</v>
      </c>
      <c r="H799" s="349"/>
      <c r="I799" s="349"/>
      <c r="J799" s="349"/>
      <c r="K799" s="350"/>
      <c r="L799" s="401" t="s">
        <v>653</v>
      </c>
      <c r="M799" s="402"/>
      <c r="N799" s="402"/>
      <c r="O799" s="402"/>
      <c r="P799" s="402"/>
      <c r="Q799" s="402"/>
      <c r="R799" s="402"/>
      <c r="S799" s="402"/>
      <c r="T799" s="402"/>
      <c r="U799" s="402"/>
      <c r="V799" s="402"/>
      <c r="W799" s="402"/>
      <c r="X799" s="403"/>
      <c r="Y799" s="398">
        <v>0.1</v>
      </c>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6.5999999999999988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8.56</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4" manualBreakCount="4">
    <brk id="36" max="49" man="1"/>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479</v>
      </c>
    </row>
    <row r="11" spans="1:42" ht="13.5" customHeight="1" x14ac:dyDescent="0.15">
      <c r="A11" s="14" t="s">
        <v>210</v>
      </c>
      <c r="B11" s="15" t="s">
        <v>604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2019-06-10T00:53:23Z</cp:lastPrinted>
  <dcterms:created xsi:type="dcterms:W3CDTF">2012-03-13T00:50:25Z</dcterms:created>
  <dcterms:modified xsi:type="dcterms:W3CDTF">2020-11-16T10:39:23Z</dcterms:modified>
</cp:coreProperties>
</file>