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原子力平和利用確保調査委託費\"/>
    </mc:Choice>
  </mc:AlternateContent>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<sst xmlns="http://schemas.openxmlformats.org/spreadsheetml/2006/main" count="2893" uniqueCount="650">
  <si>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</si>
  <si>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</si>
  <si>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</si>
  <si>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</si>
  <si>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</si>
  <si>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</si>
  <si>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</si>
  <si>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</si>
  <si>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</si>
  <si>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</si>
  <si>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</si>
  <si>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</si>
  <si>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</si>
  <si>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</si>
  <si>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</si>
  <si>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</si>
  <si>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</si>
  <si>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</si>
  <si>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</si>
  <si>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</si>
  <si>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</si>
  <si>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</si>
  <si>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</si>
  <si>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</si>
  <si>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</si>
  <si>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</si>
  <si>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</si>
  <si>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</si>
  <si>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</si>
  <si>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</si>
  <si>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</si>
  <si>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</si>
  <si>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</si>
  <si>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</si>
  <si>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</si>
  <si>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</si>
  <si>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</si>
  <si>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</si>
  <si>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</si>
  <si>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</si>
  <si>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</si>
  <si>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</si>
  <si>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</si>
  <si>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</si>
  <si>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</si>
  <si>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</si>
  <si>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</si>
  <si>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</si>
  <si>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</si>
  <si>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</si>
  <si>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</si>
  <si>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</si>
  <si>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</si>
  <si>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</si>
  <si>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</si>
  <si>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</si>
  <si>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</si>
  <si>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</si>
  <si>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</si>
  <si>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</si>
  <si>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</si>
  <si>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</si>
  <si>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</si>
  <si>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</si>
  <si>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</si>
  <si>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</si>
  <si>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</si>
  <si>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</si>
  <si>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</si>
  <si>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</si>
  <si>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</si>
  <si>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</si>
  <si>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</si>
  <si>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</si>
  <si>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</si>
  <si>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</si>
  <si>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</si>
  <si>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</si>
  <si>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</si>
  <si>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</si>
  <si>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</si>
  <si>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</si>
  <si>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</si>
  <si>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</si>
  <si>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</si>
  <si>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</si>
  <si>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</si>
  <si>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</si>
  <si>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</si>
  <si>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</si>
  <si>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</si>
  <si>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</si>
  <si>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</si>
  <si>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</si>
  <si>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</si>
  <si>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</si>
  <si>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</si>
  <si>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</si>
  <si>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</si>
  <si>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</si>
  <si>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</si>
  <si>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</si>
  <si>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</si>
  <si>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</si>
  <si>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</si>
  <si>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</si>
  <si>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</si>
  <si>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</si>
  <si>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</si>
  <si>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</si>
  <si>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</si>
  <si>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</si>
  <si>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</si>
  <si>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</si>
  <si>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</si>
  <si>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</si>
  <si>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</si>
  <si>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</si>
  <si>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</si>
  <si>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</si>
  <si>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</si>
  <si>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</si>
  <si>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</si>
  <si>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</si>
  <si>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</si>
  <si>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</si>
  <si>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</si>
  <si>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</si>
  <si>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</si>
  <si>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</si>
  <si>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</si>
  <si>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</si>
  <si>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</si>
  <si>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</si>
  <si>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</si>
  <si>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</si>
  <si>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</si>
  <si>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</si>
  <si>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</si>
  <si>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</si>
  <si>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</si>
  <si>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</si>
  <si>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</si>
  <si>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</si>
  <si>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</si>
  <si>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</si>
  <si>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</si>
  <si>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</si>
  <si>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</si>
  <si>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</si>
  <si>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</si>
  <si>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</si>
  <si>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</si>
  <si>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</si>
  <si>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</si>
  <si>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</si>
  <si>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</si>
  <si>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</si>
  <si>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</si>
  <si>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</si>
  <si>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</si>
  <si>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</si>
  <si>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</si>
  <si>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</si>
  <si>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</si>
  <si>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</si>
  <si>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</si>
  <si>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</si>
  <si>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</si>
  <si>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</si>
  <si>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</si>
  <si>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</si>
  <si>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</si>
  <si>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</si>
  <si>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</si>
  <si>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</si>
  <si>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</si>
  <si>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</si>
  <si>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</si>
  <si>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</si>
  <si>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</si>
  <si>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</si>
  <si>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</si>
  <si>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</si>
  <si>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</si>
  <si>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</si>
  <si>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</si>
  <si>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</si>
  <si>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</si>
  <si>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</si>
  <si>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</si>
  <si>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</si>
  <si>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</si>
  <si>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</si>
  <si>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</si>
  <si>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</si>
  <si>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</si>
  <si>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</si>
  <si>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</si>
  <si>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</si>
  <si>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</si>
  <si>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</si>
  <si>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</si>
  <si>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</si>
  <si>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</si>
  <si>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</si>
  <si>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</si>
  <si>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</si>
  <si>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</si>
  <si>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</si>
  <si>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</si>
  <si>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</si>
  <si>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</si>
  <si>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</si>
  <si>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</si>
  <si>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</si>
  <si>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</si>
  <si>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</si>
  <si>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</si>
  <si>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</si>
  <si>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</si>
  <si>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</si>
  <si>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</si>
  <si>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</si>
  <si>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</si>
  <si>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</si>
  <si>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</si>
  <si>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</si>
  <si>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</si>
  <si>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</si>
  <si>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</si>
  <si>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</si>
  <si>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</si>
  <si>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</si>
  <si>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</si>
  <si>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</si>
  <si>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</si>
  <si>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</si>
  <si>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</si>
  <si>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</si>
  <si>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</si>
  <si>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</si>
  <si>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</si>
  <si>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</si>
  <si>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</si>
  <si>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</si>
  <si>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</si>
  <si>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</si>
  <si>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</si>
  <si>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</si>
  <si>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</si>
  <si>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</si>
  <si>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</si>
  <si>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</si>
  <si>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</si>
  <si>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</si>
  <si>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</si>
  <si>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</si>
  <si>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</si>
  <si>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</si>
  <si>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</si>
  <si>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</si>
  <si>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</si>
  <si>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</si>
  <si>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</si>
  <si>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</si>
  <si>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</si>
  <si>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</si>
  <si>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</si>
  <si>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</si>
  <si>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</si>
  <si>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</si>
  <si>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</si>
  <si>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</si>
  <si>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</si>
  <si>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</si>
  <si>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</si>
  <si>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</si>
  <si>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</si>
  <si>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</si>
  <si>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</si>
  <si>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</si>
  <si>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</si>
  <si>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</si>
  <si>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</si>
  <si>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</si>
  <si>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</si>
  <si>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</si>
  <si>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</si>
  <si>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</si>
  <si>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</si>
  <si>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</si>
  <si>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</si>
  <si>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</si>
  <si>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</si>
  <si>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</si>
  <si>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</si>
  <si>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</si>
  <si>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</si>
  <si>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</si>
  <si>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</si>
  <si>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</si>
  <si>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</si>
  <si>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</si>
  <si>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</si>
  <si>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</si>
  <si>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</si>
  <si>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</si>
  <si>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</si>
  <si>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</si>
  <si>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</si>
  <si>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</si>
  <si>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</si>
  <si>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</si>
  <si>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</si>
  <si>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</si>
  <si>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</si>
  <si>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</si>
  <si>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</si>
  <si>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</si>
  <si>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</si>
  <si>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</si>
  <si>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</si>
  <si>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</si>
  <si>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</si>
  <si>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</si>
  <si>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</si>
  <si>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</si>
  <si>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</si>
  <si>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</si>
  <si>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</si>
  <si>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</si>
  <si>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</si>
  <si>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</si>
  <si>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</si>
  <si>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</si>
  <si>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</si>
  <si>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</si>
  <si>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</si>
  <si>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</si>
  <si>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</si>
  <si>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</si>
  <si>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</si>
  <si>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</si>
  <si>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</si>
  <si>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</si>
  <si>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</si>
  <si>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</si>
  <si>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</si>
  <si>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</si>
  <si>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</si>
  <si>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</si>
  <si>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</si>
  <si>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</si>
  <si>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</si>
  <si>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</si>
  <si>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</si>
  <si>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</si>
  <si>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</si>
  <si>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</si>
  <si>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</si>
  <si>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</si>
  <si>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</si>
  <si>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</si>
  <si>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</si>
  <si>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</si>
  <si>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</si>
  <si>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</si>
  <si>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</si>
  <si>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</si>
  <si>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</si>
  <si>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</si>
  <si>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</si>
  <si>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</si>
  <si>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</si>
  <si>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</si>
  <si>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</si>
  <si>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</si>
  <si>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</si>
  <si>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</si>
  <si>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</si>
  <si>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</si>
  <si>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</si>
  <si>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</si>
  <si>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</si>
  <si>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</si>
  <si>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</si>
  <si>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</si>
  <si>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</si>
  <si>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</si>
  <si>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</si>
  <si>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</si>
  <si>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</si>
  <si>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</si>
  <si>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</si>
  <si>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</si>
  <si>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</si>
  <si>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</si>
  <si>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</si>
  <si>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</si>
  <si>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</si>
  <si>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</si>
  <si>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</si>
  <si>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</si>
  <si>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</si>
  <si>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</si>
  <si>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</si>
  <si>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</si>
  <si>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</si>
  <si>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</si>
  <si>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</si>
  <si>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</si>
  <si>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</si>
  <si>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</si>
  <si>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</si>
  <si>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</si>
  <si>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</si>
  <si>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</si>
  <si>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</si>
  <si>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</si>
  <si>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</si>
  <si>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</si>
  <si>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</si>
  <si>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</si>
  <si>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</si>
  <si>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</si>
  <si>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</si>
  <si>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</si>
  <si>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</si>
  <si>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</si>
  <si>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</si>
  <si>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</si>
  <si>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</si>
  <si>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</si>
  <si>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</si>
  <si>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</si>
  <si>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</si>
  <si>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</si>
  <si>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</si>
  <si>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</si>
  <si>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</si>
  <si>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</si>
  <si>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</si>
  <si>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</si>
  <si>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</si>
  <si>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</si>
  <si>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</si>
  <si>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</si>
  <si>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</si>
  <si>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</si>
  <si>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</si>
  <si>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</si>
  <si>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</si>
  <si>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</si>
  <si>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</si>
  <si>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</si>
  <si>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</si>
  <si>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</si>
  <si>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</si>
  <si>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</si>
  <si>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</si>
  <si>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</si>
  <si>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</si>
  <si>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</si>
  <si>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</si>
  <si>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</si>
  <si>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</si>
  <si>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</si>
  <si>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</si>
  <si>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</si>
  <si>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</si>
  <si>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</si>
  <si>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</si>
  <si>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</si>
  <si>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</si>
  <si>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</si>
  <si>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</si>
  <si>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</si>
  <si>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</si>
  <si>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</si>
  <si>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</si>
  <si>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</si>
  <si>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</si>
  <si>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</si>
  <si>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</si>
  <si>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</si>
  <si>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</si>
  <si>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</si>
  <si>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</si>
  <si>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</si>
  <si>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</si>
  <si>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</si>
  <si>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</si>
  <si>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</si>
  <si>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</si>
  <si>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</si>
  <si>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</si>
  <si>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</si>
  <si>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</si>
  <si>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</si>
  <si>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</si>
  <si>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</si>
  <si>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</si>
  <si>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</si>
  <si>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</si>
  <si>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</si>
  <si>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</si>
  <si>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</si>
  <si>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</si>
  <si>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</si>
  <si>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</si>
  <si>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</si>
  <si>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</si>
  <si>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</si>
  <si>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</si>
  <si>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</si>
  <si>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</si>
  <si>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</si>
  <si>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</si>
  <si>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</si>
  <si>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</si>
  <si>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</si>
  <si>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</si>
  <si>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</si>
  <si>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</si>
  <si>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</si>
  <si>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</si>
  <si>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</si>
  <si>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</si>
  <si>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</si>
  <si>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</si>
  <si>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</si>
  <si>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</si>
  <si>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</si>
  <si>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</si>
  <si>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</si>
  <si>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</si>
  <si>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</si>
  <si>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</si>
  <si>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</si>
  <si>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</si>
  <si>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</si>
  <si>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</si>
  <si>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</si>
  <si>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</si>
  <si>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</si>
  <si>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</si>
  <si>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</si>
  <si>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</si>
  <si>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</si>
  <si>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</si>
  <si>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</si>
  <si>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</si>
  <si>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</si>
  <si>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</si>
  <si>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</si>
  <si>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</si>
  <si>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</si>
  <si>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</si>
  <si>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</si>
  <si>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</si>
  <si>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</si>
  <si>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</si>
  <si>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</si>
  <si>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</si>
  <si>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</si>
  <si>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</si>
  <si>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</si>
  <si>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</si>
  <si>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</si>
  <si>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</si>
  <si>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</si>
  <si>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</si>
  <si>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終了予定なし</t>
    <phoneticPr fontId="5"/>
  </si>
  <si>
    <t>文部科学省</t>
    <phoneticPr fontId="5"/>
  </si>
  <si>
    <t>原子力平和利用確保調査委託費</t>
    <phoneticPr fontId="5"/>
  </si>
  <si>
    <t>平成９年度</t>
    <phoneticPr fontId="5"/>
  </si>
  <si>
    <t>研究開発戦略官（核融合・原子力国際協力担当）新井知彦</t>
    <phoneticPr fontId="5"/>
  </si>
  <si>
    <t>特別会計に関する法律施行令
第51条6項3号</t>
    <phoneticPr fontId="5"/>
  </si>
  <si>
    <t>我が国の原子力研究開発等を円滑に推進するため、米国等の研究開発や国際協力等を巡る動向について調査し、効果的かつ効率的な政策立案に資する。</t>
    <phoneticPr fontId="5"/>
  </si>
  <si>
    <t>-</t>
    <phoneticPr fontId="5"/>
  </si>
  <si>
    <t>-</t>
    <phoneticPr fontId="5"/>
  </si>
  <si>
    <t>-</t>
    <phoneticPr fontId="5"/>
  </si>
  <si>
    <t>我が国の原子力平和利用を円滑に推進するため、全調査項目の成果を、原子力研究開発等の政策立案に活用する。</t>
    <phoneticPr fontId="5"/>
  </si>
  <si>
    <t>回数</t>
    <phoneticPr fontId="5"/>
  </si>
  <si>
    <t>-</t>
    <phoneticPr fontId="5"/>
  </si>
  <si>
    <t>文科省調べ</t>
    <phoneticPr fontId="5"/>
  </si>
  <si>
    <t>原子力研究開発を巡る諸外国の動向等の調査について、政策立案への活用が可能な質の高い調査項目数 。</t>
    <phoneticPr fontId="5"/>
  </si>
  <si>
    <t>項目</t>
    <phoneticPr fontId="5"/>
  </si>
  <si>
    <t>千円</t>
    <phoneticPr fontId="5"/>
  </si>
  <si>
    <t>千円/項目</t>
    <phoneticPr fontId="5"/>
  </si>
  <si>
    <t>11,872千円/4項目</t>
    <phoneticPr fontId="5"/>
  </si>
  <si>
    <t>10,502千円/4項目</t>
    <phoneticPr fontId="5"/>
  </si>
  <si>
    <t>／　</t>
    <phoneticPr fontId="5"/>
  </si>
  <si>
    <t>　　/</t>
    <phoneticPr fontId="5"/>
  </si>
  <si>
    <t>／　　　　　　　　　　　　　　</t>
    <phoneticPr fontId="5"/>
  </si>
  <si>
    <t>　本事業は原子力発電既導入国及び新規導入国の国際的な原子力利用の状況等を巡る動向について調査し、より効率的かつ効果的な原子力平和利用のための政策立案に資するものであり、公益性の高い事業である。</t>
    <phoneticPr fontId="5"/>
  </si>
  <si>
    <t>　本事業は上記のとおり原子力平和利用のための政策立案に資するものであり、本事業に要する経費は国が執行すべきである。</t>
    <phoneticPr fontId="5"/>
  </si>
  <si>
    <t>　本事業は上記のとおり原子力平和利用のための政策立案という政策目的の達成手段として必要・適切であるとともに、優先度の高い事業である。</t>
    <phoneticPr fontId="5"/>
  </si>
  <si>
    <t>本事業に要する経費は全て国が負担しており、妥当である。</t>
    <phoneticPr fontId="5"/>
  </si>
  <si>
    <t>　委託契約の締結に当たって、事業経費の費目・使途の内容・金額を厳正に審査しており、単位当たりコストの水準についても妥当である。</t>
    <phoneticPr fontId="5"/>
  </si>
  <si>
    <t>　予算の執行状況等を精査し、費目・使途が事業目的に即し真に必要なものに限定されていることを確認している。</t>
    <phoneticPr fontId="5"/>
  </si>
  <si>
    <t>　人的なネットワークを活用した効率的な情報収集などの工夫が行われている。</t>
    <phoneticPr fontId="5"/>
  </si>
  <si>
    <t>　本事業における調査結果を政策検討に活用しており、目標に見合った実績となっている。</t>
    <phoneticPr fontId="5"/>
  </si>
  <si>
    <t>　諸外国における研究開発や国際協力の動向、最新のトピックスについて、人的ネットワークを活用した効率的な情報の収集が図られており、費用対効果の高い事業と言える。</t>
    <phoneticPr fontId="5"/>
  </si>
  <si>
    <t>　諸外国における研究開発や国際協力の動向、最新のトピックスについて、情報の収集が着実に図られている。</t>
    <phoneticPr fontId="5"/>
  </si>
  <si>
    <t>　本事業における成果物（調査結果）を我が国の原子力利用に関する政策立案に資する基礎資料として、十分に活用している。</t>
    <phoneticPr fontId="5"/>
  </si>
  <si>
    <t>-</t>
    <phoneticPr fontId="5"/>
  </si>
  <si>
    <t>0529</t>
    <phoneticPr fontId="5"/>
  </si>
  <si>
    <t>0475</t>
    <phoneticPr fontId="5"/>
  </si>
  <si>
    <t>0286</t>
    <phoneticPr fontId="5"/>
  </si>
  <si>
    <t>0285</t>
    <phoneticPr fontId="5"/>
  </si>
  <si>
    <t>0274</t>
    <phoneticPr fontId="5"/>
  </si>
  <si>
    <t>0271</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</si>
  <si>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</si>
  <si>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</si>
  <si>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</si>
  <si>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</si>
  <si>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</si>
  <si>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原子力平和利用確保調査委託費</t>
    <phoneticPr fontId="5"/>
  </si>
  <si>
    <t>研究開発局</t>
    <phoneticPr fontId="5"/>
  </si>
  <si>
    <t>研究開発戦略官（核融合・原子力国際協力担当）付</t>
    <phoneticPr fontId="5"/>
  </si>
  <si>
    <t>-</t>
    <phoneticPr fontId="5"/>
  </si>
  <si>
    <t>諸外国における研究開発や国際協力の動向、最新のトピックスを調査する。</t>
    <phoneticPr fontId="5"/>
  </si>
  <si>
    <t>-</t>
    <phoneticPr fontId="5"/>
  </si>
  <si>
    <t>人件費</t>
    <rPh sb="0" eb="3">
      <t>ジンケンヒ</t>
    </rPh>
    <phoneticPr fontId="5"/>
  </si>
  <si>
    <t>業務実施費</t>
    <rPh sb="0" eb="2">
      <t>ギョウム</t>
    </rPh>
    <rPh sb="2" eb="4">
      <t>ジッシ</t>
    </rPh>
    <rPh sb="4" eb="5">
      <t>ヒ</t>
    </rPh>
    <phoneticPr fontId="5"/>
  </si>
  <si>
    <t>一般管理費</t>
  </si>
  <si>
    <t>　本事業において、米国等の諸外国の研究開発や国際協力の動向、最新のトピックスを調査し、我が国の政策立案に資する基礎資料として活用することで、原子力研究開発等の促進等が図られている。</t>
    <phoneticPr fontId="5"/>
  </si>
  <si>
    <t>無</t>
  </si>
  <si>
    <t>‐</t>
  </si>
  <si>
    <t>-</t>
    <phoneticPr fontId="5"/>
  </si>
  <si>
    <t>調査成果の原子力研究開発等の政策検討へ活用するための委託先から文科省への報告回数。（中間目標欄、目標最終年度欄には、31年度事業の目標値を記載している。）</t>
    <phoneticPr fontId="5"/>
  </si>
  <si>
    <t>-</t>
    <phoneticPr fontId="5"/>
  </si>
  <si>
    <t>9,970千円/4項目</t>
    <phoneticPr fontId="5"/>
  </si>
  <si>
    <t>9,871千円/4項目</t>
    <phoneticPr fontId="5"/>
  </si>
  <si>
    <t>　これまでの競争入札の実績を踏まえつつ、引き続き、事業の目的に即して着実に実施する。昨今の状況や前年度の調査結果を踏まえ、より政策立案に資する調査対象および調査事項に見直すこととした。</t>
    <rPh sb="65" eb="67">
      <t>リツアン</t>
    </rPh>
    <phoneticPr fontId="5"/>
  </si>
  <si>
    <t>米国等の諸外国の研究開発動向や国際協力動向等の最新の関連トピックスを、インターネット、各種会合、学会誌、国際機関報告書等の情報源から調査する。</t>
    <phoneticPr fontId="5"/>
  </si>
  <si>
    <t>契約総額／調査項目数（31年度については当初見込み）　　　　　　　　　　</t>
    <phoneticPr fontId="5"/>
  </si>
  <si>
    <t>諸外国の研究開発や国際協力の動向、最新のトピックスを調査し、国際協力の我が国の原子力分野の研究開発等に関する政策立案に資する基礎資料として活用することにより、原子力分野の研究・開発・利用の基盤整備を図ることができる。</t>
    <phoneticPr fontId="5"/>
  </si>
  <si>
    <t>業務担当職員等</t>
    <rPh sb="0" eb="2">
      <t>ギョウム</t>
    </rPh>
    <rPh sb="2" eb="4">
      <t>タントウ</t>
    </rPh>
    <rPh sb="4" eb="6">
      <t>ショクイン</t>
    </rPh>
    <rPh sb="6" eb="7">
      <t>トウ</t>
    </rPh>
    <phoneticPr fontId="5"/>
  </si>
  <si>
    <t>直接経費の20％</t>
    <phoneticPr fontId="5"/>
  </si>
  <si>
    <t>印刷製本費、諸謝金、消耗品等</t>
    <rPh sb="10" eb="12">
      <t>ショウモウ</t>
    </rPh>
    <rPh sb="12" eb="13">
      <t>ヒン</t>
    </rPh>
    <rPh sb="13" eb="14">
      <t>トウ</t>
    </rPh>
    <phoneticPr fontId="5"/>
  </si>
  <si>
    <t>エネルギー基本計画（平成30年7月閣議決定）</t>
    <phoneticPr fontId="5"/>
  </si>
  <si>
    <t>外部有識者による点検対象外</t>
    <phoneticPr fontId="5"/>
  </si>
  <si>
    <t>公益財団法人 原子力安全研究協会</t>
    <phoneticPr fontId="5"/>
  </si>
  <si>
    <t>A.公益財団法人 原子力安全研究協会</t>
    <phoneticPr fontId="5"/>
  </si>
  <si>
    <t>　支出先の選定に当たっては、十分な公告期間を確保した上で公募（一般競争入札）を実施しており、その妥当性や競争性を確保している。
　また、１者応札であった際は、その理由の分析等を実施し、入札の競争性を高めることに努めている。</t>
    <rPh sb="76" eb="77">
      <t>サイ</t>
    </rPh>
    <phoneticPr fontId="5"/>
  </si>
  <si>
    <t>１．事業評価の観点：この事業は、我が国の原子力平和利用を円滑に推進するため、米国等の研究開発や国際協力等の動向に関する調査等を委託実施するものであり、長期継続事業の観点から検証を行った。
２．所見：この事業は「エネルギー基本計画」等に基づき、我が国の原子力平和利用を円滑に推進するために必要な事業であり、事業所管部局による自己点検及び行政事業レビュー推進チームによる点検の結果を踏まえ、特段の見直しは要しないものと考えられる。</t>
    <phoneticPr fontId="5"/>
  </si>
  <si>
    <t>0278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</si>
</sst>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quotePrefix="1"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192102</xdr:colOff>
      <xdr:row>747</xdr:row>
      <xdr:rowOff>279756</xdr:rowOff>
    </xdr:from>
    <xdr:to>
      <xdr:col>24</xdr:col>
      <xdr:colOff>38342</xdr:colOff>
      <xdr:row>748</xdr:row>
      <xdr:rowOff>113895</xdr:rowOff>
    </xdr:to>
    <xdr:sp macro="" textlink="">
      <xdr:nvSpPr>
        <xdr:cNvPr id="27" name="Rectangle 22">
          <a:extLst>
            <a:ext uri="{FF2B5EF4-FFF2-40B4-BE49-F238E27FC236}">
              <a16:creationId xmlns:a16="http://schemas.microsoft.com/office/drawing/2014/main" id="{D5DDC298-C04F-480F-8783-C2218DBAD1CE}"/>
            </a:ext>
          </a:extLst>
        </xdr:cNvPr>
        <xdr:cNvSpPr>
          <a:spLocks noChangeArrowheads="1"/>
        </xdr:cNvSpPr>
      </xdr:nvSpPr>
      <xdr:spPr bwMode="auto">
        <a:xfrm>
          <a:off x="3419396" y="43444815"/>
          <a:ext cx="1459887" cy="1815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　【総合評価入札】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5606</xdr:colOff>
      <xdr:row>748</xdr:row>
      <xdr:rowOff>172166</xdr:rowOff>
    </xdr:from>
    <xdr:to>
      <xdr:col>37</xdr:col>
      <xdr:colOff>34555</xdr:colOff>
      <xdr:row>751</xdr:row>
      <xdr:rowOff>22519</xdr:rowOff>
    </xdr:to>
    <xdr:sp macro="" textlink="">
      <xdr:nvSpPr>
        <xdr:cNvPr id="28" name="Rectangle 22">
          <a:extLst>
            <a:ext uri="{FF2B5EF4-FFF2-40B4-BE49-F238E27FC236}">
              <a16:creationId xmlns:a16="http://schemas.microsoft.com/office/drawing/2014/main" id="{018FA4B8-BEA7-4BF4-B088-029842CFAB83}"/>
            </a:ext>
          </a:extLst>
        </xdr:cNvPr>
        <xdr:cNvSpPr>
          <a:spLocks noChangeArrowheads="1"/>
        </xdr:cNvSpPr>
      </xdr:nvSpPr>
      <xdr:spPr bwMode="auto">
        <a:xfrm>
          <a:off x="3434606" y="43684607"/>
          <a:ext cx="4063067" cy="892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原子力平和利用確保調査：</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原子力安全研究協会</a:t>
          </a:r>
        </a:p>
      </xdr:txBody>
    </xdr:sp>
    <xdr:clientData/>
  </xdr:twoCellAnchor>
  <xdr:twoCellAnchor>
    <xdr:from>
      <xdr:col>26</xdr:col>
      <xdr:colOff>40906</xdr:colOff>
      <xdr:row>746</xdr:row>
      <xdr:rowOff>256015</xdr:rowOff>
    </xdr:from>
    <xdr:to>
      <xdr:col>26</xdr:col>
      <xdr:colOff>40906</xdr:colOff>
      <xdr:row>747</xdr:row>
      <xdr:rowOff>268632</xdr:rowOff>
    </xdr:to>
    <xdr:cxnSp macro="">
      <xdr:nvCxnSpPr>
        <xdr:cNvPr id="29" name="直線矢印コネクタ 28">
          <a:extLst>
            <a:ext uri="{FF2B5EF4-FFF2-40B4-BE49-F238E27FC236}">
              <a16:creationId xmlns:a16="http://schemas.microsoft.com/office/drawing/2014/main" id="{36B5E295-02B0-4A0E-9B33-100434322219}"/>
            </a:ext>
          </a:extLst>
        </xdr:cNvPr>
        <xdr:cNvCxnSpPr/>
      </xdr:nvCxnSpPr>
      <xdr:spPr>
        <a:xfrm flipH="1">
          <a:off x="5285259" y="43073691"/>
          <a:ext cx="0" cy="36000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1243</xdr:colOff>
      <xdr:row>741</xdr:row>
      <xdr:rowOff>292100</xdr:rowOff>
    </xdr:from>
    <xdr:to>
      <xdr:col>32</xdr:col>
      <xdr:colOff>41838</xdr:colOff>
      <xdr:row>743</xdr:row>
      <xdr:rowOff>238798</xdr:rowOff>
    </xdr:to>
    <xdr:sp macro="" textlink="">
      <xdr:nvSpPr>
        <xdr:cNvPr id="30" name="Rectangle 13">
          <a:extLst>
            <a:ext uri="{FF2B5EF4-FFF2-40B4-BE49-F238E27FC236}">
              <a16:creationId xmlns:a16="http://schemas.microsoft.com/office/drawing/2014/main" id="{334A2881-30A7-4272-9A49-DE0CA16833A8}"/>
            </a:ext>
          </a:extLst>
        </xdr:cNvPr>
        <xdr:cNvSpPr>
          <a:spLocks noChangeArrowheads="1"/>
        </xdr:cNvSpPr>
      </xdr:nvSpPr>
      <xdr:spPr bwMode="auto">
        <a:xfrm>
          <a:off x="4287493" y="43154600"/>
          <a:ext cx="2285774" cy="65426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116140</xdr:colOff>
      <xdr:row>743</xdr:row>
      <xdr:rowOff>313208</xdr:rowOff>
    </xdr:from>
    <xdr:to>
      <xdr:col>35</xdr:col>
      <xdr:colOff>120742</xdr:colOff>
      <xdr:row>746</xdr:row>
      <xdr:rowOff>78443</xdr:rowOff>
    </xdr:to>
    <xdr:sp macro="" textlink="">
      <xdr:nvSpPr>
        <xdr:cNvPr id="31" name="大かっこ 30">
          <a:extLst>
            <a:ext uri="{FF2B5EF4-FFF2-40B4-BE49-F238E27FC236}">
              <a16:creationId xmlns:a16="http://schemas.microsoft.com/office/drawing/2014/main" id="{57CB0B72-8A59-4D1C-87C1-8F48D28F7421}"/>
            </a:ext>
          </a:extLst>
        </xdr:cNvPr>
        <xdr:cNvSpPr/>
      </xdr:nvSpPr>
      <xdr:spPr>
        <a:xfrm>
          <a:off x="3545140" y="42088737"/>
          <a:ext cx="3635308" cy="80738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我が国の原子力平和利用を円滑に推進するため、諸外国の研究開発や国際協力等の動向等について調査する。</a:t>
          </a:r>
        </a:p>
      </xdr:txBody>
    </xdr:sp>
    <xdr:clientData/>
  </xdr:twoCellAnchor>
  <xdr:twoCellAnchor>
    <xdr:from>
      <xdr:col>16</xdr:col>
      <xdr:colOff>176893</xdr:colOff>
      <xdr:row>751</xdr:row>
      <xdr:rowOff>153639</xdr:rowOff>
    </xdr:from>
    <xdr:to>
      <xdr:col>37</xdr:col>
      <xdr:colOff>22552</xdr:colOff>
      <xdr:row>753</xdr:row>
      <xdr:rowOff>252225</xdr:rowOff>
    </xdr:to>
    <xdr:sp macro="" textlink="">
      <xdr:nvSpPr>
        <xdr:cNvPr id="32" name="大かっこ 31">
          <a:extLst>
            <a:ext uri="{FF2B5EF4-FFF2-40B4-BE49-F238E27FC236}">
              <a16:creationId xmlns:a16="http://schemas.microsoft.com/office/drawing/2014/main" id="{06B8C1AE-F2E5-4F71-A57E-4C67D83DB815}"/>
            </a:ext>
          </a:extLst>
        </xdr:cNvPr>
        <xdr:cNvSpPr/>
      </xdr:nvSpPr>
      <xdr:spPr>
        <a:xfrm>
          <a:off x="3404187" y="44708227"/>
          <a:ext cx="4081483" cy="793351"/>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諸外国における研究開発や国際協力の動向等について調査する。</a:t>
          </a:r>
        </a:p>
        <a:p>
          <a:pPr algn="l"/>
          <a:endParaRPr kumimoji="1" lang="ja-JP" altLang="en-US" sz="1100"/>
        </a:p>
      </xdr:txBody>
    </xdr:sp>
    <xdr:clientData/>
  </xdr:twoCellAnchor>
  <xdr:twoCellAnchor>
    <xdr:from>
      <xdr:col>8</xdr:col>
      <xdr:colOff>0</xdr:colOff>
      <xdr:row>741</xdr:row>
      <xdr:rowOff>0</xdr:rowOff>
    </xdr:from>
    <xdr:to>
      <xdr:col>31</xdr:col>
      <xdr:colOff>135245</xdr:colOff>
      <xdr:row>741</xdr:row>
      <xdr:rowOff>326785</xdr:rowOff>
    </xdr:to>
    <xdr:sp macro="" textlink="">
      <xdr:nvSpPr>
        <xdr:cNvPr id="33" name="Rectangle 23">
          <a:extLst>
            <a:ext uri="{FF2B5EF4-FFF2-40B4-BE49-F238E27FC236}">
              <a16:creationId xmlns:a16="http://schemas.microsoft.com/office/drawing/2014/main" id="{5998CA3B-B16A-4305-87FD-F800EFE46099}"/>
            </a:ext>
          </a:extLst>
        </xdr:cNvPr>
        <xdr:cNvSpPr>
          <a:spLocks noChangeArrowheads="1"/>
        </xdr:cNvSpPr>
      </xdr:nvSpPr>
      <xdr:spPr bwMode="auto">
        <a:xfrm>
          <a:off x="1632857" y="42862500"/>
          <a:ext cx="4829709" cy="32678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○原子力平和利用確保調査委託費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AO739" sqref="AO739:AX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277</v>
      </c>
      <c r="AT2" s="938"/>
      <c r="AU2" s="938"/>
      <c r="AV2" s="52" t="str">
        <f>IF(AW2="", "", "-")</f>
        <v/>
      </c>
      <c r="AW2" s="909"/>
      <c r="AX2" s="909"/>
    </row>
    <row r="3" spans="1:50" ht="21" customHeight="1" thickBot="1" x14ac:dyDescent="0.2">
      <c r="A3" s="865" t="s">
        <v>540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574</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619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620</v>
      </c>
      <c r="AF4" s="686"/>
      <c r="AG4" s="686"/>
      <c r="AH4" s="686"/>
      <c r="AI4" s="686"/>
      <c r="AJ4" s="686"/>
      <c r="AK4" s="686"/>
      <c r="AL4" s="686"/>
      <c r="AM4" s="686"/>
      <c r="AN4" s="686"/>
      <c r="AO4" s="686"/>
      <c r="AP4" s="687"/>
      <c r="AQ4" s="688" t="s">
        <v>2</v>
      </c>
      <c r="AR4" s="683"/>
      <c r="AS4" s="683"/>
      <c r="AT4" s="683"/>
      <c r="AU4" s="683"/>
      <c r="AV4" s="683"/>
      <c r="AW4" s="683"/>
      <c r="AX4" s="689"/>
    </row>
    <row r="5" spans="1:50" ht="44.25" customHeight="1" x14ac:dyDescent="0.15">
      <c r="A5" s="690" t="s">
        <v>67</v>
      </c>
      <c r="B5" s="691"/>
      <c r="C5" s="691"/>
      <c r="D5" s="691"/>
      <c r="E5" s="691"/>
      <c r="F5" s="692"/>
      <c r="G5" s="837" t="s">
        <v>576</v>
      </c>
      <c r="H5" s="838"/>
      <c r="I5" s="838"/>
      <c r="J5" s="838"/>
      <c r="K5" s="838"/>
      <c r="L5" s="838"/>
      <c r="M5" s="839" t="s">
        <v>66</v>
      </c>
      <c r="N5" s="840"/>
      <c r="O5" s="840"/>
      <c r="P5" s="840"/>
      <c r="Q5" s="840"/>
      <c r="R5" s="841"/>
      <c r="S5" s="842" t="s">
        <v>573</v>
      </c>
      <c r="T5" s="838"/>
      <c r="U5" s="838"/>
      <c r="V5" s="838"/>
      <c r="W5" s="838"/>
      <c r="X5" s="843"/>
      <c r="Y5" s="696" t="s">
        <v>3</v>
      </c>
      <c r="Z5" s="543"/>
      <c r="AA5" s="543"/>
      <c r="AB5" s="543"/>
      <c r="AC5" s="543"/>
      <c r="AD5" s="544"/>
      <c r="AE5" s="697" t="s">
        <v>621</v>
      </c>
      <c r="AF5" s="697"/>
      <c r="AG5" s="697"/>
      <c r="AH5" s="697"/>
      <c r="AI5" s="697"/>
      <c r="AJ5" s="697"/>
      <c r="AK5" s="697"/>
      <c r="AL5" s="697"/>
      <c r="AM5" s="697"/>
      <c r="AN5" s="697"/>
      <c r="AO5" s="697"/>
      <c r="AP5" s="698"/>
      <c r="AQ5" s="699" t="s">
        <v>577</v>
      </c>
      <c r="AR5" s="700"/>
      <c r="AS5" s="700"/>
      <c r="AT5" s="700"/>
      <c r="AU5" s="700"/>
      <c r="AV5" s="700"/>
      <c r="AW5" s="700"/>
      <c r="AX5" s="701"/>
    </row>
    <row r="6" spans="1:50" ht="39" customHeight="1" x14ac:dyDescent="0.15">
      <c r="A6" s="704" t="s">
        <v>4</v>
      </c>
      <c r="B6" s="705"/>
      <c r="C6" s="705"/>
      <c r="D6" s="705"/>
      <c r="E6" s="705"/>
      <c r="F6" s="705"/>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0" t="s">
        <v>512</v>
      </c>
      <c r="Z7" s="443"/>
      <c r="AA7" s="443"/>
      <c r="AB7" s="443"/>
      <c r="AC7" s="443"/>
      <c r="AD7" s="921"/>
      <c r="AE7" s="910" t="s">
        <v>643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科学技術・イノベーション</v>
      </c>
      <c r="H8" s="718"/>
      <c r="I8" s="718"/>
      <c r="J8" s="718"/>
      <c r="K8" s="718"/>
      <c r="L8" s="718"/>
      <c r="M8" s="718"/>
      <c r="N8" s="718"/>
      <c r="O8" s="718"/>
      <c r="P8" s="718"/>
      <c r="Q8" s="718"/>
      <c r="R8" s="718"/>
      <c r="S8" s="718"/>
      <c r="T8" s="718"/>
      <c r="U8" s="718"/>
      <c r="V8" s="718"/>
      <c r="W8" s="718"/>
      <c r="X8" s="940"/>
      <c r="Y8" s="844" t="s">
        <v>379</v>
      </c>
      <c r="Z8" s="845"/>
      <c r="AA8" s="845"/>
      <c r="AB8" s="845"/>
      <c r="AC8" s="845"/>
      <c r="AD8" s="846"/>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579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30</v>
      </c>
      <c r="B10" s="659"/>
      <c r="C10" s="659"/>
      <c r="D10" s="659"/>
      <c r="E10" s="659"/>
      <c r="F10" s="659"/>
      <c r="G10" s="752" t="s">
        <v>637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8"/>
      <c r="H12" s="759"/>
      <c r="I12" s="759"/>
      <c r="J12" s="759"/>
      <c r="K12" s="759"/>
      <c r="L12" s="759"/>
      <c r="M12" s="759"/>
      <c r="N12" s="759"/>
      <c r="O12" s="759"/>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0"/>
    </row>
    <row r="13" spans="1:50" ht="21" customHeight="1" x14ac:dyDescent="0.15">
      <c r="A13" s="614"/>
      <c r="B13" s="615"/>
      <c r="C13" s="615"/>
      <c r="D13" s="615"/>
      <c r="E13" s="615"/>
      <c r="F13" s="616"/>
      <c r="G13" s="721" t="s">
        <v>6</v>
      </c>
      <c r="H13" s="722"/>
      <c r="I13" s="762" t="s">
        <v>7</v>
      </c>
      <c r="J13" s="763"/>
      <c r="K13" s="763"/>
      <c r="L13" s="763"/>
      <c r="M13" s="763"/>
      <c r="N13" s="763"/>
      <c r="O13" s="764"/>
      <c r="P13" s="655">
        <v>13</v>
      </c>
      <c r="Q13" s="656"/>
      <c r="R13" s="656"/>
      <c r="S13" s="656"/>
      <c r="T13" s="656"/>
      <c r="U13" s="656"/>
      <c r="V13" s="657"/>
      <c r="W13" s="655">
        <v>12</v>
      </c>
      <c r="X13" s="656"/>
      <c r="Y13" s="656"/>
      <c r="Z13" s="656"/>
      <c r="AA13" s="656"/>
      <c r="AB13" s="656"/>
      <c r="AC13" s="657"/>
      <c r="AD13" s="655">
        <v>12</v>
      </c>
      <c r="AE13" s="656"/>
      <c r="AF13" s="656"/>
      <c r="AG13" s="656"/>
      <c r="AH13" s="656"/>
      <c r="AI13" s="656"/>
      <c r="AJ13" s="657"/>
      <c r="AK13" s="655">
        <v>12</v>
      </c>
      <c r="AL13" s="656"/>
      <c r="AM13" s="656"/>
      <c r="AN13" s="656"/>
      <c r="AO13" s="656"/>
      <c r="AP13" s="656"/>
      <c r="AQ13" s="657"/>
      <c r="AR13" s="917">
        <v>12</v>
      </c>
      <c r="AS13" s="918"/>
      <c r="AT13" s="918"/>
      <c r="AU13" s="918"/>
      <c r="AV13" s="918"/>
      <c r="AW13" s="918"/>
      <c r="AX13" s="919"/>
    </row>
    <row r="14" spans="1:50" ht="21" customHeight="1" x14ac:dyDescent="0.15">
      <c r="A14" s="614"/>
      <c r="B14" s="615"/>
      <c r="C14" s="615"/>
      <c r="D14" s="615"/>
      <c r="E14" s="615"/>
      <c r="F14" s="616"/>
      <c r="G14" s="723"/>
      <c r="H14" s="724"/>
      <c r="I14" s="709" t="s">
        <v>8</v>
      </c>
      <c r="J14" s="760"/>
      <c r="K14" s="760"/>
      <c r="L14" s="760"/>
      <c r="M14" s="760"/>
      <c r="N14" s="760"/>
      <c r="O14" s="761"/>
      <c r="P14" s="655" t="s">
        <v>580</v>
      </c>
      <c r="Q14" s="656"/>
      <c r="R14" s="656"/>
      <c r="S14" s="656"/>
      <c r="T14" s="656"/>
      <c r="U14" s="656"/>
      <c r="V14" s="657"/>
      <c r="W14" s="655" t="s">
        <v>581</v>
      </c>
      <c r="X14" s="656"/>
      <c r="Y14" s="656"/>
      <c r="Z14" s="656"/>
      <c r="AA14" s="656"/>
      <c r="AB14" s="656"/>
      <c r="AC14" s="657"/>
      <c r="AD14" s="655" t="s">
        <v>622</v>
      </c>
      <c r="AE14" s="656"/>
      <c r="AF14" s="656"/>
      <c r="AG14" s="656"/>
      <c r="AH14" s="656"/>
      <c r="AI14" s="656"/>
      <c r="AJ14" s="657"/>
      <c r="AK14" s="655" t="s">
        <v>563</v>
      </c>
      <c r="AL14" s="656"/>
      <c r="AM14" s="656"/>
      <c r="AN14" s="656"/>
      <c r="AO14" s="656"/>
      <c r="AP14" s="656"/>
      <c r="AQ14" s="657"/>
      <c r="AR14" s="786"/>
      <c r="AS14" s="786"/>
      <c r="AT14" s="786"/>
      <c r="AU14" s="786"/>
      <c r="AV14" s="786"/>
      <c r="AW14" s="786"/>
      <c r="AX14" s="787"/>
    </row>
    <row r="15" spans="1:50" ht="21" customHeight="1" x14ac:dyDescent="0.15">
      <c r="A15" s="614"/>
      <c r="B15" s="615"/>
      <c r="C15" s="615"/>
      <c r="D15" s="615"/>
      <c r="E15" s="615"/>
      <c r="F15" s="616"/>
      <c r="G15" s="723"/>
      <c r="H15" s="724"/>
      <c r="I15" s="709" t="s">
        <v>51</v>
      </c>
      <c r="J15" s="710"/>
      <c r="K15" s="710"/>
      <c r="L15" s="710"/>
      <c r="M15" s="710"/>
      <c r="N15" s="710"/>
      <c r="O15" s="711"/>
      <c r="P15" s="655" t="s">
        <v>570</v>
      </c>
      <c r="Q15" s="656"/>
      <c r="R15" s="656"/>
      <c r="S15" s="656"/>
      <c r="T15" s="656"/>
      <c r="U15" s="656"/>
      <c r="V15" s="657"/>
      <c r="W15" s="655" t="s">
        <v>570</v>
      </c>
      <c r="X15" s="656"/>
      <c r="Y15" s="656"/>
      <c r="Z15" s="656"/>
      <c r="AA15" s="656"/>
      <c r="AB15" s="656"/>
      <c r="AC15" s="657"/>
      <c r="AD15" s="655" t="s">
        <v>570</v>
      </c>
      <c r="AE15" s="656"/>
      <c r="AF15" s="656"/>
      <c r="AG15" s="656"/>
      <c r="AH15" s="656"/>
      <c r="AI15" s="656"/>
      <c r="AJ15" s="657"/>
      <c r="AK15" s="655" t="s">
        <v>624</v>
      </c>
      <c r="AL15" s="656"/>
      <c r="AM15" s="656"/>
      <c r="AN15" s="656"/>
      <c r="AO15" s="656"/>
      <c r="AP15" s="656"/>
      <c r="AQ15" s="657"/>
      <c r="AR15" s="655" t="s">
        <v>624</v>
      </c>
      <c r="AS15" s="656"/>
      <c r="AT15" s="656"/>
      <c r="AU15" s="656"/>
      <c r="AV15" s="656"/>
      <c r="AW15" s="656"/>
      <c r="AX15" s="804"/>
    </row>
    <row r="16" spans="1:50" ht="21" customHeight="1" x14ac:dyDescent="0.15">
      <c r="A16" s="614"/>
      <c r="B16" s="615"/>
      <c r="C16" s="615"/>
      <c r="D16" s="615"/>
      <c r="E16" s="615"/>
      <c r="F16" s="616"/>
      <c r="G16" s="723"/>
      <c r="H16" s="724"/>
      <c r="I16" s="709" t="s">
        <v>52</v>
      </c>
      <c r="J16" s="710"/>
      <c r="K16" s="710"/>
      <c r="L16" s="710"/>
      <c r="M16" s="710"/>
      <c r="N16" s="710"/>
      <c r="O16" s="711"/>
      <c r="P16" s="655" t="s">
        <v>570</v>
      </c>
      <c r="Q16" s="656"/>
      <c r="R16" s="656"/>
      <c r="S16" s="656"/>
      <c r="T16" s="656"/>
      <c r="U16" s="656"/>
      <c r="V16" s="657"/>
      <c r="W16" s="655" t="s">
        <v>570</v>
      </c>
      <c r="X16" s="656"/>
      <c r="Y16" s="656"/>
      <c r="Z16" s="656"/>
      <c r="AA16" s="656"/>
      <c r="AB16" s="656"/>
      <c r="AC16" s="657"/>
      <c r="AD16" s="655" t="s">
        <v>570</v>
      </c>
      <c r="AE16" s="656"/>
      <c r="AF16" s="656"/>
      <c r="AG16" s="656"/>
      <c r="AH16" s="656"/>
      <c r="AI16" s="656"/>
      <c r="AJ16" s="657"/>
      <c r="AK16" s="655" t="s">
        <v>624</v>
      </c>
      <c r="AL16" s="656"/>
      <c r="AM16" s="656"/>
      <c r="AN16" s="656"/>
      <c r="AO16" s="656"/>
      <c r="AP16" s="656"/>
      <c r="AQ16" s="657"/>
      <c r="AR16" s="755"/>
      <c r="AS16" s="756"/>
      <c r="AT16" s="756"/>
      <c r="AU16" s="756"/>
      <c r="AV16" s="756"/>
      <c r="AW16" s="756"/>
      <c r="AX16" s="757"/>
    </row>
    <row r="17" spans="1:50" ht="24.75" customHeight="1" x14ac:dyDescent="0.15">
      <c r="A17" s="614"/>
      <c r="B17" s="615"/>
      <c r="C17" s="615"/>
      <c r="D17" s="615"/>
      <c r="E17" s="615"/>
      <c r="F17" s="616"/>
      <c r="G17" s="723"/>
      <c r="H17" s="724"/>
      <c r="I17" s="709" t="s">
        <v>50</v>
      </c>
      <c r="J17" s="760"/>
      <c r="K17" s="760"/>
      <c r="L17" s="760"/>
      <c r="M17" s="760"/>
      <c r="N17" s="760"/>
      <c r="O17" s="761"/>
      <c r="P17" s="655" t="s">
        <v>570</v>
      </c>
      <c r="Q17" s="656"/>
      <c r="R17" s="656"/>
      <c r="S17" s="656"/>
      <c r="T17" s="656"/>
      <c r="U17" s="656"/>
      <c r="V17" s="657"/>
      <c r="W17" s="655" t="s">
        <v>570</v>
      </c>
      <c r="X17" s="656"/>
      <c r="Y17" s="656"/>
      <c r="Z17" s="656"/>
      <c r="AA17" s="656"/>
      <c r="AB17" s="656"/>
      <c r="AC17" s="657"/>
      <c r="AD17" s="655" t="s">
        <v>570</v>
      </c>
      <c r="AE17" s="656"/>
      <c r="AF17" s="656"/>
      <c r="AG17" s="656"/>
      <c r="AH17" s="656"/>
      <c r="AI17" s="656"/>
      <c r="AJ17" s="657"/>
      <c r="AK17" s="655" t="s">
        <v>631</v>
      </c>
      <c r="AL17" s="656"/>
      <c r="AM17" s="656"/>
      <c r="AN17" s="656"/>
      <c r="AO17" s="656"/>
      <c r="AP17" s="656"/>
      <c r="AQ17" s="657"/>
      <c r="AR17" s="915"/>
      <c r="AS17" s="915"/>
      <c r="AT17" s="915"/>
      <c r="AU17" s="915"/>
      <c r="AV17" s="915"/>
      <c r="AW17" s="915"/>
      <c r="AX17" s="916"/>
    </row>
    <row r="18" spans="1:50" ht="24.75" customHeight="1" x14ac:dyDescent="0.15">
      <c r="A18" s="614"/>
      <c r="B18" s="615"/>
      <c r="C18" s="615"/>
      <c r="D18" s="615"/>
      <c r="E18" s="615"/>
      <c r="F18" s="616"/>
      <c r="G18" s="725"/>
      <c r="H18" s="726"/>
      <c r="I18" s="714" t="s">
        <v>20</v>
      </c>
      <c r="J18" s="715"/>
      <c r="K18" s="715"/>
      <c r="L18" s="715"/>
      <c r="M18" s="715"/>
      <c r="N18" s="715"/>
      <c r="O18" s="716"/>
      <c r="P18" s="876">
        <f>SUM(P13:V17)</f>
        <v>13</v>
      </c>
      <c r="Q18" s="877"/>
      <c r="R18" s="877"/>
      <c r="S18" s="877"/>
      <c r="T18" s="877"/>
      <c r="U18" s="877"/>
      <c r="V18" s="878"/>
      <c r="W18" s="876">
        <f>SUM(W13:AC17)</f>
        <v>12</v>
      </c>
      <c r="X18" s="877"/>
      <c r="Y18" s="877"/>
      <c r="Z18" s="877"/>
      <c r="AA18" s="877"/>
      <c r="AB18" s="877"/>
      <c r="AC18" s="878"/>
      <c r="AD18" s="876">
        <f>SUM(AD13:AJ17)</f>
        <v>12</v>
      </c>
      <c r="AE18" s="877"/>
      <c r="AF18" s="877"/>
      <c r="AG18" s="877"/>
      <c r="AH18" s="877"/>
      <c r="AI18" s="877"/>
      <c r="AJ18" s="878"/>
      <c r="AK18" s="876">
        <f>SUM(AK13:AQ17)</f>
        <v>12</v>
      </c>
      <c r="AL18" s="877"/>
      <c r="AM18" s="877"/>
      <c r="AN18" s="877"/>
      <c r="AO18" s="877"/>
      <c r="AP18" s="877"/>
      <c r="AQ18" s="878"/>
      <c r="AR18" s="876">
        <f>SUM(AR13:AX17)</f>
        <v>12</v>
      </c>
      <c r="AS18" s="877"/>
      <c r="AT18" s="877"/>
      <c r="AU18" s="877"/>
      <c r="AV18" s="877"/>
      <c r="AW18" s="877"/>
      <c r="AX18" s="879"/>
    </row>
    <row r="19" spans="1:50" ht="24.75" customHeight="1" x14ac:dyDescent="0.15">
      <c r="A19" s="614"/>
      <c r="B19" s="615"/>
      <c r="C19" s="615"/>
      <c r="D19" s="615"/>
      <c r="E19" s="615"/>
      <c r="F19" s="616"/>
      <c r="G19" s="874" t="s">
        <v>9</v>
      </c>
      <c r="H19" s="875"/>
      <c r="I19" s="875"/>
      <c r="J19" s="875"/>
      <c r="K19" s="875"/>
      <c r="L19" s="875"/>
      <c r="M19" s="875"/>
      <c r="N19" s="875"/>
      <c r="O19" s="875"/>
      <c r="P19" s="655">
        <v>12</v>
      </c>
      <c r="Q19" s="656"/>
      <c r="R19" s="656"/>
      <c r="S19" s="656"/>
      <c r="T19" s="656"/>
      <c r="U19" s="656"/>
      <c r="V19" s="657"/>
      <c r="W19" s="655">
        <v>11</v>
      </c>
      <c r="X19" s="656"/>
      <c r="Y19" s="656"/>
      <c r="Z19" s="656"/>
      <c r="AA19" s="656"/>
      <c r="AB19" s="656"/>
      <c r="AC19" s="657"/>
      <c r="AD19" s="655">
        <v>10</v>
      </c>
      <c r="AE19" s="656"/>
      <c r="AF19" s="656"/>
      <c r="AG19" s="656"/>
      <c r="AH19" s="656"/>
      <c r="AI19" s="656"/>
      <c r="AJ19" s="657"/>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4" t="s">
        <v>10</v>
      </c>
      <c r="H20" s="875"/>
      <c r="I20" s="875"/>
      <c r="J20" s="875"/>
      <c r="K20" s="875"/>
      <c r="L20" s="875"/>
      <c r="M20" s="875"/>
      <c r="N20" s="875"/>
      <c r="O20" s="875"/>
      <c r="P20" s="318">
        <f>IF(P18=0, "-", SUM(P19)/P18)</f>
        <v>0.92307692307692313</v>
      </c>
      <c r="Q20" s="318"/>
      <c r="R20" s="318"/>
      <c r="S20" s="318"/>
      <c r="T20" s="318"/>
      <c r="U20" s="318"/>
      <c r="V20" s="318"/>
      <c r="W20" s="318">
        <f t="shared" ref="W20" si="0">IF(W18=0, "-", SUM(W19)/W18)</f>
        <v>0.91666666666666663</v>
      </c>
      <c r="X20" s="318"/>
      <c r="Y20" s="318"/>
      <c r="Z20" s="318"/>
      <c r="AA20" s="318"/>
      <c r="AB20" s="318"/>
      <c r="AC20" s="318"/>
      <c r="AD20" s="318">
        <f t="shared" ref="AD20" si="1">IF(AD18=0, "-", SUM(AD19)/AD18)</f>
        <v>0.83333333333333337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4"/>
      <c r="G21" s="316" t="s">
        <v>478</v>
      </c>
      <c r="H21" s="317"/>
      <c r="I21" s="317"/>
      <c r="J21" s="317"/>
      <c r="K21" s="317"/>
      <c r="L21" s="317"/>
      <c r="M21" s="317"/>
      <c r="N21" s="317"/>
      <c r="O21" s="317"/>
      <c r="P21" s="318">
        <f>IF(P19=0, "-", SUM(P19)/SUM(P13,P14))</f>
        <v>0.92307692307692313</v>
      </c>
      <c r="Q21" s="318"/>
      <c r="R21" s="318"/>
      <c r="S21" s="318"/>
      <c r="T21" s="318"/>
      <c r="U21" s="318"/>
      <c r="V21" s="318"/>
      <c r="W21" s="318">
        <f t="shared" ref="W21" si="2">IF(W19=0, "-", SUM(W19)/SUM(W13,W14))</f>
        <v>0.91666666666666663</v>
      </c>
      <c r="X21" s="318"/>
      <c r="Y21" s="318"/>
      <c r="Z21" s="318"/>
      <c r="AA21" s="318"/>
      <c r="AB21" s="318"/>
      <c r="AC21" s="318"/>
      <c r="AD21" s="318">
        <f t="shared" ref="AD21" si="3">IF(AD19=0, "-", SUM(AD19)/SUM(AD13,AD14))</f>
        <v>0.83333333333333337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556</v>
      </c>
      <c r="B22" s="963"/>
      <c r="C22" s="963"/>
      <c r="D22" s="963"/>
      <c r="E22" s="963"/>
      <c r="F22" s="964"/>
      <c r="G22" s="949" t="s">
        <v>457</v>
      </c>
      <c r="H22" s="222"/>
      <c r="I22" s="222"/>
      <c r="J22" s="222"/>
      <c r="K22" s="222"/>
      <c r="L22" s="222"/>
      <c r="M22" s="222"/>
      <c r="N22" s="222"/>
      <c r="O22" s="223"/>
      <c r="P22" s="934" t="s">
        <v>517</v>
      </c>
      <c r="Q22" s="222"/>
      <c r="R22" s="222"/>
      <c r="S22" s="222"/>
      <c r="T22" s="222"/>
      <c r="U22" s="222"/>
      <c r="V22" s="223"/>
      <c r="W22" s="934" t="s">
        <v>513</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42.75" customHeight="1" x14ac:dyDescent="0.15">
      <c r="A23" s="965"/>
      <c r="B23" s="966"/>
      <c r="C23" s="966"/>
      <c r="D23" s="966"/>
      <c r="E23" s="966"/>
      <c r="F23" s="967"/>
      <c r="G23" s="950" t="s">
        <v>575</v>
      </c>
      <c r="H23" s="951"/>
      <c r="I23" s="951"/>
      <c r="J23" s="951"/>
      <c r="K23" s="951"/>
      <c r="L23" s="951"/>
      <c r="M23" s="951"/>
      <c r="N23" s="951"/>
      <c r="O23" s="952"/>
      <c r="P23" s="917">
        <v>12</v>
      </c>
      <c r="Q23" s="918"/>
      <c r="R23" s="918"/>
      <c r="S23" s="918"/>
      <c r="T23" s="918"/>
      <c r="U23" s="918"/>
      <c r="V23" s="935"/>
      <c r="W23" s="917">
        <v>12</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5"/>
      <c r="Q24" s="656"/>
      <c r="R24" s="656"/>
      <c r="S24" s="656"/>
      <c r="T24" s="656"/>
      <c r="U24" s="656"/>
      <c r="V24" s="657"/>
      <c r="W24" s="655"/>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5"/>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461</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458</v>
      </c>
      <c r="H29" s="960"/>
      <c r="I29" s="960"/>
      <c r="J29" s="960"/>
      <c r="K29" s="960"/>
      <c r="L29" s="960"/>
      <c r="M29" s="960"/>
      <c r="N29" s="960"/>
      <c r="O29" s="961"/>
      <c r="P29" s="655">
        <f>AK13</f>
        <v>12</v>
      </c>
      <c r="Q29" s="656"/>
      <c r="R29" s="656"/>
      <c r="S29" s="656"/>
      <c r="T29" s="656"/>
      <c r="U29" s="656"/>
      <c r="V29" s="657"/>
      <c r="W29" s="931">
        <f>AR13</f>
        <v>12</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473</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532</v>
      </c>
      <c r="AF30" s="857"/>
      <c r="AG30" s="857"/>
      <c r="AH30" s="858"/>
      <c r="AI30" s="856" t="s">
        <v>529</v>
      </c>
      <c r="AJ30" s="857"/>
      <c r="AK30" s="857"/>
      <c r="AL30" s="858"/>
      <c r="AM30" s="913" t="s">
        <v>524</v>
      </c>
      <c r="AN30" s="913"/>
      <c r="AO30" s="913"/>
      <c r="AP30" s="856"/>
      <c r="AQ30" s="765" t="s">
        <v>354</v>
      </c>
      <c r="AR30" s="766"/>
      <c r="AS30" s="766"/>
      <c r="AT30" s="767"/>
      <c r="AU30" s="772" t="s">
        <v>253</v>
      </c>
      <c r="AV30" s="772"/>
      <c r="AW30" s="772"/>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570</v>
      </c>
      <c r="AV31" s="199"/>
      <c r="AW31" s="398" t="s">
        <v>300</v>
      </c>
      <c r="AX31" s="399"/>
    </row>
    <row r="32" spans="1:50" ht="37.5" customHeight="1" x14ac:dyDescent="0.15">
      <c r="A32" s="403"/>
      <c r="B32" s="401"/>
      <c r="C32" s="401"/>
      <c r="D32" s="401"/>
      <c r="E32" s="401"/>
      <c r="F32" s="402"/>
      <c r="G32" s="564" t="s">
        <v>583</v>
      </c>
      <c r="H32" s="565"/>
      <c r="I32" s="565"/>
      <c r="J32" s="565"/>
      <c r="K32" s="565"/>
      <c r="L32" s="565"/>
      <c r="M32" s="565"/>
      <c r="N32" s="565"/>
      <c r="O32" s="566"/>
      <c r="P32" s="105" t="s">
        <v>632</v>
      </c>
      <c r="Q32" s="105"/>
      <c r="R32" s="105"/>
      <c r="S32" s="105"/>
      <c r="T32" s="105"/>
      <c r="U32" s="105"/>
      <c r="V32" s="105"/>
      <c r="W32" s="105"/>
      <c r="X32" s="106"/>
      <c r="Y32" s="471" t="s">
        <v>12</v>
      </c>
      <c r="Z32" s="531"/>
      <c r="AA32" s="532"/>
      <c r="AB32" s="461" t="s">
        <v>584</v>
      </c>
      <c r="AC32" s="461"/>
      <c r="AD32" s="461"/>
      <c r="AE32" s="218">
        <v>35</v>
      </c>
      <c r="AF32" s="219"/>
      <c r="AG32" s="219"/>
      <c r="AH32" s="219"/>
      <c r="AI32" s="218">
        <v>34</v>
      </c>
      <c r="AJ32" s="219"/>
      <c r="AK32" s="219"/>
      <c r="AL32" s="219"/>
      <c r="AM32" s="218">
        <v>59</v>
      </c>
      <c r="AN32" s="219"/>
      <c r="AO32" s="219"/>
      <c r="AP32" s="219"/>
      <c r="AQ32" s="340" t="s">
        <v>570</v>
      </c>
      <c r="AR32" s="207"/>
      <c r="AS32" s="207"/>
      <c r="AT32" s="341"/>
      <c r="AU32" s="219" t="s">
        <v>570</v>
      </c>
      <c r="AV32" s="219"/>
      <c r="AW32" s="219"/>
      <c r="AX32" s="221"/>
    </row>
    <row r="33" spans="1:50" ht="3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25</v>
      </c>
      <c r="AF33" s="219"/>
      <c r="AG33" s="219"/>
      <c r="AH33" s="219"/>
      <c r="AI33" s="218">
        <v>25</v>
      </c>
      <c r="AJ33" s="219"/>
      <c r="AK33" s="219"/>
      <c r="AL33" s="219"/>
      <c r="AM33" s="218">
        <v>25</v>
      </c>
      <c r="AN33" s="219"/>
      <c r="AO33" s="219"/>
      <c r="AP33" s="219"/>
      <c r="AQ33" s="340">
        <v>52</v>
      </c>
      <c r="AR33" s="207"/>
      <c r="AS33" s="207"/>
      <c r="AT33" s="341"/>
      <c r="AU33" s="219">
        <v>52</v>
      </c>
      <c r="AV33" s="219"/>
      <c r="AW33" s="219"/>
      <c r="AX33" s="221"/>
    </row>
    <row r="34" spans="1:50" ht="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140</v>
      </c>
      <c r="AF34" s="219"/>
      <c r="AG34" s="219"/>
      <c r="AH34" s="219"/>
      <c r="AI34" s="218">
        <v>136</v>
      </c>
      <c r="AJ34" s="219"/>
      <c r="AK34" s="219"/>
      <c r="AL34" s="219"/>
      <c r="AM34" s="218">
        <v>236</v>
      </c>
      <c r="AN34" s="219"/>
      <c r="AO34" s="219"/>
      <c r="AP34" s="219"/>
      <c r="AQ34" s="340" t="s">
        <v>585</v>
      </c>
      <c r="AR34" s="207"/>
      <c r="AS34" s="207"/>
      <c r="AT34" s="341"/>
      <c r="AU34" s="219" t="s">
        <v>570</v>
      </c>
      <c r="AV34" s="219"/>
      <c r="AW34" s="219"/>
      <c r="AX34" s="221"/>
    </row>
    <row r="35" spans="1:50" ht="23.25" customHeight="1" x14ac:dyDescent="0.15">
      <c r="A35" s="226" t="s">
        <v>502</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8" t="s">
        <v>473</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8" t="s">
        <v>473</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5"/>
    </row>
    <row r="80" spans="1:50" ht="18.75" hidden="1" customHeight="1" x14ac:dyDescent="0.15">
      <c r="A80" s="86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7"/>
      <c r="C83" s="428"/>
      <c r="D83" s="428"/>
      <c r="E83" s="428"/>
      <c r="F83" s="429"/>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4</v>
      </c>
      <c r="AF101" s="219"/>
      <c r="AG101" s="219"/>
      <c r="AH101" s="220"/>
      <c r="AI101" s="218">
        <v>4</v>
      </c>
      <c r="AJ101" s="219"/>
      <c r="AK101" s="219"/>
      <c r="AL101" s="220"/>
      <c r="AM101" s="218">
        <v>4</v>
      </c>
      <c r="AN101" s="219"/>
      <c r="AO101" s="219"/>
      <c r="AP101" s="220"/>
      <c r="AQ101" s="218" t="s">
        <v>567</v>
      </c>
      <c r="AR101" s="219"/>
      <c r="AS101" s="219"/>
      <c r="AT101" s="220"/>
      <c r="AU101" s="218" t="s">
        <v>633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4</v>
      </c>
      <c r="AF102" s="418"/>
      <c r="AG102" s="418"/>
      <c r="AH102" s="418"/>
      <c r="AI102" s="418">
        <v>4</v>
      </c>
      <c r="AJ102" s="418"/>
      <c r="AK102" s="418"/>
      <c r="AL102" s="418"/>
      <c r="AM102" s="418">
        <v>4</v>
      </c>
      <c r="AN102" s="418"/>
      <c r="AO102" s="418"/>
      <c r="AP102" s="418"/>
      <c r="AQ102" s="273">
        <v>4</v>
      </c>
      <c r="AR102" s="274"/>
      <c r="AS102" s="274"/>
      <c r="AT102" s="319"/>
      <c r="AU102" s="273">
        <v>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638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2968</v>
      </c>
      <c r="AF116" s="418"/>
      <c r="AG116" s="418"/>
      <c r="AH116" s="418"/>
      <c r="AI116" s="418">
        <v>2626</v>
      </c>
      <c r="AJ116" s="418"/>
      <c r="AK116" s="418"/>
      <c r="AL116" s="418"/>
      <c r="AM116" s="418">
        <v>2493</v>
      </c>
      <c r="AN116" s="418"/>
      <c r="AO116" s="418"/>
      <c r="AP116" s="418"/>
      <c r="AQ116" s="218">
        <v>2468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634</v>
      </c>
      <c r="AN117" s="551"/>
      <c r="AO117" s="551"/>
      <c r="AP117" s="551"/>
      <c r="AQ117" s="551" t="s">
        <v>635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595</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207"/>
      <c r="AK134" s="207"/>
      <c r="AL134" s="207"/>
      <c r="AM134" s="206" t="s">
        <v>567</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567</v>
      </c>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567</v>
      </c>
      <c r="H154" s="105"/>
      <c r="I154" s="105"/>
      <c r="J154" s="105"/>
      <c r="K154" s="105"/>
      <c r="L154" s="105"/>
      <c r="M154" s="105"/>
      <c r="N154" s="105"/>
      <c r="O154" s="105"/>
      <c r="P154" s="106"/>
      <c r="Q154" s="125" t="s">
        <v>567</v>
      </c>
      <c r="R154" s="105"/>
      <c r="S154" s="105"/>
      <c r="T154" s="105"/>
      <c r="U154" s="105"/>
      <c r="V154" s="105"/>
      <c r="W154" s="105"/>
      <c r="X154" s="105"/>
      <c r="Y154" s="105"/>
      <c r="Z154" s="105"/>
      <c r="AA154" s="293"/>
      <c r="AB154" s="141" t="s">
        <v>567</v>
      </c>
      <c r="AC154" s="142"/>
      <c r="AD154" s="142"/>
      <c r="AE154" s="147" t="s">
        <v>567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29"/>
      <c r="E430" s="174" t="s">
        <v>542</v>
      </c>
      <c r="F430" s="896"/>
      <c r="G430" s="897" t="s">
        <v>374</v>
      </c>
      <c r="H430" s="123"/>
      <c r="I430" s="123"/>
      <c r="J430" s="898" t="s">
        <v>570</v>
      </c>
      <c r="K430" s="899"/>
      <c r="L430" s="899"/>
      <c r="M430" s="899"/>
      <c r="N430" s="899"/>
      <c r="O430" s="899"/>
      <c r="P430" s="899"/>
      <c r="Q430" s="899"/>
      <c r="R430" s="899"/>
      <c r="S430" s="899"/>
      <c r="T430" s="900"/>
      <c r="U430" s="588" t="s">
        <v>570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0" t="s">
        <v>570</v>
      </c>
      <c r="AR432" s="200"/>
      <c r="AS432" s="133" t="s">
        <v>355</v>
      </c>
      <c r="AT432" s="134"/>
      <c r="AU432" s="200" t="s">
        <v>570</v>
      </c>
      <c r="AV432" s="200"/>
      <c r="AW432" s="133" t="s">
        <v>300</v>
      </c>
      <c r="AX432" s="195"/>
    </row>
    <row r="433" spans="1:50" ht="23.25" customHeight="1" x14ac:dyDescent="0.15">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0" t="s">
        <v>570</v>
      </c>
      <c r="AF433" s="207"/>
      <c r="AG433" s="207"/>
      <c r="AH433" s="341"/>
      <c r="AI433" s="340" t="s">
        <v>570</v>
      </c>
      <c r="AJ433" s="207"/>
      <c r="AK433" s="207"/>
      <c r="AL433" s="207"/>
      <c r="AM433" s="340" t="s">
        <v>567</v>
      </c>
      <c r="AN433" s="207"/>
      <c r="AO433" s="207"/>
      <c r="AP433" s="341"/>
      <c r="AQ433" s="340" t="s">
        <v>570</v>
      </c>
      <c r="AR433" s="207"/>
      <c r="AS433" s="207"/>
      <c r="AT433" s="341"/>
      <c r="AU433" s="207" t="s">
        <v>570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0" t="s">
        <v>570</v>
      </c>
      <c r="AF434" s="207"/>
      <c r="AG434" s="207"/>
      <c r="AH434" s="341"/>
      <c r="AI434" s="340" t="s">
        <v>570</v>
      </c>
      <c r="AJ434" s="207"/>
      <c r="AK434" s="207"/>
      <c r="AL434" s="207"/>
      <c r="AM434" s="340" t="s">
        <v>567</v>
      </c>
      <c r="AN434" s="207"/>
      <c r="AO434" s="207"/>
      <c r="AP434" s="341"/>
      <c r="AQ434" s="340" t="s">
        <v>570</v>
      </c>
      <c r="AR434" s="207"/>
      <c r="AS434" s="207"/>
      <c r="AT434" s="341"/>
      <c r="AU434" s="207" t="s">
        <v>570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570</v>
      </c>
      <c r="AF435" s="207"/>
      <c r="AG435" s="207"/>
      <c r="AH435" s="341"/>
      <c r="AI435" s="340" t="s">
        <v>570</v>
      </c>
      <c r="AJ435" s="207"/>
      <c r="AK435" s="207"/>
      <c r="AL435" s="207"/>
      <c r="AM435" s="340" t="s">
        <v>567</v>
      </c>
      <c r="AN435" s="207"/>
      <c r="AO435" s="207"/>
      <c r="AP435" s="341"/>
      <c r="AQ435" s="340" t="s">
        <v>570</v>
      </c>
      <c r="AR435" s="207"/>
      <c r="AS435" s="207"/>
      <c r="AT435" s="341"/>
      <c r="AU435" s="207" t="s">
        <v>570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355</v>
      </c>
      <c r="AH457" s="134"/>
      <c r="AI457" s="156"/>
      <c r="AJ457" s="156"/>
      <c r="AK457" s="156"/>
      <c r="AL457" s="154"/>
      <c r="AM457" s="156"/>
      <c r="AN457" s="156"/>
      <c r="AO457" s="156"/>
      <c r="AP457" s="154"/>
      <c r="AQ457" s="590" t="s">
        <v>570</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570</v>
      </c>
      <c r="AF458" s="207"/>
      <c r="AG458" s="207"/>
      <c r="AH458" s="207"/>
      <c r="AI458" s="340" t="s">
        <v>570</v>
      </c>
      <c r="AJ458" s="207"/>
      <c r="AK458" s="207"/>
      <c r="AL458" s="207"/>
      <c r="AM458" s="340" t="s">
        <v>567</v>
      </c>
      <c r="AN458" s="207"/>
      <c r="AO458" s="207"/>
      <c r="AP458" s="341"/>
      <c r="AQ458" s="340" t="s">
        <v>570</v>
      </c>
      <c r="AR458" s="207"/>
      <c r="AS458" s="207"/>
      <c r="AT458" s="341"/>
      <c r="AU458" s="207" t="s">
        <v>570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585</v>
      </c>
      <c r="AF459" s="207"/>
      <c r="AG459" s="207"/>
      <c r="AH459" s="341"/>
      <c r="AI459" s="340" t="s">
        <v>570</v>
      </c>
      <c r="AJ459" s="207"/>
      <c r="AK459" s="207"/>
      <c r="AL459" s="207"/>
      <c r="AM459" s="340" t="s">
        <v>567</v>
      </c>
      <c r="AN459" s="207"/>
      <c r="AO459" s="207"/>
      <c r="AP459" s="341"/>
      <c r="AQ459" s="340" t="s">
        <v>570</v>
      </c>
      <c r="AR459" s="207"/>
      <c r="AS459" s="207"/>
      <c r="AT459" s="341"/>
      <c r="AU459" s="207" t="s">
        <v>570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570</v>
      </c>
      <c r="AF460" s="207"/>
      <c r="AG460" s="207"/>
      <c r="AH460" s="341"/>
      <c r="AI460" s="340" t="s">
        <v>582</v>
      </c>
      <c r="AJ460" s="207"/>
      <c r="AK460" s="207"/>
      <c r="AL460" s="207"/>
      <c r="AM460" s="340" t="s">
        <v>567</v>
      </c>
      <c r="AN460" s="207"/>
      <c r="AO460" s="207"/>
      <c r="AP460" s="341"/>
      <c r="AQ460" s="340" t="s">
        <v>570</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74.25"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5" t="s">
        <v>572</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572</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572</v>
      </c>
      <c r="AE704" s="781"/>
      <c r="AF704" s="781"/>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8" t="s">
        <v>39</v>
      </c>
      <c r="B705" s="639"/>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2" t="s">
        <v>572</v>
      </c>
      <c r="AE705" s="713"/>
      <c r="AF705" s="713"/>
      <c r="AG705" s="125" t="s">
        <v>647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0"/>
      <c r="B706" s="641"/>
      <c r="C706" s="792"/>
      <c r="D706" s="793"/>
      <c r="E706" s="728" t="s">
        <v>503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8" t="s">
        <v>629</v>
      </c>
      <c r="AE706" s="329"/>
      <c r="AF706" s="66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0"/>
      <c r="B707" s="641"/>
      <c r="C707" s="794"/>
      <c r="D707" s="795"/>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629</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572</v>
      </c>
      <c r="AE708" s="605"/>
      <c r="AF708" s="605"/>
      <c r="AG708" s="740" t="s">
        <v>599</v>
      </c>
      <c r="AH708" s="741"/>
      <c r="AI708" s="741"/>
      <c r="AJ708" s="741"/>
      <c r="AK708" s="741"/>
      <c r="AL708" s="741"/>
      <c r="AM708" s="741"/>
      <c r="AN708" s="741"/>
      <c r="AO708" s="741"/>
      <c r="AP708" s="741"/>
      <c r="AQ708" s="741"/>
      <c r="AR708" s="741"/>
      <c r="AS708" s="741"/>
      <c r="AT708" s="741"/>
      <c r="AU708" s="741"/>
      <c r="AV708" s="741"/>
      <c r="AW708" s="741"/>
      <c r="AX708" s="742"/>
    </row>
    <row r="709" spans="1:50" ht="53.25" customHeight="1" x14ac:dyDescent="0.15">
      <c r="A709" s="640"/>
      <c r="B709" s="642"/>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0"/>
      <c r="B710" s="64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630</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0"/>
      <c r="B711" s="64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0"/>
      <c r="B712" s="642"/>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0" t="s">
        <v>630</v>
      </c>
      <c r="AE712" s="781"/>
      <c r="AF712" s="781"/>
      <c r="AG712" s="808" t="s">
        <v>570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630</v>
      </c>
      <c r="AE713" s="329"/>
      <c r="AF713" s="661"/>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572</v>
      </c>
      <c r="AE714" s="806"/>
      <c r="AF714" s="807"/>
      <c r="AG714" s="734" t="s">
        <v>602</v>
      </c>
      <c r="AH714" s="735"/>
      <c r="AI714" s="735"/>
      <c r="AJ714" s="735"/>
      <c r="AK714" s="735"/>
      <c r="AL714" s="735"/>
      <c r="AM714" s="735"/>
      <c r="AN714" s="735"/>
      <c r="AO714" s="735"/>
      <c r="AP714" s="735"/>
      <c r="AQ714" s="735"/>
      <c r="AR714" s="735"/>
      <c r="AS714" s="735"/>
      <c r="AT714" s="735"/>
      <c r="AU714" s="735"/>
      <c r="AV714" s="735"/>
      <c r="AW714" s="735"/>
      <c r="AX714" s="736"/>
    </row>
    <row r="715" spans="1:50" ht="42" customHeight="1" x14ac:dyDescent="0.15">
      <c r="A715" s="638"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572</v>
      </c>
      <c r="AE715" s="605"/>
      <c r="AF715" s="654"/>
      <c r="AG715" s="740" t="s">
        <v>603</v>
      </c>
      <c r="AH715" s="741"/>
      <c r="AI715" s="741"/>
      <c r="AJ715" s="741"/>
      <c r="AK715" s="741"/>
      <c r="AL715" s="741"/>
      <c r="AM715" s="741"/>
      <c r="AN715" s="741"/>
      <c r="AO715" s="741"/>
      <c r="AP715" s="741"/>
      <c r="AQ715" s="741"/>
      <c r="AR715" s="741"/>
      <c r="AS715" s="741"/>
      <c r="AT715" s="741"/>
      <c r="AU715" s="741"/>
      <c r="AV715" s="741"/>
      <c r="AW715" s="741"/>
      <c r="AX715" s="742"/>
    </row>
    <row r="716" spans="1:50" ht="54.7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0"/>
      <c r="B717" s="642"/>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43"/>
      <c r="B718" s="64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4" t="s">
        <v>58</v>
      </c>
      <c r="B719" s="775"/>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6"/>
      <c r="B721" s="77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8" t="s">
        <v>48</v>
      </c>
      <c r="B726" s="800"/>
      <c r="C726" s="813" t="s">
        <v>53</v>
      </c>
      <c r="D726" s="835"/>
      <c r="E726" s="835"/>
      <c r="F726" s="836"/>
      <c r="G726" s="577" t="s">
        <v>628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1"/>
      <c r="B727" s="802"/>
      <c r="C727" s="746" t="s">
        <v>57</v>
      </c>
      <c r="D727" s="747"/>
      <c r="E727" s="747"/>
      <c r="F727" s="748"/>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4" t="s">
        <v>644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102.75" customHeight="1" thickBot="1" x14ac:dyDescent="0.2">
      <c r="A731" s="797" t="s">
        <v>257</v>
      </c>
      <c r="B731" s="798"/>
      <c r="C731" s="798"/>
      <c r="D731" s="798"/>
      <c r="E731" s="799"/>
      <c r="F731" s="727" t="s">
        <v>648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257</v>
      </c>
      <c r="B733" s="672"/>
      <c r="C733" s="672"/>
      <c r="D733" s="672"/>
      <c r="E733" s="673"/>
      <c r="F733" s="637" t="s">
        <v>563</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t="s">
        <v>567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546</v>
      </c>
      <c r="B737" s="210"/>
      <c r="C737" s="210"/>
      <c r="D737" s="211"/>
      <c r="E737" s="988" t="s">
        <v>608</v>
      </c>
      <c r="F737" s="988"/>
      <c r="G737" s="988"/>
      <c r="H737" s="988"/>
      <c r="I737" s="988"/>
      <c r="J737" s="988"/>
      <c r="K737" s="988"/>
      <c r="L737" s="988"/>
      <c r="M737" s="988"/>
      <c r="N737" s="365" t="s">
        <v>539</v>
      </c>
      <c r="O737" s="365"/>
      <c r="P737" s="365"/>
      <c r="Q737" s="365"/>
      <c r="R737" s="988" t="s">
        <v>608</v>
      </c>
      <c r="S737" s="988"/>
      <c r="T737" s="988"/>
      <c r="U737" s="988"/>
      <c r="V737" s="988"/>
      <c r="W737" s="988"/>
      <c r="X737" s="988"/>
      <c r="Y737" s="988"/>
      <c r="Z737" s="988"/>
      <c r="AA737" s="365" t="s">
        <v>538</v>
      </c>
      <c r="AB737" s="365"/>
      <c r="AC737" s="365"/>
      <c r="AD737" s="365"/>
      <c r="AE737" s="988" t="s">
        <v>609</v>
      </c>
      <c r="AF737" s="988"/>
      <c r="AG737" s="988"/>
      <c r="AH737" s="988"/>
      <c r="AI737" s="988"/>
      <c r="AJ737" s="988"/>
      <c r="AK737" s="988"/>
      <c r="AL737" s="988"/>
      <c r="AM737" s="988"/>
      <c r="AN737" s="365" t="s">
        <v>537</v>
      </c>
      <c r="AO737" s="365"/>
      <c r="AP737" s="365"/>
      <c r="AQ737" s="365"/>
      <c r="AR737" s="980" t="s">
        <v>610</v>
      </c>
      <c r="AS737" s="981"/>
      <c r="AT737" s="981"/>
      <c r="AU737" s="981"/>
      <c r="AV737" s="981"/>
      <c r="AW737" s="981"/>
      <c r="AX737" s="982"/>
      <c r="AY737" s="89"/>
      <c r="AZ737" s="89"/>
    </row>
    <row r="738" spans="1:52" ht="24.75" customHeight="1" x14ac:dyDescent="0.15">
      <c r="A738" s="989" t="s">
        <v>536</v>
      </c>
      <c r="B738" s="210"/>
      <c r="C738" s="210"/>
      <c r="D738" s="211"/>
      <c r="E738" s="988" t="s">
        <v>611</v>
      </c>
      <c r="F738" s="988"/>
      <c r="G738" s="988"/>
      <c r="H738" s="988"/>
      <c r="I738" s="988"/>
      <c r="J738" s="988"/>
      <c r="K738" s="988"/>
      <c r="L738" s="988"/>
      <c r="M738" s="988"/>
      <c r="N738" s="365" t="s">
        <v>535</v>
      </c>
      <c r="O738" s="365"/>
      <c r="P738" s="365"/>
      <c r="Q738" s="365"/>
      <c r="R738" s="988" t="s">
        <v>612</v>
      </c>
      <c r="S738" s="988"/>
      <c r="T738" s="988"/>
      <c r="U738" s="988"/>
      <c r="V738" s="988"/>
      <c r="W738" s="988"/>
      <c r="X738" s="988"/>
      <c r="Y738" s="988"/>
      <c r="Z738" s="988"/>
      <c r="AA738" s="365" t="s">
        <v>534</v>
      </c>
      <c r="AB738" s="365"/>
      <c r="AC738" s="365"/>
      <c r="AD738" s="365"/>
      <c r="AE738" s="988" t="s">
        <v>613</v>
      </c>
      <c r="AF738" s="988"/>
      <c r="AG738" s="988"/>
      <c r="AH738" s="988"/>
      <c r="AI738" s="988"/>
      <c r="AJ738" s="988"/>
      <c r="AK738" s="988"/>
      <c r="AL738" s="988"/>
      <c r="AM738" s="988"/>
      <c r="AN738" s="365" t="s">
        <v>530</v>
      </c>
      <c r="AO738" s="365"/>
      <c r="AP738" s="365"/>
      <c r="AQ738" s="365"/>
      <c r="AR738" s="980" t="s">
        <v>649</v>
      </c>
      <c r="AS738" s="981"/>
      <c r="AT738" s="981"/>
      <c r="AU738" s="981"/>
      <c r="AV738" s="981"/>
      <c r="AW738" s="981"/>
      <c r="AX738" s="982"/>
    </row>
    <row r="739" spans="1:52" ht="24.75" customHeight="1" thickBot="1" x14ac:dyDescent="0.2">
      <c r="A739" s="990" t="s">
        <v>526</v>
      </c>
      <c r="B739" s="991"/>
      <c r="C739" s="991"/>
      <c r="D739" s="992"/>
      <c r="E739" s="993" t="s">
        <v>574</v>
      </c>
      <c r="F739" s="983"/>
      <c r="G739" s="983"/>
      <c r="H739" s="93" t="str">
        <f>IF(E739="", "", "(")</f>
        <v>(</v>
      </c>
      <c r="I739" s="983"/>
      <c r="J739" s="983"/>
      <c r="K739" s="93" t="str">
        <f>IF(OR(I739="　", I739=""), "", "-")</f>
        <v/>
      </c>
      <c r="L739" s="984">
        <v>283</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31"/>
      <c r="B780" s="632"/>
      <c r="C780" s="632"/>
      <c r="D780" s="632"/>
      <c r="E780" s="632"/>
      <c r="F780" s="633"/>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31"/>
      <c r="B781" s="632"/>
      <c r="C781" s="632"/>
      <c r="D781" s="632"/>
      <c r="E781" s="632"/>
      <c r="F781" s="633"/>
      <c r="G781" s="668" t="s">
        <v>625</v>
      </c>
      <c r="H781" s="669"/>
      <c r="I781" s="669"/>
      <c r="J781" s="669"/>
      <c r="K781" s="670"/>
      <c r="L781" s="662" t="s">
        <v>640</v>
      </c>
      <c r="M781" s="663"/>
      <c r="N781" s="663"/>
      <c r="O781" s="663"/>
      <c r="P781" s="663"/>
      <c r="Q781" s="663"/>
      <c r="R781" s="663"/>
      <c r="S781" s="663"/>
      <c r="T781" s="663"/>
      <c r="U781" s="663"/>
      <c r="V781" s="663"/>
      <c r="W781" s="663"/>
      <c r="X781" s="664"/>
      <c r="Y781" s="388">
        <v>7</v>
      </c>
      <c r="Z781" s="389"/>
      <c r="AA781" s="389"/>
      <c r="AB781" s="803"/>
      <c r="AC781" s="668"/>
      <c r="AD781" s="669"/>
      <c r="AE781" s="669"/>
      <c r="AF781" s="669"/>
      <c r="AG781" s="670"/>
      <c r="AH781" s="662"/>
      <c r="AI781" s="663"/>
      <c r="AJ781" s="663"/>
      <c r="AK781" s="663"/>
      <c r="AL781" s="663"/>
      <c r="AM781" s="663"/>
      <c r="AN781" s="663"/>
      <c r="AO781" s="663"/>
      <c r="AP781" s="663"/>
      <c r="AQ781" s="663"/>
      <c r="AR781" s="663"/>
      <c r="AS781" s="663"/>
      <c r="AT781" s="664"/>
      <c r="AU781" s="388"/>
      <c r="AV781" s="389"/>
      <c r="AW781" s="389"/>
      <c r="AX781" s="390"/>
    </row>
    <row r="782" spans="1:50" ht="24.75" customHeight="1" x14ac:dyDescent="0.15">
      <c r="A782" s="631"/>
      <c r="B782" s="632"/>
      <c r="C782" s="632"/>
      <c r="D782" s="632"/>
      <c r="E782" s="632"/>
      <c r="F782" s="633"/>
      <c r="G782" s="606" t="s">
        <v>626</v>
      </c>
      <c r="H782" s="607"/>
      <c r="I782" s="607"/>
      <c r="J782" s="607"/>
      <c r="K782" s="608"/>
      <c r="L782" s="598" t="s">
        <v>642</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627</v>
      </c>
      <c r="H783" s="607"/>
      <c r="I783" s="607"/>
      <c r="J783" s="607"/>
      <c r="K783" s="608"/>
      <c r="L783" s="598" t="s">
        <v>641</v>
      </c>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4" t="s">
        <v>20</v>
      </c>
      <c r="H791" s="825"/>
      <c r="I791" s="825"/>
      <c r="J791" s="825"/>
      <c r="K791" s="825"/>
      <c r="L791" s="826"/>
      <c r="M791" s="827"/>
      <c r="N791" s="827"/>
      <c r="O791" s="827"/>
      <c r="P791" s="827"/>
      <c r="Q791" s="827"/>
      <c r="R791" s="827"/>
      <c r="S791" s="827"/>
      <c r="T791" s="827"/>
      <c r="U791" s="827"/>
      <c r="V791" s="827"/>
      <c r="W791" s="827"/>
      <c r="X791" s="828"/>
      <c r="Y791" s="829">
        <f>SUM(Y781:AB790)</f>
        <v>10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31"/>
      <c r="B793" s="632"/>
      <c r="C793" s="632"/>
      <c r="D793" s="632"/>
      <c r="E793" s="632"/>
      <c r="F793" s="633"/>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31"/>
      <c r="B794" s="632"/>
      <c r="C794" s="632"/>
      <c r="D794" s="632"/>
      <c r="E794" s="632"/>
      <c r="F794" s="633"/>
      <c r="G794" s="668"/>
      <c r="H794" s="669"/>
      <c r="I794" s="669"/>
      <c r="J794" s="669"/>
      <c r="K794" s="670"/>
      <c r="L794" s="662"/>
      <c r="M794" s="663"/>
      <c r="N794" s="663"/>
      <c r="O794" s="663"/>
      <c r="P794" s="663"/>
      <c r="Q794" s="663"/>
      <c r="R794" s="663"/>
      <c r="S794" s="663"/>
      <c r="T794" s="663"/>
      <c r="U794" s="663"/>
      <c r="V794" s="663"/>
      <c r="W794" s="663"/>
      <c r="X794" s="664"/>
      <c r="Y794" s="388"/>
      <c r="Z794" s="389"/>
      <c r="AA794" s="389"/>
      <c r="AB794" s="803"/>
      <c r="AC794" s="668"/>
      <c r="AD794" s="669"/>
      <c r="AE794" s="669"/>
      <c r="AF794" s="669"/>
      <c r="AG794" s="670"/>
      <c r="AH794" s="662"/>
      <c r="AI794" s="663"/>
      <c r="AJ794" s="663"/>
      <c r="AK794" s="663"/>
      <c r="AL794" s="663"/>
      <c r="AM794" s="663"/>
      <c r="AN794" s="663"/>
      <c r="AO794" s="663"/>
      <c r="AP794" s="663"/>
      <c r="AQ794" s="663"/>
      <c r="AR794" s="663"/>
      <c r="AS794" s="663"/>
      <c r="AT794" s="664"/>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1"/>
      <c r="B806" s="632"/>
      <c r="C806" s="632"/>
      <c r="D806" s="632"/>
      <c r="E806" s="632"/>
      <c r="F806" s="633"/>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31"/>
      <c r="B807" s="632"/>
      <c r="C807" s="632"/>
      <c r="D807" s="632"/>
      <c r="E807" s="632"/>
      <c r="F807" s="633"/>
      <c r="G807" s="668"/>
      <c r="H807" s="669"/>
      <c r="I807" s="669"/>
      <c r="J807" s="669"/>
      <c r="K807" s="670"/>
      <c r="L807" s="662"/>
      <c r="M807" s="663"/>
      <c r="N807" s="663"/>
      <c r="O807" s="663"/>
      <c r="P807" s="663"/>
      <c r="Q807" s="663"/>
      <c r="R807" s="663"/>
      <c r="S807" s="663"/>
      <c r="T807" s="663"/>
      <c r="U807" s="663"/>
      <c r="V807" s="663"/>
      <c r="W807" s="663"/>
      <c r="X807" s="664"/>
      <c r="Y807" s="388"/>
      <c r="Z807" s="389"/>
      <c r="AA807" s="389"/>
      <c r="AB807" s="803"/>
      <c r="AC807" s="668"/>
      <c r="AD807" s="669"/>
      <c r="AE807" s="669"/>
      <c r="AF807" s="669"/>
      <c r="AG807" s="670"/>
      <c r="AH807" s="662"/>
      <c r="AI807" s="663"/>
      <c r="AJ807" s="663"/>
      <c r="AK807" s="663"/>
      <c r="AL807" s="663"/>
      <c r="AM807" s="663"/>
      <c r="AN807" s="663"/>
      <c r="AO807" s="663"/>
      <c r="AP807" s="663"/>
      <c r="AQ807" s="663"/>
      <c r="AR807" s="663"/>
      <c r="AS807" s="663"/>
      <c r="AT807" s="664"/>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1"/>
      <c r="B819" s="632"/>
      <c r="C819" s="632"/>
      <c r="D819" s="632"/>
      <c r="E819" s="632"/>
      <c r="F819" s="633"/>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31"/>
      <c r="B820" s="632"/>
      <c r="C820" s="632"/>
      <c r="D820" s="632"/>
      <c r="E820" s="632"/>
      <c r="F820" s="633"/>
      <c r="G820" s="668"/>
      <c r="H820" s="669"/>
      <c r="I820" s="669"/>
      <c r="J820" s="669"/>
      <c r="K820" s="670"/>
      <c r="L820" s="662"/>
      <c r="M820" s="663"/>
      <c r="N820" s="663"/>
      <c r="O820" s="663"/>
      <c r="P820" s="663"/>
      <c r="Q820" s="663"/>
      <c r="R820" s="663"/>
      <c r="S820" s="663"/>
      <c r="T820" s="663"/>
      <c r="U820" s="663"/>
      <c r="V820" s="663"/>
      <c r="W820" s="663"/>
      <c r="X820" s="664"/>
      <c r="Y820" s="388"/>
      <c r="Z820" s="389"/>
      <c r="AA820" s="389"/>
      <c r="AB820" s="803"/>
      <c r="AC820" s="668"/>
      <c r="AD820" s="669"/>
      <c r="AE820" s="669"/>
      <c r="AF820" s="669"/>
      <c r="AG820" s="670"/>
      <c r="AH820" s="662"/>
      <c r="AI820" s="663"/>
      <c r="AJ820" s="663"/>
      <c r="AK820" s="663"/>
      <c r="AL820" s="663"/>
      <c r="AM820" s="663"/>
      <c r="AN820" s="663"/>
      <c r="AO820" s="663"/>
      <c r="AP820" s="663"/>
      <c r="AQ820" s="663"/>
      <c r="AR820" s="663"/>
      <c r="AS820" s="663"/>
      <c r="AT820" s="664"/>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9.25" customHeight="1" x14ac:dyDescent="0.15">
      <c r="A837" s="376">
        <v>1</v>
      </c>
      <c r="B837" s="376">
        <v>1</v>
      </c>
      <c r="C837" s="361" t="s">
        <v>645</v>
      </c>
      <c r="D837" s="347"/>
      <c r="E837" s="347"/>
      <c r="F837" s="347"/>
      <c r="G837" s="347"/>
      <c r="H837" s="347"/>
      <c r="I837" s="347"/>
      <c r="J837" s="348">
        <v>1010405009411</v>
      </c>
      <c r="K837" s="349"/>
      <c r="L837" s="349"/>
      <c r="M837" s="349"/>
      <c r="N837" s="349"/>
      <c r="O837" s="349"/>
      <c r="P837" s="362" t="s">
        <v>623</v>
      </c>
      <c r="Q837" s="350"/>
      <c r="R837" s="350"/>
      <c r="S837" s="350"/>
      <c r="T837" s="350"/>
      <c r="U837" s="350"/>
      <c r="V837" s="350"/>
      <c r="W837" s="350"/>
      <c r="X837" s="350"/>
      <c r="Y837" s="351">
        <v>10</v>
      </c>
      <c r="Z837" s="352"/>
      <c r="AA837" s="352"/>
      <c r="AB837" s="353"/>
      <c r="AC837" s="363" t="s">
        <v>495</v>
      </c>
      <c r="AD837" s="371"/>
      <c r="AE837" s="371"/>
      <c r="AF837" s="371"/>
      <c r="AG837" s="371"/>
      <c r="AH837" s="372">
        <v>2</v>
      </c>
      <c r="AI837" s="373"/>
      <c r="AJ837" s="373"/>
      <c r="AK837" s="373"/>
      <c r="AL837" s="357">
        <v>90.5</v>
      </c>
      <c r="AM837" s="358"/>
      <c r="AN837" s="358"/>
      <c r="AO837" s="359"/>
      <c r="AP837" s="360" t="s">
        <v>624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29" max="49" man="1"/>
    <brk id="699" max="16383"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616</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615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553</v>
      </c>
      <c r="AF2" s="1030"/>
      <c r="AG2" s="1030"/>
      <c r="AH2" s="1030"/>
      <c r="AI2" s="1030" t="s">
        <v>550</v>
      </c>
      <c r="AJ2" s="1030"/>
      <c r="AK2" s="1030"/>
      <c r="AL2" s="1030"/>
      <c r="AM2" s="1030" t="s">
        <v>524</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554</v>
      </c>
      <c r="AF9" s="1030"/>
      <c r="AG9" s="1030"/>
      <c r="AH9" s="1030"/>
      <c r="AI9" s="1030" t="s">
        <v>550</v>
      </c>
      <c r="AJ9" s="1030"/>
      <c r="AK9" s="1030"/>
      <c r="AL9" s="1030"/>
      <c r="AM9" s="1030" t="s">
        <v>524</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553</v>
      </c>
      <c r="AF16" s="1030"/>
      <c r="AG16" s="1030"/>
      <c r="AH16" s="1030"/>
      <c r="AI16" s="1030" t="s">
        <v>551</v>
      </c>
      <c r="AJ16" s="1030"/>
      <c r="AK16" s="1030"/>
      <c r="AL16" s="1030"/>
      <c r="AM16" s="1030" t="s">
        <v>524</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555</v>
      </c>
      <c r="AF23" s="1030"/>
      <c r="AG23" s="1030"/>
      <c r="AH23" s="1030"/>
      <c r="AI23" s="1030" t="s">
        <v>550</v>
      </c>
      <c r="AJ23" s="1030"/>
      <c r="AK23" s="1030"/>
      <c r="AL23" s="1030"/>
      <c r="AM23" s="1030" t="s">
        <v>524</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553</v>
      </c>
      <c r="AF30" s="1030"/>
      <c r="AG30" s="1030"/>
      <c r="AH30" s="1030"/>
      <c r="AI30" s="1030" t="s">
        <v>550</v>
      </c>
      <c r="AJ30" s="1030"/>
      <c r="AK30" s="1030"/>
      <c r="AL30" s="1030"/>
      <c r="AM30" s="1030" t="s">
        <v>548</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555</v>
      </c>
      <c r="AF37" s="1030"/>
      <c r="AG37" s="1030"/>
      <c r="AH37" s="1030"/>
      <c r="AI37" s="1030" t="s">
        <v>552</v>
      </c>
      <c r="AJ37" s="1030"/>
      <c r="AK37" s="1030"/>
      <c r="AL37" s="1030"/>
      <c r="AM37" s="1030" t="s">
        <v>549</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553</v>
      </c>
      <c r="AF44" s="1030"/>
      <c r="AG44" s="1030"/>
      <c r="AH44" s="1030"/>
      <c r="AI44" s="1030" t="s">
        <v>550</v>
      </c>
      <c r="AJ44" s="1030"/>
      <c r="AK44" s="1030"/>
      <c r="AL44" s="1030"/>
      <c r="AM44" s="1030" t="s">
        <v>524</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553</v>
      </c>
      <c r="AF51" s="1030"/>
      <c r="AG51" s="1030"/>
      <c r="AH51" s="1030"/>
      <c r="AI51" s="1030" t="s">
        <v>550</v>
      </c>
      <c r="AJ51" s="1030"/>
      <c r="AK51" s="1030"/>
      <c r="AL51" s="1030"/>
      <c r="AM51" s="1030" t="s">
        <v>524</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553</v>
      </c>
      <c r="AF58" s="1030"/>
      <c r="AG58" s="1030"/>
      <c r="AH58" s="1030"/>
      <c r="AI58" s="1030" t="s">
        <v>550</v>
      </c>
      <c r="AJ58" s="1030"/>
      <c r="AK58" s="1030"/>
      <c r="AL58" s="1030"/>
      <c r="AM58" s="1030" t="s">
        <v>524</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553</v>
      </c>
      <c r="AF65" s="1030"/>
      <c r="AG65" s="1030"/>
      <c r="AH65" s="1030"/>
      <c r="AI65" s="1030" t="s">
        <v>550</v>
      </c>
      <c r="AJ65" s="1030"/>
      <c r="AK65" s="1030"/>
      <c r="AL65" s="1030"/>
      <c r="AM65" s="1030" t="s">
        <v>524</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8"/>
      <c r="Z4" s="389"/>
      <c r="AA4" s="389"/>
      <c r="AB4" s="803"/>
      <c r="AC4" s="668"/>
      <c r="AD4" s="669"/>
      <c r="AE4" s="669"/>
      <c r="AF4" s="669"/>
      <c r="AG4" s="670"/>
      <c r="AH4" s="662"/>
      <c r="AI4" s="663"/>
      <c r="AJ4" s="663"/>
      <c r="AK4" s="663"/>
      <c r="AL4" s="663"/>
      <c r="AM4" s="663"/>
      <c r="AN4" s="663"/>
      <c r="AO4" s="663"/>
      <c r="AP4" s="663"/>
      <c r="AQ4" s="663"/>
      <c r="AR4" s="663"/>
      <c r="AS4" s="663"/>
      <c r="AT4" s="664"/>
      <c r="AU4" s="388"/>
      <c r="AV4" s="389"/>
      <c r="AW4" s="389"/>
      <c r="AX4" s="390"/>
    </row>
    <row r="5" spans="1:50"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3"/>
      <c r="B16" s="1044"/>
      <c r="C16" s="1044"/>
      <c r="D16" s="1044"/>
      <c r="E16" s="1044"/>
      <c r="F16" s="1045"/>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8"/>
      <c r="Z17" s="389"/>
      <c r="AA17" s="389"/>
      <c r="AB17" s="803"/>
      <c r="AC17" s="668"/>
      <c r="AD17" s="669"/>
      <c r="AE17" s="669"/>
      <c r="AF17" s="669"/>
      <c r="AG17" s="670"/>
      <c r="AH17" s="662"/>
      <c r="AI17" s="663"/>
      <c r="AJ17" s="663"/>
      <c r="AK17" s="663"/>
      <c r="AL17" s="663"/>
      <c r="AM17" s="663"/>
      <c r="AN17" s="663"/>
      <c r="AO17" s="663"/>
      <c r="AP17" s="663"/>
      <c r="AQ17" s="663"/>
      <c r="AR17" s="663"/>
      <c r="AS17" s="663"/>
      <c r="AT17" s="664"/>
      <c r="AU17" s="388"/>
      <c r="AV17" s="389"/>
      <c r="AW17" s="389"/>
      <c r="AX17" s="390"/>
    </row>
    <row r="18" spans="1:50"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3"/>
      <c r="B29" s="1044"/>
      <c r="C29" s="1044"/>
      <c r="D29" s="1044"/>
      <c r="E29" s="1044"/>
      <c r="F29" s="1045"/>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8"/>
      <c r="Z30" s="389"/>
      <c r="AA30" s="389"/>
      <c r="AB30" s="803"/>
      <c r="AC30" s="668"/>
      <c r="AD30" s="669"/>
      <c r="AE30" s="669"/>
      <c r="AF30" s="669"/>
      <c r="AG30" s="670"/>
      <c r="AH30" s="662"/>
      <c r="AI30" s="663"/>
      <c r="AJ30" s="663"/>
      <c r="AK30" s="663"/>
      <c r="AL30" s="663"/>
      <c r="AM30" s="663"/>
      <c r="AN30" s="663"/>
      <c r="AO30" s="663"/>
      <c r="AP30" s="663"/>
      <c r="AQ30" s="663"/>
      <c r="AR30" s="663"/>
      <c r="AS30" s="663"/>
      <c r="AT30" s="664"/>
      <c r="AU30" s="388"/>
      <c r="AV30" s="389"/>
      <c r="AW30" s="389"/>
      <c r="AX30" s="390"/>
    </row>
    <row r="31" spans="1:50"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3"/>
      <c r="B42" s="1044"/>
      <c r="C42" s="1044"/>
      <c r="D42" s="1044"/>
      <c r="E42" s="1044"/>
      <c r="F42" s="1045"/>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8"/>
      <c r="Z43" s="389"/>
      <c r="AA43" s="389"/>
      <c r="AB43" s="803"/>
      <c r="AC43" s="668"/>
      <c r="AD43" s="669"/>
      <c r="AE43" s="669"/>
      <c r="AF43" s="669"/>
      <c r="AG43" s="670"/>
      <c r="AH43" s="662"/>
      <c r="AI43" s="663"/>
      <c r="AJ43" s="663"/>
      <c r="AK43" s="663"/>
      <c r="AL43" s="663"/>
      <c r="AM43" s="663"/>
      <c r="AN43" s="663"/>
      <c r="AO43" s="663"/>
      <c r="AP43" s="663"/>
      <c r="AQ43" s="663"/>
      <c r="AR43" s="663"/>
      <c r="AS43" s="663"/>
      <c r="AT43" s="664"/>
      <c r="AU43" s="388"/>
      <c r="AV43" s="389"/>
      <c r="AW43" s="389"/>
      <c r="AX43" s="390"/>
    </row>
    <row r="44" spans="1:50"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3"/>
      <c r="B56" s="1044"/>
      <c r="C56" s="1044"/>
      <c r="D56" s="1044"/>
      <c r="E56" s="1044"/>
      <c r="F56" s="1045"/>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8"/>
      <c r="Z57" s="389"/>
      <c r="AA57" s="389"/>
      <c r="AB57" s="803"/>
      <c r="AC57" s="668"/>
      <c r="AD57" s="669"/>
      <c r="AE57" s="669"/>
      <c r="AF57" s="669"/>
      <c r="AG57" s="670"/>
      <c r="AH57" s="662"/>
      <c r="AI57" s="663"/>
      <c r="AJ57" s="663"/>
      <c r="AK57" s="663"/>
      <c r="AL57" s="663"/>
      <c r="AM57" s="663"/>
      <c r="AN57" s="663"/>
      <c r="AO57" s="663"/>
      <c r="AP57" s="663"/>
      <c r="AQ57" s="663"/>
      <c r="AR57" s="663"/>
      <c r="AS57" s="663"/>
      <c r="AT57" s="664"/>
      <c r="AU57" s="388"/>
      <c r="AV57" s="389"/>
      <c r="AW57" s="389"/>
      <c r="AX57" s="390"/>
    </row>
    <row r="58" spans="1:50"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3"/>
      <c r="B69" s="1044"/>
      <c r="C69" s="1044"/>
      <c r="D69" s="1044"/>
      <c r="E69" s="1044"/>
      <c r="F69" s="1045"/>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8"/>
      <c r="Z70" s="389"/>
      <c r="AA70" s="389"/>
      <c r="AB70" s="803"/>
      <c r="AC70" s="668"/>
      <c r="AD70" s="669"/>
      <c r="AE70" s="669"/>
      <c r="AF70" s="669"/>
      <c r="AG70" s="670"/>
      <c r="AH70" s="662"/>
      <c r="AI70" s="663"/>
      <c r="AJ70" s="663"/>
      <c r="AK70" s="663"/>
      <c r="AL70" s="663"/>
      <c r="AM70" s="663"/>
      <c r="AN70" s="663"/>
      <c r="AO70" s="663"/>
      <c r="AP70" s="663"/>
      <c r="AQ70" s="663"/>
      <c r="AR70" s="663"/>
      <c r="AS70" s="663"/>
      <c r="AT70" s="664"/>
      <c r="AU70" s="388"/>
      <c r="AV70" s="389"/>
      <c r="AW70" s="389"/>
      <c r="AX70" s="390"/>
    </row>
    <row r="71" spans="1:50"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3"/>
      <c r="B82" s="1044"/>
      <c r="C82" s="1044"/>
      <c r="D82" s="1044"/>
      <c r="E82" s="1044"/>
      <c r="F82" s="1045"/>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8"/>
      <c r="Z83" s="389"/>
      <c r="AA83" s="389"/>
      <c r="AB83" s="803"/>
      <c r="AC83" s="668"/>
      <c r="AD83" s="669"/>
      <c r="AE83" s="669"/>
      <c r="AF83" s="669"/>
      <c r="AG83" s="670"/>
      <c r="AH83" s="662"/>
      <c r="AI83" s="663"/>
      <c r="AJ83" s="663"/>
      <c r="AK83" s="663"/>
      <c r="AL83" s="663"/>
      <c r="AM83" s="663"/>
      <c r="AN83" s="663"/>
      <c r="AO83" s="663"/>
      <c r="AP83" s="663"/>
      <c r="AQ83" s="663"/>
      <c r="AR83" s="663"/>
      <c r="AS83" s="663"/>
      <c r="AT83" s="664"/>
      <c r="AU83" s="388"/>
      <c r="AV83" s="389"/>
      <c r="AW83" s="389"/>
      <c r="AX83" s="390"/>
    </row>
    <row r="84" spans="1:50"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3"/>
      <c r="B95" s="1044"/>
      <c r="C95" s="1044"/>
      <c r="D95" s="1044"/>
      <c r="E95" s="1044"/>
      <c r="F95" s="1045"/>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8"/>
      <c r="Z96" s="389"/>
      <c r="AA96" s="389"/>
      <c r="AB96" s="803"/>
      <c r="AC96" s="668"/>
      <c r="AD96" s="669"/>
      <c r="AE96" s="669"/>
      <c r="AF96" s="669"/>
      <c r="AG96" s="670"/>
      <c r="AH96" s="662"/>
      <c r="AI96" s="663"/>
      <c r="AJ96" s="663"/>
      <c r="AK96" s="663"/>
      <c r="AL96" s="663"/>
      <c r="AM96" s="663"/>
      <c r="AN96" s="663"/>
      <c r="AO96" s="663"/>
      <c r="AP96" s="663"/>
      <c r="AQ96" s="663"/>
      <c r="AR96" s="663"/>
      <c r="AS96" s="663"/>
      <c r="AT96" s="664"/>
      <c r="AU96" s="388"/>
      <c r="AV96" s="389"/>
      <c r="AW96" s="389"/>
      <c r="AX96" s="390"/>
    </row>
    <row r="97" spans="1:50"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3"/>
      <c r="B109" s="1044"/>
      <c r="C109" s="1044"/>
      <c r="D109" s="1044"/>
      <c r="E109" s="1044"/>
      <c r="F109" s="1045"/>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8"/>
      <c r="Z110" s="389"/>
      <c r="AA110" s="389"/>
      <c r="AB110" s="803"/>
      <c r="AC110" s="668"/>
      <c r="AD110" s="669"/>
      <c r="AE110" s="669"/>
      <c r="AF110" s="669"/>
      <c r="AG110" s="670"/>
      <c r="AH110" s="662"/>
      <c r="AI110" s="663"/>
      <c r="AJ110" s="663"/>
      <c r="AK110" s="663"/>
      <c r="AL110" s="663"/>
      <c r="AM110" s="663"/>
      <c r="AN110" s="663"/>
      <c r="AO110" s="663"/>
      <c r="AP110" s="663"/>
      <c r="AQ110" s="663"/>
      <c r="AR110" s="663"/>
      <c r="AS110" s="663"/>
      <c r="AT110" s="664"/>
      <c r="AU110" s="388"/>
      <c r="AV110" s="389"/>
      <c r="AW110" s="389"/>
      <c r="AX110" s="390"/>
    </row>
    <row r="111" spans="1:50"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3"/>
      <c r="B122" s="1044"/>
      <c r="C122" s="1044"/>
      <c r="D122" s="1044"/>
      <c r="E122" s="1044"/>
      <c r="F122" s="1045"/>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8"/>
      <c r="Z123" s="389"/>
      <c r="AA123" s="389"/>
      <c r="AB123" s="803"/>
      <c r="AC123" s="668"/>
      <c r="AD123" s="669"/>
      <c r="AE123" s="669"/>
      <c r="AF123" s="669"/>
      <c r="AG123" s="670"/>
      <c r="AH123" s="662"/>
      <c r="AI123" s="663"/>
      <c r="AJ123" s="663"/>
      <c r="AK123" s="663"/>
      <c r="AL123" s="663"/>
      <c r="AM123" s="663"/>
      <c r="AN123" s="663"/>
      <c r="AO123" s="663"/>
      <c r="AP123" s="663"/>
      <c r="AQ123" s="663"/>
      <c r="AR123" s="663"/>
      <c r="AS123" s="663"/>
      <c r="AT123" s="664"/>
      <c r="AU123" s="388"/>
      <c r="AV123" s="389"/>
      <c r="AW123" s="389"/>
      <c r="AX123" s="390"/>
    </row>
    <row r="124" spans="1:50"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3"/>
      <c r="B135" s="1044"/>
      <c r="C135" s="1044"/>
      <c r="D135" s="1044"/>
      <c r="E135" s="1044"/>
      <c r="F135" s="1045"/>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8"/>
      <c r="Z136" s="389"/>
      <c r="AA136" s="389"/>
      <c r="AB136" s="803"/>
      <c r="AC136" s="668"/>
      <c r="AD136" s="669"/>
      <c r="AE136" s="669"/>
      <c r="AF136" s="669"/>
      <c r="AG136" s="670"/>
      <c r="AH136" s="662"/>
      <c r="AI136" s="663"/>
      <c r="AJ136" s="663"/>
      <c r="AK136" s="663"/>
      <c r="AL136" s="663"/>
      <c r="AM136" s="663"/>
      <c r="AN136" s="663"/>
      <c r="AO136" s="663"/>
      <c r="AP136" s="663"/>
      <c r="AQ136" s="663"/>
      <c r="AR136" s="663"/>
      <c r="AS136" s="663"/>
      <c r="AT136" s="664"/>
      <c r="AU136" s="388"/>
      <c r="AV136" s="389"/>
      <c r="AW136" s="389"/>
      <c r="AX136" s="390"/>
    </row>
    <row r="137" spans="1:50"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3"/>
      <c r="B148" s="1044"/>
      <c r="C148" s="1044"/>
      <c r="D148" s="1044"/>
      <c r="E148" s="1044"/>
      <c r="F148" s="1045"/>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8"/>
      <c r="Z149" s="389"/>
      <c r="AA149" s="389"/>
      <c r="AB149" s="803"/>
      <c r="AC149" s="668"/>
      <c r="AD149" s="669"/>
      <c r="AE149" s="669"/>
      <c r="AF149" s="669"/>
      <c r="AG149" s="670"/>
      <c r="AH149" s="662"/>
      <c r="AI149" s="663"/>
      <c r="AJ149" s="663"/>
      <c r="AK149" s="663"/>
      <c r="AL149" s="663"/>
      <c r="AM149" s="663"/>
      <c r="AN149" s="663"/>
      <c r="AO149" s="663"/>
      <c r="AP149" s="663"/>
      <c r="AQ149" s="663"/>
      <c r="AR149" s="663"/>
      <c r="AS149" s="663"/>
      <c r="AT149" s="664"/>
      <c r="AU149" s="388"/>
      <c r="AV149" s="389"/>
      <c r="AW149" s="389"/>
      <c r="AX149" s="390"/>
    </row>
    <row r="150" spans="1:50"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3"/>
      <c r="B162" s="1044"/>
      <c r="C162" s="1044"/>
      <c r="D162" s="1044"/>
      <c r="E162" s="1044"/>
      <c r="F162" s="1045"/>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8"/>
      <c r="Z163" s="389"/>
      <c r="AA163" s="389"/>
      <c r="AB163" s="803"/>
      <c r="AC163" s="668"/>
      <c r="AD163" s="669"/>
      <c r="AE163" s="669"/>
      <c r="AF163" s="669"/>
      <c r="AG163" s="670"/>
      <c r="AH163" s="662"/>
      <c r="AI163" s="663"/>
      <c r="AJ163" s="663"/>
      <c r="AK163" s="663"/>
      <c r="AL163" s="663"/>
      <c r="AM163" s="663"/>
      <c r="AN163" s="663"/>
      <c r="AO163" s="663"/>
      <c r="AP163" s="663"/>
      <c r="AQ163" s="663"/>
      <c r="AR163" s="663"/>
      <c r="AS163" s="663"/>
      <c r="AT163" s="664"/>
      <c r="AU163" s="388"/>
      <c r="AV163" s="389"/>
      <c r="AW163" s="389"/>
      <c r="AX163" s="390"/>
    </row>
    <row r="164" spans="1:50"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3"/>
      <c r="B175" s="1044"/>
      <c r="C175" s="1044"/>
      <c r="D175" s="1044"/>
      <c r="E175" s="1044"/>
      <c r="F175" s="1045"/>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8"/>
      <c r="Z176" s="389"/>
      <c r="AA176" s="389"/>
      <c r="AB176" s="803"/>
      <c r="AC176" s="668"/>
      <c r="AD176" s="669"/>
      <c r="AE176" s="669"/>
      <c r="AF176" s="669"/>
      <c r="AG176" s="670"/>
      <c r="AH176" s="662"/>
      <c r="AI176" s="663"/>
      <c r="AJ176" s="663"/>
      <c r="AK176" s="663"/>
      <c r="AL176" s="663"/>
      <c r="AM176" s="663"/>
      <c r="AN176" s="663"/>
      <c r="AO176" s="663"/>
      <c r="AP176" s="663"/>
      <c r="AQ176" s="663"/>
      <c r="AR176" s="663"/>
      <c r="AS176" s="663"/>
      <c r="AT176" s="664"/>
      <c r="AU176" s="388"/>
      <c r="AV176" s="389"/>
      <c r="AW176" s="389"/>
      <c r="AX176" s="390"/>
    </row>
    <row r="177" spans="1:50"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3"/>
      <c r="B188" s="1044"/>
      <c r="C188" s="1044"/>
      <c r="D188" s="1044"/>
      <c r="E188" s="1044"/>
      <c r="F188" s="1045"/>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8"/>
      <c r="Z189" s="389"/>
      <c r="AA189" s="389"/>
      <c r="AB189" s="803"/>
      <c r="AC189" s="668"/>
      <c r="AD189" s="669"/>
      <c r="AE189" s="669"/>
      <c r="AF189" s="669"/>
      <c r="AG189" s="670"/>
      <c r="AH189" s="662"/>
      <c r="AI189" s="663"/>
      <c r="AJ189" s="663"/>
      <c r="AK189" s="663"/>
      <c r="AL189" s="663"/>
      <c r="AM189" s="663"/>
      <c r="AN189" s="663"/>
      <c r="AO189" s="663"/>
      <c r="AP189" s="663"/>
      <c r="AQ189" s="663"/>
      <c r="AR189" s="663"/>
      <c r="AS189" s="663"/>
      <c r="AT189" s="664"/>
      <c r="AU189" s="388"/>
      <c r="AV189" s="389"/>
      <c r="AW189" s="389"/>
      <c r="AX189" s="390"/>
    </row>
    <row r="190" spans="1:50"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3"/>
      <c r="B201" s="1044"/>
      <c r="C201" s="1044"/>
      <c r="D201" s="1044"/>
      <c r="E201" s="1044"/>
      <c r="F201" s="1045"/>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8"/>
      <c r="Z202" s="389"/>
      <c r="AA202" s="389"/>
      <c r="AB202" s="803"/>
      <c r="AC202" s="668"/>
      <c r="AD202" s="669"/>
      <c r="AE202" s="669"/>
      <c r="AF202" s="669"/>
      <c r="AG202" s="670"/>
      <c r="AH202" s="662"/>
      <c r="AI202" s="663"/>
      <c r="AJ202" s="663"/>
      <c r="AK202" s="663"/>
      <c r="AL202" s="663"/>
      <c r="AM202" s="663"/>
      <c r="AN202" s="663"/>
      <c r="AO202" s="663"/>
      <c r="AP202" s="663"/>
      <c r="AQ202" s="663"/>
      <c r="AR202" s="663"/>
      <c r="AS202" s="663"/>
      <c r="AT202" s="664"/>
      <c r="AU202" s="388"/>
      <c r="AV202" s="389"/>
      <c r="AW202" s="389"/>
      <c r="AX202" s="390"/>
    </row>
    <row r="203" spans="1:50"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3"/>
      <c r="B215" s="1044"/>
      <c r="C215" s="1044"/>
      <c r="D215" s="1044"/>
      <c r="E215" s="1044"/>
      <c r="F215" s="1045"/>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8"/>
      <c r="Z216" s="389"/>
      <c r="AA216" s="389"/>
      <c r="AB216" s="803"/>
      <c r="AC216" s="668"/>
      <c r="AD216" s="669"/>
      <c r="AE216" s="669"/>
      <c r="AF216" s="669"/>
      <c r="AG216" s="670"/>
      <c r="AH216" s="662"/>
      <c r="AI216" s="663"/>
      <c r="AJ216" s="663"/>
      <c r="AK216" s="663"/>
      <c r="AL216" s="663"/>
      <c r="AM216" s="663"/>
      <c r="AN216" s="663"/>
      <c r="AO216" s="663"/>
      <c r="AP216" s="663"/>
      <c r="AQ216" s="663"/>
      <c r="AR216" s="663"/>
      <c r="AS216" s="663"/>
      <c r="AT216" s="664"/>
      <c r="AU216" s="388"/>
      <c r="AV216" s="389"/>
      <c r="AW216" s="389"/>
      <c r="AX216" s="390"/>
    </row>
    <row r="217" spans="1:50"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3"/>
      <c r="B228" s="1044"/>
      <c r="C228" s="1044"/>
      <c r="D228" s="1044"/>
      <c r="E228" s="1044"/>
      <c r="F228" s="1045"/>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8"/>
      <c r="Z229" s="389"/>
      <c r="AA229" s="389"/>
      <c r="AB229" s="803"/>
      <c r="AC229" s="668"/>
      <c r="AD229" s="669"/>
      <c r="AE229" s="669"/>
      <c r="AF229" s="669"/>
      <c r="AG229" s="670"/>
      <c r="AH229" s="662"/>
      <c r="AI229" s="663"/>
      <c r="AJ229" s="663"/>
      <c r="AK229" s="663"/>
      <c r="AL229" s="663"/>
      <c r="AM229" s="663"/>
      <c r="AN229" s="663"/>
      <c r="AO229" s="663"/>
      <c r="AP229" s="663"/>
      <c r="AQ229" s="663"/>
      <c r="AR229" s="663"/>
      <c r="AS229" s="663"/>
      <c r="AT229" s="664"/>
      <c r="AU229" s="388"/>
      <c r="AV229" s="389"/>
      <c r="AW229" s="389"/>
      <c r="AX229" s="390"/>
    </row>
    <row r="230" spans="1:50"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3"/>
      <c r="B241" s="1044"/>
      <c r="C241" s="1044"/>
      <c r="D241" s="1044"/>
      <c r="E241" s="1044"/>
      <c r="F241" s="1045"/>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8"/>
      <c r="Z242" s="389"/>
      <c r="AA242" s="389"/>
      <c r="AB242" s="803"/>
      <c r="AC242" s="668"/>
      <c r="AD242" s="669"/>
      <c r="AE242" s="669"/>
      <c r="AF242" s="669"/>
      <c r="AG242" s="670"/>
      <c r="AH242" s="662"/>
      <c r="AI242" s="663"/>
      <c r="AJ242" s="663"/>
      <c r="AK242" s="663"/>
      <c r="AL242" s="663"/>
      <c r="AM242" s="663"/>
      <c r="AN242" s="663"/>
      <c r="AO242" s="663"/>
      <c r="AP242" s="663"/>
      <c r="AQ242" s="663"/>
      <c r="AR242" s="663"/>
      <c r="AS242" s="663"/>
      <c r="AT242" s="664"/>
      <c r="AU242" s="388"/>
      <c r="AV242" s="389"/>
      <c r="AW242" s="389"/>
      <c r="AX242" s="390"/>
    </row>
    <row r="243" spans="1:50"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3"/>
      <c r="B254" s="1044"/>
      <c r="C254" s="1044"/>
      <c r="D254" s="1044"/>
      <c r="E254" s="1044"/>
      <c r="F254" s="1045"/>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8"/>
      <c r="Z255" s="389"/>
      <c r="AA255" s="389"/>
      <c r="AB255" s="803"/>
      <c r="AC255" s="668"/>
      <c r="AD255" s="669"/>
      <c r="AE255" s="669"/>
      <c r="AF255" s="669"/>
      <c r="AG255" s="670"/>
      <c r="AH255" s="662"/>
      <c r="AI255" s="663"/>
      <c r="AJ255" s="663"/>
      <c r="AK255" s="663"/>
      <c r="AL255" s="663"/>
      <c r="AM255" s="663"/>
      <c r="AN255" s="663"/>
      <c r="AO255" s="663"/>
      <c r="AP255" s="663"/>
      <c r="AQ255" s="663"/>
      <c r="AR255" s="663"/>
      <c r="AS255" s="663"/>
      <c r="AT255" s="664"/>
      <c r="AU255" s="388"/>
      <c r="AV255" s="389"/>
      <c r="AW255" s="389"/>
      <c r="AX255" s="390"/>
    </row>
    <row r="256" spans="1:50"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2019-05-21T01:49:58Z</cp:lastPrinted>
  <dcterms:created xsi:type="dcterms:W3CDTF">2012-03-13T00:50:25Z</dcterms:created>
  <dcterms:modified xsi:type="dcterms:W3CDTF">2020-11-19T06:41:29Z</dcterms:modified>
</cp:coreProperties>
</file>