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31レビューシート\"/>
    </mc:Choice>
  </mc:AlternateContent>
  <bookViews>
    <workbookView xWindow="0" yWindow="0" windowWidth="18795" windowHeight="8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<sst xmlns="http://schemas.openxmlformats.org/spreadsheetml/2006/main" count="3063" uniqueCount="724">
  <si>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</si>
  <si>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</si>
  <si>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</si>
  <si>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</si>
  <si>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</si>
  <si>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</si>
  <si>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</si>
  <si>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</si>
  <si>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</si>
  <si>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</si>
  <si>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</si>
  <si>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</si>
  <si>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</si>
  <si>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</si>
  <si>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</si>
  <si>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</si>
  <si>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</si>
  <si>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</si>
  <si>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</si>
  <si>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</si>
  <si>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</si>
  <si>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</si>
  <si>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</si>
  <si>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</si>
  <si>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</si>
  <si>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</si>
  <si>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</si>
  <si>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</si>
  <si>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</si>
  <si>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</si>
  <si>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</si>
  <si>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</si>
  <si>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</si>
  <si>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</si>
  <si>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</si>
  <si>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</si>
  <si>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</si>
  <si>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</si>
  <si>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</si>
  <si>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</si>
  <si>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</si>
  <si>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</si>
  <si>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</si>
  <si>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</si>
  <si>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</si>
  <si>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</si>
  <si>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</si>
  <si>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</si>
  <si>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</si>
  <si>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</si>
  <si>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</si>
  <si>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</si>
  <si>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</si>
  <si>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</si>
  <si>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</si>
  <si>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</si>
  <si>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</si>
  <si>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</si>
  <si>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</si>
  <si>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</si>
  <si>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</si>
  <si>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</si>
  <si>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</si>
  <si>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</si>
  <si>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</si>
  <si>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</si>
  <si>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</si>
  <si>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</si>
  <si>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</si>
  <si>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</si>
  <si>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</si>
  <si>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</si>
  <si>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</si>
  <si>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</si>
  <si>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</si>
  <si>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</si>
  <si>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</si>
  <si>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</si>
  <si>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</si>
  <si>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</si>
  <si>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</si>
  <si>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</si>
  <si>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</si>
  <si>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</si>
  <si>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</si>
  <si>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</si>
  <si>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</si>
  <si>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</si>
  <si>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</si>
  <si>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</si>
  <si>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</si>
  <si>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</si>
  <si>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</si>
  <si>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</si>
  <si>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</si>
  <si>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</si>
  <si>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</si>
  <si>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</si>
  <si>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</si>
  <si>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</si>
  <si>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</si>
  <si>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</si>
  <si>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</si>
  <si>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</si>
  <si>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</si>
  <si>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</si>
  <si>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</si>
  <si>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</si>
  <si>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</si>
  <si>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</si>
  <si>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</si>
  <si>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</si>
  <si>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</si>
  <si>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</si>
  <si>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</si>
  <si>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</si>
  <si>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</si>
  <si>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</si>
  <si>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</si>
  <si>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</si>
  <si>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</si>
  <si>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</si>
  <si>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</si>
  <si>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</si>
  <si>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</si>
  <si>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</si>
  <si>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</si>
  <si>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</si>
  <si>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</si>
  <si>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</si>
  <si>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</si>
  <si>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</si>
  <si>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</si>
  <si>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</si>
  <si>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</si>
  <si>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</si>
  <si>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</si>
  <si>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</si>
  <si>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</si>
  <si>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</si>
  <si>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</si>
  <si>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</si>
  <si>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</si>
  <si>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</si>
  <si>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</si>
  <si>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</si>
  <si>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</si>
  <si>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</si>
  <si>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</si>
  <si>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</si>
  <si>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</si>
  <si>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</si>
  <si>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</si>
  <si>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</si>
  <si>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</si>
  <si>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</si>
  <si>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</si>
  <si>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</si>
  <si>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</si>
  <si>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</si>
  <si>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</si>
  <si>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</si>
  <si>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</si>
  <si>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</si>
  <si>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</si>
  <si>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</si>
  <si>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</si>
  <si>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</si>
  <si>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</si>
  <si>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</si>
  <si>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</si>
  <si>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</si>
  <si>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</si>
  <si>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</si>
  <si>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</si>
  <si>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</si>
  <si>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</si>
  <si>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</si>
  <si>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</si>
  <si>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</si>
  <si>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</si>
  <si>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</si>
  <si>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</si>
  <si>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</si>
  <si>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</si>
  <si>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</si>
  <si>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</si>
  <si>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</si>
  <si>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</si>
  <si>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</si>
  <si>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</si>
  <si>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</si>
  <si>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</si>
  <si>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</si>
  <si>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</si>
  <si>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</si>
  <si>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</si>
  <si>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</si>
  <si>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</si>
  <si>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</si>
  <si>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</si>
  <si>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</si>
  <si>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</si>
  <si>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</si>
  <si>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</si>
  <si>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</si>
  <si>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</si>
  <si>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</si>
  <si>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</si>
  <si>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</si>
  <si>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</si>
  <si>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</si>
  <si>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</si>
  <si>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</si>
  <si>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</si>
  <si>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</si>
  <si>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</si>
  <si>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</si>
  <si>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</si>
  <si>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</si>
  <si>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</si>
  <si>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</si>
  <si>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</si>
  <si>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</si>
  <si>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</si>
  <si>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</si>
  <si>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</si>
  <si>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</si>
  <si>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</si>
  <si>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</si>
  <si>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</si>
  <si>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</si>
  <si>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</si>
  <si>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</si>
  <si>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</si>
  <si>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</si>
  <si>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</si>
  <si>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</si>
  <si>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</si>
  <si>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</si>
  <si>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</si>
  <si>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</si>
  <si>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</si>
  <si>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</si>
  <si>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</si>
  <si>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</si>
  <si>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</si>
  <si>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</si>
  <si>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</si>
  <si>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</si>
  <si>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</si>
  <si>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</si>
  <si>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</si>
  <si>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</si>
  <si>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</si>
  <si>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</si>
  <si>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</si>
  <si>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</si>
  <si>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</si>
  <si>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</si>
  <si>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</si>
  <si>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</si>
  <si>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</si>
  <si>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</si>
  <si>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</si>
  <si>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</si>
  <si>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</si>
  <si>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</si>
  <si>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</si>
  <si>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</si>
  <si>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</si>
  <si>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</si>
  <si>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</si>
  <si>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</si>
  <si>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</si>
  <si>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</si>
  <si>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</si>
  <si>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</si>
  <si>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</si>
  <si>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</si>
  <si>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</si>
  <si>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</si>
  <si>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</si>
  <si>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</si>
  <si>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</si>
  <si>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</si>
  <si>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</si>
  <si>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</si>
  <si>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</si>
  <si>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</si>
  <si>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</si>
  <si>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</si>
  <si>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</si>
  <si>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</si>
  <si>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</si>
  <si>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</si>
  <si>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</si>
  <si>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</si>
  <si>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</si>
  <si>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</si>
  <si>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</si>
  <si>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</si>
  <si>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</si>
  <si>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</si>
  <si>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</si>
  <si>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</si>
  <si>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</si>
  <si>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</si>
  <si>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</si>
  <si>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</si>
  <si>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</si>
  <si>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</si>
  <si>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</si>
  <si>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</si>
  <si>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</si>
  <si>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</si>
  <si>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</si>
  <si>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</si>
  <si>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</si>
  <si>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</si>
  <si>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</si>
  <si>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</si>
  <si>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</si>
  <si>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</si>
  <si>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</si>
  <si>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</si>
  <si>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</si>
  <si>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</si>
  <si>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</si>
  <si>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</si>
  <si>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</si>
  <si>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</si>
  <si>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</si>
  <si>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</si>
  <si>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</si>
  <si>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</si>
  <si>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</si>
  <si>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</si>
  <si>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</si>
  <si>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</si>
  <si>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</si>
  <si>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</si>
  <si>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</si>
  <si>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</si>
  <si>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</si>
  <si>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</si>
  <si>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</si>
  <si>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</si>
  <si>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</si>
  <si>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</si>
  <si>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</si>
  <si>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</si>
  <si>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</si>
  <si>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</si>
  <si>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</si>
  <si>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</si>
  <si>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</si>
  <si>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</si>
  <si>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</si>
  <si>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</si>
  <si>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</si>
  <si>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</si>
  <si>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</si>
  <si>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</si>
  <si>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</si>
  <si>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</si>
  <si>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</si>
  <si>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</si>
  <si>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</si>
  <si>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</si>
  <si>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</si>
  <si>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</si>
  <si>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</si>
  <si>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</si>
  <si>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</si>
  <si>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</si>
  <si>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</si>
  <si>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</si>
  <si>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</si>
  <si>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</si>
  <si>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</si>
  <si>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</si>
  <si>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</si>
  <si>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</si>
  <si>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</si>
  <si>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</si>
  <si>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</si>
  <si>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</si>
  <si>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</si>
  <si>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</si>
  <si>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</si>
  <si>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</si>
  <si>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</si>
  <si>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</si>
  <si>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</si>
  <si>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</si>
  <si>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</si>
  <si>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</si>
  <si>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</si>
  <si>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</si>
  <si>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</si>
  <si>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</si>
  <si>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</si>
  <si>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</si>
  <si>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</si>
  <si>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</si>
  <si>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</si>
  <si>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</si>
  <si>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</si>
  <si>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</si>
  <si>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</si>
  <si>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</si>
  <si>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</si>
  <si>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</si>
  <si>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</si>
  <si>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</si>
  <si>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</si>
  <si>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</si>
  <si>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</si>
  <si>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</si>
  <si>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</si>
  <si>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</si>
  <si>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</si>
  <si>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</si>
  <si>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</si>
  <si>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</si>
  <si>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</si>
  <si>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</si>
  <si>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</si>
  <si>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</si>
  <si>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</si>
  <si>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</si>
  <si>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</si>
  <si>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</si>
  <si>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</si>
  <si>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</si>
  <si>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</si>
  <si>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</si>
  <si>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</si>
  <si>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</si>
  <si>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</si>
  <si>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</si>
  <si>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</si>
  <si>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</si>
  <si>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</si>
  <si>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</si>
  <si>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</si>
  <si>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</si>
  <si>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</si>
  <si>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</si>
  <si>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</si>
  <si>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</si>
  <si>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</si>
  <si>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</si>
  <si>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</si>
  <si>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</si>
  <si>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</si>
  <si>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</si>
  <si>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</si>
  <si>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</si>
  <si>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</si>
  <si>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</si>
  <si>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</si>
  <si>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</si>
  <si>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</si>
  <si>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</si>
  <si>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</si>
  <si>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</si>
  <si>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</si>
  <si>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</si>
  <si>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</si>
  <si>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</si>
  <si>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</si>
  <si>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</si>
  <si>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</si>
  <si>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</si>
  <si>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</si>
  <si>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</si>
  <si>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</si>
  <si>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</si>
  <si>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</si>
  <si>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</si>
  <si>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</si>
  <si>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</si>
  <si>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</si>
  <si>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</si>
  <si>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</si>
  <si>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</si>
  <si>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</si>
  <si>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</si>
  <si>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</si>
  <si>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</si>
  <si>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</si>
  <si>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</si>
  <si>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</si>
  <si>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</si>
  <si>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</si>
  <si>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</si>
  <si>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</si>
  <si>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</si>
  <si>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</si>
  <si>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</si>
  <si>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</si>
  <si>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</si>
  <si>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</si>
  <si>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</si>
  <si>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</si>
  <si>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</si>
  <si>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</si>
  <si>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</si>
  <si>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</si>
  <si>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</si>
  <si>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</si>
  <si>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</si>
  <si>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</si>
  <si>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</si>
  <si>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</si>
  <si>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</si>
  <si>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</si>
  <si>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</si>
  <si>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</si>
  <si>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</si>
  <si>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</si>
  <si>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</si>
  <si>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</si>
  <si>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</si>
  <si>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</si>
  <si>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</si>
  <si>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</si>
  <si>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</si>
  <si>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</si>
  <si>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</si>
  <si>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</si>
  <si>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</si>
  <si>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</si>
  <si>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</si>
  <si>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</si>
  <si>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</si>
  <si>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</si>
  <si>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</si>
  <si>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</si>
  <si>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</si>
  <si>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</si>
  <si>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</si>
  <si>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</si>
  <si>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</si>
  <si>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</si>
  <si>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</si>
  <si>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</si>
  <si>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</si>
  <si>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</si>
  <si>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</si>
  <si>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</si>
  <si>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</si>
  <si>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</si>
  <si>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</si>
  <si>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</si>
  <si>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</si>
  <si>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</si>
  <si>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</si>
  <si>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</si>
  <si>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</si>
  <si>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</si>
  <si>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</si>
  <si>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</si>
  <si>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</si>
  <si>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</si>
  <si>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</si>
  <si>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</si>
  <si>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</si>
  <si>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平成２９年度</t>
  </si>
  <si>
    <t>庁費</t>
  </si>
  <si>
    <t>職員旅費</t>
  </si>
  <si>
    <t>委員等旅費</t>
  </si>
  <si>
    <t>諸謝金</t>
  </si>
  <si>
    <t>学校における教育の情報化の実態等に関する調査（文部科学省）</t>
  </si>
  <si>
    <t>①教科横断的な情報活用能力の育成に係るカリキュラム・マネジメントの在り方等に関する調査研究の実施校数</t>
  </si>
  <si>
    <t>校</t>
  </si>
  <si>
    <t>②小学校プログラミング教育指導事例の創出に関する実践研究の実施校数</t>
  </si>
  <si>
    <t>③小学校プログラミング教育に関する教員用研修教材の作成</t>
  </si>
  <si>
    <t>件</t>
  </si>
  <si>
    <t>⑤高等学校情報科担当教員向け研修教材作成数</t>
  </si>
  <si>
    <t>①教科横断的な情報活用能力の育成に係るカリキュラム・マネジメントの在り方等に関する調査研究の実施校数
（実践研究実施経費）／（実施校数）　　　　　　　　　　　　　　　　　　　　　　　　　　　</t>
    <phoneticPr fontId="5"/>
  </si>
  <si>
    <t>百万円</t>
  </si>
  <si>
    <t>百万円/校</t>
    <phoneticPr fontId="5"/>
  </si>
  <si>
    <t>31/26</t>
  </si>
  <si>
    <t>②小学校プログラミング教育指導事例の創出に関する実践研究の実践校数
（実践研究実施経費）／（実施校数）</t>
    <phoneticPr fontId="5"/>
  </si>
  <si>
    <t>百万円/件</t>
    <phoneticPr fontId="5"/>
  </si>
  <si>
    <t>③小学校プログラミング教育に関する教員用研修教材の作成
（調査研究実施経費）／（教材作成数）　　</t>
    <phoneticPr fontId="5"/>
  </si>
  <si>
    <t>23/1</t>
  </si>
  <si>
    <t>⑤高等学校情報科担当教員向け研修教材作成数
（委託実施経費）／（教材作成数）　　　　　　　　　　　　　　</t>
    <phoneticPr fontId="5"/>
  </si>
  <si>
    <t>-</t>
    <phoneticPr fontId="5"/>
  </si>
  <si>
    <t>新学習指導要領の円滑な実施のためには、本事業の実施による情報教育・ICT活用の充実が不可欠である。</t>
  </si>
  <si>
    <t>経費については、事業を実施する上で必要なものについて妥当性を考慮して計上しており、受益者たる国民への説明責任を十分果たせるものである。</t>
  </si>
  <si>
    <t>事業の趣旨、目的に即した真に必要な案件のみに厳選した上で支出し、単位当たりコストの削減に努める。</t>
  </si>
  <si>
    <t>予算の執行に当たっては、費目や使途が事業目的に即し、効率的・効果的になるように努めた。</t>
  </si>
  <si>
    <t>概ね当初の予定通りの成果が得られている。</t>
  </si>
  <si>
    <t>概ね当初の見込み通りの実績が得られている。</t>
  </si>
  <si>
    <t>新29-0007</t>
  </si>
  <si>
    <t>○</t>
  </si>
  <si>
    <t>2　確かな学力の向上、豊かな心と健やかな体の育成と信頼される学校づくり</t>
    <phoneticPr fontId="5"/>
  </si>
  <si>
    <t>2-1 確かな学力の育成</t>
    <phoneticPr fontId="5"/>
  </si>
  <si>
    <t>次世代の教育情報化推進事業</t>
    <phoneticPr fontId="5"/>
  </si>
  <si>
    <t>初等中等教育局</t>
    <phoneticPr fontId="5"/>
  </si>
  <si>
    <t>情報教育・外国語教育課</t>
    <phoneticPr fontId="5"/>
  </si>
  <si>
    <t>-</t>
    <phoneticPr fontId="5"/>
  </si>
  <si>
    <t>情報教育・外国語教育課長　
高谷　浩樹</t>
    <rPh sb="5" eb="8">
      <t>ガイコクゴ</t>
    </rPh>
    <rPh sb="8" eb="10">
      <t>キョウイク</t>
    </rPh>
    <rPh sb="10" eb="12">
      <t>カチョウ</t>
    </rPh>
    <phoneticPr fontId="5"/>
  </si>
  <si>
    <t>-</t>
    <phoneticPr fontId="5"/>
  </si>
  <si>
    <t>有</t>
  </si>
  <si>
    <t>10.6/15</t>
    <phoneticPr fontId="5"/>
  </si>
  <si>
    <t>6/6</t>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</si>
  <si>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</si>
  <si>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</si>
  <si>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</si>
  <si>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セミナー参加、講師派遣、推進校視察等</t>
    <rPh sb="4" eb="6">
      <t>サンカ</t>
    </rPh>
    <rPh sb="7" eb="9">
      <t>コウシ</t>
    </rPh>
    <rPh sb="9" eb="11">
      <t>ハケン</t>
    </rPh>
    <rPh sb="12" eb="14">
      <t>スイシン</t>
    </rPh>
    <rPh sb="14" eb="15">
      <t>コウ</t>
    </rPh>
    <rPh sb="15" eb="17">
      <t>シサツ</t>
    </rPh>
    <rPh sb="17" eb="18">
      <t>トウ</t>
    </rPh>
    <phoneticPr fontId="5"/>
  </si>
  <si>
    <t>拡大印刷機インク、書籍等</t>
    <rPh sb="0" eb="2">
      <t>カクダイ</t>
    </rPh>
    <rPh sb="2" eb="5">
      <t>インサツキ</t>
    </rPh>
    <rPh sb="9" eb="11">
      <t>ショセキ</t>
    </rPh>
    <rPh sb="11" eb="12">
      <t>トウ</t>
    </rPh>
    <phoneticPr fontId="5"/>
  </si>
  <si>
    <t>成果報告書</t>
    <rPh sb="0" eb="2">
      <t>セイカ</t>
    </rPh>
    <rPh sb="2" eb="5">
      <t>ホウコクショ</t>
    </rPh>
    <phoneticPr fontId="5"/>
  </si>
  <si>
    <t>一般管理費、通信運搬費</t>
    <rPh sb="0" eb="2">
      <t>イッパン</t>
    </rPh>
    <rPh sb="2" eb="5">
      <t>カンリヒ</t>
    </rPh>
    <rPh sb="6" eb="8">
      <t>ツウシン</t>
    </rPh>
    <rPh sb="8" eb="10">
      <t>ウンパン</t>
    </rPh>
    <rPh sb="10" eb="11">
      <t>ヒ</t>
    </rPh>
    <phoneticPr fontId="5"/>
  </si>
  <si>
    <t>A.国立大学法人北海道教育大学</t>
    <rPh sb="2" eb="4">
      <t>コクリツ</t>
    </rPh>
    <rPh sb="4" eb="6">
      <t>ダイガク</t>
    </rPh>
    <rPh sb="6" eb="8">
      <t>ホウジン</t>
    </rPh>
    <rPh sb="8" eb="11">
      <t>ホッカイドウ</t>
    </rPh>
    <rPh sb="11" eb="13">
      <t>キョウイク</t>
    </rPh>
    <rPh sb="13" eb="15">
      <t>ダイガク</t>
    </rPh>
    <phoneticPr fontId="5"/>
  </si>
  <si>
    <t>人件費</t>
    <rPh sb="0" eb="3">
      <t>ジンケンヒ</t>
    </rPh>
    <phoneticPr fontId="5"/>
  </si>
  <si>
    <t>B.株式会社内田洋行</t>
    <rPh sb="2" eb="6">
      <t>カブシキガイシャ</t>
    </rPh>
    <rPh sb="6" eb="8">
      <t>ウチダ</t>
    </rPh>
    <rPh sb="8" eb="10">
      <t>ヨウコウ</t>
    </rPh>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</si>
  <si>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</si>
  <si>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神奈川県教育委員会</t>
    <rPh sb="0" eb="4">
      <t>カナガワケン</t>
    </rPh>
    <rPh sb="4" eb="6">
      <t>キョウイク</t>
    </rPh>
    <rPh sb="6" eb="9">
      <t>イインカイ</t>
    </rPh>
    <phoneticPr fontId="5"/>
  </si>
  <si>
    <t>国立大学法人福岡教育大学</t>
    <rPh sb="0" eb="2">
      <t>コクリツ</t>
    </rPh>
    <rPh sb="2" eb="4">
      <t>ダイガク</t>
    </rPh>
    <rPh sb="4" eb="6">
      <t>ホウジン</t>
    </rPh>
    <rPh sb="6" eb="8">
      <t>フクオカ</t>
    </rPh>
    <rPh sb="8" eb="10">
      <t>キョウイク</t>
    </rPh>
    <rPh sb="10" eb="12">
      <t>ダイガク</t>
    </rPh>
    <phoneticPr fontId="5"/>
  </si>
  <si>
    <t>長野県教育委員会</t>
    <rPh sb="0" eb="3">
      <t>ナガノケン</t>
    </rPh>
    <rPh sb="3" eb="5">
      <t>キョウイク</t>
    </rPh>
    <rPh sb="5" eb="8">
      <t>イインカイ</t>
    </rPh>
    <phoneticPr fontId="5"/>
  </si>
  <si>
    <t>国立大学法人大阪教育大学</t>
    <rPh sb="0" eb="2">
      <t>コクリツ</t>
    </rPh>
    <rPh sb="2" eb="4">
      <t>ダイガク</t>
    </rPh>
    <rPh sb="4" eb="6">
      <t>ホウジン</t>
    </rPh>
    <rPh sb="6" eb="8">
      <t>オオサカ</t>
    </rPh>
    <rPh sb="8" eb="10">
      <t>キョウイク</t>
    </rPh>
    <rPh sb="10" eb="12">
      <t>ダイガク</t>
    </rPh>
    <phoneticPr fontId="5"/>
  </si>
  <si>
    <t>千葉県教育委員会</t>
    <rPh sb="0" eb="3">
      <t>チバケン</t>
    </rPh>
    <rPh sb="3" eb="5">
      <t>キョウイク</t>
    </rPh>
    <rPh sb="5" eb="8">
      <t>イインカイ</t>
    </rPh>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</si>
  <si>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</si>
  <si>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山江村教育委員会</t>
    <rPh sb="0" eb="3">
      <t>ヤマエムラ</t>
    </rPh>
    <rPh sb="3" eb="5">
      <t>キョウイク</t>
    </rPh>
    <rPh sb="5" eb="8">
      <t>イインカイ</t>
    </rPh>
    <phoneticPr fontId="5"/>
  </si>
  <si>
    <t>国立大学法人京都教育大学</t>
    <rPh sb="0" eb="2">
      <t>コクリツ</t>
    </rPh>
    <rPh sb="2" eb="4">
      <t>ダイガク</t>
    </rPh>
    <rPh sb="4" eb="6">
      <t>ホウジン</t>
    </rPh>
    <rPh sb="6" eb="12">
      <t>キョウトキョウイクダイガク</t>
    </rPh>
    <phoneticPr fontId="5"/>
  </si>
  <si>
    <t>三重県教育委員会</t>
    <rPh sb="0" eb="3">
      <t>ミエケン</t>
    </rPh>
    <rPh sb="3" eb="5">
      <t>キョウイク</t>
    </rPh>
    <rPh sb="5" eb="8">
      <t>イインカイ</t>
    </rPh>
    <phoneticPr fontId="5"/>
  </si>
  <si>
    <t>株式会社内田洋行</t>
    <rPh sb="0" eb="4">
      <t>カブシキガイシャ</t>
    </rPh>
    <rPh sb="4" eb="6">
      <t>ウチダ</t>
    </rPh>
    <rPh sb="6" eb="8">
      <t>ヨウコウ</t>
    </rPh>
    <phoneticPr fontId="5"/>
  </si>
  <si>
    <t>-</t>
    <phoneticPr fontId="5"/>
  </si>
  <si>
    <t>情報教育及びICT活用の推進に関する調査研究</t>
    <rPh sb="0" eb="2">
      <t>ジョウホウ</t>
    </rPh>
    <rPh sb="2" eb="4">
      <t>キョウイク</t>
    </rPh>
    <rPh sb="4" eb="5">
      <t>オヨ</t>
    </rPh>
    <rPh sb="9" eb="11">
      <t>カツヨウ</t>
    </rPh>
    <rPh sb="12" eb="14">
      <t>スイシン</t>
    </rPh>
    <rPh sb="15" eb="16">
      <t>カン</t>
    </rPh>
    <rPh sb="18" eb="20">
      <t>チョウサ</t>
    </rPh>
    <rPh sb="20" eb="22">
      <t>ケンキュウ</t>
    </rPh>
    <phoneticPr fontId="5"/>
  </si>
  <si>
    <t>情報教育及びICT活用の推進に関する調査研究</t>
    <phoneticPr fontId="5"/>
  </si>
  <si>
    <t>-</t>
    <phoneticPr fontId="5"/>
  </si>
  <si>
    <t>-</t>
    <phoneticPr fontId="5"/>
  </si>
  <si>
    <t>授業中にICTを活用して指導する能力について、「わりにできる」「ややできる」と回答した教員の割合（30年度は調査中）</t>
    <phoneticPr fontId="5"/>
  </si>
  <si>
    <t>-</t>
    <phoneticPr fontId="5"/>
  </si>
  <si>
    <t>教員のICT活用指導力の状況（授業中にICTを活用して指導する能力について、「割にできる」「ややできる」と回答した教員の割合）（調査対象：全国の公立小・中・高・中等教育・特別支援学校）
※平成30年度実績は調査中</t>
    <phoneticPr fontId="5"/>
  </si>
  <si>
    <t>雑役務費</t>
    <rPh sb="0" eb="4">
      <t>ザツエキムヒ</t>
    </rPh>
    <phoneticPr fontId="5"/>
  </si>
  <si>
    <t>諸謝金</t>
    <rPh sb="0" eb="3">
      <t>ショシャキン</t>
    </rPh>
    <phoneticPr fontId="5"/>
  </si>
  <si>
    <t>一般管理費</t>
    <rPh sb="0" eb="2">
      <t>イッパン</t>
    </rPh>
    <rPh sb="2" eb="5">
      <t>カンリヒ</t>
    </rPh>
    <phoneticPr fontId="5"/>
  </si>
  <si>
    <t>消費税相当額</t>
    <rPh sb="0" eb="3">
      <t>ショウヒゼイ</t>
    </rPh>
    <rPh sb="3" eb="5">
      <t>ソウトウ</t>
    </rPh>
    <rPh sb="5" eb="6">
      <t>ガク</t>
    </rPh>
    <phoneticPr fontId="5"/>
  </si>
  <si>
    <t>教材作成に係る委託先職員の人件費</t>
    <rPh sb="0" eb="2">
      <t>キョウザイ</t>
    </rPh>
    <rPh sb="2" eb="4">
      <t>サクセイ</t>
    </rPh>
    <rPh sb="5" eb="6">
      <t>カカ</t>
    </rPh>
    <rPh sb="7" eb="10">
      <t>イタクサキ</t>
    </rPh>
    <rPh sb="10" eb="12">
      <t>ショクイン</t>
    </rPh>
    <rPh sb="13" eb="16">
      <t>ジンケンヒ</t>
    </rPh>
    <phoneticPr fontId="5"/>
  </si>
  <si>
    <t>教材印刷</t>
    <rPh sb="0" eb="2">
      <t>キョウザイ</t>
    </rPh>
    <rPh sb="2" eb="4">
      <t>インサツ</t>
    </rPh>
    <phoneticPr fontId="5"/>
  </si>
  <si>
    <t>委員会出席謝金、原稿執筆謝金</t>
    <rPh sb="8" eb="10">
      <t>ゲンコウ</t>
    </rPh>
    <rPh sb="10" eb="12">
      <t>シッピツ</t>
    </rPh>
    <rPh sb="12" eb="14">
      <t>シャキン</t>
    </rPh>
    <phoneticPr fontId="5"/>
  </si>
  <si>
    <t>委員会出席旅費</t>
    <phoneticPr fontId="5"/>
  </si>
  <si>
    <t>直接経費の7％</t>
    <rPh sb="0" eb="2">
      <t>チョクセツ</t>
    </rPh>
    <rPh sb="2" eb="4">
      <t>ケイヒ</t>
    </rPh>
    <phoneticPr fontId="5"/>
  </si>
  <si>
    <t>人件費の8％</t>
    <phoneticPr fontId="5"/>
  </si>
  <si>
    <t>エヌ・ティ・ティラーニングシステムズ（株）</t>
    <rPh sb="18" eb="21">
      <t>カブ</t>
    </rPh>
    <phoneticPr fontId="5"/>
  </si>
  <si>
    <t>教員研修用教材の作成</t>
    <phoneticPr fontId="5"/>
  </si>
  <si>
    <t>-</t>
    <phoneticPr fontId="5"/>
  </si>
  <si>
    <t>市町村教育委員会等担当者向けセミナーの実施</t>
    <rPh sb="0" eb="3">
      <t>シチョウソン</t>
    </rPh>
    <rPh sb="3" eb="5">
      <t>キョウイク</t>
    </rPh>
    <rPh sb="5" eb="8">
      <t>イインカイ</t>
    </rPh>
    <rPh sb="8" eb="9">
      <t>トウ</t>
    </rPh>
    <rPh sb="9" eb="12">
      <t>タントウシャ</t>
    </rPh>
    <rPh sb="12" eb="13">
      <t>ム</t>
    </rPh>
    <rPh sb="19" eb="21">
      <t>ジッシ</t>
    </rPh>
    <phoneticPr fontId="5"/>
  </si>
  <si>
    <t>教員研修用教材の作成</t>
    <rPh sb="0" eb="2">
      <t>キョウイン</t>
    </rPh>
    <rPh sb="2" eb="5">
      <t>ケンシュウヨウ</t>
    </rPh>
    <rPh sb="5" eb="7">
      <t>キョウザイ</t>
    </rPh>
    <rPh sb="8" eb="10">
      <t>サクセイ</t>
    </rPh>
    <phoneticPr fontId="5"/>
  </si>
  <si>
    <t>大日本印刷株式会社</t>
    <rPh sb="0" eb="9">
      <t>ダイニッポンインサツカブシキガイシャ</t>
    </rPh>
    <phoneticPr fontId="5"/>
  </si>
  <si>
    <t>小学校プログラミング教育の指導事例の創出</t>
    <rPh sb="0" eb="3">
      <t>ショウガッコウ</t>
    </rPh>
    <rPh sb="10" eb="12">
      <t>キョウイク</t>
    </rPh>
    <phoneticPr fontId="5"/>
  </si>
  <si>
    <t>C.大日本印刷株式会社</t>
    <rPh sb="2" eb="5">
      <t>ダイニッポン</t>
    </rPh>
    <rPh sb="5" eb="7">
      <t>インサツ</t>
    </rPh>
    <rPh sb="7" eb="11">
      <t>カブシキガイシャ</t>
    </rPh>
    <phoneticPr fontId="5"/>
  </si>
  <si>
    <t>諸謝金</t>
    <rPh sb="0" eb="1">
      <t>ショ</t>
    </rPh>
    <rPh sb="1" eb="3">
      <t>シャキン</t>
    </rPh>
    <phoneticPr fontId="5"/>
  </si>
  <si>
    <t>人件費</t>
    <rPh sb="0" eb="3">
      <t>ジンケンヒ</t>
    </rPh>
    <phoneticPr fontId="5"/>
  </si>
  <si>
    <t>旅費</t>
    <rPh sb="0" eb="2">
      <t>リョヒ</t>
    </rPh>
    <phoneticPr fontId="5"/>
  </si>
  <si>
    <t>その他</t>
    <rPh sb="2" eb="3">
      <t>タ</t>
    </rPh>
    <phoneticPr fontId="5"/>
  </si>
  <si>
    <t>協力謝金、指導案執筆謝金</t>
    <rPh sb="0" eb="2">
      <t>キョウリョク</t>
    </rPh>
    <rPh sb="2" eb="4">
      <t>シャキン</t>
    </rPh>
    <rPh sb="5" eb="8">
      <t>シドウアン</t>
    </rPh>
    <rPh sb="8" eb="10">
      <t>シッピツ</t>
    </rPh>
    <rPh sb="10" eb="12">
      <t>シャキン</t>
    </rPh>
    <phoneticPr fontId="5"/>
  </si>
  <si>
    <t>視察旅費</t>
    <rPh sb="0" eb="2">
      <t>シサツ</t>
    </rPh>
    <rPh sb="2" eb="4">
      <t>リョヒ</t>
    </rPh>
    <phoneticPr fontId="5"/>
  </si>
  <si>
    <t>一般管理費、消費税相当額</t>
    <rPh sb="0" eb="2">
      <t>イッパン</t>
    </rPh>
    <rPh sb="2" eb="5">
      <t>カンリヒ</t>
    </rPh>
    <rPh sb="6" eb="9">
      <t>ショウヒゼイ</t>
    </rPh>
    <rPh sb="9" eb="12">
      <t>ソウトウガク</t>
    </rPh>
    <phoneticPr fontId="5"/>
  </si>
  <si>
    <t>雑役務費</t>
    <rPh sb="0" eb="1">
      <t>ザツ</t>
    </rPh>
    <rPh sb="1" eb="3">
      <t>エキム</t>
    </rPh>
    <rPh sb="3" eb="4">
      <t>ヒ</t>
    </rPh>
    <phoneticPr fontId="5"/>
  </si>
  <si>
    <t>一般管理費</t>
    <rPh sb="0" eb="2">
      <t>イッパン</t>
    </rPh>
    <rPh sb="2" eb="5">
      <t>カンリヒ</t>
    </rPh>
    <phoneticPr fontId="5"/>
  </si>
  <si>
    <t>消費税相当額</t>
    <rPh sb="0" eb="3">
      <t>ショウヒゼイ</t>
    </rPh>
    <rPh sb="3" eb="6">
      <t>ソウトウガク</t>
    </rPh>
    <phoneticPr fontId="5"/>
  </si>
  <si>
    <t>人件費の８％</t>
    <rPh sb="0" eb="3">
      <t>ジンケンヒ</t>
    </rPh>
    <phoneticPr fontId="5"/>
  </si>
  <si>
    <t>直接経費の7％</t>
    <phoneticPr fontId="5"/>
  </si>
  <si>
    <t>教材作成に係る委託先職員の人件費</t>
    <rPh sb="0" eb="2">
      <t>キョウザイ</t>
    </rPh>
    <rPh sb="2" eb="4">
      <t>サクセイ</t>
    </rPh>
    <rPh sb="5" eb="6">
      <t>カカ</t>
    </rPh>
    <rPh sb="7" eb="10">
      <t>イタクサキ</t>
    </rPh>
    <rPh sb="10" eb="12">
      <t>ショクイン</t>
    </rPh>
    <rPh sb="13" eb="16">
      <t>ジンケンヒ</t>
    </rPh>
    <phoneticPr fontId="5"/>
  </si>
  <si>
    <t>教材コンテンツ制作、デザイン校正</t>
    <rPh sb="0" eb="2">
      <t>キョウザイ</t>
    </rPh>
    <rPh sb="7" eb="9">
      <t>セイサク</t>
    </rPh>
    <rPh sb="14" eb="16">
      <t>コウセイ</t>
    </rPh>
    <phoneticPr fontId="5"/>
  </si>
  <si>
    <t>雑役務費</t>
    <rPh sb="0" eb="4">
      <t>ザツエキムヒ</t>
    </rPh>
    <phoneticPr fontId="5"/>
  </si>
  <si>
    <t>借損料</t>
    <rPh sb="0" eb="1">
      <t>カ</t>
    </rPh>
    <rPh sb="1" eb="2">
      <t>ソン</t>
    </rPh>
    <rPh sb="2" eb="3">
      <t>リョウ</t>
    </rPh>
    <phoneticPr fontId="5"/>
  </si>
  <si>
    <t>印刷製本費</t>
    <rPh sb="0" eb="2">
      <t>インサツ</t>
    </rPh>
    <rPh sb="2" eb="4">
      <t>セイホン</t>
    </rPh>
    <rPh sb="4" eb="5">
      <t>ヒ</t>
    </rPh>
    <phoneticPr fontId="5"/>
  </si>
  <si>
    <t>セミナー実施等に係る委託先職員の人件費</t>
    <rPh sb="4" eb="6">
      <t>ジッシ</t>
    </rPh>
    <rPh sb="6" eb="7">
      <t>トウ</t>
    </rPh>
    <rPh sb="8" eb="9">
      <t>カカ</t>
    </rPh>
    <rPh sb="10" eb="13">
      <t>イタクサキ</t>
    </rPh>
    <rPh sb="13" eb="15">
      <t>ショクイン</t>
    </rPh>
    <rPh sb="16" eb="19">
      <t>ジンケンヒ</t>
    </rPh>
    <phoneticPr fontId="5"/>
  </si>
  <si>
    <t>セミナー旅費</t>
    <rPh sb="4" eb="6">
      <t>リョヒ</t>
    </rPh>
    <phoneticPr fontId="5"/>
  </si>
  <si>
    <t>直接経費の7％</t>
    <phoneticPr fontId="5"/>
  </si>
  <si>
    <t>人件費の８％</t>
    <phoneticPr fontId="5"/>
  </si>
  <si>
    <t>セミナー会場費</t>
    <rPh sb="4" eb="7">
      <t>カイジョウヒ</t>
    </rPh>
    <phoneticPr fontId="5"/>
  </si>
  <si>
    <t>セミナー資料印刷費</t>
    <rPh sb="4" eb="6">
      <t>シリョウ</t>
    </rPh>
    <rPh sb="6" eb="9">
      <t>インサツヒ</t>
    </rPh>
    <phoneticPr fontId="5"/>
  </si>
  <si>
    <t>会議出席謝金、セミナー講師謝金</t>
    <rPh sb="0" eb="2">
      <t>カイギ</t>
    </rPh>
    <rPh sb="2" eb="4">
      <t>シュッセキ</t>
    </rPh>
    <rPh sb="4" eb="6">
      <t>シャキン</t>
    </rPh>
    <rPh sb="11" eb="13">
      <t>コウシ</t>
    </rPh>
    <rPh sb="13" eb="15">
      <t>シャキン</t>
    </rPh>
    <phoneticPr fontId="5"/>
  </si>
  <si>
    <t>22/1</t>
    <phoneticPr fontId="5"/>
  </si>
  <si>
    <t>△</t>
  </si>
  <si>
    <t>無</t>
  </si>
  <si>
    <t>子供たちの基礎的・基本的な知識技能と、思考力・判断力・表現力等、主体的に学習に取り組む態度など確かな学力の育成のため、学習や生活の主要な場である学校において、ICTの特長を効果的に活用した教育を推進し、子供たちの情報活用能力の育成を図る。また、教師の指導を支える質の高い教材を確保するとともに、教員のICT活用や情報教育に関する指導力の向上を推進し、新学習指導要領を見据えた情報教育・ICT活用の充実を図る。</t>
    <rPh sb="161" eb="162">
      <t>カン</t>
    </rPh>
    <phoneticPr fontId="5"/>
  </si>
  <si>
    <t xml:space="preserve">新学習指導要領の実施を見据え、指定校を指定し、教科等横断的な情報活用能力の育成に係るカリキュラム・マネジメントの在り方等の実践的な研究を実施するとともに、、新たに小学校で必修となったプログラミング教育に関して、指導事例の創出や教員研修用教材の作成など小学校プログラミング教育の推進に向けた調査研究を行う。さらに、高等学校情報科担当教員の指導力向上に関する調査研究を行う。
</t>
    <rPh sb="8" eb="10">
      <t>ジッシ</t>
    </rPh>
    <rPh sb="11" eb="13">
      <t>ミス</t>
    </rPh>
    <rPh sb="15" eb="18">
      <t>シテイコウ</t>
    </rPh>
    <rPh sb="19" eb="21">
      <t>シテイ</t>
    </rPh>
    <rPh sb="30" eb="32">
      <t>ジョウホウ</t>
    </rPh>
    <rPh sb="32" eb="34">
      <t>カツヨウ</t>
    </rPh>
    <rPh sb="34" eb="36">
      <t>ノウリョク</t>
    </rPh>
    <rPh sb="37" eb="39">
      <t>イクセイ</t>
    </rPh>
    <rPh sb="40" eb="41">
      <t>カカ</t>
    </rPh>
    <rPh sb="61" eb="64">
      <t>ジッセンテキ</t>
    </rPh>
    <rPh sb="65" eb="67">
      <t>ケンキュウ</t>
    </rPh>
    <rPh sb="68" eb="70">
      <t>ジッシ</t>
    </rPh>
    <phoneticPr fontId="5"/>
  </si>
  <si>
    <t>④教員のICT活用指導力向上に向けた研修モデルプログラム作成数</t>
    <phoneticPr fontId="5"/>
  </si>
  <si>
    <t>22/10</t>
    <phoneticPr fontId="5"/>
  </si>
  <si>
    <t>24/25</t>
    <phoneticPr fontId="5"/>
  </si>
  <si>
    <t>④教員のICT活用指導力向上に向けた研修モデルプログラム作成数
（委託実施経費）／（モデルプログラム作成数）</t>
    <phoneticPr fontId="5"/>
  </si>
  <si>
    <t>3.5/1</t>
    <phoneticPr fontId="5"/>
  </si>
  <si>
    <t>-</t>
    <phoneticPr fontId="5"/>
  </si>
  <si>
    <t>百万円/校</t>
    <rPh sb="4" eb="5">
      <t>コウ</t>
    </rPh>
    <phoneticPr fontId="5"/>
  </si>
  <si>
    <t>未来投資戦略2017（平成29年6月9日閣議決定）等に必要性が明記されるなど、政策の優先度が極めて高い。</t>
    <phoneticPr fontId="5"/>
  </si>
  <si>
    <t>全ての委託先に経費について細かく確認し、個別に問い合わせるなど密に連絡を取り合い、状況の把握に努めている。</t>
    <rPh sb="0" eb="1">
      <t>スベ</t>
    </rPh>
    <rPh sb="3" eb="6">
      <t>イタクサキ</t>
    </rPh>
    <rPh sb="7" eb="9">
      <t>ケイヒ</t>
    </rPh>
    <rPh sb="13" eb="14">
      <t>コマ</t>
    </rPh>
    <rPh sb="16" eb="18">
      <t>カクニン</t>
    </rPh>
    <rPh sb="20" eb="22">
      <t>コベツ</t>
    </rPh>
    <rPh sb="23" eb="24">
      <t>ト</t>
    </rPh>
    <rPh sb="25" eb="26">
      <t>ア</t>
    </rPh>
    <rPh sb="31" eb="32">
      <t>ミツ</t>
    </rPh>
    <rPh sb="33" eb="35">
      <t>レンラク</t>
    </rPh>
    <rPh sb="36" eb="37">
      <t>ト</t>
    </rPh>
    <rPh sb="38" eb="39">
      <t>ア</t>
    </rPh>
    <rPh sb="41" eb="43">
      <t>ジョウキョウ</t>
    </rPh>
    <rPh sb="44" eb="46">
      <t>ハアク</t>
    </rPh>
    <rPh sb="47" eb="48">
      <t>ツト</t>
    </rPh>
    <phoneticPr fontId="5"/>
  </si>
  <si>
    <t>支出先の選定にあたっては、十分な公告期間を確保した上で公募を実施するなど、契約の競争性、公正性、透明性を確保することとし、また、限られた予算の範囲内で、効率化に努めるとともに、引き続き適切な予算執行に努めるものとする。</t>
    <rPh sb="0" eb="2">
      <t>シシュツ</t>
    </rPh>
    <rPh sb="2" eb="3">
      <t>サキ</t>
    </rPh>
    <rPh sb="4" eb="6">
      <t>センテイ</t>
    </rPh>
    <rPh sb="13" eb="15">
      <t>ジュウブン</t>
    </rPh>
    <rPh sb="16" eb="18">
      <t>コウコク</t>
    </rPh>
    <rPh sb="18" eb="20">
      <t>キカン</t>
    </rPh>
    <rPh sb="21" eb="23">
      <t>カクホ</t>
    </rPh>
    <rPh sb="25" eb="26">
      <t>ウエ</t>
    </rPh>
    <rPh sb="27" eb="29">
      <t>コウボ</t>
    </rPh>
    <rPh sb="30" eb="32">
      <t>ジッシ</t>
    </rPh>
    <rPh sb="37" eb="39">
      <t>ケイヤク</t>
    </rPh>
    <rPh sb="40" eb="43">
      <t>キョウソウセイ</t>
    </rPh>
    <rPh sb="44" eb="47">
      <t>コウセイセイ</t>
    </rPh>
    <rPh sb="48" eb="51">
      <t>トウメイセイ</t>
    </rPh>
    <rPh sb="52" eb="54">
      <t>カクホ</t>
    </rPh>
    <rPh sb="64" eb="65">
      <t>カギ</t>
    </rPh>
    <rPh sb="68" eb="70">
      <t>ヨサン</t>
    </rPh>
    <rPh sb="71" eb="74">
      <t>ハンイナイ</t>
    </rPh>
    <rPh sb="76" eb="79">
      <t>コウリツカ</t>
    </rPh>
    <rPh sb="80" eb="81">
      <t>ツト</t>
    </rPh>
    <rPh sb="88" eb="89">
      <t>ヒ</t>
    </rPh>
    <rPh sb="90" eb="91">
      <t>ツヅ</t>
    </rPh>
    <rPh sb="92" eb="94">
      <t>テキセツ</t>
    </rPh>
    <rPh sb="95" eb="97">
      <t>ヨサン</t>
    </rPh>
    <rPh sb="97" eb="99">
      <t>シッコウ</t>
    </rPh>
    <rPh sb="100" eb="101">
      <t>ツト</t>
    </rPh>
    <phoneticPr fontId="5"/>
  </si>
  <si>
    <t>市町村教育担当者リスト等作成、セミナー撮影、アンケートの集計等</t>
    <rPh sb="0" eb="3">
      <t>シチョウソン</t>
    </rPh>
    <rPh sb="3" eb="5">
      <t>キョウイク</t>
    </rPh>
    <rPh sb="5" eb="8">
      <t>タントウシャ</t>
    </rPh>
    <rPh sb="11" eb="12">
      <t>トウ</t>
    </rPh>
    <rPh sb="12" eb="14">
      <t>サクセイ</t>
    </rPh>
    <rPh sb="19" eb="21">
      <t>サツエイ</t>
    </rPh>
    <rPh sb="28" eb="30">
      <t>シュウケイ</t>
    </rPh>
    <rPh sb="30" eb="31">
      <t>トウ</t>
    </rPh>
    <phoneticPr fontId="5"/>
  </si>
  <si>
    <t>支出先の選定に当たっては、十分な公告期間を確保した上で一般競争入札等を実施し、妥当性や競争性を担保している。一部の事業においては一者応札であったため、今後同様の事業実施に当たっては、仕様書における事業実施要件の再検討、公告期間の一層の改善等を行う予定。</t>
    <rPh sb="27" eb="29">
      <t>イッパン</t>
    </rPh>
    <rPh sb="29" eb="31">
      <t>キョウソウ</t>
    </rPh>
    <rPh sb="31" eb="33">
      <t>ニュウサツ</t>
    </rPh>
    <phoneticPr fontId="5"/>
  </si>
  <si>
    <t>世界最先端ＩＴ国家創造宣言・官民データ活用推進基本計画について（平成29年5月30日閣議決定）
未来投資戦略2017（平成29年6月9日閣議決定）
経済財政運営と改革の基本方針2017（平成29年6月9日閣議決定）
未来投資戦略2018（平成30年6月15日閣議決定）
経済財政運営と改革の基本方針2018（平成30年6月15日閣議決定）
第三期教育振興基本計画（平成30年6月15日閣議決定）</t>
    <rPh sb="170" eb="173">
      <t>ダイサンキ</t>
    </rPh>
    <rPh sb="173" eb="175">
      <t>キョウイク</t>
    </rPh>
    <rPh sb="175" eb="177">
      <t>シンコウ</t>
    </rPh>
    <rPh sb="177" eb="179">
      <t>キホン</t>
    </rPh>
    <rPh sb="179" eb="181">
      <t>ケイカク</t>
    </rPh>
    <rPh sb="182" eb="184">
      <t>ヘイセイ</t>
    </rPh>
    <rPh sb="186" eb="187">
      <t>ネン</t>
    </rPh>
    <rPh sb="188" eb="189">
      <t>ガツ</t>
    </rPh>
    <rPh sb="191" eb="192">
      <t>ニチ</t>
    </rPh>
    <rPh sb="192" eb="194">
      <t>カクギ</t>
    </rPh>
    <rPh sb="194" eb="196">
      <t>ケッテイ</t>
    </rPh>
    <phoneticPr fontId="5"/>
  </si>
  <si>
    <t>「世界最先端ＩＴ国家創造宣言・官民データ活用推進基本計画について」掲載アドレス（平成29年5月30日閣議決定）
https://www.kantei.go.jp/jp/singi/it2/kettei/pdf/20170530/siryou1.pdf
「未来投資戦略2017」掲載アドレス（平成29年6月9日閣議決定）
https://www.kantei.go.jp/jp/singi/keizaisaisei/pdf/miraitousi2017_t.pdf
「経済財政運営と改革の基本方針2017」掲載アドレス（平成29年6月9日閣議決定）
http://www5.cao.go.jp/keizai-shimon/kaigi/cabinet/2017/2017_basicpolicies_ja.pdf
「未来投資戦略2018」掲載アドレス（平成30年6月15日閣議決定）
https://www.kantei.go.jp/jp/singi/keizaisaisei/pdf/miraitousi2018_zentai.pdf
「経済財政運営と改革の基本方針2018」掲載アドレス（平成30年6月15日閣議決定）
http://www5.cao.go.jp/keizai-shimon/kaigi/cabinet/2018/2018_basicpolicies_ja.pdf
「第三期教育振興基本計画」掲載アドレス（平成30年6月15日閣議決定）
http://www.mext.go.jp/a_menu/keikaku/detail/__icsFiles/afieldfile/2018/06/18/1406127_002.pdf</t>
    <rPh sb="604" eb="606">
      <t>ケイサイ</t>
    </rPh>
    <phoneticPr fontId="5"/>
  </si>
  <si>
    <t>13/1</t>
    <phoneticPr fontId="5"/>
  </si>
  <si>
    <t>13/1</t>
    <phoneticPr fontId="5"/>
  </si>
  <si>
    <t>第３期教育振興基本計画の最終年度まで、授業中にＩＣＴを活用して指導する能力について、「わりにできる」「ややできる」と回答した教員の割合の増加</t>
    <phoneticPr fontId="5"/>
  </si>
  <si>
    <t>令和２年度から順次実施される新学習指導要領に向けて先行的に取り組むことが必要な内容であり、各教育委員会や学校を支援する重要な教材等となることから、国として推進していく必要があり、地方自治体や民間等に委ねることができない事業である。</t>
    <rPh sb="0" eb="2">
      <t>レイワ</t>
    </rPh>
    <rPh sb="3" eb="5">
      <t>ネンド</t>
    </rPh>
    <rPh sb="7" eb="9">
      <t>ジュンジ</t>
    </rPh>
    <rPh sb="9" eb="11">
      <t>ジッシ</t>
    </rPh>
    <rPh sb="14" eb="17">
      <t>シンガクシュウ</t>
    </rPh>
    <rPh sb="17" eb="19">
      <t>シドウ</t>
    </rPh>
    <rPh sb="19" eb="21">
      <t>ヨウリョウ</t>
    </rPh>
    <rPh sb="22" eb="23">
      <t>ム</t>
    </rPh>
    <rPh sb="25" eb="28">
      <t>センコウテキ</t>
    </rPh>
    <rPh sb="29" eb="30">
      <t>ト</t>
    </rPh>
    <rPh sb="31" eb="32">
      <t>ク</t>
    </rPh>
    <rPh sb="36" eb="38">
      <t>ヒツヨウ</t>
    </rPh>
    <rPh sb="39" eb="41">
      <t>ナイヨウ</t>
    </rPh>
    <rPh sb="45" eb="46">
      <t>カク</t>
    </rPh>
    <rPh sb="46" eb="48">
      <t>キョウイク</t>
    </rPh>
    <rPh sb="48" eb="51">
      <t>イインカイ</t>
    </rPh>
    <rPh sb="52" eb="54">
      <t>ガッコウ</t>
    </rPh>
    <rPh sb="55" eb="57">
      <t>シエン</t>
    </rPh>
    <rPh sb="59" eb="61">
      <t>ジュウヨウ</t>
    </rPh>
    <rPh sb="62" eb="64">
      <t>キョウザイ</t>
    </rPh>
    <rPh sb="64" eb="65">
      <t>トウ</t>
    </rPh>
    <rPh sb="73" eb="74">
      <t>クニ</t>
    </rPh>
    <rPh sb="77" eb="79">
      <t>スイシン</t>
    </rPh>
    <rPh sb="83" eb="85">
      <t>ヒツヨウ</t>
    </rPh>
    <rPh sb="89" eb="91">
      <t>チホウ</t>
    </rPh>
    <rPh sb="91" eb="94">
      <t>ジチタイ</t>
    </rPh>
    <rPh sb="95" eb="97">
      <t>ミンカン</t>
    </rPh>
    <rPh sb="97" eb="98">
      <t>トウ</t>
    </rPh>
    <rPh sb="99" eb="100">
      <t>ユダ</t>
    </rPh>
    <rPh sb="109" eb="111">
      <t>ジギョウ</t>
    </rPh>
    <phoneticPr fontId="5"/>
  </si>
  <si>
    <t>指導案作成に係る委託先職員の人件費</t>
    <rPh sb="0" eb="2">
      <t>シドウ</t>
    </rPh>
    <rPh sb="2" eb="3">
      <t>アン</t>
    </rPh>
    <rPh sb="3" eb="5">
      <t>サクセイ</t>
    </rPh>
    <rPh sb="6" eb="7">
      <t>カカ</t>
    </rPh>
    <rPh sb="8" eb="11">
      <t>イタクサキ</t>
    </rPh>
    <rPh sb="11" eb="13">
      <t>ショクイン</t>
    </rPh>
    <rPh sb="14" eb="17">
      <t>ジンケンヒ</t>
    </rPh>
    <phoneticPr fontId="5"/>
  </si>
  <si>
    <t>成果物の公表を行った。本事業によって得られた成果は広く教育関係者に周知を図り、各自治体で研修等において活用することを促すこととしている。</t>
    <rPh sb="0" eb="3">
      <t>セイカブツ</t>
    </rPh>
    <rPh sb="4" eb="6">
      <t>コウヒョウ</t>
    </rPh>
    <rPh sb="7" eb="8">
      <t>オコナ</t>
    </rPh>
    <rPh sb="11" eb="12">
      <t>ホン</t>
    </rPh>
    <rPh sb="12" eb="14">
      <t>ジギョウ</t>
    </rPh>
    <rPh sb="18" eb="19">
      <t>エ</t>
    </rPh>
    <rPh sb="22" eb="24">
      <t>セイカ</t>
    </rPh>
    <rPh sb="25" eb="26">
      <t>ヒロ</t>
    </rPh>
    <rPh sb="27" eb="29">
      <t>キョウイク</t>
    </rPh>
    <rPh sb="29" eb="32">
      <t>カンケイシャ</t>
    </rPh>
    <rPh sb="33" eb="35">
      <t>シュウチ</t>
    </rPh>
    <rPh sb="36" eb="37">
      <t>ハカ</t>
    </rPh>
    <rPh sb="39" eb="40">
      <t>カク</t>
    </rPh>
    <rPh sb="40" eb="43">
      <t>ジチタイ</t>
    </rPh>
    <rPh sb="44" eb="47">
      <t>ケンシュウトウ</t>
    </rPh>
    <rPh sb="51" eb="53">
      <t>カツヨウ</t>
    </rPh>
    <rPh sb="58" eb="59">
      <t>ウナガ</t>
    </rPh>
    <phoneticPr fontId="5"/>
  </si>
  <si>
    <t>当事業は、情報教育・ICT活用の充実を図るため、令和２年度より順次実施される新学習指導要領が円滑に実施されるように先進的な取組の支援や教材の整備、教員の指導力の向上のための取組等を実施し、その成果を普及することは、各教育委員会、学校を支援するものであり、適切な事業であると考えている。</t>
    <rPh sb="0" eb="1">
      <t>トウ</t>
    </rPh>
    <rPh sb="1" eb="3">
      <t>ジギョウ</t>
    </rPh>
    <rPh sb="5" eb="7">
      <t>ジョウホウ</t>
    </rPh>
    <rPh sb="7" eb="9">
      <t>キョウイク</t>
    </rPh>
    <rPh sb="13" eb="15">
      <t>カツヨウ</t>
    </rPh>
    <rPh sb="16" eb="18">
      <t>ジュウジツ</t>
    </rPh>
    <rPh sb="19" eb="20">
      <t>ハカ</t>
    </rPh>
    <rPh sb="24" eb="26">
      <t>レイワ</t>
    </rPh>
    <rPh sb="27" eb="28">
      <t>ネン</t>
    </rPh>
    <rPh sb="28" eb="29">
      <t>ド</t>
    </rPh>
    <rPh sb="31" eb="33">
      <t>ジュンジ</t>
    </rPh>
    <rPh sb="33" eb="35">
      <t>ジッシ</t>
    </rPh>
    <rPh sb="38" eb="41">
      <t>シンガクシュウ</t>
    </rPh>
    <rPh sb="41" eb="43">
      <t>シドウ</t>
    </rPh>
    <rPh sb="43" eb="45">
      <t>ヨウリョウ</t>
    </rPh>
    <rPh sb="46" eb="48">
      <t>エンカツ</t>
    </rPh>
    <rPh sb="49" eb="51">
      <t>ジッシ</t>
    </rPh>
    <rPh sb="57" eb="60">
      <t>センシンテキ</t>
    </rPh>
    <rPh sb="61" eb="63">
      <t>トリクミ</t>
    </rPh>
    <rPh sb="64" eb="66">
      <t>シエン</t>
    </rPh>
    <rPh sb="67" eb="69">
      <t>キョウザイ</t>
    </rPh>
    <rPh sb="70" eb="72">
      <t>セイビ</t>
    </rPh>
    <rPh sb="73" eb="75">
      <t>キョウイン</t>
    </rPh>
    <rPh sb="76" eb="79">
      <t>シドウリョク</t>
    </rPh>
    <rPh sb="80" eb="82">
      <t>コウジョウ</t>
    </rPh>
    <rPh sb="86" eb="88">
      <t>トリクミ</t>
    </rPh>
    <rPh sb="88" eb="89">
      <t>トウ</t>
    </rPh>
    <rPh sb="90" eb="92">
      <t>ジッシ</t>
    </rPh>
    <rPh sb="96" eb="98">
      <t>セイカ</t>
    </rPh>
    <rPh sb="99" eb="101">
      <t>フキュウ</t>
    </rPh>
    <rPh sb="117" eb="119">
      <t>シエン</t>
    </rPh>
    <rPh sb="127" eb="129">
      <t>テキセツ</t>
    </rPh>
    <rPh sb="130" eb="132">
      <t>ジギョウ</t>
    </rPh>
    <rPh sb="136" eb="137">
      <t>カンガ</t>
    </rPh>
    <phoneticPr fontId="5"/>
  </si>
  <si>
    <t>-</t>
    <phoneticPr fontId="5"/>
  </si>
  <si>
    <t>本事業の取組である、教科横断的な情報活用能力の育成に係るカリキュラム・マネジメントの在り方等の実践的な研究、小学校プログラミング教育等に関する調査研究を実施することで、高度情報社会を担う人材を育成するための教育・学習を推進するとともに、ＩＣＴを効果的に活用した教育・学習の機会を充実させることができる。また、高等学校情報科担当教員の指導力向上のための支援策を行うことで、教員本人の指導力向上にもつながる。</t>
    <rPh sb="42" eb="43">
      <t>ア</t>
    </rPh>
    <rPh sb="44" eb="45">
      <t>カタ</t>
    </rPh>
    <rPh sb="45" eb="46">
      <t>トウ</t>
    </rPh>
    <rPh sb="47" eb="50">
      <t>ジッセンテキ</t>
    </rPh>
    <rPh sb="51" eb="53">
      <t>ケンキュウ</t>
    </rPh>
    <phoneticPr fontId="5"/>
  </si>
  <si>
    <t>‐</t>
  </si>
  <si>
    <t>１．事業評価の観点：この事業は、子供たちの情報活用能力の育成を図り、新学習指導要領の実現を見据えた情報教育・ＩＣＴ活用の充実のため、実践的な研究を実施するとともに、調査研究を行うものであり、事業成果等の観点から検証を行った。
２．所見：この事業は、事業目的に即した成果目標・指標は設定されているが、今後はフォローアップ調査を行うなど、事業の成果をより的確に把握する仕組みを事業に組み込むべきである。</t>
    <phoneticPr fontId="5"/>
  </si>
  <si>
    <t>外部有識者による点検対象外</t>
    <rPh sb="0" eb="2">
      <t>ガイブ</t>
    </rPh>
    <rPh sb="2" eb="5">
      <t>ユウシキシャ</t>
    </rPh>
    <rPh sb="8" eb="10">
      <t>テンケン</t>
    </rPh>
    <rPh sb="10" eb="13">
      <t>タイショウガイ</t>
    </rPh>
    <phoneticPr fontId="5"/>
  </si>
  <si>
    <t>縮減</t>
  </si>
  <si>
    <t>-</t>
    <phoneticPr fontId="5"/>
  </si>
  <si>
    <t>初等中等教育振興事業委託費</t>
    <phoneticPr fontId="5"/>
  </si>
  <si>
    <t>D. エヌ・ティ・ティラーニングシステムズ株式会社</t>
    <rPh sb="21" eb="25">
      <t>カブシキガイシャ</t>
    </rPh>
    <phoneticPr fontId="5"/>
  </si>
  <si>
    <t>E. エヌ・ティ・ティラーニングシステムズ株式会社</t>
    <rPh sb="21" eb="25">
      <t>カブシキガイシャ</t>
    </rPh>
    <phoneticPr fontId="5"/>
  </si>
  <si>
    <t>F. エヌ・ティ・ティラーニングシステムズ株式会社</t>
    <rPh sb="21" eb="25">
      <t>カブシキガイシャ</t>
    </rPh>
    <phoneticPr fontId="5"/>
  </si>
  <si>
    <t>本事業は執行状況・成果の創出状況等を踏まえ、事業の効果的・効率的な実施のため、事業の再構築により概算要求に▲98百万円反映した。
より多くの応募が見込めるよう、また、成果をより的確に把握する仕組となるよう、適切な要領を作成し事業にあたることとする。</t>
    <phoneticPr fontId="5"/>
  </si>
  <si>
    <t>研究結果とりまとめに係る委託先職員の費用、委員会出席旅費、視察旅費等</t>
    <rPh sb="0" eb="2">
      <t>ケンキュウ</t>
    </rPh>
    <rPh sb="2" eb="4">
      <t>ケッカ</t>
    </rPh>
    <rPh sb="33" eb="34">
      <t>トウ</t>
    </rPh>
    <phoneticPr fontId="5"/>
  </si>
  <si>
    <t>業務経費</t>
    <rPh sb="0" eb="2">
      <t>ギョウム</t>
    </rPh>
    <rPh sb="2" eb="4">
      <t>ケイヒ</t>
    </rPh>
    <phoneticPr fontId="5"/>
  </si>
  <si>
    <t>※金額は単位未満四捨五入して記載していることから、合計が一致しない場合がある　
※事業統合・再構築により32年度要求額は0074に一括計上</t>
    <rPh sb="55" eb="57">
      <t>ネンド</t>
    </rPh>
    <rPh sb="57" eb="60">
      <t>ヨウキュウガク</t>
    </rPh>
    <rPh sb="66" eb="70">
      <t>イッカツケイジョウ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</si>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</sst>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742</xdr:row>
      <xdr:rowOff>0</xdr:rowOff>
    </xdr:from>
    <xdr:to>
      <xdr:col>30</xdr:col>
      <xdr:colOff>154387</xdr:colOff>
      <xdr:row>744</xdr:row>
      <xdr:rowOff>40742</xdr:rowOff>
    </xdr:to>
    <xdr:sp macro="" textlink="">
      <xdr:nvSpPr>
        <xdr:cNvPr id="4" name="正方形/長方形 3">
          <a:extLst>
            <a:ext uri="{FF2B5EF4-FFF2-40B4-BE49-F238E27FC236}">
              <a16:creationId xmlns:a16="http://schemas.microsoft.com/office/drawing/2014/main" id="{FB1A7622-9453-4936-80DE-3228248A16FB}"/>
            </a:ext>
          </a:extLst>
        </xdr:cNvPr>
        <xdr:cNvSpPr/>
      </xdr:nvSpPr>
      <xdr:spPr>
        <a:xfrm>
          <a:off x="3673929" y="62429571"/>
          <a:ext cx="2603672" cy="7483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文部科学省</a:t>
          </a:r>
          <a:endPar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91.7</a:t>
          </a: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 </a:t>
          </a:r>
          <a:endParaRPr kumimoji="1" lang="en-US" altLang="ja-JP" sz="900" baseline="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35</xdr:col>
      <xdr:colOff>0</xdr:colOff>
      <xdr:row>742</xdr:row>
      <xdr:rowOff>0</xdr:rowOff>
    </xdr:from>
    <xdr:to>
      <xdr:col>41</xdr:col>
      <xdr:colOff>127907</xdr:colOff>
      <xdr:row>742</xdr:row>
      <xdr:rowOff>323851</xdr:rowOff>
    </xdr:to>
    <xdr:sp macro="" textlink="">
      <xdr:nvSpPr>
        <xdr:cNvPr id="5" name="テキスト ボックス 4">
          <a:extLst>
            <a:ext uri="{FF2B5EF4-FFF2-40B4-BE49-F238E27FC236}">
              <a16:creationId xmlns:a16="http://schemas.microsoft.com/office/drawing/2014/main" id="{E709CF10-B9E7-4C46-B717-EAB5C6F8601E}"/>
            </a:ext>
          </a:extLst>
        </xdr:cNvPr>
        <xdr:cNvSpPr txBox="1"/>
      </xdr:nvSpPr>
      <xdr:spPr>
        <a:xfrm>
          <a:off x="7143750" y="62429571"/>
          <a:ext cx="1352550"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35</xdr:col>
      <xdr:colOff>0</xdr:colOff>
      <xdr:row>743</xdr:row>
      <xdr:rowOff>0</xdr:rowOff>
    </xdr:from>
    <xdr:to>
      <xdr:col>46</xdr:col>
      <xdr:colOff>195940</xdr:colOff>
      <xdr:row>745</xdr:row>
      <xdr:rowOff>252213</xdr:rowOff>
    </xdr:to>
    <xdr:sp macro="" textlink="">
      <xdr:nvSpPr>
        <xdr:cNvPr id="6" name="テキスト ボックス 5">
          <a:extLst>
            <a:ext uri="{FF2B5EF4-FFF2-40B4-BE49-F238E27FC236}">
              <a16:creationId xmlns:a16="http://schemas.microsoft.com/office/drawing/2014/main" id="{BA85404A-8CAC-42C3-B00A-6EB21D7E594F}"/>
            </a:ext>
          </a:extLst>
        </xdr:cNvPr>
        <xdr:cNvSpPr txBox="1"/>
      </xdr:nvSpPr>
      <xdr:spPr>
        <a:xfrm>
          <a:off x="7143750" y="62783357"/>
          <a:ext cx="2441119" cy="959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・諸謝金           </a:t>
          </a:r>
          <a:r>
            <a:rPr kumimoji="1" lang="en-US" altLang="ja-JP" sz="1100">
              <a:solidFill>
                <a:srgbClr xmlns:mc="http://schemas.openxmlformats.org/markup-compatibility/2006" xmlns:a14="http://schemas.microsoft.com/office/drawing/2010/main" val="000000" mc:Ignorable="a14" a14:legacySpreadsheetColorIndex="8"/>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1.1</a:t>
          </a:r>
          <a:r>
            <a:rPr kumimoji="1" lang="ja-JP" altLang="en-US" sz="1100">
              <a:solidFill>
                <a:sysClr val="windowText" lastClr="000000"/>
              </a:solidFill>
            </a:rPr>
            <a:t>百万円</a:t>
          </a:r>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746</xdr:row>
      <xdr:rowOff>0</xdr:rowOff>
    </xdr:from>
    <xdr:to>
      <xdr:col>41</xdr:col>
      <xdr:colOff>118383</xdr:colOff>
      <xdr:row>750</xdr:row>
      <xdr:rowOff>240092</xdr:rowOff>
    </xdr:to>
    <xdr:sp macro="" textlink="">
      <xdr:nvSpPr>
        <xdr:cNvPr id="7" name="大かっこ 6">
          <a:extLst>
            <a:ext uri="{FF2B5EF4-FFF2-40B4-BE49-F238E27FC236}">
              <a16:creationId xmlns:a16="http://schemas.microsoft.com/office/drawing/2014/main" id="{5E330027-E492-4C14-A326-C2C0FC633C31}"/>
            </a:ext>
          </a:extLst>
        </xdr:cNvPr>
        <xdr:cNvSpPr/>
      </xdr:nvSpPr>
      <xdr:spPr>
        <a:xfrm>
          <a:off x="2245179" y="63844714"/>
          <a:ext cx="6241597" cy="1655235"/>
        </a:xfrm>
        <a:prstGeom prst="bracketPair">
          <a:avLst>
            <a:gd name="adj" fmla="val 64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○次世代の教育情報化推進事業</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新学習指導要領の実現を見据え、推進校を指定し、教科等横断的な情報活用能力の育成に係るカリキュラム・マネジメントの在り方</a:t>
          </a:r>
          <a:r>
            <a:rPr kumimoji="1" lang="ja-JP" altLang="en-US" sz="1100" b="0">
              <a:solidFill>
                <a:schemeClr val="tx1"/>
              </a:solidFill>
              <a:effectLst/>
              <a:latin typeface="+mn-lt"/>
              <a:ea typeface="+mn-ea"/>
              <a:cs typeface="+mn-cs"/>
            </a:rPr>
            <a:t>等</a:t>
          </a:r>
          <a:r>
            <a:rPr kumimoji="1" lang="ja-JP" altLang="ja-JP" sz="1100" b="0">
              <a:solidFill>
                <a:schemeClr val="tx1"/>
              </a:solidFill>
              <a:effectLst/>
              <a:latin typeface="+mn-lt"/>
              <a:ea typeface="+mn-ea"/>
              <a:cs typeface="+mn-cs"/>
            </a:rPr>
            <a:t>の実践的な研究を実施するとともに、新たに小学校で必修となったプログラミング教育に関して、指導事例の創出や教員研修用教材の作成など小学校プログラミング教育の推進に向けた調査研究を行う。さらに、高等学校情報科担当教員の指導力向上に関する調査研究を行う。</a:t>
          </a:r>
          <a:endParaRPr lang="ja-JP" altLang="ja-JP">
            <a:effectLst/>
          </a:endParaRPr>
        </a:p>
        <a:p>
          <a:endParaRPr lang="ja-JP" altLang="ja-JP">
            <a:effectLst/>
          </a:endParaRPr>
        </a:p>
      </xdr:txBody>
    </xdr:sp>
    <xdr:clientData/>
  </xdr:twoCellAnchor>
  <xdr:twoCellAnchor>
    <xdr:from>
      <xdr:col>18</xdr:col>
      <xdr:colOff>171789</xdr:colOff>
      <xdr:row>750</xdr:row>
      <xdr:rowOff>3403</xdr:rowOff>
    </xdr:from>
    <xdr:to>
      <xdr:col>32</xdr:col>
      <xdr:colOff>129754</xdr:colOff>
      <xdr:row>751</xdr:row>
      <xdr:rowOff>222602</xdr:rowOff>
    </xdr:to>
    <xdr:sp macro="" textlink="">
      <xdr:nvSpPr>
        <xdr:cNvPr id="8" name="下矢印 21">
          <a:extLst>
            <a:ext uri="{FF2B5EF4-FFF2-40B4-BE49-F238E27FC236}">
              <a16:creationId xmlns:a16="http://schemas.microsoft.com/office/drawing/2014/main" id="{636015E7-7EC4-4DD4-890C-6F448E638910}"/>
            </a:ext>
          </a:extLst>
        </xdr:cNvPr>
        <xdr:cNvSpPr/>
      </xdr:nvSpPr>
      <xdr:spPr>
        <a:xfrm>
          <a:off x="3815102" y="65356809"/>
          <a:ext cx="2791652" cy="576387"/>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113960</xdr:colOff>
      <xdr:row>753</xdr:row>
      <xdr:rowOff>188798</xdr:rowOff>
    </xdr:from>
    <xdr:to>
      <xdr:col>29</xdr:col>
      <xdr:colOff>166687</xdr:colOff>
      <xdr:row>760</xdr:row>
      <xdr:rowOff>166687</xdr:rowOff>
    </xdr:to>
    <xdr:sp macro="" textlink="">
      <xdr:nvSpPr>
        <xdr:cNvPr id="10" name="角丸四角形 35">
          <a:extLst>
            <a:ext uri="{FF2B5EF4-FFF2-40B4-BE49-F238E27FC236}">
              <a16:creationId xmlns:a16="http://schemas.microsoft.com/office/drawing/2014/main" id="{4D3B8A30-D353-4287-9366-EE4A0AA9F530}"/>
            </a:ext>
          </a:extLst>
        </xdr:cNvPr>
        <xdr:cNvSpPr/>
      </xdr:nvSpPr>
      <xdr:spPr>
        <a:xfrm>
          <a:off x="1935616" y="59470017"/>
          <a:ext cx="4100852" cy="3418795"/>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154781</xdr:colOff>
      <xdr:row>752</xdr:row>
      <xdr:rowOff>166687</xdr:rowOff>
    </xdr:from>
    <xdr:to>
      <xdr:col>28</xdr:col>
      <xdr:colOff>190500</xdr:colOff>
      <xdr:row>754</xdr:row>
      <xdr:rowOff>69294</xdr:rowOff>
    </xdr:to>
    <xdr:sp macro="" textlink="">
      <xdr:nvSpPr>
        <xdr:cNvPr id="9" name="正方形/長方形 8">
          <a:extLst>
            <a:ext uri="{FF2B5EF4-FFF2-40B4-BE49-F238E27FC236}">
              <a16:creationId xmlns:a16="http://schemas.microsoft.com/office/drawing/2014/main" id="{2EC16CC4-CE02-45C7-8D9D-28AE738078AD}"/>
            </a:ext>
          </a:extLst>
        </xdr:cNvPr>
        <xdr:cNvSpPr/>
      </xdr:nvSpPr>
      <xdr:spPr>
        <a:xfrm>
          <a:off x="1976437" y="66865500"/>
          <a:ext cx="3881438" cy="6169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ctr">
            <a:lnSpc>
              <a:spcPts val="1300"/>
            </a:lnSpc>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新学習指導要領の趣旨の実現に向けた</a:t>
          </a:r>
          <a:endParaRPr kumimoji="1" lang="en-US" altLang="ja-JP" sz="1100">
            <a:solidFill>
              <a:sysClr val="windowText" lastClr="000000"/>
            </a:solidFill>
            <a:effectLst/>
            <a:latin typeface="+mn-lt"/>
            <a:ea typeface="+mn-ea"/>
            <a:cs typeface="+mn-cs"/>
          </a:endParaRPr>
        </a:p>
        <a:p>
          <a:pPr algn="ctr">
            <a:lnSpc>
              <a:spcPts val="1300"/>
            </a:lnSpc>
          </a:pPr>
          <a:r>
            <a:rPr kumimoji="1" lang="ja-JP" altLang="ja-JP" sz="1100">
              <a:solidFill>
                <a:sysClr val="windowText" lastClr="000000"/>
              </a:solidFill>
              <a:effectLst/>
              <a:latin typeface="+mn-lt"/>
              <a:ea typeface="+mn-ea"/>
              <a:cs typeface="+mn-cs"/>
            </a:rPr>
            <a:t>情報教育及び</a:t>
          </a:r>
          <a:r>
            <a:rPr kumimoji="1" lang="en-US" altLang="ja-JP" sz="1100">
              <a:solidFill>
                <a:sysClr val="windowText" lastClr="000000"/>
              </a:solidFill>
              <a:effectLst/>
              <a:latin typeface="+mn-lt"/>
              <a:ea typeface="+mn-ea"/>
              <a:cs typeface="+mn-cs"/>
            </a:rPr>
            <a:t>ICT</a:t>
          </a:r>
          <a:r>
            <a:rPr kumimoji="1" lang="ja-JP" altLang="ja-JP" sz="1100">
              <a:solidFill>
                <a:sysClr val="windowText" lastClr="000000"/>
              </a:solidFill>
              <a:effectLst/>
              <a:latin typeface="+mn-lt"/>
              <a:ea typeface="+mn-ea"/>
              <a:cs typeface="+mn-cs"/>
            </a:rPr>
            <a:t>活用の推進に関する調査研究</a:t>
          </a:r>
          <a:r>
            <a:rPr lang="ja-JP" altLang="en-US" sz="1100">
              <a:solidFill>
                <a:srgbClr xmlns:mc="http://schemas.openxmlformats.org/markup-compatibility/2006" xmlns:a14="http://schemas.microsoft.com/office/drawing/2010/main" val="000000" mc:Ignorable="a14" a14:legacySpreadsheetColorIndex="8"/>
              </a:solidFill>
              <a:effectLst/>
            </a:rPr>
            <a:t>」</a:t>
          </a:r>
          <a:endParaRPr lang="en-US"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10</xdr:col>
      <xdr:colOff>11906</xdr:colOff>
      <xdr:row>754</xdr:row>
      <xdr:rowOff>107156</xdr:rowOff>
    </xdr:from>
    <xdr:to>
      <xdr:col>20</xdr:col>
      <xdr:colOff>72759</xdr:colOff>
      <xdr:row>754</xdr:row>
      <xdr:rowOff>340675</xdr:rowOff>
    </xdr:to>
    <xdr:sp macro="" textlink="">
      <xdr:nvSpPr>
        <xdr:cNvPr id="11" name="Rectangle 29">
          <a:extLst>
            <a:ext uri="{FF2B5EF4-FFF2-40B4-BE49-F238E27FC236}">
              <a16:creationId xmlns:a16="http://schemas.microsoft.com/office/drawing/2014/main" id="{BCF1BDE0-E841-42AF-A210-0236BA2FA6DD}"/>
            </a:ext>
          </a:extLst>
        </xdr:cNvPr>
        <xdr:cNvSpPr>
          <a:spLocks noChangeArrowheads="1"/>
        </xdr:cNvSpPr>
      </xdr:nvSpPr>
      <xdr:spPr bwMode="auto">
        <a:xfrm flipV="1">
          <a:off x="2035969" y="66555937"/>
          <a:ext cx="2084915" cy="233519"/>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10</xdr:col>
      <xdr:colOff>35720</xdr:colOff>
      <xdr:row>756</xdr:row>
      <xdr:rowOff>547686</xdr:rowOff>
    </xdr:from>
    <xdr:to>
      <xdr:col>18</xdr:col>
      <xdr:colOff>83344</xdr:colOff>
      <xdr:row>760</xdr:row>
      <xdr:rowOff>119063</xdr:rowOff>
    </xdr:to>
    <xdr:sp macro="" textlink="">
      <xdr:nvSpPr>
        <xdr:cNvPr id="14" name="大かっこ 13">
          <a:extLst>
            <a:ext uri="{FF2B5EF4-FFF2-40B4-BE49-F238E27FC236}">
              <a16:creationId xmlns:a16="http://schemas.microsoft.com/office/drawing/2014/main" id="{DD12BD8E-9581-4F49-A885-0696C52AFFEF}"/>
            </a:ext>
          </a:extLst>
        </xdr:cNvPr>
        <xdr:cNvSpPr/>
      </xdr:nvSpPr>
      <xdr:spPr>
        <a:xfrm>
          <a:off x="2059783" y="68675249"/>
          <a:ext cx="1666874" cy="1940720"/>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100"/>
            </a:lnSpc>
          </a:pPr>
          <a:r>
            <a:rPr lang="ja-JP" altLang="en-US" sz="1050">
              <a:solidFill>
                <a:sysClr val="windowText" lastClr="000000"/>
              </a:solidFill>
              <a:effectLst/>
            </a:rPr>
            <a:t>○教科横断的な情報活用能力の育成に係るカリキュラム・マネジメントの在り方やそれに基づく指導方法・教材の利活用等についての実践研究の実施</a:t>
          </a:r>
          <a:endParaRPr lang="en-US" altLang="ja-JP" sz="1050">
            <a:solidFill>
              <a:sysClr val="windowText" lastClr="000000"/>
            </a:solidFill>
            <a:effectLst/>
          </a:endParaRPr>
        </a:p>
        <a:p>
          <a:pPr rtl="0">
            <a:lnSpc>
              <a:spcPts val="1100"/>
            </a:lnSpc>
          </a:pPr>
          <a:r>
            <a:rPr lang="ja-JP" altLang="en-US" sz="1050">
              <a:solidFill>
                <a:sysClr val="windowText" lastClr="000000"/>
              </a:solidFill>
              <a:effectLst/>
            </a:rPr>
            <a:t>○　小・中・高等学校の各教科等における</a:t>
          </a:r>
          <a:r>
            <a:rPr lang="en-US" altLang="ja-JP" sz="1050">
              <a:solidFill>
                <a:sysClr val="windowText" lastClr="000000"/>
              </a:solidFill>
              <a:effectLst/>
            </a:rPr>
            <a:t>ICT</a:t>
          </a:r>
          <a:r>
            <a:rPr lang="ja-JP" altLang="en-US" sz="1050">
              <a:solidFill>
                <a:sysClr val="windowText" lastClr="000000"/>
              </a:solidFill>
              <a:effectLst/>
            </a:rPr>
            <a:t>を活用した指導モデルの開発</a:t>
          </a:r>
          <a:endParaRPr lang="en-US" altLang="ja-JP" sz="1050">
            <a:solidFill>
              <a:sysClr val="windowText" lastClr="000000"/>
            </a:solidFill>
            <a:effectLst/>
          </a:endParaRPr>
        </a:p>
      </xdr:txBody>
    </xdr:sp>
    <xdr:clientData/>
  </xdr:twoCellAnchor>
  <xdr:twoCellAnchor>
    <xdr:from>
      <xdr:col>32</xdr:col>
      <xdr:colOff>176892</xdr:colOff>
      <xdr:row>753</xdr:row>
      <xdr:rowOff>272144</xdr:rowOff>
    </xdr:from>
    <xdr:to>
      <xdr:col>47</xdr:col>
      <xdr:colOff>43692</xdr:colOff>
      <xdr:row>758</xdr:row>
      <xdr:rowOff>188702</xdr:rowOff>
    </xdr:to>
    <xdr:sp macro="" textlink="">
      <xdr:nvSpPr>
        <xdr:cNvPr id="16" name="角丸四角形 74">
          <a:extLst>
            <a:ext uri="{FF2B5EF4-FFF2-40B4-BE49-F238E27FC236}">
              <a16:creationId xmlns:a16="http://schemas.microsoft.com/office/drawing/2014/main" id="{74A8F884-E350-4E12-8560-22B7C76D9737}"/>
            </a:ext>
          </a:extLst>
        </xdr:cNvPr>
        <xdr:cNvSpPr/>
      </xdr:nvSpPr>
      <xdr:spPr>
        <a:xfrm>
          <a:off x="6708321" y="66593358"/>
          <a:ext cx="2928407" cy="2311415"/>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753</xdr:row>
      <xdr:rowOff>0</xdr:rowOff>
    </xdr:from>
    <xdr:to>
      <xdr:col>47</xdr:col>
      <xdr:colOff>59266</xdr:colOff>
      <xdr:row>754</xdr:row>
      <xdr:rowOff>157949</xdr:rowOff>
    </xdr:to>
    <xdr:sp macro="" textlink="">
      <xdr:nvSpPr>
        <xdr:cNvPr id="15" name="正方形/長方形 14">
          <a:extLst>
            <a:ext uri="{FF2B5EF4-FFF2-40B4-BE49-F238E27FC236}">
              <a16:creationId xmlns:a16="http://schemas.microsoft.com/office/drawing/2014/main" id="{F29D9FFC-4A61-4D68-8A25-A422A3B847C2}"/>
            </a:ext>
          </a:extLst>
        </xdr:cNvPr>
        <xdr:cNvSpPr/>
      </xdr:nvSpPr>
      <xdr:spPr>
        <a:xfrm>
          <a:off x="6735536" y="66321214"/>
          <a:ext cx="2916766" cy="511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r>
            <a:rPr lang="ja-JP" altLang="en-US" sz="1100">
              <a:solidFill>
                <a:sysClr val="windowText" lastClr="000000"/>
              </a:solidFill>
              <a:effectLst/>
            </a:rPr>
            <a:t>「</a:t>
          </a:r>
          <a:r>
            <a:rPr lang="ja-JP" altLang="en-US" sz="1100" b="0" i="0" u="none" strike="noStrike" baseline="0">
              <a:solidFill>
                <a:sysClr val="windowText" lastClr="000000"/>
              </a:solidFill>
              <a:latin typeface="+mn-lt"/>
              <a:ea typeface="+mn-ea"/>
              <a:cs typeface="+mn-cs"/>
            </a:rPr>
            <a:t>小学校プログラミング教育の優良指導事例の創出及び普及事業</a:t>
          </a:r>
          <a:r>
            <a:rPr lang="ja-JP" altLang="en-US" sz="1100">
              <a:solidFill>
                <a:srgbClr xmlns:mc="http://schemas.openxmlformats.org/markup-compatibility/2006" xmlns:a14="http://schemas.microsoft.com/office/drawing/2010/main" val="000000" mc:Ignorable="a14" a14:legacySpreadsheetColorIndex="8"/>
              </a:solidFill>
              <a:effectLst/>
            </a:rPr>
            <a:t>」</a:t>
          </a:r>
          <a:endParaRPr lang="en-US"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35</xdr:col>
      <xdr:colOff>0</xdr:colOff>
      <xdr:row>755</xdr:row>
      <xdr:rowOff>0</xdr:rowOff>
    </xdr:from>
    <xdr:to>
      <xdr:col>46</xdr:col>
      <xdr:colOff>135528</xdr:colOff>
      <xdr:row>755</xdr:row>
      <xdr:rowOff>218107</xdr:rowOff>
    </xdr:to>
    <xdr:sp macro="" textlink="">
      <xdr:nvSpPr>
        <xdr:cNvPr id="17" name="Rectangle 29">
          <a:extLst>
            <a:ext uri="{FF2B5EF4-FFF2-40B4-BE49-F238E27FC236}">
              <a16:creationId xmlns:a16="http://schemas.microsoft.com/office/drawing/2014/main" id="{2E28FD58-982E-4B70-8E05-A8DBE2B56CC3}"/>
            </a:ext>
          </a:extLst>
        </xdr:cNvPr>
        <xdr:cNvSpPr>
          <a:spLocks noChangeArrowheads="1"/>
        </xdr:cNvSpPr>
      </xdr:nvSpPr>
      <xdr:spPr bwMode="auto">
        <a:xfrm flipV="1">
          <a:off x="7143750" y="67028786"/>
          <a:ext cx="2380707" cy="218107"/>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35</xdr:col>
      <xdr:colOff>0</xdr:colOff>
      <xdr:row>756</xdr:row>
      <xdr:rowOff>0</xdr:rowOff>
    </xdr:from>
    <xdr:to>
      <xdr:col>45</xdr:col>
      <xdr:colOff>77073</xdr:colOff>
      <xdr:row>756</xdr:row>
      <xdr:rowOff>516666</xdr:rowOff>
    </xdr:to>
    <xdr:sp macro="" textlink="">
      <xdr:nvSpPr>
        <xdr:cNvPr id="18" name="正方形/長方形 17">
          <a:extLst>
            <a:ext uri="{FF2B5EF4-FFF2-40B4-BE49-F238E27FC236}">
              <a16:creationId xmlns:a16="http://schemas.microsoft.com/office/drawing/2014/main" id="{6C7363D3-D5BC-4253-8183-8AC04FBF66FB}"/>
            </a:ext>
          </a:extLst>
        </xdr:cNvPr>
        <xdr:cNvSpPr/>
      </xdr:nvSpPr>
      <xdr:spPr>
        <a:xfrm>
          <a:off x="7143750" y="67382571"/>
          <a:ext cx="2118144" cy="516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C</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．大日本印刷株式会社</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1.6</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34</xdr:col>
      <xdr:colOff>190500</xdr:colOff>
      <xdr:row>756</xdr:row>
      <xdr:rowOff>544284</xdr:rowOff>
    </xdr:from>
    <xdr:to>
      <xdr:col>45</xdr:col>
      <xdr:colOff>40824</xdr:colOff>
      <xdr:row>757</xdr:row>
      <xdr:rowOff>619124</xdr:rowOff>
    </xdr:to>
    <xdr:sp macro="" textlink="">
      <xdr:nvSpPr>
        <xdr:cNvPr id="19" name="大かっこ 18">
          <a:extLst>
            <a:ext uri="{FF2B5EF4-FFF2-40B4-BE49-F238E27FC236}">
              <a16:creationId xmlns:a16="http://schemas.microsoft.com/office/drawing/2014/main" id="{20030134-3844-4B8B-9CA2-5C28E29E6DAA}"/>
            </a:ext>
          </a:extLst>
        </xdr:cNvPr>
        <xdr:cNvSpPr/>
      </xdr:nvSpPr>
      <xdr:spPr>
        <a:xfrm>
          <a:off x="7072313" y="68671847"/>
          <a:ext cx="2076792" cy="741590"/>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プログラミング教育の指導事例の創出</a:t>
          </a:r>
          <a:endParaRPr lang="en-US"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8</xdr:col>
      <xdr:colOff>136071</xdr:colOff>
      <xdr:row>761</xdr:row>
      <xdr:rowOff>217714</xdr:rowOff>
    </xdr:from>
    <xdr:to>
      <xdr:col>27</xdr:col>
      <xdr:colOff>61684</xdr:colOff>
      <xdr:row>769</xdr:row>
      <xdr:rowOff>297656</xdr:rowOff>
    </xdr:to>
    <xdr:sp macro="" textlink="">
      <xdr:nvSpPr>
        <xdr:cNvPr id="21" name="角丸四角形 75">
          <a:extLst>
            <a:ext uri="{FF2B5EF4-FFF2-40B4-BE49-F238E27FC236}">
              <a16:creationId xmlns:a16="http://schemas.microsoft.com/office/drawing/2014/main" id="{3246C0F5-DC81-4AF8-A63D-3A9C625ABE07}"/>
            </a:ext>
          </a:extLst>
        </xdr:cNvPr>
        <xdr:cNvSpPr/>
      </xdr:nvSpPr>
      <xdr:spPr>
        <a:xfrm>
          <a:off x="1755321" y="70940839"/>
          <a:ext cx="3771332" cy="2770755"/>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761</xdr:row>
      <xdr:rowOff>0</xdr:rowOff>
    </xdr:from>
    <xdr:to>
      <xdr:col>25</xdr:col>
      <xdr:colOff>188098</xdr:colOff>
      <xdr:row>761</xdr:row>
      <xdr:rowOff>404789</xdr:rowOff>
    </xdr:to>
    <xdr:sp macro="" textlink="">
      <xdr:nvSpPr>
        <xdr:cNvPr id="20" name="正方形/長方形 19">
          <a:extLst>
            <a:ext uri="{FF2B5EF4-FFF2-40B4-BE49-F238E27FC236}">
              <a16:creationId xmlns:a16="http://schemas.microsoft.com/office/drawing/2014/main" id="{487D5CC6-9BC1-496E-BD35-1FCF1721B3AB}"/>
            </a:ext>
          </a:extLst>
        </xdr:cNvPr>
        <xdr:cNvSpPr/>
      </xdr:nvSpPr>
      <xdr:spPr>
        <a:xfrm>
          <a:off x="2041071" y="69981536"/>
          <a:ext cx="3249706" cy="4047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lnSpc>
              <a:spcPts val="1300"/>
            </a:lnSpc>
          </a:pPr>
          <a:r>
            <a:rPr lang="ja-JP" altLang="en-US" sz="1100">
              <a:solidFill>
                <a:sysClr val="windowText" lastClr="000000"/>
              </a:solidFill>
              <a:effectLst/>
            </a:rPr>
            <a:t>「</a:t>
          </a:r>
          <a:r>
            <a:rPr kumimoji="1" lang="ja-JP" altLang="ja-JP" sz="1100">
              <a:solidFill>
                <a:sysClr val="windowText" lastClr="000000"/>
              </a:solidFill>
              <a:effectLst/>
              <a:latin typeface="+mn-lt"/>
              <a:ea typeface="+mn-ea"/>
              <a:cs typeface="+mn-cs"/>
            </a:rPr>
            <a:t>新学習指導要領に対応した高等学校情報科担当教員の指導力向上</a:t>
          </a:r>
          <a:r>
            <a:rPr lang="ja-JP" altLang="en-US" sz="1100">
              <a:solidFill>
                <a:sysClr val="windowText" lastClr="000000"/>
              </a:solidFill>
              <a:effectLst/>
            </a:rPr>
            <a:t>」</a:t>
          </a:r>
          <a:endParaRPr lang="en-US" altLang="ja-JP" sz="1100">
            <a:solidFill>
              <a:sysClr val="windowText" lastClr="000000"/>
            </a:solidFill>
            <a:effectLst/>
          </a:endParaRPr>
        </a:p>
      </xdr:txBody>
    </xdr:sp>
    <xdr:clientData/>
  </xdr:twoCellAnchor>
  <xdr:twoCellAnchor>
    <xdr:from>
      <xdr:col>11</xdr:col>
      <xdr:colOff>0</xdr:colOff>
      <xdr:row>762</xdr:row>
      <xdr:rowOff>0</xdr:rowOff>
    </xdr:from>
    <xdr:to>
      <xdr:col>21</xdr:col>
      <xdr:colOff>95427</xdr:colOff>
      <xdr:row>762</xdr:row>
      <xdr:rowOff>183966</xdr:rowOff>
    </xdr:to>
    <xdr:sp macro="" textlink="">
      <xdr:nvSpPr>
        <xdr:cNvPr id="23" name="Rectangle 29">
          <a:extLst>
            <a:ext uri="{FF2B5EF4-FFF2-40B4-BE49-F238E27FC236}">
              <a16:creationId xmlns:a16="http://schemas.microsoft.com/office/drawing/2014/main" id="{342687F4-26F8-4D1A-8525-506BCBC69E08}"/>
            </a:ext>
          </a:extLst>
        </xdr:cNvPr>
        <xdr:cNvSpPr>
          <a:spLocks noChangeArrowheads="1"/>
        </xdr:cNvSpPr>
      </xdr:nvSpPr>
      <xdr:spPr bwMode="auto">
        <a:xfrm flipV="1">
          <a:off x="2245179" y="70430571"/>
          <a:ext cx="2136498" cy="18396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178594</xdr:colOff>
      <xdr:row>763</xdr:row>
      <xdr:rowOff>154780</xdr:rowOff>
    </xdr:from>
    <xdr:to>
      <xdr:col>26</xdr:col>
      <xdr:colOff>47624</xdr:colOff>
      <xdr:row>765</xdr:row>
      <xdr:rowOff>231044</xdr:rowOff>
    </xdr:to>
    <xdr:sp macro="" textlink="">
      <xdr:nvSpPr>
        <xdr:cNvPr id="24" name="正方形/長方形 23">
          <a:extLst>
            <a:ext uri="{FF2B5EF4-FFF2-40B4-BE49-F238E27FC236}">
              <a16:creationId xmlns:a16="http://schemas.microsoft.com/office/drawing/2014/main" id="{F45F6F68-8D3C-4CF7-AB64-C48AF71A2F8A}"/>
            </a:ext>
          </a:extLst>
        </xdr:cNvPr>
        <xdr:cNvSpPr/>
      </xdr:nvSpPr>
      <xdr:spPr>
        <a:xfrm>
          <a:off x="2000250" y="63936561"/>
          <a:ext cx="3309937" cy="6953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F</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．エヌ・ティ・ティラーニングシステムズ株式会社</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10.7</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8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11</xdr:col>
      <xdr:colOff>0</xdr:colOff>
      <xdr:row>766</xdr:row>
      <xdr:rowOff>0</xdr:rowOff>
    </xdr:from>
    <xdr:to>
      <xdr:col>23</xdr:col>
      <xdr:colOff>62737</xdr:colOff>
      <xdr:row>769</xdr:row>
      <xdr:rowOff>11905</xdr:rowOff>
    </xdr:to>
    <xdr:sp macro="" textlink="">
      <xdr:nvSpPr>
        <xdr:cNvPr id="25" name="大かっこ 24">
          <a:extLst>
            <a:ext uri="{FF2B5EF4-FFF2-40B4-BE49-F238E27FC236}">
              <a16:creationId xmlns:a16="http://schemas.microsoft.com/office/drawing/2014/main" id="{C2168B09-3E54-47ED-B384-3B6AB006D6F1}"/>
            </a:ext>
          </a:extLst>
        </xdr:cNvPr>
        <xdr:cNvSpPr/>
      </xdr:nvSpPr>
      <xdr:spPr>
        <a:xfrm>
          <a:off x="2226469" y="72485250"/>
          <a:ext cx="2491612" cy="940593"/>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情報科担当教員を対象とした都道府県の研修でも活用できる教員研修用教材の作成</a:t>
          </a:r>
          <a:endParaRPr lang="ja-JP" altLang="ja-JP">
            <a:effectLst/>
          </a:endParaRPr>
        </a:p>
      </xdr:txBody>
    </xdr:sp>
    <xdr:clientData/>
  </xdr:twoCellAnchor>
  <xdr:twoCellAnchor>
    <xdr:from>
      <xdr:col>30</xdr:col>
      <xdr:colOff>23811</xdr:colOff>
      <xdr:row>759</xdr:row>
      <xdr:rowOff>190502</xdr:rowOff>
    </xdr:from>
    <xdr:to>
      <xdr:col>49</xdr:col>
      <xdr:colOff>309562</xdr:colOff>
      <xdr:row>770</xdr:row>
      <xdr:rowOff>47625</xdr:rowOff>
    </xdr:to>
    <xdr:sp macro="" textlink="">
      <xdr:nvSpPr>
        <xdr:cNvPr id="27" name="角丸四角形 74">
          <a:extLst>
            <a:ext uri="{FF2B5EF4-FFF2-40B4-BE49-F238E27FC236}">
              <a16:creationId xmlns:a16="http://schemas.microsoft.com/office/drawing/2014/main" id="{26B6B53F-9535-4007-96CD-EE3DADD3E0A4}"/>
            </a:ext>
          </a:extLst>
        </xdr:cNvPr>
        <xdr:cNvSpPr/>
      </xdr:nvSpPr>
      <xdr:spPr>
        <a:xfrm>
          <a:off x="6095999" y="62460190"/>
          <a:ext cx="4131469" cy="3452810"/>
        </a:xfrm>
        <a:prstGeom prst="roundRect">
          <a:avLst>
            <a:gd name="adj" fmla="val 7343"/>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759</xdr:row>
      <xdr:rowOff>0</xdr:rowOff>
    </xdr:from>
    <xdr:to>
      <xdr:col>47</xdr:col>
      <xdr:colOff>59266</xdr:colOff>
      <xdr:row>760</xdr:row>
      <xdr:rowOff>146042</xdr:rowOff>
    </xdr:to>
    <xdr:sp macro="" textlink="">
      <xdr:nvSpPr>
        <xdr:cNvPr id="26" name="正方形/長方形 25">
          <a:extLst>
            <a:ext uri="{FF2B5EF4-FFF2-40B4-BE49-F238E27FC236}">
              <a16:creationId xmlns:a16="http://schemas.microsoft.com/office/drawing/2014/main" id="{7978DEED-C70B-4371-8A50-CED8A93C5F76}"/>
            </a:ext>
          </a:extLst>
        </xdr:cNvPr>
        <xdr:cNvSpPr/>
      </xdr:nvSpPr>
      <xdr:spPr>
        <a:xfrm>
          <a:off x="6679406" y="69163406"/>
          <a:ext cx="2892954" cy="5151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ctr">
            <a:lnSpc>
              <a:spcPts val="1300"/>
            </a:lnSpc>
          </a:pPr>
          <a:r>
            <a:rPr lang="ja-JP" altLang="en-US" sz="1100" b="0" i="0" u="none" strike="noStrike" baseline="0">
              <a:solidFill>
                <a:sysClr val="windowText" lastClr="000000"/>
              </a:solidFill>
              <a:latin typeface="+mn-lt"/>
              <a:ea typeface="+mn-ea"/>
              <a:cs typeface="+mn-cs"/>
            </a:rPr>
            <a:t>「小学校プログラミング教育の趣旨普及事業」</a:t>
          </a:r>
          <a:endParaRPr lang="en-US" altLang="ja-JP" sz="1100">
            <a:solidFill>
              <a:sysClr val="windowText" lastClr="000000"/>
            </a:solidFill>
            <a:effectLst/>
          </a:endParaRPr>
        </a:p>
      </xdr:txBody>
    </xdr:sp>
    <xdr:clientData/>
  </xdr:twoCellAnchor>
  <xdr:twoCellAnchor>
    <xdr:from>
      <xdr:col>30</xdr:col>
      <xdr:colOff>130968</xdr:colOff>
      <xdr:row>761</xdr:row>
      <xdr:rowOff>119062</xdr:rowOff>
    </xdr:from>
    <xdr:to>
      <xdr:col>42</xdr:col>
      <xdr:colOff>64090</xdr:colOff>
      <xdr:row>761</xdr:row>
      <xdr:rowOff>337169</xdr:rowOff>
    </xdr:to>
    <xdr:sp macro="" textlink="">
      <xdr:nvSpPr>
        <xdr:cNvPr id="28" name="Rectangle 29">
          <a:extLst>
            <a:ext uri="{FF2B5EF4-FFF2-40B4-BE49-F238E27FC236}">
              <a16:creationId xmlns:a16="http://schemas.microsoft.com/office/drawing/2014/main" id="{5A64C71C-5DC9-4795-B786-FAFEA835A3C1}"/>
            </a:ext>
          </a:extLst>
        </xdr:cNvPr>
        <xdr:cNvSpPr>
          <a:spLocks noChangeArrowheads="1"/>
        </xdr:cNvSpPr>
      </xdr:nvSpPr>
      <xdr:spPr bwMode="auto">
        <a:xfrm flipV="1">
          <a:off x="6203156" y="70211156"/>
          <a:ext cx="2361997" cy="218107"/>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30</xdr:col>
      <xdr:colOff>154781</xdr:colOff>
      <xdr:row>764</xdr:row>
      <xdr:rowOff>261939</xdr:rowOff>
    </xdr:from>
    <xdr:to>
      <xdr:col>40</xdr:col>
      <xdr:colOff>1</xdr:colOff>
      <xdr:row>769</xdr:row>
      <xdr:rowOff>23812</xdr:rowOff>
    </xdr:to>
    <xdr:sp macro="" textlink="">
      <xdr:nvSpPr>
        <xdr:cNvPr id="30" name="大かっこ 29">
          <a:extLst>
            <a:ext uri="{FF2B5EF4-FFF2-40B4-BE49-F238E27FC236}">
              <a16:creationId xmlns:a16="http://schemas.microsoft.com/office/drawing/2014/main" id="{FEFB226A-F347-448B-A41E-95304CF58351}"/>
            </a:ext>
          </a:extLst>
        </xdr:cNvPr>
        <xdr:cNvSpPr/>
      </xdr:nvSpPr>
      <xdr:spPr>
        <a:xfrm>
          <a:off x="6226969" y="64269939"/>
          <a:ext cx="1869282" cy="1309686"/>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市町村教育委員会担当者</a:t>
          </a:r>
          <a:r>
            <a:rPr kumimoji="1" lang="ja-JP" altLang="ja-JP" sz="1100" b="0" i="0" baseline="0">
              <a:solidFill>
                <a:schemeClr val="tx1"/>
              </a:solidFill>
              <a:effectLst/>
              <a:latin typeface="+mn-lt"/>
              <a:ea typeface="+mn-ea"/>
              <a:cs typeface="+mn-cs"/>
            </a:rPr>
            <a:t>等を対象としたセミナー</a:t>
          </a:r>
          <a:r>
            <a:rPr kumimoji="1" lang="ja-JP" altLang="en-US" sz="1100" b="0" i="0" baseline="0">
              <a:solidFill>
                <a:schemeClr val="tx1"/>
              </a:solidFill>
              <a:effectLst/>
              <a:latin typeface="+mn-lt"/>
              <a:ea typeface="+mn-ea"/>
              <a:cs typeface="+mn-cs"/>
            </a:rPr>
            <a:t>等</a:t>
          </a:r>
          <a:r>
            <a:rPr kumimoji="1" lang="ja-JP" altLang="ja-JP" sz="1100" b="0" i="0" baseline="0">
              <a:solidFill>
                <a:schemeClr val="tx1"/>
              </a:solidFill>
              <a:effectLst/>
              <a:latin typeface="+mn-lt"/>
              <a:ea typeface="+mn-ea"/>
              <a:cs typeface="+mn-cs"/>
            </a:rPr>
            <a:t>の実施　</a:t>
          </a:r>
          <a:r>
            <a:rPr kumimoji="1" lang="en-US" altLang="ja-JP" sz="1100" b="0" i="0" baseline="0">
              <a:solidFill>
                <a:schemeClr val="tx1"/>
              </a:solidFill>
              <a:effectLst/>
              <a:latin typeface="+mn-lt"/>
              <a:ea typeface="+mn-ea"/>
              <a:cs typeface="+mn-cs"/>
            </a:rPr>
            <a:t> </a:t>
          </a:r>
          <a:endParaRPr lang="ja-JP" altLang="ja-JP">
            <a:effectLst/>
          </a:endParaRPr>
        </a:p>
        <a:p>
          <a:pPr rtl="0">
            <a:lnSpc>
              <a:spcPts val="1100"/>
            </a:lnSpc>
          </a:pPr>
          <a:endParaRPr lang="en-US"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30</xdr:col>
      <xdr:colOff>154781</xdr:colOff>
      <xdr:row>762</xdr:row>
      <xdr:rowOff>11906</xdr:rowOff>
    </xdr:from>
    <xdr:to>
      <xdr:col>40</xdr:col>
      <xdr:colOff>0</xdr:colOff>
      <xdr:row>764</xdr:row>
      <xdr:rowOff>190500</xdr:rowOff>
    </xdr:to>
    <xdr:sp macro="" textlink="">
      <xdr:nvSpPr>
        <xdr:cNvPr id="31" name="正方形/長方形 30">
          <a:extLst>
            <a:ext uri="{FF2B5EF4-FFF2-40B4-BE49-F238E27FC236}">
              <a16:creationId xmlns:a16="http://schemas.microsoft.com/office/drawing/2014/main" id="{F0B17FDE-A333-4A0C-9111-DFEF40FD7B42}"/>
            </a:ext>
          </a:extLst>
        </xdr:cNvPr>
        <xdr:cNvSpPr/>
      </xdr:nvSpPr>
      <xdr:spPr>
        <a:xfrm>
          <a:off x="6250781" y="63664306"/>
          <a:ext cx="1877219" cy="8770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エヌ・ティ・ティラーニングシステムズ</a:t>
          </a:r>
          <a:r>
            <a:rPr kumimoji="1" lang="ja-JP" altLang="en-US" sz="1100">
              <a:solidFill>
                <a:sysClr val="windowText" lastClr="000000"/>
              </a:solidFill>
              <a:effectLst/>
              <a:latin typeface="+mn-lt"/>
              <a:ea typeface="+mn-ea"/>
              <a:cs typeface="+mn-cs"/>
            </a:rPr>
            <a:t>株式会社</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27.9</a:t>
          </a:r>
          <a:r>
            <a:rPr kumimoji="1"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41</xdr:col>
      <xdr:colOff>23813</xdr:colOff>
      <xdr:row>761</xdr:row>
      <xdr:rowOff>119062</xdr:rowOff>
    </xdr:from>
    <xdr:to>
      <xdr:col>51</xdr:col>
      <xdr:colOff>99810</xdr:colOff>
      <xdr:row>761</xdr:row>
      <xdr:rowOff>337169</xdr:rowOff>
    </xdr:to>
    <xdr:sp macro="" textlink="">
      <xdr:nvSpPr>
        <xdr:cNvPr id="34" name="Rectangle 29">
          <a:extLst>
            <a:ext uri="{FF2B5EF4-FFF2-40B4-BE49-F238E27FC236}">
              <a16:creationId xmlns:a16="http://schemas.microsoft.com/office/drawing/2014/main" id="{F5B7539D-298A-4164-9D1A-953CB266D0CC}"/>
            </a:ext>
          </a:extLst>
        </xdr:cNvPr>
        <xdr:cNvSpPr>
          <a:spLocks noChangeArrowheads="1"/>
        </xdr:cNvSpPr>
      </xdr:nvSpPr>
      <xdr:spPr bwMode="auto">
        <a:xfrm flipV="1">
          <a:off x="8322469" y="70211156"/>
          <a:ext cx="2361997" cy="218107"/>
        </a:xfrm>
        <a:prstGeom prst="rect">
          <a:avLst/>
        </a:prstGeom>
        <a:no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40</xdr:col>
      <xdr:colOff>190500</xdr:colOff>
      <xdr:row>764</xdr:row>
      <xdr:rowOff>261938</xdr:rowOff>
    </xdr:from>
    <xdr:to>
      <xdr:col>49</xdr:col>
      <xdr:colOff>154781</xdr:colOff>
      <xdr:row>768</xdr:row>
      <xdr:rowOff>285750</xdr:rowOff>
    </xdr:to>
    <xdr:sp macro="" textlink="">
      <xdr:nvSpPr>
        <xdr:cNvPr id="35" name="大かっこ 34">
          <a:extLst>
            <a:ext uri="{FF2B5EF4-FFF2-40B4-BE49-F238E27FC236}">
              <a16:creationId xmlns:a16="http://schemas.microsoft.com/office/drawing/2014/main" id="{92CC3229-3C7E-4E59-B8EF-17D8108C39F2}"/>
            </a:ext>
          </a:extLst>
        </xdr:cNvPr>
        <xdr:cNvSpPr/>
      </xdr:nvSpPr>
      <xdr:spPr>
        <a:xfrm>
          <a:off x="8286750" y="64269938"/>
          <a:ext cx="1785937" cy="1262062"/>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小学校の校内研修において活用できるわかりやすい教員研修用教材の開発</a:t>
          </a:r>
          <a:endParaRPr lang="ja-JP" altLang="ja-JP">
            <a:effectLst/>
          </a:endParaRPr>
        </a:p>
        <a:p>
          <a:pPr rtl="0">
            <a:lnSpc>
              <a:spcPts val="1100"/>
            </a:lnSpc>
          </a:pPr>
          <a:endParaRPr lang="en-US"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40</xdr:col>
      <xdr:colOff>63500</xdr:colOff>
      <xdr:row>762</xdr:row>
      <xdr:rowOff>0</xdr:rowOff>
    </xdr:from>
    <xdr:to>
      <xdr:col>49</xdr:col>
      <xdr:colOff>266700</xdr:colOff>
      <xdr:row>764</xdr:row>
      <xdr:rowOff>177800</xdr:rowOff>
    </xdr:to>
    <xdr:sp macro="" textlink="">
      <xdr:nvSpPr>
        <xdr:cNvPr id="36" name="正方形/長方形 35">
          <a:extLst>
            <a:ext uri="{FF2B5EF4-FFF2-40B4-BE49-F238E27FC236}">
              <a16:creationId xmlns:a16="http://schemas.microsoft.com/office/drawing/2014/main" id="{7963E43F-8437-46A2-A887-F236BB7DA63F}"/>
            </a:ext>
          </a:extLst>
        </xdr:cNvPr>
        <xdr:cNvSpPr/>
      </xdr:nvSpPr>
      <xdr:spPr>
        <a:xfrm>
          <a:off x="8191500" y="63652400"/>
          <a:ext cx="2032000" cy="876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E</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エヌ・ティ・ティラーニングシステムズ</a:t>
          </a:r>
          <a:r>
            <a:rPr kumimoji="1" lang="ja-JP" altLang="en-US" sz="1100">
              <a:solidFill>
                <a:sysClr val="windowText" lastClr="000000"/>
              </a:solidFill>
              <a:effectLst/>
              <a:latin typeface="+mn-lt"/>
              <a:ea typeface="+mn-ea"/>
              <a:cs typeface="+mn-cs"/>
            </a:rPr>
            <a:t>株式会社</a:t>
          </a:r>
          <a:endParaRPr lang="ja-JP" altLang="ja-JP">
            <a:solidFill>
              <a:sysClr val="windowText" lastClr="000000"/>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28.9</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166687</xdr:colOff>
      <xdr:row>757</xdr:row>
      <xdr:rowOff>59530</xdr:rowOff>
    </xdr:from>
    <xdr:to>
      <xdr:col>27</xdr:col>
      <xdr:colOff>119062</xdr:colOff>
      <xdr:row>759</xdr:row>
      <xdr:rowOff>250031</xdr:rowOff>
    </xdr:to>
    <xdr:sp macro="" textlink="">
      <xdr:nvSpPr>
        <xdr:cNvPr id="38" name="大かっこ 37">
          <a:extLst>
            <a:ext uri="{FF2B5EF4-FFF2-40B4-BE49-F238E27FC236}">
              <a16:creationId xmlns:a16="http://schemas.microsoft.com/office/drawing/2014/main" id="{006CB56A-71CB-4563-A3E2-141680A23065}"/>
            </a:ext>
          </a:extLst>
        </xdr:cNvPr>
        <xdr:cNvSpPr/>
      </xdr:nvSpPr>
      <xdr:spPr>
        <a:xfrm>
          <a:off x="4012406" y="68853843"/>
          <a:ext cx="1571625" cy="1524001"/>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100"/>
            </a:lnSpc>
          </a:pPr>
          <a:r>
            <a:rPr lang="ja-JP" altLang="en-US" sz="1050">
              <a:solidFill>
                <a:sysClr val="windowText" lastClr="000000"/>
              </a:solidFill>
              <a:effectLst/>
            </a:rPr>
            <a:t>○教科横断的な情報活用能力の育成に係るカリキュラム・マネジメントの在り方やそれに基づく指導方法・教材の利活用等についての実践研究の取りまとめ</a:t>
          </a:r>
          <a:endParaRPr lang="en-US" altLang="ja-JP" sz="1050">
            <a:solidFill>
              <a:sysClr val="windowText" lastClr="000000"/>
            </a:solidFill>
            <a:effectLst/>
          </a:endParaRPr>
        </a:p>
      </xdr:txBody>
    </xdr:sp>
    <xdr:clientData/>
  </xdr:twoCellAnchor>
  <xdr:twoCellAnchor>
    <xdr:from>
      <xdr:col>10</xdr:col>
      <xdr:colOff>0</xdr:colOff>
      <xdr:row>755</xdr:row>
      <xdr:rowOff>-1</xdr:rowOff>
    </xdr:from>
    <xdr:to>
      <xdr:col>18</xdr:col>
      <xdr:colOff>35718</xdr:colOff>
      <xdr:row>756</xdr:row>
      <xdr:rowOff>488155</xdr:rowOff>
    </xdr:to>
    <xdr:sp macro="" textlink="">
      <xdr:nvSpPr>
        <xdr:cNvPr id="41" name="正方形/長方形 40">
          <a:extLst>
            <a:ext uri="{FF2B5EF4-FFF2-40B4-BE49-F238E27FC236}">
              <a16:creationId xmlns:a16="http://schemas.microsoft.com/office/drawing/2014/main" id="{B56EEB6A-C977-4053-A7AC-FB0F5C413159}"/>
            </a:ext>
          </a:extLst>
        </xdr:cNvPr>
        <xdr:cNvSpPr/>
      </xdr:nvSpPr>
      <xdr:spPr>
        <a:xfrm>
          <a:off x="2024063" y="67032187"/>
          <a:ext cx="1654968" cy="8453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lang="en-US" altLang="ja-JP" sz="1100">
              <a:solidFill>
                <a:srgbClr xmlns:mc="http://schemas.openxmlformats.org/markup-compatibility/2006" xmlns:a14="http://schemas.microsoft.com/office/drawing/2010/main" val="000000" mc:Ignorable="a14" a14:legacySpreadsheetColorIndex="8"/>
              </a:solidFill>
              <a:effectLst/>
            </a:rPr>
            <a:t>A</a:t>
          </a:r>
          <a:r>
            <a:rPr lang="ja-JP" altLang="en-US" sz="1100">
              <a:solidFill>
                <a:srgbClr xmlns:mc="http://schemas.openxmlformats.org/markup-compatibility/2006" xmlns:a14="http://schemas.microsoft.com/office/drawing/2010/main" val="000000" mc:Ignorable="a14" a14:legacySpreadsheetColorIndex="8"/>
              </a:solidFill>
              <a:effectLst/>
            </a:rPr>
            <a:t>．国立大学法人</a:t>
          </a:r>
          <a:endParaRPr lang="en-US" altLang="ja-JP" sz="1100">
            <a:solidFill>
              <a:srgbClr xmlns:mc="http://schemas.openxmlformats.org/markup-compatibility/2006" xmlns:a14="http://schemas.microsoft.com/office/drawing/2010/main" val="000000" mc:Ignorable="a14" a14:legacySpreadsheetColorIndex="8"/>
            </a:solidFill>
            <a:effectLst/>
          </a:endParaRPr>
        </a:p>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北海道教育大学</a:t>
          </a:r>
          <a:endParaRPr lang="en-US" altLang="ja-JP" sz="1100">
            <a:solidFill>
              <a:srgbClr xmlns:mc="http://schemas.openxmlformats.org/markup-compatibility/2006" xmlns:a14="http://schemas.microsoft.com/office/drawing/2010/main" val="000000" mc:Ignorable="a14" a14:legacySpreadsheetColorIndex="8"/>
            </a:solidFill>
            <a:effectLst/>
          </a:endParaRPr>
        </a:p>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（外</a:t>
          </a:r>
          <a:r>
            <a:rPr lang="en-US" altLang="ja-JP" sz="1100">
              <a:solidFill>
                <a:srgbClr xmlns:mc="http://schemas.openxmlformats.org/markup-compatibility/2006" xmlns:a14="http://schemas.microsoft.com/office/drawing/2010/main" val="000000" mc:Ignorable="a14" a14:legacySpreadsheetColorIndex="8"/>
              </a:solidFill>
              <a:effectLst/>
            </a:rPr>
            <a:t>14</a:t>
          </a:r>
          <a:r>
            <a:rPr lang="ja-JP" altLang="en-US" sz="1100">
              <a:solidFill>
                <a:srgbClr xmlns:mc="http://schemas.openxmlformats.org/markup-compatibility/2006" xmlns:a14="http://schemas.microsoft.com/office/drawing/2010/main" val="000000" mc:Ignorable="a14" a14:legacySpreadsheetColorIndex="8"/>
              </a:solidFill>
              <a:effectLst/>
            </a:rPr>
            <a:t>団体）</a:t>
          </a:r>
          <a:endParaRPr lang="en-US" altLang="ja-JP" sz="1100">
            <a:solidFill>
              <a:srgbClr xmlns:mc="http://schemas.openxmlformats.org/markup-compatibility/2006" xmlns:a14="http://schemas.microsoft.com/office/drawing/2010/main" val="000000" mc:Ignorable="a14" a14:legacySpreadsheetColorIndex="8"/>
            </a:solidFill>
            <a:effectLst/>
          </a:endParaRPr>
        </a:p>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a:t>
          </a:r>
          <a:r>
            <a:rPr lang="en-US" altLang="ja-JP" sz="1100">
              <a:solidFill>
                <a:srgbClr xmlns:mc="http://schemas.openxmlformats.org/markup-compatibility/2006" xmlns:a14="http://schemas.microsoft.com/office/drawing/2010/main" val="000000" mc:Ignorable="a14" a14:legacySpreadsheetColorIndex="8"/>
              </a:solidFill>
              <a:effectLst/>
            </a:rPr>
            <a:t>10.6</a:t>
          </a:r>
          <a:r>
            <a:rPr lang="ja-JP" altLang="en-US" sz="1100">
              <a:solidFill>
                <a:srgbClr xmlns:mc="http://schemas.openxmlformats.org/markup-compatibility/2006" xmlns:a14="http://schemas.microsoft.com/office/drawing/2010/main" val="000000" mc:Ignorable="a14" a14:legacySpreadsheetColorIndex="8"/>
              </a:solidFill>
              <a:effectLst/>
            </a:rPr>
            <a:t>百万円＞</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19</xdr:col>
      <xdr:colOff>71438</xdr:colOff>
      <xdr:row>755</xdr:row>
      <xdr:rowOff>24271</xdr:rowOff>
    </xdr:from>
    <xdr:to>
      <xdr:col>27</xdr:col>
      <xdr:colOff>59532</xdr:colOff>
      <xdr:row>756</xdr:row>
      <xdr:rowOff>418126</xdr:rowOff>
    </xdr:to>
    <xdr:sp macro="" textlink="">
      <xdr:nvSpPr>
        <xdr:cNvPr id="42" name="正方形/長方形 41">
          <a:extLst>
            <a:ext uri="{FF2B5EF4-FFF2-40B4-BE49-F238E27FC236}">
              <a16:creationId xmlns:a16="http://schemas.microsoft.com/office/drawing/2014/main" id="{5D351F8C-0312-4BA7-8959-7CE7BB7FFB38}"/>
            </a:ext>
          </a:extLst>
        </xdr:cNvPr>
        <xdr:cNvSpPr/>
      </xdr:nvSpPr>
      <xdr:spPr>
        <a:xfrm>
          <a:off x="3917157" y="67056459"/>
          <a:ext cx="1607344" cy="7510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lang="en-US" altLang="ja-JP" sz="1100">
              <a:solidFill>
                <a:srgbClr xmlns:mc="http://schemas.openxmlformats.org/markup-compatibility/2006" xmlns:a14="http://schemas.microsoft.com/office/drawing/2010/main" val="000000" mc:Ignorable="a14" a14:legacySpreadsheetColorIndex="8"/>
              </a:solidFill>
              <a:effectLst/>
            </a:rPr>
            <a:t>B</a:t>
          </a:r>
          <a:r>
            <a:rPr lang="ja-JP" altLang="en-US" sz="1100">
              <a:solidFill>
                <a:srgbClr xmlns:mc="http://schemas.openxmlformats.org/markup-compatibility/2006" xmlns:a14="http://schemas.microsoft.com/office/drawing/2010/main" val="000000" mc:Ignorable="a14" a14:legacySpreadsheetColorIndex="8"/>
              </a:solidFill>
              <a:effectLst/>
            </a:rPr>
            <a:t>．株式会社内田洋行</a:t>
          </a:r>
          <a:endParaRPr lang="en-US" altLang="ja-JP" sz="1100">
            <a:solidFill>
              <a:srgbClr xmlns:mc="http://schemas.openxmlformats.org/markup-compatibility/2006" xmlns:a14="http://schemas.microsoft.com/office/drawing/2010/main" val="000000" mc:Ignorable="a14" a14:legacySpreadsheetColorIndex="8"/>
            </a:solidFill>
            <a:effectLst/>
          </a:endParaRPr>
        </a:p>
        <a:p>
          <a:pPr algn="ctr">
            <a:lnSpc>
              <a:spcPts val="1300"/>
            </a:lnSpc>
          </a:pPr>
          <a:r>
            <a:rPr lang="ja-JP" altLang="en-US" sz="1100">
              <a:solidFill>
                <a:srgbClr xmlns:mc="http://schemas.openxmlformats.org/markup-compatibility/2006" xmlns:a14="http://schemas.microsoft.com/office/drawing/2010/main" val="000000" mc:Ignorable="a14" a14:legacySpreadsheetColorIndex="8"/>
              </a:solidFill>
              <a:effectLst/>
            </a:rPr>
            <a:t>＜</a:t>
          </a:r>
          <a:r>
            <a:rPr lang="en-US" altLang="ja-JP" sz="1100">
              <a:solidFill>
                <a:srgbClr xmlns:mc="http://schemas.openxmlformats.org/markup-compatibility/2006" xmlns:a14="http://schemas.microsoft.com/office/drawing/2010/main" val="000000" mc:Ignorable="a14" a14:legacySpreadsheetColorIndex="8"/>
              </a:solidFill>
              <a:effectLst/>
            </a:rPr>
            <a:t>9.4</a:t>
          </a:r>
          <a:r>
            <a:rPr lang="ja-JP" altLang="en-US" sz="1100">
              <a:solidFill>
                <a:srgbClr xmlns:mc="http://schemas.openxmlformats.org/markup-compatibility/2006" xmlns:a14="http://schemas.microsoft.com/office/drawing/2010/main" val="000000" mc:Ignorable="a14" a14:legacySpreadsheetColorIndex="8"/>
              </a:solidFill>
              <a:effectLst/>
            </a:rPr>
            <a:t>百万円＞</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18</xdr:col>
      <xdr:colOff>182857</xdr:colOff>
      <xdr:row>754</xdr:row>
      <xdr:rowOff>119063</xdr:rowOff>
    </xdr:from>
    <xdr:to>
      <xdr:col>29</xdr:col>
      <xdr:colOff>116255</xdr:colOff>
      <xdr:row>755</xdr:row>
      <xdr:rowOff>3331</xdr:rowOff>
    </xdr:to>
    <xdr:sp macro="" textlink="">
      <xdr:nvSpPr>
        <xdr:cNvPr id="43" name="Rectangle 29">
          <a:extLst>
            <a:ext uri="{FF2B5EF4-FFF2-40B4-BE49-F238E27FC236}">
              <a16:creationId xmlns:a16="http://schemas.microsoft.com/office/drawing/2014/main" id="{8710F960-D0DA-443D-B549-5A59407547CE}"/>
            </a:ext>
          </a:extLst>
        </xdr:cNvPr>
        <xdr:cNvSpPr>
          <a:spLocks noChangeArrowheads="1"/>
        </xdr:cNvSpPr>
      </xdr:nvSpPr>
      <xdr:spPr bwMode="auto">
        <a:xfrm flipV="1">
          <a:off x="3826170" y="66794063"/>
          <a:ext cx="2159866" cy="241456"/>
        </a:xfrm>
        <a:prstGeom prst="rect">
          <a:avLst/>
        </a:prstGeom>
        <a:noFill/>
        <a:ln w="9525">
          <a:noFill/>
          <a:miter lim="800000"/>
          <a:headEnd/>
          <a:tailEnd/>
        </a:ln>
      </xdr:spPr>
      <xdr:txBody>
        <a:bodyPr vertOverflow="clip" wrap="square" lIns="27432" tIns="18288" rIns="27432" bIns="18288" anchor="ctr" upright="1"/>
        <a:lstStyle/>
        <a:p>
          <a:pPr rtl="0" eaLnBrk="1" fontAlgn="auto" latinLnBrk="0" hangingPunct="1"/>
          <a:r>
            <a:rPr lang="ja-JP" altLang="ja-JP" sz="1000" b="0" i="0" baseline="0">
              <a:effectLst/>
              <a:latin typeface="+mn-lt"/>
              <a:ea typeface="+mn-ea"/>
              <a:cs typeface="+mn-cs"/>
            </a:rPr>
            <a:t>委託</a:t>
          </a:r>
          <a:r>
            <a:rPr lang="en-US" altLang="ja-JP" sz="1000" b="0" i="0" baseline="0">
              <a:effectLst/>
              <a:latin typeface="+mn-lt"/>
              <a:ea typeface="+mn-ea"/>
              <a:cs typeface="+mn-cs"/>
            </a:rPr>
            <a:t>【</a:t>
          </a:r>
          <a:r>
            <a:rPr lang="ja-JP" altLang="ja-JP" sz="1000" b="0" i="0" baseline="0">
              <a:effectLst/>
              <a:latin typeface="+mn-lt"/>
              <a:ea typeface="+mn-ea"/>
              <a:cs typeface="+mn-cs"/>
            </a:rPr>
            <a:t>一般競争入札（</a:t>
          </a:r>
          <a:r>
            <a:rPr lang="ja-JP" altLang="en-US" sz="1000" b="0" i="0" baseline="0">
              <a:effectLst/>
              <a:latin typeface="+mn-lt"/>
              <a:ea typeface="+mn-ea"/>
              <a:cs typeface="+mn-cs"/>
            </a:rPr>
            <a:t>総</a:t>
          </a:r>
          <a:r>
            <a:rPr lang="ja-JP" altLang="ja-JP" sz="1000" b="0" i="0" baseline="0">
              <a:effectLst/>
              <a:latin typeface="+mn-lt"/>
              <a:ea typeface="+mn-ea"/>
              <a:cs typeface="+mn-cs"/>
            </a:rPr>
            <a:t>合評価）</a:t>
          </a:r>
          <a:r>
            <a:rPr lang="en-US" altLang="ja-JP" sz="1000" b="0" i="0" baseline="0">
              <a:effectLst/>
              <a:latin typeface="+mn-lt"/>
              <a:ea typeface="+mn-ea"/>
              <a:cs typeface="+mn-cs"/>
            </a:rPr>
            <a:t>】</a:t>
          </a:r>
          <a:endParaRPr lang="ja-JP" altLang="ja-JP" sz="800">
            <a:effectLst/>
          </a:endParaRPr>
        </a:p>
      </xdr:txBody>
    </xdr:sp>
    <xdr:clientData/>
  </xdr:twoCellAnchor>
  <xdr:twoCellAnchor>
    <xdr:from>
      <xdr:col>38</xdr:col>
      <xdr:colOff>119063</xdr:colOff>
      <xdr:row>31</xdr:row>
      <xdr:rowOff>107156</xdr:rowOff>
    </xdr:from>
    <xdr:to>
      <xdr:col>41</xdr:col>
      <xdr:colOff>130970</xdr:colOff>
      <xdr:row>31</xdr:row>
      <xdr:rowOff>452438</xdr:rowOff>
    </xdr:to>
    <xdr:sp macro="" textlink="">
      <xdr:nvSpPr>
        <xdr:cNvPr id="37" name="テキスト ボックス 36">
          <a:extLst>
            <a:ext uri="{FF2B5EF4-FFF2-40B4-BE49-F238E27FC236}">
              <a16:creationId xmlns:a16="http://schemas.microsoft.com/office/drawing/2014/main" id="{1107987D-B009-431F-B65D-8BCEAC88E412}"/>
            </a:ext>
          </a:extLst>
        </xdr:cNvPr>
        <xdr:cNvSpPr txBox="1"/>
      </xdr:nvSpPr>
      <xdr:spPr>
        <a:xfrm>
          <a:off x="7810501" y="13073062"/>
          <a:ext cx="619125" cy="345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119063</xdr:colOff>
      <xdr:row>133</xdr:row>
      <xdr:rowOff>154782</xdr:rowOff>
    </xdr:from>
    <xdr:to>
      <xdr:col>41</xdr:col>
      <xdr:colOff>130970</xdr:colOff>
      <xdr:row>133</xdr:row>
      <xdr:rowOff>500064</xdr:rowOff>
    </xdr:to>
    <xdr:sp macro="" textlink="">
      <xdr:nvSpPr>
        <xdr:cNvPr id="39" name="テキスト ボックス 38">
          <a:extLst>
            <a:ext uri="{FF2B5EF4-FFF2-40B4-BE49-F238E27FC236}">
              <a16:creationId xmlns:a16="http://schemas.microsoft.com/office/drawing/2014/main" id="{76D0C26C-23E6-4706-981E-AC19A82CBB74}"/>
            </a:ext>
          </a:extLst>
        </xdr:cNvPr>
        <xdr:cNvSpPr txBox="1"/>
      </xdr:nvSpPr>
      <xdr:spPr>
        <a:xfrm>
          <a:off x="7810501" y="27991595"/>
          <a:ext cx="619125" cy="345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75</v>
      </c>
      <c r="AT2" s="221"/>
      <c r="AU2" s="221"/>
      <c r="AV2" s="52" t="str">
        <f>IF(AW2="", "", "-")</f>
        <v/>
      </c>
      <c r="AW2" s="402"/>
      <c r="AX2" s="402"/>
    </row>
    <row r="3" spans="1:50" ht="21" customHeight="1" thickBot="1" x14ac:dyDescent="0.2">
      <c r="A3" s="530" t="s">
        <v>535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569</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602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603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570</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604</v>
      </c>
      <c r="AF5" s="724"/>
      <c r="AG5" s="724"/>
      <c r="AH5" s="724"/>
      <c r="AI5" s="724"/>
      <c r="AJ5" s="724"/>
      <c r="AK5" s="724"/>
      <c r="AL5" s="724"/>
      <c r="AM5" s="724"/>
      <c r="AN5" s="724"/>
      <c r="AO5" s="724"/>
      <c r="AP5" s="725"/>
      <c r="AQ5" s="726" t="s">
        <v>606</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53" customHeight="1" x14ac:dyDescent="0.15">
      <c r="A7" s="833" t="s">
        <v>22</v>
      </c>
      <c r="B7" s="834"/>
      <c r="C7" s="834"/>
      <c r="D7" s="834"/>
      <c r="E7" s="834"/>
      <c r="F7" s="835"/>
      <c r="G7" s="836" t="s">
        <v>563</v>
      </c>
      <c r="H7" s="837"/>
      <c r="I7" s="837"/>
      <c r="J7" s="837"/>
      <c r="K7" s="837"/>
      <c r="L7" s="837"/>
      <c r="M7" s="837"/>
      <c r="N7" s="837"/>
      <c r="O7" s="837"/>
      <c r="P7" s="837"/>
      <c r="Q7" s="837"/>
      <c r="R7" s="837"/>
      <c r="S7" s="837"/>
      <c r="T7" s="837"/>
      <c r="U7" s="837"/>
      <c r="V7" s="837"/>
      <c r="W7" s="837"/>
      <c r="X7" s="838"/>
      <c r="Y7" s="400" t="s">
        <v>507</v>
      </c>
      <c r="Z7" s="297"/>
      <c r="AA7" s="297"/>
      <c r="AB7" s="297"/>
      <c r="AC7" s="297"/>
      <c r="AD7" s="401"/>
      <c r="AE7" s="388" t="s">
        <v>699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3" t="s">
        <v>378</v>
      </c>
      <c r="B8" s="834"/>
      <c r="C8" s="834"/>
      <c r="D8" s="834"/>
      <c r="E8" s="834"/>
      <c r="F8" s="835"/>
      <c r="G8" s="224" t="str">
        <f>入力規則等!A28</f>
        <v>ＩＴ戦略</v>
      </c>
      <c r="H8" s="225"/>
      <c r="I8" s="225"/>
      <c r="J8" s="225"/>
      <c r="K8" s="225"/>
      <c r="L8" s="225"/>
      <c r="M8" s="225"/>
      <c r="N8" s="225"/>
      <c r="O8" s="225"/>
      <c r="P8" s="225"/>
      <c r="Q8" s="225"/>
      <c r="R8" s="225"/>
      <c r="S8" s="225"/>
      <c r="T8" s="225"/>
      <c r="U8" s="225"/>
      <c r="V8" s="225"/>
      <c r="W8" s="225"/>
      <c r="X8" s="226"/>
      <c r="Y8" s="576" t="s">
        <v>379</v>
      </c>
      <c r="Z8" s="577"/>
      <c r="AA8" s="577"/>
      <c r="AB8" s="577"/>
      <c r="AC8" s="577"/>
      <c r="AD8" s="578"/>
      <c r="AE8" s="744"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5"/>
    </row>
    <row r="9" spans="1:50" ht="58.5" customHeight="1" x14ac:dyDescent="0.15">
      <c r="A9" s="146" t="s">
        <v>23</v>
      </c>
      <c r="B9" s="147"/>
      <c r="C9" s="147"/>
      <c r="D9" s="147"/>
      <c r="E9" s="147"/>
      <c r="F9" s="147"/>
      <c r="G9" s="579" t="s">
        <v>685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686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0" t="s">
        <v>24</v>
      </c>
      <c r="B12" s="141"/>
      <c r="C12" s="141"/>
      <c r="D12" s="141"/>
      <c r="E12" s="141"/>
      <c r="F12" s="142"/>
      <c r="G12" s="685"/>
      <c r="H12" s="686"/>
      <c r="I12" s="686"/>
      <c r="J12" s="686"/>
      <c r="K12" s="686"/>
      <c r="L12" s="686"/>
      <c r="M12" s="686"/>
      <c r="N12" s="686"/>
      <c r="O12" s="686"/>
      <c r="P12" s="304" t="s">
        <v>526</v>
      </c>
      <c r="Q12" s="299"/>
      <c r="R12" s="299"/>
      <c r="S12" s="299"/>
      <c r="T12" s="299"/>
      <c r="U12" s="299"/>
      <c r="V12" s="300"/>
      <c r="W12" s="304" t="s">
        <v>523</v>
      </c>
      <c r="X12" s="299"/>
      <c r="Y12" s="299"/>
      <c r="Z12" s="299"/>
      <c r="AA12" s="299"/>
      <c r="AB12" s="299"/>
      <c r="AC12" s="300"/>
      <c r="AD12" s="304" t="s">
        <v>518</v>
      </c>
      <c r="AE12" s="299"/>
      <c r="AF12" s="299"/>
      <c r="AG12" s="299"/>
      <c r="AH12" s="299"/>
      <c r="AI12" s="299"/>
      <c r="AJ12" s="300"/>
      <c r="AK12" s="304" t="s">
        <v>511</v>
      </c>
      <c r="AL12" s="299"/>
      <c r="AM12" s="299"/>
      <c r="AN12" s="299"/>
      <c r="AO12" s="299"/>
      <c r="AP12" s="299"/>
      <c r="AQ12" s="300"/>
      <c r="AR12" s="304" t="s">
        <v>509</v>
      </c>
      <c r="AS12" s="299"/>
      <c r="AT12" s="299"/>
      <c r="AU12" s="299"/>
      <c r="AV12" s="299"/>
      <c r="AW12" s="299"/>
      <c r="AX12" s="748"/>
    </row>
    <row r="13" spans="1:50" ht="21" customHeight="1" x14ac:dyDescent="0.15">
      <c r="A13" s="143"/>
      <c r="B13" s="144"/>
      <c r="C13" s="144"/>
      <c r="D13" s="144"/>
      <c r="E13" s="144"/>
      <c r="F13" s="145"/>
      <c r="G13" s="749" t="s">
        <v>6</v>
      </c>
      <c r="H13" s="750"/>
      <c r="I13" s="642" t="s">
        <v>7</v>
      </c>
      <c r="J13" s="643"/>
      <c r="K13" s="643"/>
      <c r="L13" s="643"/>
      <c r="M13" s="643"/>
      <c r="N13" s="643"/>
      <c r="O13" s="644"/>
      <c r="P13" s="109" t="s">
        <v>563</v>
      </c>
      <c r="Q13" s="110"/>
      <c r="R13" s="110"/>
      <c r="S13" s="110"/>
      <c r="T13" s="110"/>
      <c r="U13" s="110"/>
      <c r="V13" s="111"/>
      <c r="W13" s="109">
        <v>52.4</v>
      </c>
      <c r="X13" s="110"/>
      <c r="Y13" s="110"/>
      <c r="Z13" s="110"/>
      <c r="AA13" s="110"/>
      <c r="AB13" s="110"/>
      <c r="AC13" s="111"/>
      <c r="AD13" s="109">
        <v>108.39999999999999</v>
      </c>
      <c r="AE13" s="110"/>
      <c r="AF13" s="110"/>
      <c r="AG13" s="110"/>
      <c r="AH13" s="110"/>
      <c r="AI13" s="110"/>
      <c r="AJ13" s="111"/>
      <c r="AK13" s="109">
        <v>97.643000000000001</v>
      </c>
      <c r="AL13" s="110"/>
      <c r="AM13" s="110"/>
      <c r="AN13" s="110"/>
      <c r="AO13" s="110"/>
      <c r="AP13" s="110"/>
      <c r="AQ13" s="111"/>
      <c r="AR13" s="106">
        <v>0</v>
      </c>
      <c r="AS13" s="107"/>
      <c r="AT13" s="107"/>
      <c r="AU13" s="107"/>
      <c r="AV13" s="107"/>
      <c r="AW13" s="107"/>
      <c r="AX13" s="399"/>
    </row>
    <row r="14" spans="1:50" ht="21" customHeight="1" x14ac:dyDescent="0.15">
      <c r="A14" s="143"/>
      <c r="B14" s="144"/>
      <c r="C14" s="144"/>
      <c r="D14" s="144"/>
      <c r="E14" s="144"/>
      <c r="F14" s="145"/>
      <c r="G14" s="751"/>
      <c r="H14" s="752"/>
      <c r="I14" s="582" t="s">
        <v>8</v>
      </c>
      <c r="J14" s="636"/>
      <c r="K14" s="636"/>
      <c r="L14" s="636"/>
      <c r="M14" s="636"/>
      <c r="N14" s="636"/>
      <c r="O14" s="637"/>
      <c r="P14" s="109" t="s">
        <v>563</v>
      </c>
      <c r="Q14" s="110"/>
      <c r="R14" s="110"/>
      <c r="S14" s="110"/>
      <c r="T14" s="110"/>
      <c r="U14" s="110"/>
      <c r="V14" s="111"/>
      <c r="W14" s="109" t="s">
        <v>563</v>
      </c>
      <c r="X14" s="110"/>
      <c r="Y14" s="110"/>
      <c r="Z14" s="110"/>
      <c r="AA14" s="110"/>
      <c r="AB14" s="110"/>
      <c r="AC14" s="111"/>
      <c r="AD14" s="109" t="s">
        <v>605</v>
      </c>
      <c r="AE14" s="110"/>
      <c r="AF14" s="110"/>
      <c r="AG14" s="110"/>
      <c r="AH14" s="110"/>
      <c r="AI14" s="110"/>
      <c r="AJ14" s="111"/>
      <c r="AK14" s="109" t="s">
        <v>714</v>
      </c>
      <c r="AL14" s="110"/>
      <c r="AM14" s="110"/>
      <c r="AN14" s="110"/>
      <c r="AO14" s="110"/>
      <c r="AP14" s="110"/>
      <c r="AQ14" s="111"/>
      <c r="AR14" s="669"/>
      <c r="AS14" s="669"/>
      <c r="AT14" s="669"/>
      <c r="AU14" s="669"/>
      <c r="AV14" s="669"/>
      <c r="AW14" s="669"/>
      <c r="AX14" s="670"/>
    </row>
    <row r="15" spans="1:50" ht="21" customHeight="1" x14ac:dyDescent="0.15">
      <c r="A15" s="143"/>
      <c r="B15" s="144"/>
      <c r="C15" s="144"/>
      <c r="D15" s="144"/>
      <c r="E15" s="144"/>
      <c r="F15" s="145"/>
      <c r="G15" s="751"/>
      <c r="H15" s="752"/>
      <c r="I15" s="582" t="s">
        <v>51</v>
      </c>
      <c r="J15" s="583"/>
      <c r="K15" s="583"/>
      <c r="L15" s="583"/>
      <c r="M15" s="583"/>
      <c r="N15" s="583"/>
      <c r="O15" s="584"/>
      <c r="P15" s="109" t="s">
        <v>563</v>
      </c>
      <c r="Q15" s="110"/>
      <c r="R15" s="110"/>
      <c r="S15" s="110"/>
      <c r="T15" s="110"/>
      <c r="U15" s="110"/>
      <c r="V15" s="111"/>
      <c r="W15" s="109" t="s">
        <v>563</v>
      </c>
      <c r="X15" s="110"/>
      <c r="Y15" s="110"/>
      <c r="Z15" s="110"/>
      <c r="AA15" s="110"/>
      <c r="AB15" s="110"/>
      <c r="AC15" s="111"/>
      <c r="AD15" s="109" t="s">
        <v>563</v>
      </c>
      <c r="AE15" s="110"/>
      <c r="AF15" s="110"/>
      <c r="AG15" s="110"/>
      <c r="AH15" s="110"/>
      <c r="AI15" s="110"/>
      <c r="AJ15" s="111"/>
      <c r="AK15" s="109" t="s">
        <v>607</v>
      </c>
      <c r="AL15" s="110"/>
      <c r="AM15" s="110"/>
      <c r="AN15" s="110"/>
      <c r="AO15" s="110"/>
      <c r="AP15" s="110"/>
      <c r="AQ15" s="111"/>
      <c r="AR15" s="109" t="s">
        <v>714</v>
      </c>
      <c r="AS15" s="110"/>
      <c r="AT15" s="110"/>
      <c r="AU15" s="110"/>
      <c r="AV15" s="110"/>
      <c r="AW15" s="110"/>
      <c r="AX15" s="635"/>
    </row>
    <row r="16" spans="1:50" ht="21" customHeight="1" x14ac:dyDescent="0.15">
      <c r="A16" s="143"/>
      <c r="B16" s="144"/>
      <c r="C16" s="144"/>
      <c r="D16" s="144"/>
      <c r="E16" s="144"/>
      <c r="F16" s="145"/>
      <c r="G16" s="751"/>
      <c r="H16" s="752"/>
      <c r="I16" s="582" t="s">
        <v>52</v>
      </c>
      <c r="J16" s="583"/>
      <c r="K16" s="583"/>
      <c r="L16" s="583"/>
      <c r="M16" s="583"/>
      <c r="N16" s="583"/>
      <c r="O16" s="584"/>
      <c r="P16" s="109" t="s">
        <v>563</v>
      </c>
      <c r="Q16" s="110"/>
      <c r="R16" s="110"/>
      <c r="S16" s="110"/>
      <c r="T16" s="110"/>
      <c r="U16" s="110"/>
      <c r="V16" s="111"/>
      <c r="W16" s="109" t="s">
        <v>563</v>
      </c>
      <c r="X16" s="110"/>
      <c r="Y16" s="110"/>
      <c r="Z16" s="110"/>
      <c r="AA16" s="110"/>
      <c r="AB16" s="110"/>
      <c r="AC16" s="111"/>
      <c r="AD16" s="109" t="s">
        <v>563</v>
      </c>
      <c r="AE16" s="110"/>
      <c r="AF16" s="110"/>
      <c r="AG16" s="110"/>
      <c r="AH16" s="110"/>
      <c r="AI16" s="110"/>
      <c r="AJ16" s="111"/>
      <c r="AK16" s="109" t="s">
        <v>714</v>
      </c>
      <c r="AL16" s="110"/>
      <c r="AM16" s="110"/>
      <c r="AN16" s="110"/>
      <c r="AO16" s="110"/>
      <c r="AP16" s="110"/>
      <c r="AQ16" s="111"/>
      <c r="AR16" s="682"/>
      <c r="AS16" s="683"/>
      <c r="AT16" s="683"/>
      <c r="AU16" s="683"/>
      <c r="AV16" s="683"/>
      <c r="AW16" s="683"/>
      <c r="AX16" s="684"/>
    </row>
    <row r="17" spans="1:50" ht="24.75" customHeight="1" x14ac:dyDescent="0.15">
      <c r="A17" s="143"/>
      <c r="B17" s="144"/>
      <c r="C17" s="144"/>
      <c r="D17" s="144"/>
      <c r="E17" s="144"/>
      <c r="F17" s="145"/>
      <c r="G17" s="751"/>
      <c r="H17" s="752"/>
      <c r="I17" s="582" t="s">
        <v>50</v>
      </c>
      <c r="J17" s="636"/>
      <c r="K17" s="636"/>
      <c r="L17" s="636"/>
      <c r="M17" s="636"/>
      <c r="N17" s="636"/>
      <c r="O17" s="637"/>
      <c r="P17" s="109" t="s">
        <v>563</v>
      </c>
      <c r="Q17" s="110"/>
      <c r="R17" s="110"/>
      <c r="S17" s="110"/>
      <c r="T17" s="110"/>
      <c r="U17" s="110"/>
      <c r="V17" s="111"/>
      <c r="W17" s="109" t="s">
        <v>563</v>
      </c>
      <c r="X17" s="110"/>
      <c r="Y17" s="110"/>
      <c r="Z17" s="110"/>
      <c r="AA17" s="110"/>
      <c r="AB17" s="110"/>
      <c r="AC17" s="111"/>
      <c r="AD17" s="109" t="s">
        <v>563</v>
      </c>
      <c r="AE17" s="110"/>
      <c r="AF17" s="110"/>
      <c r="AG17" s="110"/>
      <c r="AH17" s="110"/>
      <c r="AI17" s="110"/>
      <c r="AJ17" s="111"/>
      <c r="AK17" s="109" t="s">
        <v>714</v>
      </c>
      <c r="AL17" s="110"/>
      <c r="AM17" s="110"/>
      <c r="AN17" s="110"/>
      <c r="AO17" s="110"/>
      <c r="AP17" s="110"/>
      <c r="AQ17" s="111"/>
      <c r="AR17" s="397"/>
      <c r="AS17" s="397"/>
      <c r="AT17" s="397"/>
      <c r="AU17" s="397"/>
      <c r="AV17" s="397"/>
      <c r="AW17" s="397"/>
      <c r="AX17" s="398"/>
    </row>
    <row r="18" spans="1:50" ht="24.75" customHeight="1" x14ac:dyDescent="0.15">
      <c r="A18" s="143"/>
      <c r="B18" s="144"/>
      <c r="C18" s="144"/>
      <c r="D18" s="144"/>
      <c r="E18" s="144"/>
      <c r="F18" s="145"/>
      <c r="G18" s="753"/>
      <c r="H18" s="754"/>
      <c r="I18" s="741" t="s">
        <v>20</v>
      </c>
      <c r="J18" s="742"/>
      <c r="K18" s="742"/>
      <c r="L18" s="742"/>
      <c r="M18" s="742"/>
      <c r="N18" s="742"/>
      <c r="O18" s="743"/>
      <c r="P18" s="115">
        <f>SUM(P13:V17)</f>
        <v>0</v>
      </c>
      <c r="Q18" s="116"/>
      <c r="R18" s="116"/>
      <c r="S18" s="116"/>
      <c r="T18" s="116"/>
      <c r="U18" s="116"/>
      <c r="V18" s="117"/>
      <c r="W18" s="115">
        <f>SUM(W13:AC17)</f>
        <v>52.4</v>
      </c>
      <c r="X18" s="116"/>
      <c r="Y18" s="116"/>
      <c r="Z18" s="116"/>
      <c r="AA18" s="116"/>
      <c r="AB18" s="116"/>
      <c r="AC18" s="117"/>
      <c r="AD18" s="115">
        <f>SUM(AD13:AJ17)</f>
        <v>108.39999999999999</v>
      </c>
      <c r="AE18" s="116"/>
      <c r="AF18" s="116"/>
      <c r="AG18" s="116"/>
      <c r="AH18" s="116"/>
      <c r="AI18" s="116"/>
      <c r="AJ18" s="117"/>
      <c r="AK18" s="115">
        <f>SUM(AK13:AQ17)</f>
        <v>97.643000000000001</v>
      </c>
      <c r="AL18" s="116"/>
      <c r="AM18" s="116"/>
      <c r="AN18" s="116"/>
      <c r="AO18" s="116"/>
      <c r="AP18" s="116"/>
      <c r="AQ18" s="117"/>
      <c r="AR18" s="115">
        <f>SUM(AR13:AX17)</f>
        <v>0</v>
      </c>
      <c r="AS18" s="116"/>
      <c r="AT18" s="116"/>
      <c r="AU18" s="116"/>
      <c r="AV18" s="116"/>
      <c r="AW18" s="116"/>
      <c r="AX18" s="544"/>
    </row>
    <row r="19" spans="1:50" ht="24.75" customHeight="1" x14ac:dyDescent="0.15">
      <c r="A19" s="143"/>
      <c r="B19" s="144"/>
      <c r="C19" s="144"/>
      <c r="D19" s="144"/>
      <c r="E19" s="144"/>
      <c r="F19" s="145"/>
      <c r="G19" s="542" t="s">
        <v>9</v>
      </c>
      <c r="H19" s="543"/>
      <c r="I19" s="543"/>
      <c r="J19" s="543"/>
      <c r="K19" s="543"/>
      <c r="L19" s="543"/>
      <c r="M19" s="543"/>
      <c r="N19" s="543"/>
      <c r="O19" s="543"/>
      <c r="P19" s="109">
        <v>0</v>
      </c>
      <c r="Q19" s="110"/>
      <c r="R19" s="110"/>
      <c r="S19" s="110"/>
      <c r="T19" s="110"/>
      <c r="U19" s="110"/>
      <c r="V19" s="111"/>
      <c r="W19" s="109">
        <v>44.3</v>
      </c>
      <c r="X19" s="110"/>
      <c r="Y19" s="110"/>
      <c r="Z19" s="110"/>
      <c r="AA19" s="110"/>
      <c r="AB19" s="110"/>
      <c r="AC19" s="111"/>
      <c r="AD19" s="109">
        <v>91.704578999999995</v>
      </c>
      <c r="AE19" s="110"/>
      <c r="AF19" s="110"/>
      <c r="AG19" s="110"/>
      <c r="AH19" s="110"/>
      <c r="AI19" s="110"/>
      <c r="AJ19" s="111"/>
      <c r="AK19" s="493"/>
      <c r="AL19" s="493"/>
      <c r="AM19" s="493"/>
      <c r="AN19" s="493"/>
      <c r="AO19" s="493"/>
      <c r="AP19" s="493"/>
      <c r="AQ19" s="493"/>
      <c r="AR19" s="493"/>
      <c r="AS19" s="493"/>
      <c r="AT19" s="493"/>
      <c r="AU19" s="493"/>
      <c r="AV19" s="493"/>
      <c r="AW19" s="493"/>
      <c r="AX19" s="545"/>
    </row>
    <row r="20" spans="1:50" ht="24.75" customHeight="1" x14ac:dyDescent="0.15">
      <c r="A20" s="143"/>
      <c r="B20" s="144"/>
      <c r="C20" s="144"/>
      <c r="D20" s="144"/>
      <c r="E20" s="144"/>
      <c r="F20" s="145"/>
      <c r="G20" s="542" t="s">
        <v>10</v>
      </c>
      <c r="H20" s="543"/>
      <c r="I20" s="543"/>
      <c r="J20" s="543"/>
      <c r="K20" s="543"/>
      <c r="L20" s="543"/>
      <c r="M20" s="543"/>
      <c r="N20" s="543"/>
      <c r="O20" s="543"/>
      <c r="P20" s="546" t="str">
        <f>IF(P18=0, "-", SUM(P19)/P18)</f>
        <v>-</v>
      </c>
      <c r="Q20" s="546"/>
      <c r="R20" s="546"/>
      <c r="S20" s="546"/>
      <c r="T20" s="546"/>
      <c r="U20" s="546"/>
      <c r="V20" s="546"/>
      <c r="W20" s="546">
        <f t="shared" ref="W20" si="0">IF(W18=0, "-", SUM(W19)/W18)</f>
        <v>0.84541984732824427</v>
      </c>
      <c r="X20" s="546"/>
      <c r="Y20" s="546"/>
      <c r="Z20" s="546"/>
      <c r="AA20" s="546"/>
      <c r="AB20" s="546"/>
      <c r="AC20" s="546"/>
      <c r="AD20" s="546">
        <f t="shared" ref="AD20" si="1">IF(AD18=0, "-", SUM(AD19)/AD18)</f>
        <v>0.84598320110701108</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6"/>
      <c r="B21" s="147"/>
      <c r="C21" s="147"/>
      <c r="D21" s="147"/>
      <c r="E21" s="147"/>
      <c r="F21" s="148"/>
      <c r="G21" s="933" t="s">
        <v>474</v>
      </c>
      <c r="H21" s="934"/>
      <c r="I21" s="934"/>
      <c r="J21" s="934"/>
      <c r="K21" s="934"/>
      <c r="L21" s="934"/>
      <c r="M21" s="934"/>
      <c r="N21" s="934"/>
      <c r="O21" s="934"/>
      <c r="P21" s="546" t="str">
        <f>IF(P19=0, "-", SUM(P19)/SUM(P13,P14))</f>
        <v>-</v>
      </c>
      <c r="Q21" s="546"/>
      <c r="R21" s="546"/>
      <c r="S21" s="546"/>
      <c r="T21" s="546"/>
      <c r="U21" s="546"/>
      <c r="V21" s="546"/>
      <c r="W21" s="546">
        <f t="shared" ref="W21" si="2">IF(W19=0, "-", SUM(W19)/SUM(W13,W14))</f>
        <v>0.84541984732824427</v>
      </c>
      <c r="X21" s="546"/>
      <c r="Y21" s="546"/>
      <c r="Z21" s="546"/>
      <c r="AA21" s="546"/>
      <c r="AB21" s="546"/>
      <c r="AC21" s="546"/>
      <c r="AD21" s="546">
        <f t="shared" ref="AD21" si="3">IF(AD19=0, "-", SUM(AD19)/SUM(AD13,AD14))</f>
        <v>0.84598320110701108</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9" t="s">
        <v>551</v>
      </c>
      <c r="B22" s="200"/>
      <c r="C22" s="200"/>
      <c r="D22" s="200"/>
      <c r="E22" s="200"/>
      <c r="F22" s="201"/>
      <c r="G22" s="184" t="s">
        <v>453</v>
      </c>
      <c r="H22" s="185"/>
      <c r="I22" s="185"/>
      <c r="J22" s="185"/>
      <c r="K22" s="185"/>
      <c r="L22" s="185"/>
      <c r="M22" s="185"/>
      <c r="N22" s="185"/>
      <c r="O22" s="186"/>
      <c r="P22" s="208" t="s">
        <v>512</v>
      </c>
      <c r="Q22" s="185"/>
      <c r="R22" s="185"/>
      <c r="S22" s="185"/>
      <c r="T22" s="185"/>
      <c r="U22" s="185"/>
      <c r="V22" s="186"/>
      <c r="W22" s="208" t="s">
        <v>508</v>
      </c>
      <c r="X22" s="185"/>
      <c r="Y22" s="185"/>
      <c r="Z22" s="185"/>
      <c r="AA22" s="185"/>
      <c r="AB22" s="185"/>
      <c r="AC22" s="186"/>
      <c r="AD22" s="208" t="s">
        <v>452</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40.5" customHeight="1" x14ac:dyDescent="0.15">
      <c r="A23" s="202"/>
      <c r="B23" s="203"/>
      <c r="C23" s="203"/>
      <c r="D23" s="203"/>
      <c r="E23" s="203"/>
      <c r="F23" s="204"/>
      <c r="G23" s="187" t="s">
        <v>715</v>
      </c>
      <c r="H23" s="188"/>
      <c r="I23" s="188"/>
      <c r="J23" s="188"/>
      <c r="K23" s="188"/>
      <c r="L23" s="188"/>
      <c r="M23" s="188"/>
      <c r="N23" s="188"/>
      <c r="O23" s="189"/>
      <c r="P23" s="106">
        <v>94.765000000000001</v>
      </c>
      <c r="Q23" s="107"/>
      <c r="R23" s="107"/>
      <c r="S23" s="107"/>
      <c r="T23" s="107"/>
      <c r="U23" s="107"/>
      <c r="V23" s="108"/>
      <c r="W23" s="106">
        <v>0</v>
      </c>
      <c r="X23" s="107"/>
      <c r="Y23" s="107"/>
      <c r="Z23" s="107"/>
      <c r="AA23" s="107"/>
      <c r="AB23" s="107"/>
      <c r="AC23" s="108"/>
      <c r="AD23" s="210" t="s">
        <v>722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571</v>
      </c>
      <c r="H24" s="191"/>
      <c r="I24" s="191"/>
      <c r="J24" s="191"/>
      <c r="K24" s="191"/>
      <c r="L24" s="191"/>
      <c r="M24" s="191"/>
      <c r="N24" s="191"/>
      <c r="O24" s="192"/>
      <c r="P24" s="109">
        <v>1.042</v>
      </c>
      <c r="Q24" s="110"/>
      <c r="R24" s="110"/>
      <c r="S24" s="110"/>
      <c r="T24" s="110"/>
      <c r="U24" s="110"/>
      <c r="V24" s="111"/>
      <c r="W24" s="109">
        <v>0</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572</v>
      </c>
      <c r="H25" s="191"/>
      <c r="I25" s="191"/>
      <c r="J25" s="191"/>
      <c r="K25" s="191"/>
      <c r="L25" s="191"/>
      <c r="M25" s="191"/>
      <c r="N25" s="191"/>
      <c r="O25" s="192"/>
      <c r="P25" s="109">
        <v>0.76600000000000001</v>
      </c>
      <c r="Q25" s="110"/>
      <c r="R25" s="110"/>
      <c r="S25" s="110"/>
      <c r="T25" s="110"/>
      <c r="U25" s="110"/>
      <c r="V25" s="111"/>
      <c r="W25" s="109">
        <v>0</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573</v>
      </c>
      <c r="H26" s="191"/>
      <c r="I26" s="191"/>
      <c r="J26" s="191"/>
      <c r="K26" s="191"/>
      <c r="L26" s="191"/>
      <c r="M26" s="191"/>
      <c r="N26" s="191"/>
      <c r="O26" s="192"/>
      <c r="P26" s="109">
        <v>0.622</v>
      </c>
      <c r="Q26" s="110"/>
      <c r="R26" s="110"/>
      <c r="S26" s="110"/>
      <c r="T26" s="110"/>
      <c r="U26" s="110"/>
      <c r="V26" s="111"/>
      <c r="W26" s="109">
        <v>0</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574</v>
      </c>
      <c r="H27" s="191"/>
      <c r="I27" s="191"/>
      <c r="J27" s="191"/>
      <c r="K27" s="191"/>
      <c r="L27" s="191"/>
      <c r="M27" s="191"/>
      <c r="N27" s="191"/>
      <c r="O27" s="192"/>
      <c r="P27" s="109">
        <v>0.44800000000000001</v>
      </c>
      <c r="Q27" s="110"/>
      <c r="R27" s="110"/>
      <c r="S27" s="110"/>
      <c r="T27" s="110"/>
      <c r="U27" s="110"/>
      <c r="V27" s="111"/>
      <c r="W27" s="109">
        <v>0</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457</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454</v>
      </c>
      <c r="H29" s="197"/>
      <c r="I29" s="197"/>
      <c r="J29" s="197"/>
      <c r="K29" s="197"/>
      <c r="L29" s="197"/>
      <c r="M29" s="197"/>
      <c r="N29" s="197"/>
      <c r="O29" s="198"/>
      <c r="P29" s="109">
        <f>AK13</f>
        <v>97.643000000000001</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6" t="s">
        <v>469</v>
      </c>
      <c r="B30" s="517"/>
      <c r="C30" s="517"/>
      <c r="D30" s="517"/>
      <c r="E30" s="517"/>
      <c r="F30" s="518"/>
      <c r="G30" s="654" t="s">
        <v>265</v>
      </c>
      <c r="H30" s="395"/>
      <c r="I30" s="395"/>
      <c r="J30" s="395"/>
      <c r="K30" s="395"/>
      <c r="L30" s="395"/>
      <c r="M30" s="395"/>
      <c r="N30" s="395"/>
      <c r="O30" s="586"/>
      <c r="P30" s="585" t="s">
        <v>59</v>
      </c>
      <c r="Q30" s="395"/>
      <c r="R30" s="395"/>
      <c r="S30" s="395"/>
      <c r="T30" s="395"/>
      <c r="U30" s="395"/>
      <c r="V30" s="395"/>
      <c r="W30" s="395"/>
      <c r="X30" s="586"/>
      <c r="Y30" s="472"/>
      <c r="Z30" s="473"/>
      <c r="AA30" s="474"/>
      <c r="AB30" s="391" t="s">
        <v>11</v>
      </c>
      <c r="AC30" s="392"/>
      <c r="AD30" s="393"/>
      <c r="AE30" s="391" t="s">
        <v>527</v>
      </c>
      <c r="AF30" s="392"/>
      <c r="AG30" s="392"/>
      <c r="AH30" s="393"/>
      <c r="AI30" s="391" t="s">
        <v>524</v>
      </c>
      <c r="AJ30" s="392"/>
      <c r="AK30" s="392"/>
      <c r="AL30" s="393"/>
      <c r="AM30" s="394" t="s">
        <v>519</v>
      </c>
      <c r="AN30" s="394"/>
      <c r="AO30" s="394"/>
      <c r="AP30" s="391"/>
      <c r="AQ30" s="645" t="s">
        <v>354</v>
      </c>
      <c r="AR30" s="646"/>
      <c r="AS30" s="646"/>
      <c r="AT30" s="647"/>
      <c r="AU30" s="395" t="s">
        <v>253</v>
      </c>
      <c r="AV30" s="395"/>
      <c r="AW30" s="395"/>
      <c r="AX30" s="396"/>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475"/>
      <c r="Z31" s="476"/>
      <c r="AA31" s="477"/>
      <c r="AB31" s="337"/>
      <c r="AC31" s="338"/>
      <c r="AD31" s="339"/>
      <c r="AE31" s="337"/>
      <c r="AF31" s="338"/>
      <c r="AG31" s="338"/>
      <c r="AH31" s="339"/>
      <c r="AI31" s="337"/>
      <c r="AJ31" s="338"/>
      <c r="AK31" s="338"/>
      <c r="AL31" s="339"/>
      <c r="AM31" s="381"/>
      <c r="AN31" s="381"/>
      <c r="AO31" s="381"/>
      <c r="AP31" s="337"/>
      <c r="AQ31" s="218">
        <v>32</v>
      </c>
      <c r="AR31" s="137"/>
      <c r="AS31" s="138" t="s">
        <v>355</v>
      </c>
      <c r="AT31" s="173"/>
      <c r="AU31" s="272">
        <v>34</v>
      </c>
      <c r="AV31" s="272"/>
      <c r="AW31" s="384" t="s">
        <v>300</v>
      </c>
      <c r="AX31" s="385"/>
    </row>
    <row r="32" spans="1:50" ht="38.25" customHeight="1" x14ac:dyDescent="0.15">
      <c r="A32" s="522"/>
      <c r="B32" s="520"/>
      <c r="C32" s="520"/>
      <c r="D32" s="520"/>
      <c r="E32" s="520"/>
      <c r="F32" s="521"/>
      <c r="G32" s="547" t="s">
        <v>703</v>
      </c>
      <c r="H32" s="548"/>
      <c r="I32" s="548"/>
      <c r="J32" s="548"/>
      <c r="K32" s="548"/>
      <c r="L32" s="548"/>
      <c r="M32" s="548"/>
      <c r="N32" s="548"/>
      <c r="O32" s="549"/>
      <c r="P32" s="162" t="s">
        <v>637</v>
      </c>
      <c r="Q32" s="162"/>
      <c r="R32" s="162"/>
      <c r="S32" s="162"/>
      <c r="T32" s="162"/>
      <c r="U32" s="162"/>
      <c r="V32" s="162"/>
      <c r="W32" s="162"/>
      <c r="X32" s="232"/>
      <c r="Y32" s="343" t="s">
        <v>12</v>
      </c>
      <c r="Z32" s="556"/>
      <c r="AA32" s="557"/>
      <c r="AB32" s="558" t="s">
        <v>488</v>
      </c>
      <c r="AC32" s="558"/>
      <c r="AD32" s="558"/>
      <c r="AE32" s="369">
        <v>75</v>
      </c>
      <c r="AF32" s="370"/>
      <c r="AG32" s="370"/>
      <c r="AH32" s="370"/>
      <c r="AI32" s="369">
        <v>76.599999999999994</v>
      </c>
      <c r="AJ32" s="370"/>
      <c r="AK32" s="370"/>
      <c r="AL32" s="370"/>
      <c r="AM32" s="369"/>
      <c r="AN32" s="370"/>
      <c r="AO32" s="370"/>
      <c r="AP32" s="370"/>
      <c r="AQ32" s="112" t="s">
        <v>563</v>
      </c>
      <c r="AR32" s="113"/>
      <c r="AS32" s="113"/>
      <c r="AT32" s="114"/>
      <c r="AU32" s="370" t="s">
        <v>563</v>
      </c>
      <c r="AV32" s="370"/>
      <c r="AW32" s="370"/>
      <c r="AX32" s="372"/>
    </row>
    <row r="33" spans="1:50" ht="38.25" customHeight="1" x14ac:dyDescent="0.15">
      <c r="A33" s="523"/>
      <c r="B33" s="524"/>
      <c r="C33" s="524"/>
      <c r="D33" s="524"/>
      <c r="E33" s="524"/>
      <c r="F33" s="525"/>
      <c r="G33" s="550"/>
      <c r="H33" s="551"/>
      <c r="I33" s="551"/>
      <c r="J33" s="551"/>
      <c r="K33" s="551"/>
      <c r="L33" s="551"/>
      <c r="M33" s="551"/>
      <c r="N33" s="551"/>
      <c r="O33" s="552"/>
      <c r="P33" s="234"/>
      <c r="Q33" s="234"/>
      <c r="R33" s="234"/>
      <c r="S33" s="234"/>
      <c r="T33" s="234"/>
      <c r="U33" s="234"/>
      <c r="V33" s="234"/>
      <c r="W33" s="234"/>
      <c r="X33" s="235"/>
      <c r="Y33" s="304" t="s">
        <v>54</v>
      </c>
      <c r="Z33" s="299"/>
      <c r="AA33" s="300"/>
      <c r="AB33" s="529" t="s">
        <v>488</v>
      </c>
      <c r="AC33" s="529"/>
      <c r="AD33" s="529"/>
      <c r="AE33" s="369">
        <v>80.900000000000006</v>
      </c>
      <c r="AF33" s="370"/>
      <c r="AG33" s="370"/>
      <c r="AH33" s="371"/>
      <c r="AI33" s="369">
        <v>85.7</v>
      </c>
      <c r="AJ33" s="370"/>
      <c r="AK33" s="370"/>
      <c r="AL33" s="371"/>
      <c r="AM33" s="369">
        <v>90.5</v>
      </c>
      <c r="AN33" s="370"/>
      <c r="AO33" s="370"/>
      <c r="AP33" s="371"/>
      <c r="AQ33" s="112">
        <v>100</v>
      </c>
      <c r="AR33" s="113"/>
      <c r="AS33" s="113"/>
      <c r="AT33" s="114"/>
      <c r="AU33" s="370">
        <v>100</v>
      </c>
      <c r="AV33" s="370"/>
      <c r="AW33" s="370"/>
      <c r="AX33" s="372"/>
    </row>
    <row r="34" spans="1:50" ht="38.25" customHeight="1" x14ac:dyDescent="0.15">
      <c r="A34" s="522"/>
      <c r="B34" s="520"/>
      <c r="C34" s="520"/>
      <c r="D34" s="520"/>
      <c r="E34" s="520"/>
      <c r="F34" s="521"/>
      <c r="G34" s="553"/>
      <c r="H34" s="554"/>
      <c r="I34" s="554"/>
      <c r="J34" s="554"/>
      <c r="K34" s="554"/>
      <c r="L34" s="554"/>
      <c r="M34" s="554"/>
      <c r="N34" s="554"/>
      <c r="O34" s="555"/>
      <c r="P34" s="165"/>
      <c r="Q34" s="165"/>
      <c r="R34" s="165"/>
      <c r="S34" s="165"/>
      <c r="T34" s="165"/>
      <c r="U34" s="165"/>
      <c r="V34" s="165"/>
      <c r="W34" s="165"/>
      <c r="X34" s="237"/>
      <c r="Y34" s="304" t="s">
        <v>13</v>
      </c>
      <c r="Z34" s="299"/>
      <c r="AA34" s="300"/>
      <c r="AB34" s="504" t="s">
        <v>301</v>
      </c>
      <c r="AC34" s="504"/>
      <c r="AD34" s="504"/>
      <c r="AE34" s="369">
        <v>92.7</v>
      </c>
      <c r="AF34" s="370"/>
      <c r="AG34" s="370"/>
      <c r="AH34" s="370"/>
      <c r="AI34" s="369">
        <v>89.4</v>
      </c>
      <c r="AJ34" s="370"/>
      <c r="AK34" s="370"/>
      <c r="AL34" s="370"/>
      <c r="AM34" s="369" t="s">
        <v>636</v>
      </c>
      <c r="AN34" s="370"/>
      <c r="AO34" s="370"/>
      <c r="AP34" s="370"/>
      <c r="AQ34" s="112" t="s">
        <v>563</v>
      </c>
      <c r="AR34" s="113"/>
      <c r="AS34" s="113"/>
      <c r="AT34" s="114"/>
      <c r="AU34" s="370" t="s">
        <v>563</v>
      </c>
      <c r="AV34" s="370"/>
      <c r="AW34" s="370"/>
      <c r="AX34" s="372"/>
    </row>
    <row r="35" spans="1:50" ht="23.25" customHeight="1" x14ac:dyDescent="0.15">
      <c r="A35" s="904" t="s">
        <v>497</v>
      </c>
      <c r="B35" s="905"/>
      <c r="C35" s="905"/>
      <c r="D35" s="905"/>
      <c r="E35" s="905"/>
      <c r="F35" s="906"/>
      <c r="G35" s="910" t="s">
        <v>575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469</v>
      </c>
      <c r="B37" s="649"/>
      <c r="C37" s="649"/>
      <c r="D37" s="649"/>
      <c r="E37" s="649"/>
      <c r="F37" s="650"/>
      <c r="G37" s="572" t="s">
        <v>265</v>
      </c>
      <c r="H37" s="386"/>
      <c r="I37" s="386"/>
      <c r="J37" s="386"/>
      <c r="K37" s="386"/>
      <c r="L37" s="386"/>
      <c r="M37" s="386"/>
      <c r="N37" s="386"/>
      <c r="O37" s="573"/>
      <c r="P37" s="638" t="s">
        <v>59</v>
      </c>
      <c r="Q37" s="386"/>
      <c r="R37" s="386"/>
      <c r="S37" s="386"/>
      <c r="T37" s="386"/>
      <c r="U37" s="386"/>
      <c r="V37" s="386"/>
      <c r="W37" s="386"/>
      <c r="X37" s="573"/>
      <c r="Y37" s="639"/>
      <c r="Z37" s="640"/>
      <c r="AA37" s="641"/>
      <c r="AB37" s="373" t="s">
        <v>11</v>
      </c>
      <c r="AC37" s="374"/>
      <c r="AD37" s="375"/>
      <c r="AE37" s="373" t="s">
        <v>527</v>
      </c>
      <c r="AF37" s="374"/>
      <c r="AG37" s="374"/>
      <c r="AH37" s="375"/>
      <c r="AI37" s="373" t="s">
        <v>524</v>
      </c>
      <c r="AJ37" s="374"/>
      <c r="AK37" s="374"/>
      <c r="AL37" s="375"/>
      <c r="AM37" s="380" t="s">
        <v>519</v>
      </c>
      <c r="AN37" s="380"/>
      <c r="AO37" s="380"/>
      <c r="AP37" s="373"/>
      <c r="AQ37" s="268" t="s">
        <v>354</v>
      </c>
      <c r="AR37" s="269"/>
      <c r="AS37" s="269"/>
      <c r="AT37" s="270"/>
      <c r="AU37" s="386" t="s">
        <v>253</v>
      </c>
      <c r="AV37" s="386"/>
      <c r="AW37" s="386"/>
      <c r="AX37" s="387"/>
    </row>
    <row r="38" spans="1:50" ht="18.75" hidden="1"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475"/>
      <c r="Z38" s="476"/>
      <c r="AA38" s="477"/>
      <c r="AB38" s="337"/>
      <c r="AC38" s="338"/>
      <c r="AD38" s="339"/>
      <c r="AE38" s="337"/>
      <c r="AF38" s="338"/>
      <c r="AG38" s="338"/>
      <c r="AH38" s="339"/>
      <c r="AI38" s="337"/>
      <c r="AJ38" s="338"/>
      <c r="AK38" s="338"/>
      <c r="AL38" s="339"/>
      <c r="AM38" s="381"/>
      <c r="AN38" s="381"/>
      <c r="AO38" s="381"/>
      <c r="AP38" s="337"/>
      <c r="AQ38" s="218"/>
      <c r="AR38" s="137"/>
      <c r="AS38" s="138" t="s">
        <v>355</v>
      </c>
      <c r="AT38" s="173"/>
      <c r="AU38" s="272"/>
      <c r="AV38" s="272"/>
      <c r="AW38" s="384" t="s">
        <v>300</v>
      </c>
      <c r="AX38" s="385"/>
    </row>
    <row r="39" spans="1:50" ht="23.25" hidden="1" customHeight="1" x14ac:dyDescent="0.15">
      <c r="A39" s="522"/>
      <c r="B39" s="520"/>
      <c r="C39" s="520"/>
      <c r="D39" s="520"/>
      <c r="E39" s="520"/>
      <c r="F39" s="521"/>
      <c r="G39" s="547"/>
      <c r="H39" s="548"/>
      <c r="I39" s="548"/>
      <c r="J39" s="548"/>
      <c r="K39" s="548"/>
      <c r="L39" s="548"/>
      <c r="M39" s="548"/>
      <c r="N39" s="548"/>
      <c r="O39" s="549"/>
      <c r="P39" s="162"/>
      <c r="Q39" s="162"/>
      <c r="R39" s="162"/>
      <c r="S39" s="162"/>
      <c r="T39" s="162"/>
      <c r="U39" s="162"/>
      <c r="V39" s="162"/>
      <c r="W39" s="162"/>
      <c r="X39" s="232"/>
      <c r="Y39" s="343" t="s">
        <v>12</v>
      </c>
      <c r="Z39" s="556"/>
      <c r="AA39" s="557"/>
      <c r="AB39" s="558"/>
      <c r="AC39" s="558"/>
      <c r="AD39" s="558"/>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3.25" hidden="1" customHeight="1" x14ac:dyDescent="0.15">
      <c r="A40" s="523"/>
      <c r="B40" s="524"/>
      <c r="C40" s="524"/>
      <c r="D40" s="524"/>
      <c r="E40" s="524"/>
      <c r="F40" s="525"/>
      <c r="G40" s="550"/>
      <c r="H40" s="551"/>
      <c r="I40" s="551"/>
      <c r="J40" s="551"/>
      <c r="K40" s="551"/>
      <c r="L40" s="551"/>
      <c r="M40" s="551"/>
      <c r="N40" s="551"/>
      <c r="O40" s="552"/>
      <c r="P40" s="234"/>
      <c r="Q40" s="234"/>
      <c r="R40" s="234"/>
      <c r="S40" s="234"/>
      <c r="T40" s="234"/>
      <c r="U40" s="234"/>
      <c r="V40" s="234"/>
      <c r="W40" s="234"/>
      <c r="X40" s="235"/>
      <c r="Y40" s="304" t="s">
        <v>54</v>
      </c>
      <c r="Z40" s="299"/>
      <c r="AA40" s="300"/>
      <c r="AB40" s="529"/>
      <c r="AC40" s="529"/>
      <c r="AD40" s="529"/>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3.25" hidden="1" customHeight="1" x14ac:dyDescent="0.15">
      <c r="A41" s="651"/>
      <c r="B41" s="652"/>
      <c r="C41" s="652"/>
      <c r="D41" s="652"/>
      <c r="E41" s="652"/>
      <c r="F41" s="653"/>
      <c r="G41" s="553"/>
      <c r="H41" s="554"/>
      <c r="I41" s="554"/>
      <c r="J41" s="554"/>
      <c r="K41" s="554"/>
      <c r="L41" s="554"/>
      <c r="M41" s="554"/>
      <c r="N41" s="554"/>
      <c r="O41" s="555"/>
      <c r="P41" s="165"/>
      <c r="Q41" s="165"/>
      <c r="R41" s="165"/>
      <c r="S41" s="165"/>
      <c r="T41" s="165"/>
      <c r="U41" s="165"/>
      <c r="V41" s="165"/>
      <c r="W41" s="165"/>
      <c r="X41" s="237"/>
      <c r="Y41" s="304" t="s">
        <v>13</v>
      </c>
      <c r="Z41" s="299"/>
      <c r="AA41" s="300"/>
      <c r="AB41" s="504" t="s">
        <v>301</v>
      </c>
      <c r="AC41" s="504"/>
      <c r="AD41" s="504"/>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ht="23.25" hidden="1" customHeight="1" x14ac:dyDescent="0.15">
      <c r="A42" s="904" t="s">
        <v>497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469</v>
      </c>
      <c r="B44" s="649"/>
      <c r="C44" s="649"/>
      <c r="D44" s="649"/>
      <c r="E44" s="649"/>
      <c r="F44" s="650"/>
      <c r="G44" s="572" t="s">
        <v>265</v>
      </c>
      <c r="H44" s="386"/>
      <c r="I44" s="386"/>
      <c r="J44" s="386"/>
      <c r="K44" s="386"/>
      <c r="L44" s="386"/>
      <c r="M44" s="386"/>
      <c r="N44" s="386"/>
      <c r="O44" s="573"/>
      <c r="P44" s="638" t="s">
        <v>59</v>
      </c>
      <c r="Q44" s="386"/>
      <c r="R44" s="386"/>
      <c r="S44" s="386"/>
      <c r="T44" s="386"/>
      <c r="U44" s="386"/>
      <c r="V44" s="386"/>
      <c r="W44" s="386"/>
      <c r="X44" s="573"/>
      <c r="Y44" s="639"/>
      <c r="Z44" s="640"/>
      <c r="AA44" s="641"/>
      <c r="AB44" s="373" t="s">
        <v>11</v>
      </c>
      <c r="AC44" s="374"/>
      <c r="AD44" s="375"/>
      <c r="AE44" s="373" t="s">
        <v>527</v>
      </c>
      <c r="AF44" s="374"/>
      <c r="AG44" s="374"/>
      <c r="AH44" s="375"/>
      <c r="AI44" s="373" t="s">
        <v>524</v>
      </c>
      <c r="AJ44" s="374"/>
      <c r="AK44" s="374"/>
      <c r="AL44" s="375"/>
      <c r="AM44" s="380" t="s">
        <v>519</v>
      </c>
      <c r="AN44" s="380"/>
      <c r="AO44" s="380"/>
      <c r="AP44" s="373"/>
      <c r="AQ44" s="268" t="s">
        <v>354</v>
      </c>
      <c r="AR44" s="269"/>
      <c r="AS44" s="269"/>
      <c r="AT44" s="270"/>
      <c r="AU44" s="386" t="s">
        <v>253</v>
      </c>
      <c r="AV44" s="386"/>
      <c r="AW44" s="386"/>
      <c r="AX44" s="387"/>
    </row>
    <row r="45" spans="1:50" ht="18.75" hidden="1"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475"/>
      <c r="Z45" s="476"/>
      <c r="AA45" s="477"/>
      <c r="AB45" s="337"/>
      <c r="AC45" s="338"/>
      <c r="AD45" s="339"/>
      <c r="AE45" s="337"/>
      <c r="AF45" s="338"/>
      <c r="AG45" s="338"/>
      <c r="AH45" s="339"/>
      <c r="AI45" s="337"/>
      <c r="AJ45" s="338"/>
      <c r="AK45" s="338"/>
      <c r="AL45" s="339"/>
      <c r="AM45" s="381"/>
      <c r="AN45" s="381"/>
      <c r="AO45" s="381"/>
      <c r="AP45" s="337"/>
      <c r="AQ45" s="218"/>
      <c r="AR45" s="137"/>
      <c r="AS45" s="138" t="s">
        <v>355</v>
      </c>
      <c r="AT45" s="173"/>
      <c r="AU45" s="272"/>
      <c r="AV45" s="272"/>
      <c r="AW45" s="384" t="s">
        <v>300</v>
      </c>
      <c r="AX45" s="385"/>
    </row>
    <row r="46" spans="1:50" ht="23.25" hidden="1" customHeight="1" x14ac:dyDescent="0.15">
      <c r="A46" s="522"/>
      <c r="B46" s="520"/>
      <c r="C46" s="520"/>
      <c r="D46" s="520"/>
      <c r="E46" s="520"/>
      <c r="F46" s="521"/>
      <c r="G46" s="547"/>
      <c r="H46" s="548"/>
      <c r="I46" s="548"/>
      <c r="J46" s="548"/>
      <c r="K46" s="548"/>
      <c r="L46" s="548"/>
      <c r="M46" s="548"/>
      <c r="N46" s="548"/>
      <c r="O46" s="549"/>
      <c r="P46" s="162"/>
      <c r="Q46" s="162"/>
      <c r="R46" s="162"/>
      <c r="S46" s="162"/>
      <c r="T46" s="162"/>
      <c r="U46" s="162"/>
      <c r="V46" s="162"/>
      <c r="W46" s="162"/>
      <c r="X46" s="232"/>
      <c r="Y46" s="343" t="s">
        <v>12</v>
      </c>
      <c r="Z46" s="556"/>
      <c r="AA46" s="557"/>
      <c r="AB46" s="558"/>
      <c r="AC46" s="558"/>
      <c r="AD46" s="558"/>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15">
      <c r="A47" s="523"/>
      <c r="B47" s="524"/>
      <c r="C47" s="524"/>
      <c r="D47" s="524"/>
      <c r="E47" s="524"/>
      <c r="F47" s="525"/>
      <c r="G47" s="550"/>
      <c r="H47" s="551"/>
      <c r="I47" s="551"/>
      <c r="J47" s="551"/>
      <c r="K47" s="551"/>
      <c r="L47" s="551"/>
      <c r="M47" s="551"/>
      <c r="N47" s="551"/>
      <c r="O47" s="552"/>
      <c r="P47" s="234"/>
      <c r="Q47" s="234"/>
      <c r="R47" s="234"/>
      <c r="S47" s="234"/>
      <c r="T47" s="234"/>
      <c r="U47" s="234"/>
      <c r="V47" s="234"/>
      <c r="W47" s="234"/>
      <c r="X47" s="235"/>
      <c r="Y47" s="304" t="s">
        <v>54</v>
      </c>
      <c r="Z47" s="299"/>
      <c r="AA47" s="300"/>
      <c r="AB47" s="529"/>
      <c r="AC47" s="529"/>
      <c r="AD47" s="529"/>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15">
      <c r="A48" s="651"/>
      <c r="B48" s="652"/>
      <c r="C48" s="652"/>
      <c r="D48" s="652"/>
      <c r="E48" s="652"/>
      <c r="F48" s="653"/>
      <c r="G48" s="553"/>
      <c r="H48" s="554"/>
      <c r="I48" s="554"/>
      <c r="J48" s="554"/>
      <c r="K48" s="554"/>
      <c r="L48" s="554"/>
      <c r="M48" s="554"/>
      <c r="N48" s="554"/>
      <c r="O48" s="555"/>
      <c r="P48" s="165"/>
      <c r="Q48" s="165"/>
      <c r="R48" s="165"/>
      <c r="S48" s="165"/>
      <c r="T48" s="165"/>
      <c r="U48" s="165"/>
      <c r="V48" s="165"/>
      <c r="W48" s="165"/>
      <c r="X48" s="237"/>
      <c r="Y48" s="304" t="s">
        <v>13</v>
      </c>
      <c r="Z48" s="299"/>
      <c r="AA48" s="300"/>
      <c r="AB48" s="504" t="s">
        <v>301</v>
      </c>
      <c r="AC48" s="504"/>
      <c r="AD48" s="504"/>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15">
      <c r="A49" s="904" t="s">
        <v>497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9" t="s">
        <v>469</v>
      </c>
      <c r="B51" s="520"/>
      <c r="C51" s="520"/>
      <c r="D51" s="520"/>
      <c r="E51" s="520"/>
      <c r="F51" s="521"/>
      <c r="G51" s="572" t="s">
        <v>265</v>
      </c>
      <c r="H51" s="386"/>
      <c r="I51" s="386"/>
      <c r="J51" s="386"/>
      <c r="K51" s="386"/>
      <c r="L51" s="386"/>
      <c r="M51" s="386"/>
      <c r="N51" s="386"/>
      <c r="O51" s="573"/>
      <c r="P51" s="638" t="s">
        <v>59</v>
      </c>
      <c r="Q51" s="386"/>
      <c r="R51" s="386"/>
      <c r="S51" s="386"/>
      <c r="T51" s="386"/>
      <c r="U51" s="386"/>
      <c r="V51" s="386"/>
      <c r="W51" s="386"/>
      <c r="X51" s="573"/>
      <c r="Y51" s="639"/>
      <c r="Z51" s="640"/>
      <c r="AA51" s="641"/>
      <c r="AB51" s="373" t="s">
        <v>11</v>
      </c>
      <c r="AC51" s="374"/>
      <c r="AD51" s="375"/>
      <c r="AE51" s="373" t="s">
        <v>527</v>
      </c>
      <c r="AF51" s="374"/>
      <c r="AG51" s="374"/>
      <c r="AH51" s="375"/>
      <c r="AI51" s="373" t="s">
        <v>524</v>
      </c>
      <c r="AJ51" s="374"/>
      <c r="AK51" s="374"/>
      <c r="AL51" s="375"/>
      <c r="AM51" s="380" t="s">
        <v>520</v>
      </c>
      <c r="AN51" s="380"/>
      <c r="AO51" s="380"/>
      <c r="AP51" s="373"/>
      <c r="AQ51" s="268" t="s">
        <v>354</v>
      </c>
      <c r="AR51" s="269"/>
      <c r="AS51" s="269"/>
      <c r="AT51" s="270"/>
      <c r="AU51" s="382" t="s">
        <v>253</v>
      </c>
      <c r="AV51" s="382"/>
      <c r="AW51" s="382"/>
      <c r="AX51" s="383"/>
    </row>
    <row r="52" spans="1:50" ht="18.75" hidden="1"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475"/>
      <c r="Z52" s="476"/>
      <c r="AA52" s="477"/>
      <c r="AB52" s="337"/>
      <c r="AC52" s="338"/>
      <c r="AD52" s="339"/>
      <c r="AE52" s="337"/>
      <c r="AF52" s="338"/>
      <c r="AG52" s="338"/>
      <c r="AH52" s="339"/>
      <c r="AI52" s="337"/>
      <c r="AJ52" s="338"/>
      <c r="AK52" s="338"/>
      <c r="AL52" s="339"/>
      <c r="AM52" s="381"/>
      <c r="AN52" s="381"/>
      <c r="AO52" s="381"/>
      <c r="AP52" s="337"/>
      <c r="AQ52" s="218"/>
      <c r="AR52" s="137"/>
      <c r="AS52" s="138" t="s">
        <v>355</v>
      </c>
      <c r="AT52" s="173"/>
      <c r="AU52" s="272"/>
      <c r="AV52" s="272"/>
      <c r="AW52" s="384" t="s">
        <v>300</v>
      </c>
      <c r="AX52" s="385"/>
    </row>
    <row r="53" spans="1:50" ht="23.25" hidden="1" customHeight="1" x14ac:dyDescent="0.15">
      <c r="A53" s="522"/>
      <c r="B53" s="520"/>
      <c r="C53" s="520"/>
      <c r="D53" s="520"/>
      <c r="E53" s="520"/>
      <c r="F53" s="521"/>
      <c r="G53" s="547"/>
      <c r="H53" s="548"/>
      <c r="I53" s="548"/>
      <c r="J53" s="548"/>
      <c r="K53" s="548"/>
      <c r="L53" s="548"/>
      <c r="M53" s="548"/>
      <c r="N53" s="548"/>
      <c r="O53" s="549"/>
      <c r="P53" s="162"/>
      <c r="Q53" s="162"/>
      <c r="R53" s="162"/>
      <c r="S53" s="162"/>
      <c r="T53" s="162"/>
      <c r="U53" s="162"/>
      <c r="V53" s="162"/>
      <c r="W53" s="162"/>
      <c r="X53" s="232"/>
      <c r="Y53" s="343" t="s">
        <v>12</v>
      </c>
      <c r="Z53" s="556"/>
      <c r="AA53" s="557"/>
      <c r="AB53" s="558"/>
      <c r="AC53" s="558"/>
      <c r="AD53" s="558"/>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15">
      <c r="A54" s="523"/>
      <c r="B54" s="524"/>
      <c r="C54" s="524"/>
      <c r="D54" s="524"/>
      <c r="E54" s="524"/>
      <c r="F54" s="525"/>
      <c r="G54" s="550"/>
      <c r="H54" s="551"/>
      <c r="I54" s="551"/>
      <c r="J54" s="551"/>
      <c r="K54" s="551"/>
      <c r="L54" s="551"/>
      <c r="M54" s="551"/>
      <c r="N54" s="551"/>
      <c r="O54" s="552"/>
      <c r="P54" s="234"/>
      <c r="Q54" s="234"/>
      <c r="R54" s="234"/>
      <c r="S54" s="234"/>
      <c r="T54" s="234"/>
      <c r="U54" s="234"/>
      <c r="V54" s="234"/>
      <c r="W54" s="234"/>
      <c r="X54" s="235"/>
      <c r="Y54" s="304" t="s">
        <v>54</v>
      </c>
      <c r="Z54" s="299"/>
      <c r="AA54" s="300"/>
      <c r="AB54" s="529"/>
      <c r="AC54" s="529"/>
      <c r="AD54" s="529"/>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15">
      <c r="A55" s="651"/>
      <c r="B55" s="652"/>
      <c r="C55" s="652"/>
      <c r="D55" s="652"/>
      <c r="E55" s="652"/>
      <c r="F55" s="653"/>
      <c r="G55" s="553"/>
      <c r="H55" s="554"/>
      <c r="I55" s="554"/>
      <c r="J55" s="554"/>
      <c r="K55" s="554"/>
      <c r="L55" s="554"/>
      <c r="M55" s="554"/>
      <c r="N55" s="554"/>
      <c r="O55" s="555"/>
      <c r="P55" s="165"/>
      <c r="Q55" s="165"/>
      <c r="R55" s="165"/>
      <c r="S55" s="165"/>
      <c r="T55" s="165"/>
      <c r="U55" s="165"/>
      <c r="V55" s="165"/>
      <c r="W55" s="165"/>
      <c r="X55" s="237"/>
      <c r="Y55" s="304" t="s">
        <v>13</v>
      </c>
      <c r="Z55" s="299"/>
      <c r="AA55" s="300"/>
      <c r="AB55" s="468" t="s">
        <v>14</v>
      </c>
      <c r="AC55" s="468"/>
      <c r="AD55" s="468"/>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15">
      <c r="A56" s="904" t="s">
        <v>497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9" t="s">
        <v>469</v>
      </c>
      <c r="B58" s="520"/>
      <c r="C58" s="520"/>
      <c r="D58" s="520"/>
      <c r="E58" s="520"/>
      <c r="F58" s="521"/>
      <c r="G58" s="572" t="s">
        <v>265</v>
      </c>
      <c r="H58" s="386"/>
      <c r="I58" s="386"/>
      <c r="J58" s="386"/>
      <c r="K58" s="386"/>
      <c r="L58" s="386"/>
      <c r="M58" s="386"/>
      <c r="N58" s="386"/>
      <c r="O58" s="573"/>
      <c r="P58" s="638" t="s">
        <v>59</v>
      </c>
      <c r="Q58" s="386"/>
      <c r="R58" s="386"/>
      <c r="S58" s="386"/>
      <c r="T58" s="386"/>
      <c r="U58" s="386"/>
      <c r="V58" s="386"/>
      <c r="W58" s="386"/>
      <c r="X58" s="573"/>
      <c r="Y58" s="639"/>
      <c r="Z58" s="640"/>
      <c r="AA58" s="641"/>
      <c r="AB58" s="373" t="s">
        <v>11</v>
      </c>
      <c r="AC58" s="374"/>
      <c r="AD58" s="375"/>
      <c r="AE58" s="373" t="s">
        <v>528</v>
      </c>
      <c r="AF58" s="374"/>
      <c r="AG58" s="374"/>
      <c r="AH58" s="375"/>
      <c r="AI58" s="373" t="s">
        <v>524</v>
      </c>
      <c r="AJ58" s="374"/>
      <c r="AK58" s="374"/>
      <c r="AL58" s="375"/>
      <c r="AM58" s="380" t="s">
        <v>519</v>
      </c>
      <c r="AN58" s="380"/>
      <c r="AO58" s="380"/>
      <c r="AP58" s="373"/>
      <c r="AQ58" s="268" t="s">
        <v>354</v>
      </c>
      <c r="AR58" s="269"/>
      <c r="AS58" s="269"/>
      <c r="AT58" s="270"/>
      <c r="AU58" s="382" t="s">
        <v>253</v>
      </c>
      <c r="AV58" s="382"/>
      <c r="AW58" s="382"/>
      <c r="AX58" s="383"/>
    </row>
    <row r="59" spans="1:50" ht="18.75" hidden="1"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475"/>
      <c r="Z59" s="476"/>
      <c r="AA59" s="477"/>
      <c r="AB59" s="337"/>
      <c r="AC59" s="338"/>
      <c r="AD59" s="339"/>
      <c r="AE59" s="337"/>
      <c r="AF59" s="338"/>
      <c r="AG59" s="338"/>
      <c r="AH59" s="339"/>
      <c r="AI59" s="337"/>
      <c r="AJ59" s="338"/>
      <c r="AK59" s="338"/>
      <c r="AL59" s="339"/>
      <c r="AM59" s="381"/>
      <c r="AN59" s="381"/>
      <c r="AO59" s="381"/>
      <c r="AP59" s="337"/>
      <c r="AQ59" s="218"/>
      <c r="AR59" s="137"/>
      <c r="AS59" s="138" t="s">
        <v>355</v>
      </c>
      <c r="AT59" s="173"/>
      <c r="AU59" s="272"/>
      <c r="AV59" s="272"/>
      <c r="AW59" s="384" t="s">
        <v>300</v>
      </c>
      <c r="AX59" s="385"/>
    </row>
    <row r="60" spans="1:50" ht="23.25" hidden="1" customHeight="1" x14ac:dyDescent="0.15">
      <c r="A60" s="522"/>
      <c r="B60" s="520"/>
      <c r="C60" s="520"/>
      <c r="D60" s="520"/>
      <c r="E60" s="520"/>
      <c r="F60" s="521"/>
      <c r="G60" s="547"/>
      <c r="H60" s="548"/>
      <c r="I60" s="548"/>
      <c r="J60" s="548"/>
      <c r="K60" s="548"/>
      <c r="L60" s="548"/>
      <c r="M60" s="548"/>
      <c r="N60" s="548"/>
      <c r="O60" s="549"/>
      <c r="P60" s="162"/>
      <c r="Q60" s="162"/>
      <c r="R60" s="162"/>
      <c r="S60" s="162"/>
      <c r="T60" s="162"/>
      <c r="U60" s="162"/>
      <c r="V60" s="162"/>
      <c r="W60" s="162"/>
      <c r="X60" s="232"/>
      <c r="Y60" s="343" t="s">
        <v>12</v>
      </c>
      <c r="Z60" s="556"/>
      <c r="AA60" s="557"/>
      <c r="AB60" s="558"/>
      <c r="AC60" s="558"/>
      <c r="AD60" s="558"/>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15">
      <c r="A61" s="523"/>
      <c r="B61" s="524"/>
      <c r="C61" s="524"/>
      <c r="D61" s="524"/>
      <c r="E61" s="524"/>
      <c r="F61" s="525"/>
      <c r="G61" s="550"/>
      <c r="H61" s="551"/>
      <c r="I61" s="551"/>
      <c r="J61" s="551"/>
      <c r="K61" s="551"/>
      <c r="L61" s="551"/>
      <c r="M61" s="551"/>
      <c r="N61" s="551"/>
      <c r="O61" s="552"/>
      <c r="P61" s="234"/>
      <c r="Q61" s="234"/>
      <c r="R61" s="234"/>
      <c r="S61" s="234"/>
      <c r="T61" s="234"/>
      <c r="U61" s="234"/>
      <c r="V61" s="234"/>
      <c r="W61" s="234"/>
      <c r="X61" s="235"/>
      <c r="Y61" s="304" t="s">
        <v>54</v>
      </c>
      <c r="Z61" s="299"/>
      <c r="AA61" s="300"/>
      <c r="AB61" s="529"/>
      <c r="AC61" s="529"/>
      <c r="AD61" s="529"/>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15">
      <c r="A62" s="523"/>
      <c r="B62" s="524"/>
      <c r="C62" s="524"/>
      <c r="D62" s="524"/>
      <c r="E62" s="524"/>
      <c r="F62" s="525"/>
      <c r="G62" s="553"/>
      <c r="H62" s="554"/>
      <c r="I62" s="554"/>
      <c r="J62" s="554"/>
      <c r="K62" s="554"/>
      <c r="L62" s="554"/>
      <c r="M62" s="554"/>
      <c r="N62" s="554"/>
      <c r="O62" s="555"/>
      <c r="P62" s="165"/>
      <c r="Q62" s="165"/>
      <c r="R62" s="165"/>
      <c r="S62" s="165"/>
      <c r="T62" s="165"/>
      <c r="U62" s="165"/>
      <c r="V62" s="165"/>
      <c r="W62" s="165"/>
      <c r="X62" s="237"/>
      <c r="Y62" s="304" t="s">
        <v>13</v>
      </c>
      <c r="Z62" s="299"/>
      <c r="AA62" s="300"/>
      <c r="AB62" s="504" t="s">
        <v>14</v>
      </c>
      <c r="AC62" s="504"/>
      <c r="AD62" s="504"/>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15">
      <c r="A63" s="904" t="s">
        <v>497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465</v>
      </c>
      <c r="X65" s="877"/>
      <c r="Y65" s="880"/>
      <c r="Z65" s="880"/>
      <c r="AA65" s="881"/>
      <c r="AB65" s="874" t="s">
        <v>11</v>
      </c>
      <c r="AC65" s="870"/>
      <c r="AD65" s="871"/>
      <c r="AE65" s="373" t="s">
        <v>527</v>
      </c>
      <c r="AF65" s="374"/>
      <c r="AG65" s="374"/>
      <c r="AH65" s="375"/>
      <c r="AI65" s="373" t="s">
        <v>524</v>
      </c>
      <c r="AJ65" s="374"/>
      <c r="AK65" s="374"/>
      <c r="AL65" s="375"/>
      <c r="AM65" s="380" t="s">
        <v>519</v>
      </c>
      <c r="AN65" s="380"/>
      <c r="AO65" s="380"/>
      <c r="AP65" s="373"/>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7"/>
      <c r="AF66" s="338"/>
      <c r="AG66" s="338"/>
      <c r="AH66" s="339"/>
      <c r="AI66" s="337"/>
      <c r="AJ66" s="338"/>
      <c r="AK66" s="338"/>
      <c r="AL66" s="339"/>
      <c r="AM66" s="381"/>
      <c r="AN66" s="381"/>
      <c r="AO66" s="381"/>
      <c r="AP66" s="337"/>
      <c r="AQ66" s="271"/>
      <c r="AR66" s="272"/>
      <c r="AS66" s="872" t="s">
        <v>355</v>
      </c>
      <c r="AT66" s="873"/>
      <c r="AU66" s="272"/>
      <c r="AV66" s="272"/>
      <c r="AW66" s="872" t="s">
        <v>468</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487</v>
      </c>
      <c r="AC67" s="958"/>
      <c r="AD67" s="95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5" t="s">
        <v>54</v>
      </c>
      <c r="Z68" s="185"/>
      <c r="AA68" s="186"/>
      <c r="AB68" s="981" t="s">
        <v>487</v>
      </c>
      <c r="AC68" s="981"/>
      <c r="AD68" s="98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5" t="s">
        <v>13</v>
      </c>
      <c r="Z69" s="185"/>
      <c r="AA69" s="186"/>
      <c r="AB69" s="982" t="s">
        <v>488</v>
      </c>
      <c r="AC69" s="982"/>
      <c r="AD69" s="982"/>
      <c r="AE69" s="821"/>
      <c r="AF69" s="822"/>
      <c r="AG69" s="822"/>
      <c r="AH69" s="822"/>
      <c r="AI69" s="821"/>
      <c r="AJ69" s="822"/>
      <c r="AK69" s="822"/>
      <c r="AL69" s="822"/>
      <c r="AM69" s="821"/>
      <c r="AN69" s="822"/>
      <c r="AO69" s="822"/>
      <c r="AP69" s="822"/>
      <c r="AQ69" s="369"/>
      <c r="AR69" s="370"/>
      <c r="AS69" s="370"/>
      <c r="AT69" s="371"/>
      <c r="AU69" s="370"/>
      <c r="AV69" s="370"/>
      <c r="AW69" s="370"/>
      <c r="AX69" s="372"/>
    </row>
    <row r="70" spans="1:50" ht="23.25" hidden="1" customHeight="1" x14ac:dyDescent="0.15">
      <c r="A70" s="858" t="s">
        <v>475</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486</v>
      </c>
      <c r="X70" s="951"/>
      <c r="Y70" s="956" t="s">
        <v>12</v>
      </c>
      <c r="Z70" s="956"/>
      <c r="AA70" s="957"/>
      <c r="AB70" s="958" t="s">
        <v>487</v>
      </c>
      <c r="AC70" s="958"/>
      <c r="AD70" s="95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5" t="s">
        <v>54</v>
      </c>
      <c r="Z71" s="185"/>
      <c r="AA71" s="186"/>
      <c r="AB71" s="981" t="s">
        <v>487</v>
      </c>
      <c r="AC71" s="981"/>
      <c r="AD71" s="98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5" t="s">
        <v>13</v>
      </c>
      <c r="Z72" s="185"/>
      <c r="AA72" s="186"/>
      <c r="AB72" s="982" t="s">
        <v>488</v>
      </c>
      <c r="AC72" s="982"/>
      <c r="AD72" s="98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4" t="s">
        <v>470</v>
      </c>
      <c r="B73" s="845"/>
      <c r="C73" s="845"/>
      <c r="D73" s="845"/>
      <c r="E73" s="845"/>
      <c r="F73" s="846"/>
      <c r="G73" s="813"/>
      <c r="H73" s="170" t="s">
        <v>265</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73" t="s">
        <v>527</v>
      </c>
      <c r="AF73" s="374"/>
      <c r="AG73" s="374"/>
      <c r="AH73" s="375"/>
      <c r="AI73" s="373" t="s">
        <v>524</v>
      </c>
      <c r="AJ73" s="374"/>
      <c r="AK73" s="374"/>
      <c r="AL73" s="375"/>
      <c r="AM73" s="380" t="s">
        <v>519</v>
      </c>
      <c r="AN73" s="380"/>
      <c r="AO73" s="380"/>
      <c r="AP73" s="373"/>
      <c r="AQ73" s="177" t="s">
        <v>354</v>
      </c>
      <c r="AR73" s="170"/>
      <c r="AS73" s="170"/>
      <c r="AT73" s="171"/>
      <c r="AU73" s="274" t="s">
        <v>253</v>
      </c>
      <c r="AV73" s="135"/>
      <c r="AW73" s="135"/>
      <c r="AX73" s="136"/>
    </row>
    <row r="74" spans="1:50" ht="18.75" hidden="1" customHeight="1" x14ac:dyDescent="0.15">
      <c r="A74" s="847"/>
      <c r="B74" s="848"/>
      <c r="C74" s="848"/>
      <c r="D74" s="848"/>
      <c r="E74" s="848"/>
      <c r="F74" s="849"/>
      <c r="G74" s="814"/>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7"/>
      <c r="AF74" s="338"/>
      <c r="AG74" s="338"/>
      <c r="AH74" s="339"/>
      <c r="AI74" s="337"/>
      <c r="AJ74" s="338"/>
      <c r="AK74" s="338"/>
      <c r="AL74" s="339"/>
      <c r="AM74" s="381"/>
      <c r="AN74" s="381"/>
      <c r="AO74" s="381"/>
      <c r="AP74" s="337"/>
      <c r="AQ74" s="218"/>
      <c r="AR74" s="137"/>
      <c r="AS74" s="138" t="s">
        <v>355</v>
      </c>
      <c r="AT74" s="173"/>
      <c r="AU74" s="218"/>
      <c r="AV74" s="137"/>
      <c r="AW74" s="138" t="s">
        <v>300</v>
      </c>
      <c r="AX74" s="139"/>
    </row>
    <row r="75" spans="1:50" ht="23.25" hidden="1" customHeight="1" x14ac:dyDescent="0.15">
      <c r="A75" s="847"/>
      <c r="B75" s="848"/>
      <c r="C75" s="848"/>
      <c r="D75" s="848"/>
      <c r="E75" s="848"/>
      <c r="F75" s="849"/>
      <c r="G75" s="788"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15">
      <c r="A76" s="847"/>
      <c r="B76" s="848"/>
      <c r="C76" s="848"/>
      <c r="D76" s="848"/>
      <c r="E76" s="848"/>
      <c r="F76" s="849"/>
      <c r="G76" s="789"/>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15">
      <c r="A77" s="847"/>
      <c r="B77" s="848"/>
      <c r="C77" s="848"/>
      <c r="D77" s="848"/>
      <c r="E77" s="848"/>
      <c r="F77" s="849"/>
      <c r="G77" s="790"/>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69.75" hidden="1" customHeight="1" x14ac:dyDescent="0.15">
      <c r="A78" s="918" t="s">
        <v>500</v>
      </c>
      <c r="B78" s="919"/>
      <c r="C78" s="919"/>
      <c r="D78" s="919"/>
      <c r="E78" s="916" t="s">
        <v>447</v>
      </c>
      <c r="F78" s="917"/>
      <c r="G78" s="57" t="s">
        <v>357</v>
      </c>
      <c r="H78" s="799"/>
      <c r="I78" s="245"/>
      <c r="J78" s="245"/>
      <c r="K78" s="245"/>
      <c r="L78" s="245"/>
      <c r="M78" s="245"/>
      <c r="N78" s="245"/>
      <c r="O78" s="800"/>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9" t="s">
        <v>464</v>
      </c>
      <c r="AP79" s="150"/>
      <c r="AQ79" s="150"/>
      <c r="AR79" s="81" t="s">
        <v>462</v>
      </c>
      <c r="AS79" s="149"/>
      <c r="AT79" s="150"/>
      <c r="AU79" s="150"/>
      <c r="AV79" s="150"/>
      <c r="AW79" s="150"/>
      <c r="AX79" s="151"/>
    </row>
    <row r="80" spans="1:50" ht="18.75" hidden="1" customHeight="1" x14ac:dyDescent="0.15">
      <c r="A80" s="526" t="s">
        <v>266</v>
      </c>
      <c r="B80" s="853" t="s">
        <v>461</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552</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7"/>
      <c r="B81" s="856"/>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4"/>
      <c r="Z85" s="175"/>
      <c r="AA85" s="176"/>
      <c r="AB85" s="465" t="s">
        <v>11</v>
      </c>
      <c r="AC85" s="466"/>
      <c r="AD85" s="467"/>
      <c r="AE85" s="373" t="s">
        <v>527</v>
      </c>
      <c r="AF85" s="374"/>
      <c r="AG85" s="374"/>
      <c r="AH85" s="375"/>
      <c r="AI85" s="373" t="s">
        <v>524</v>
      </c>
      <c r="AJ85" s="374"/>
      <c r="AK85" s="374"/>
      <c r="AL85" s="375"/>
      <c r="AM85" s="380" t="s">
        <v>519</v>
      </c>
      <c r="AN85" s="380"/>
      <c r="AO85" s="380"/>
      <c r="AP85" s="373"/>
      <c r="AQ85" s="177" t="s">
        <v>354</v>
      </c>
      <c r="AR85" s="170"/>
      <c r="AS85" s="170"/>
      <c r="AT85" s="171"/>
      <c r="AU85" s="378" t="s">
        <v>253</v>
      </c>
      <c r="AV85" s="378"/>
      <c r="AW85" s="378"/>
      <c r="AX85" s="379"/>
      <c r="AY85" s="10"/>
      <c r="AZ85" s="10"/>
      <c r="BA85" s="10"/>
      <c r="BB85" s="10"/>
      <c r="BC85" s="10"/>
    </row>
    <row r="86" spans="1:60" ht="18.75" hidden="1" customHeight="1" x14ac:dyDescent="0.15">
      <c r="A86" s="527"/>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4"/>
      <c r="Z86" s="175"/>
      <c r="AA86" s="176"/>
      <c r="AB86" s="337"/>
      <c r="AC86" s="338"/>
      <c r="AD86" s="339"/>
      <c r="AE86" s="337"/>
      <c r="AF86" s="338"/>
      <c r="AG86" s="338"/>
      <c r="AH86" s="339"/>
      <c r="AI86" s="337"/>
      <c r="AJ86" s="338"/>
      <c r="AK86" s="338"/>
      <c r="AL86" s="339"/>
      <c r="AM86" s="381"/>
      <c r="AN86" s="381"/>
      <c r="AO86" s="381"/>
      <c r="AP86" s="337"/>
      <c r="AQ86" s="271"/>
      <c r="AR86" s="272"/>
      <c r="AS86" s="138" t="s">
        <v>355</v>
      </c>
      <c r="AT86" s="173"/>
      <c r="AU86" s="272"/>
      <c r="AV86" s="272"/>
      <c r="AW86" s="384" t="s">
        <v>300</v>
      </c>
      <c r="AX86" s="385"/>
      <c r="AY86" s="10"/>
      <c r="AZ86" s="10"/>
      <c r="BA86" s="10"/>
      <c r="BB86" s="10"/>
      <c r="BC86" s="10"/>
      <c r="BD86" s="10"/>
      <c r="BE86" s="10"/>
      <c r="BF86" s="10"/>
      <c r="BG86" s="10"/>
      <c r="BH86" s="10"/>
    </row>
    <row r="87" spans="1:60" ht="23.25" hidden="1" customHeight="1" x14ac:dyDescent="0.15">
      <c r="A87" s="527"/>
      <c r="B87" s="559"/>
      <c r="C87" s="559"/>
      <c r="D87" s="559"/>
      <c r="E87" s="559"/>
      <c r="F87" s="560"/>
      <c r="G87" s="231"/>
      <c r="H87" s="162"/>
      <c r="I87" s="162"/>
      <c r="J87" s="162"/>
      <c r="K87" s="162"/>
      <c r="L87" s="162"/>
      <c r="M87" s="162"/>
      <c r="N87" s="162"/>
      <c r="O87" s="232"/>
      <c r="P87" s="162"/>
      <c r="Q87" s="806"/>
      <c r="R87" s="806"/>
      <c r="S87" s="806"/>
      <c r="T87" s="806"/>
      <c r="U87" s="806"/>
      <c r="V87" s="806"/>
      <c r="W87" s="806"/>
      <c r="X87" s="807"/>
      <c r="Y87" s="762" t="s">
        <v>62</v>
      </c>
      <c r="Z87" s="763"/>
      <c r="AA87" s="764"/>
      <c r="AB87" s="558"/>
      <c r="AC87" s="558"/>
      <c r="AD87" s="558"/>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15">
      <c r="A88" s="527"/>
      <c r="B88" s="559"/>
      <c r="C88" s="559"/>
      <c r="D88" s="559"/>
      <c r="E88" s="559"/>
      <c r="F88" s="560"/>
      <c r="G88" s="233"/>
      <c r="H88" s="234"/>
      <c r="I88" s="234"/>
      <c r="J88" s="234"/>
      <c r="K88" s="234"/>
      <c r="L88" s="234"/>
      <c r="M88" s="234"/>
      <c r="N88" s="234"/>
      <c r="O88" s="235"/>
      <c r="P88" s="808"/>
      <c r="Q88" s="808"/>
      <c r="R88" s="808"/>
      <c r="S88" s="808"/>
      <c r="T88" s="808"/>
      <c r="U88" s="808"/>
      <c r="V88" s="808"/>
      <c r="W88" s="808"/>
      <c r="X88" s="809"/>
      <c r="Y88" s="736" t="s">
        <v>54</v>
      </c>
      <c r="Z88" s="737"/>
      <c r="AA88" s="738"/>
      <c r="AB88" s="529"/>
      <c r="AC88" s="529"/>
      <c r="AD88" s="529"/>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x14ac:dyDescent="0.15">
      <c r="A89" s="527"/>
      <c r="B89" s="561"/>
      <c r="C89" s="561"/>
      <c r="D89" s="561"/>
      <c r="E89" s="561"/>
      <c r="F89" s="562"/>
      <c r="G89" s="236"/>
      <c r="H89" s="165"/>
      <c r="I89" s="165"/>
      <c r="J89" s="165"/>
      <c r="K89" s="165"/>
      <c r="L89" s="165"/>
      <c r="M89" s="165"/>
      <c r="N89" s="165"/>
      <c r="O89" s="237"/>
      <c r="P89" s="305"/>
      <c r="Q89" s="305"/>
      <c r="R89" s="305"/>
      <c r="S89" s="305"/>
      <c r="T89" s="305"/>
      <c r="U89" s="305"/>
      <c r="V89" s="305"/>
      <c r="W89" s="305"/>
      <c r="X89" s="810"/>
      <c r="Y89" s="736" t="s">
        <v>13</v>
      </c>
      <c r="Z89" s="737"/>
      <c r="AA89" s="738"/>
      <c r="AB89" s="468" t="s">
        <v>14</v>
      </c>
      <c r="AC89" s="468"/>
      <c r="AD89" s="468"/>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4"/>
      <c r="Z90" s="175"/>
      <c r="AA90" s="176"/>
      <c r="AB90" s="465" t="s">
        <v>11</v>
      </c>
      <c r="AC90" s="466"/>
      <c r="AD90" s="467"/>
      <c r="AE90" s="373" t="s">
        <v>527</v>
      </c>
      <c r="AF90" s="374"/>
      <c r="AG90" s="374"/>
      <c r="AH90" s="375"/>
      <c r="AI90" s="373" t="s">
        <v>524</v>
      </c>
      <c r="AJ90" s="374"/>
      <c r="AK90" s="374"/>
      <c r="AL90" s="375"/>
      <c r="AM90" s="380" t="s">
        <v>519</v>
      </c>
      <c r="AN90" s="380"/>
      <c r="AO90" s="380"/>
      <c r="AP90" s="373"/>
      <c r="AQ90" s="177" t="s">
        <v>354</v>
      </c>
      <c r="AR90" s="170"/>
      <c r="AS90" s="170"/>
      <c r="AT90" s="171"/>
      <c r="AU90" s="378" t="s">
        <v>253</v>
      </c>
      <c r="AV90" s="378"/>
      <c r="AW90" s="378"/>
      <c r="AX90" s="379"/>
    </row>
    <row r="91" spans="1:60" ht="18.75" hidden="1" customHeight="1" x14ac:dyDescent="0.15">
      <c r="A91" s="527"/>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4"/>
      <c r="Z91" s="175"/>
      <c r="AA91" s="176"/>
      <c r="AB91" s="337"/>
      <c r="AC91" s="338"/>
      <c r="AD91" s="339"/>
      <c r="AE91" s="337"/>
      <c r="AF91" s="338"/>
      <c r="AG91" s="338"/>
      <c r="AH91" s="339"/>
      <c r="AI91" s="337"/>
      <c r="AJ91" s="338"/>
      <c r="AK91" s="338"/>
      <c r="AL91" s="339"/>
      <c r="AM91" s="381"/>
      <c r="AN91" s="381"/>
      <c r="AO91" s="381"/>
      <c r="AP91" s="337"/>
      <c r="AQ91" s="271"/>
      <c r="AR91" s="272"/>
      <c r="AS91" s="138" t="s">
        <v>355</v>
      </c>
      <c r="AT91" s="173"/>
      <c r="AU91" s="272"/>
      <c r="AV91" s="272"/>
      <c r="AW91" s="384" t="s">
        <v>300</v>
      </c>
      <c r="AX91" s="385"/>
      <c r="AY91" s="10"/>
      <c r="AZ91" s="10"/>
      <c r="BA91" s="10"/>
      <c r="BB91" s="10"/>
      <c r="BC91" s="10"/>
    </row>
    <row r="92" spans="1:60" ht="23.25" hidden="1" customHeight="1" x14ac:dyDescent="0.15">
      <c r="A92" s="527"/>
      <c r="B92" s="559"/>
      <c r="C92" s="559"/>
      <c r="D92" s="559"/>
      <c r="E92" s="559"/>
      <c r="F92" s="560"/>
      <c r="G92" s="231"/>
      <c r="H92" s="162"/>
      <c r="I92" s="162"/>
      <c r="J92" s="162"/>
      <c r="K92" s="162"/>
      <c r="L92" s="162"/>
      <c r="M92" s="162"/>
      <c r="N92" s="162"/>
      <c r="O92" s="232"/>
      <c r="P92" s="162"/>
      <c r="Q92" s="806"/>
      <c r="R92" s="806"/>
      <c r="S92" s="806"/>
      <c r="T92" s="806"/>
      <c r="U92" s="806"/>
      <c r="V92" s="806"/>
      <c r="W92" s="806"/>
      <c r="X92" s="807"/>
      <c r="Y92" s="762" t="s">
        <v>62</v>
      </c>
      <c r="Z92" s="763"/>
      <c r="AA92" s="764"/>
      <c r="AB92" s="558"/>
      <c r="AC92" s="558"/>
      <c r="AD92" s="558"/>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15">
      <c r="A93" s="527"/>
      <c r="B93" s="559"/>
      <c r="C93" s="559"/>
      <c r="D93" s="559"/>
      <c r="E93" s="559"/>
      <c r="F93" s="560"/>
      <c r="G93" s="233"/>
      <c r="H93" s="234"/>
      <c r="I93" s="234"/>
      <c r="J93" s="234"/>
      <c r="K93" s="234"/>
      <c r="L93" s="234"/>
      <c r="M93" s="234"/>
      <c r="N93" s="234"/>
      <c r="O93" s="235"/>
      <c r="P93" s="808"/>
      <c r="Q93" s="808"/>
      <c r="R93" s="808"/>
      <c r="S93" s="808"/>
      <c r="T93" s="808"/>
      <c r="U93" s="808"/>
      <c r="V93" s="808"/>
      <c r="W93" s="808"/>
      <c r="X93" s="809"/>
      <c r="Y93" s="736" t="s">
        <v>54</v>
      </c>
      <c r="Z93" s="737"/>
      <c r="AA93" s="738"/>
      <c r="AB93" s="529"/>
      <c r="AC93" s="529"/>
      <c r="AD93" s="529"/>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15">
      <c r="A94" s="527"/>
      <c r="B94" s="561"/>
      <c r="C94" s="561"/>
      <c r="D94" s="561"/>
      <c r="E94" s="561"/>
      <c r="F94" s="562"/>
      <c r="G94" s="236"/>
      <c r="H94" s="165"/>
      <c r="I94" s="165"/>
      <c r="J94" s="165"/>
      <c r="K94" s="165"/>
      <c r="L94" s="165"/>
      <c r="M94" s="165"/>
      <c r="N94" s="165"/>
      <c r="O94" s="237"/>
      <c r="P94" s="305"/>
      <c r="Q94" s="305"/>
      <c r="R94" s="305"/>
      <c r="S94" s="305"/>
      <c r="T94" s="305"/>
      <c r="U94" s="305"/>
      <c r="V94" s="305"/>
      <c r="W94" s="305"/>
      <c r="X94" s="810"/>
      <c r="Y94" s="736" t="s">
        <v>13</v>
      </c>
      <c r="Z94" s="737"/>
      <c r="AA94" s="738"/>
      <c r="AB94" s="468" t="s">
        <v>14</v>
      </c>
      <c r="AC94" s="468"/>
      <c r="AD94" s="468"/>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4"/>
      <c r="Z95" s="175"/>
      <c r="AA95" s="176"/>
      <c r="AB95" s="465" t="s">
        <v>11</v>
      </c>
      <c r="AC95" s="466"/>
      <c r="AD95" s="467"/>
      <c r="AE95" s="373" t="s">
        <v>527</v>
      </c>
      <c r="AF95" s="374"/>
      <c r="AG95" s="374"/>
      <c r="AH95" s="375"/>
      <c r="AI95" s="373" t="s">
        <v>524</v>
      </c>
      <c r="AJ95" s="374"/>
      <c r="AK95" s="374"/>
      <c r="AL95" s="375"/>
      <c r="AM95" s="380" t="s">
        <v>519</v>
      </c>
      <c r="AN95" s="380"/>
      <c r="AO95" s="380"/>
      <c r="AP95" s="373"/>
      <c r="AQ95" s="177" t="s">
        <v>354</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4"/>
      <c r="Z96" s="175"/>
      <c r="AA96" s="176"/>
      <c r="AB96" s="337"/>
      <c r="AC96" s="338"/>
      <c r="AD96" s="339"/>
      <c r="AE96" s="337"/>
      <c r="AF96" s="338"/>
      <c r="AG96" s="338"/>
      <c r="AH96" s="339"/>
      <c r="AI96" s="337"/>
      <c r="AJ96" s="338"/>
      <c r="AK96" s="338"/>
      <c r="AL96" s="339"/>
      <c r="AM96" s="381"/>
      <c r="AN96" s="381"/>
      <c r="AO96" s="381"/>
      <c r="AP96" s="337"/>
      <c r="AQ96" s="271"/>
      <c r="AR96" s="272"/>
      <c r="AS96" s="138" t="s">
        <v>355</v>
      </c>
      <c r="AT96" s="173"/>
      <c r="AU96" s="272"/>
      <c r="AV96" s="272"/>
      <c r="AW96" s="384" t="s">
        <v>300</v>
      </c>
      <c r="AX96" s="385"/>
    </row>
    <row r="97" spans="1:60" ht="23.25" hidden="1" customHeight="1" x14ac:dyDescent="0.15">
      <c r="A97" s="527"/>
      <c r="B97" s="559"/>
      <c r="C97" s="559"/>
      <c r="D97" s="559"/>
      <c r="E97" s="559"/>
      <c r="F97" s="560"/>
      <c r="G97" s="231"/>
      <c r="H97" s="162"/>
      <c r="I97" s="162"/>
      <c r="J97" s="162"/>
      <c r="K97" s="162"/>
      <c r="L97" s="162"/>
      <c r="M97" s="162"/>
      <c r="N97" s="162"/>
      <c r="O97" s="232"/>
      <c r="P97" s="162"/>
      <c r="Q97" s="806"/>
      <c r="R97" s="806"/>
      <c r="S97" s="806"/>
      <c r="T97" s="806"/>
      <c r="U97" s="806"/>
      <c r="V97" s="806"/>
      <c r="W97" s="806"/>
      <c r="X97" s="807"/>
      <c r="Y97" s="762" t="s">
        <v>62</v>
      </c>
      <c r="Z97" s="763"/>
      <c r="AA97" s="764"/>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15">
      <c r="A98" s="527"/>
      <c r="B98" s="559"/>
      <c r="C98" s="559"/>
      <c r="D98" s="559"/>
      <c r="E98" s="559"/>
      <c r="F98" s="560"/>
      <c r="G98" s="233"/>
      <c r="H98" s="234"/>
      <c r="I98" s="234"/>
      <c r="J98" s="234"/>
      <c r="K98" s="234"/>
      <c r="L98" s="234"/>
      <c r="M98" s="234"/>
      <c r="N98" s="234"/>
      <c r="O98" s="235"/>
      <c r="P98" s="808"/>
      <c r="Q98" s="808"/>
      <c r="R98" s="808"/>
      <c r="S98" s="808"/>
      <c r="T98" s="808"/>
      <c r="U98" s="808"/>
      <c r="V98" s="808"/>
      <c r="W98" s="808"/>
      <c r="X98" s="809"/>
      <c r="Y98" s="736" t="s">
        <v>54</v>
      </c>
      <c r="Z98" s="737"/>
      <c r="AA98" s="738"/>
      <c r="AB98" s="301"/>
      <c r="AC98" s="302"/>
      <c r="AD98" s="303"/>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1"/>
      <c r="H99" s="248"/>
      <c r="I99" s="248"/>
      <c r="J99" s="248"/>
      <c r="K99" s="248"/>
      <c r="L99" s="248"/>
      <c r="M99" s="248"/>
      <c r="N99" s="248"/>
      <c r="O99" s="812"/>
      <c r="P99" s="850"/>
      <c r="Q99" s="850"/>
      <c r="R99" s="850"/>
      <c r="S99" s="850"/>
      <c r="T99" s="850"/>
      <c r="U99" s="850"/>
      <c r="V99" s="850"/>
      <c r="W99" s="850"/>
      <c r="X99" s="851"/>
      <c r="Y99" s="487" t="s">
        <v>13</v>
      </c>
      <c r="Z99" s="488"/>
      <c r="AA99" s="489"/>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527</v>
      </c>
      <c r="AF100" s="831"/>
      <c r="AG100" s="831"/>
      <c r="AH100" s="832"/>
      <c r="AI100" s="830" t="s">
        <v>524</v>
      </c>
      <c r="AJ100" s="831"/>
      <c r="AK100" s="831"/>
      <c r="AL100" s="832"/>
      <c r="AM100" s="830" t="s">
        <v>520</v>
      </c>
      <c r="AN100" s="831"/>
      <c r="AO100" s="831"/>
      <c r="AP100" s="832"/>
      <c r="AQ100" s="935" t="s">
        <v>513</v>
      </c>
      <c r="AR100" s="936"/>
      <c r="AS100" s="936"/>
      <c r="AT100" s="937"/>
      <c r="AU100" s="935" t="s">
        <v>510</v>
      </c>
      <c r="AV100" s="936"/>
      <c r="AW100" s="936"/>
      <c r="AX100" s="938"/>
    </row>
    <row r="101" spans="1:60" ht="23.25" customHeight="1" x14ac:dyDescent="0.15">
      <c r="A101" s="498"/>
      <c r="B101" s="499"/>
      <c r="C101" s="499"/>
      <c r="D101" s="499"/>
      <c r="E101" s="499"/>
      <c r="F101" s="500"/>
      <c r="G101" s="162" t="s">
        <v>576</v>
      </c>
      <c r="H101" s="162"/>
      <c r="I101" s="162"/>
      <c r="J101" s="162"/>
      <c r="K101" s="162"/>
      <c r="L101" s="162"/>
      <c r="M101" s="162"/>
      <c r="N101" s="162"/>
      <c r="O101" s="162"/>
      <c r="P101" s="162"/>
      <c r="Q101" s="162"/>
      <c r="R101" s="162"/>
      <c r="S101" s="162"/>
      <c r="T101" s="162"/>
      <c r="U101" s="162"/>
      <c r="V101" s="162"/>
      <c r="W101" s="162"/>
      <c r="X101" s="232"/>
      <c r="Y101" s="820" t="s">
        <v>55</v>
      </c>
      <c r="Z101" s="722"/>
      <c r="AA101" s="723"/>
      <c r="AB101" s="558" t="s">
        <v>577</v>
      </c>
      <c r="AC101" s="558"/>
      <c r="AD101" s="558"/>
      <c r="AE101" s="369" t="s">
        <v>563</v>
      </c>
      <c r="AF101" s="370"/>
      <c r="AG101" s="370"/>
      <c r="AH101" s="371"/>
      <c r="AI101" s="369">
        <v>26</v>
      </c>
      <c r="AJ101" s="370"/>
      <c r="AK101" s="370"/>
      <c r="AL101" s="371"/>
      <c r="AM101" s="369">
        <v>15</v>
      </c>
      <c r="AN101" s="370"/>
      <c r="AO101" s="370"/>
      <c r="AP101" s="371"/>
      <c r="AQ101" s="369" t="s">
        <v>563</v>
      </c>
      <c r="AR101" s="370"/>
      <c r="AS101" s="370"/>
      <c r="AT101" s="371"/>
      <c r="AU101" s="369" t="s">
        <v>714</v>
      </c>
      <c r="AV101" s="370"/>
      <c r="AW101" s="370"/>
      <c r="AX101" s="371"/>
    </row>
    <row r="102" spans="1:60" ht="23.25" customHeight="1" x14ac:dyDescent="0.15">
      <c r="A102" s="501"/>
      <c r="B102" s="502"/>
      <c r="C102" s="502"/>
      <c r="D102" s="502"/>
      <c r="E102" s="502"/>
      <c r="F102" s="503"/>
      <c r="G102" s="165"/>
      <c r="H102" s="165"/>
      <c r="I102" s="165"/>
      <c r="J102" s="165"/>
      <c r="K102" s="165"/>
      <c r="L102" s="165"/>
      <c r="M102" s="165"/>
      <c r="N102" s="165"/>
      <c r="O102" s="165"/>
      <c r="P102" s="165"/>
      <c r="Q102" s="165"/>
      <c r="R102" s="165"/>
      <c r="S102" s="165"/>
      <c r="T102" s="165"/>
      <c r="U102" s="165"/>
      <c r="V102" s="165"/>
      <c r="W102" s="165"/>
      <c r="X102" s="237"/>
      <c r="Y102" s="481" t="s">
        <v>56</v>
      </c>
      <c r="Z102" s="344"/>
      <c r="AA102" s="345"/>
      <c r="AB102" s="558" t="s">
        <v>577</v>
      </c>
      <c r="AC102" s="558"/>
      <c r="AD102" s="558"/>
      <c r="AE102" s="363" t="s">
        <v>563</v>
      </c>
      <c r="AF102" s="363"/>
      <c r="AG102" s="363"/>
      <c r="AH102" s="363"/>
      <c r="AI102" s="363">
        <v>24</v>
      </c>
      <c r="AJ102" s="363"/>
      <c r="AK102" s="363"/>
      <c r="AL102" s="363"/>
      <c r="AM102" s="363">
        <v>18</v>
      </c>
      <c r="AN102" s="363"/>
      <c r="AO102" s="363"/>
      <c r="AP102" s="363"/>
      <c r="AQ102" s="821">
        <v>6</v>
      </c>
      <c r="AR102" s="822"/>
      <c r="AS102" s="822"/>
      <c r="AT102" s="823"/>
      <c r="AU102" s="821" t="s">
        <v>714</v>
      </c>
      <c r="AV102" s="822"/>
      <c r="AW102" s="822"/>
      <c r="AX102" s="823"/>
    </row>
    <row r="103" spans="1:60" ht="31.5" customHeight="1" x14ac:dyDescent="0.15">
      <c r="A103" s="495" t="s">
        <v>471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4" t="s">
        <v>11</v>
      </c>
      <c r="AC103" s="299"/>
      <c r="AD103" s="300"/>
      <c r="AE103" s="304" t="s">
        <v>527</v>
      </c>
      <c r="AF103" s="299"/>
      <c r="AG103" s="299"/>
      <c r="AH103" s="300"/>
      <c r="AI103" s="304" t="s">
        <v>524</v>
      </c>
      <c r="AJ103" s="299"/>
      <c r="AK103" s="299"/>
      <c r="AL103" s="300"/>
      <c r="AM103" s="304" t="s">
        <v>520</v>
      </c>
      <c r="AN103" s="299"/>
      <c r="AO103" s="299"/>
      <c r="AP103" s="300"/>
      <c r="AQ103" s="365" t="s">
        <v>513</v>
      </c>
      <c r="AR103" s="366"/>
      <c r="AS103" s="366"/>
      <c r="AT103" s="367"/>
      <c r="AU103" s="365" t="s">
        <v>510</v>
      </c>
      <c r="AV103" s="366"/>
      <c r="AW103" s="366"/>
      <c r="AX103" s="368"/>
    </row>
    <row r="104" spans="1:60" ht="23.25" customHeight="1" x14ac:dyDescent="0.15">
      <c r="A104" s="498"/>
      <c r="B104" s="499"/>
      <c r="C104" s="499"/>
      <c r="D104" s="499"/>
      <c r="E104" s="499"/>
      <c r="F104" s="500"/>
      <c r="G104" s="162" t="s">
        <v>578</v>
      </c>
      <c r="H104" s="162"/>
      <c r="I104" s="162"/>
      <c r="J104" s="162"/>
      <c r="K104" s="162"/>
      <c r="L104" s="162"/>
      <c r="M104" s="162"/>
      <c r="N104" s="162"/>
      <c r="O104" s="162"/>
      <c r="P104" s="162"/>
      <c r="Q104" s="162"/>
      <c r="R104" s="162"/>
      <c r="S104" s="162"/>
      <c r="T104" s="162"/>
      <c r="U104" s="162"/>
      <c r="V104" s="162"/>
      <c r="W104" s="162"/>
      <c r="X104" s="232"/>
      <c r="Y104" s="484" t="s">
        <v>55</v>
      </c>
      <c r="Z104" s="485"/>
      <c r="AA104" s="486"/>
      <c r="AB104" s="478" t="s">
        <v>577</v>
      </c>
      <c r="AC104" s="479"/>
      <c r="AD104" s="480"/>
      <c r="AE104" s="369" t="s">
        <v>563</v>
      </c>
      <c r="AF104" s="370"/>
      <c r="AG104" s="370"/>
      <c r="AH104" s="371"/>
      <c r="AI104" s="369" t="s">
        <v>563</v>
      </c>
      <c r="AJ104" s="370"/>
      <c r="AK104" s="370"/>
      <c r="AL104" s="371"/>
      <c r="AM104" s="369">
        <v>10</v>
      </c>
      <c r="AN104" s="370"/>
      <c r="AO104" s="370"/>
      <c r="AP104" s="371"/>
      <c r="AQ104" s="369" t="s">
        <v>563</v>
      </c>
      <c r="AR104" s="370"/>
      <c r="AS104" s="370"/>
      <c r="AT104" s="371"/>
      <c r="AU104" s="369" t="s">
        <v>563</v>
      </c>
      <c r="AV104" s="370"/>
      <c r="AW104" s="370"/>
      <c r="AX104" s="371"/>
    </row>
    <row r="105" spans="1:60" ht="23.25" customHeight="1" x14ac:dyDescent="0.15">
      <c r="A105" s="501"/>
      <c r="B105" s="502"/>
      <c r="C105" s="502"/>
      <c r="D105" s="502"/>
      <c r="E105" s="502"/>
      <c r="F105" s="503"/>
      <c r="G105" s="165"/>
      <c r="H105" s="165"/>
      <c r="I105" s="165"/>
      <c r="J105" s="165"/>
      <c r="K105" s="165"/>
      <c r="L105" s="165"/>
      <c r="M105" s="165"/>
      <c r="N105" s="165"/>
      <c r="O105" s="165"/>
      <c r="P105" s="165"/>
      <c r="Q105" s="165"/>
      <c r="R105" s="165"/>
      <c r="S105" s="165"/>
      <c r="T105" s="165"/>
      <c r="U105" s="165"/>
      <c r="V105" s="165"/>
      <c r="W105" s="165"/>
      <c r="X105" s="237"/>
      <c r="Y105" s="481" t="s">
        <v>56</v>
      </c>
      <c r="Z105" s="482"/>
      <c r="AA105" s="483"/>
      <c r="AB105" s="411" t="s">
        <v>577</v>
      </c>
      <c r="AC105" s="412"/>
      <c r="AD105" s="413"/>
      <c r="AE105" s="363" t="s">
        <v>563</v>
      </c>
      <c r="AF105" s="363"/>
      <c r="AG105" s="363"/>
      <c r="AH105" s="363"/>
      <c r="AI105" s="363" t="s">
        <v>563</v>
      </c>
      <c r="AJ105" s="363"/>
      <c r="AK105" s="363"/>
      <c r="AL105" s="363"/>
      <c r="AM105" s="363">
        <v>25</v>
      </c>
      <c r="AN105" s="363"/>
      <c r="AO105" s="363"/>
      <c r="AP105" s="363"/>
      <c r="AQ105" s="369">
        <v>25</v>
      </c>
      <c r="AR105" s="370"/>
      <c r="AS105" s="370"/>
      <c r="AT105" s="371"/>
      <c r="AU105" s="821" t="s">
        <v>563</v>
      </c>
      <c r="AV105" s="822"/>
      <c r="AW105" s="822"/>
      <c r="AX105" s="823"/>
    </row>
    <row r="106" spans="1:60" ht="31.5" customHeight="1" x14ac:dyDescent="0.15">
      <c r="A106" s="495" t="s">
        <v>471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4" t="s">
        <v>11</v>
      </c>
      <c r="AC106" s="299"/>
      <c r="AD106" s="300"/>
      <c r="AE106" s="304" t="s">
        <v>527</v>
      </c>
      <c r="AF106" s="299"/>
      <c r="AG106" s="299"/>
      <c r="AH106" s="300"/>
      <c r="AI106" s="304" t="s">
        <v>524</v>
      </c>
      <c r="AJ106" s="299"/>
      <c r="AK106" s="299"/>
      <c r="AL106" s="300"/>
      <c r="AM106" s="304" t="s">
        <v>519</v>
      </c>
      <c r="AN106" s="299"/>
      <c r="AO106" s="299"/>
      <c r="AP106" s="300"/>
      <c r="AQ106" s="365" t="s">
        <v>513</v>
      </c>
      <c r="AR106" s="366"/>
      <c r="AS106" s="366"/>
      <c r="AT106" s="367"/>
      <c r="AU106" s="365" t="s">
        <v>510</v>
      </c>
      <c r="AV106" s="366"/>
      <c r="AW106" s="366"/>
      <c r="AX106" s="368"/>
    </row>
    <row r="107" spans="1:60" ht="23.25" customHeight="1" x14ac:dyDescent="0.15">
      <c r="A107" s="498"/>
      <c r="B107" s="499"/>
      <c r="C107" s="499"/>
      <c r="D107" s="499"/>
      <c r="E107" s="499"/>
      <c r="F107" s="500"/>
      <c r="G107" s="162" t="s">
        <v>579</v>
      </c>
      <c r="H107" s="162"/>
      <c r="I107" s="162"/>
      <c r="J107" s="162"/>
      <c r="K107" s="162"/>
      <c r="L107" s="162"/>
      <c r="M107" s="162"/>
      <c r="N107" s="162"/>
      <c r="O107" s="162"/>
      <c r="P107" s="162"/>
      <c r="Q107" s="162"/>
      <c r="R107" s="162"/>
      <c r="S107" s="162"/>
      <c r="T107" s="162"/>
      <c r="U107" s="162"/>
      <c r="V107" s="162"/>
      <c r="W107" s="162"/>
      <c r="X107" s="232"/>
      <c r="Y107" s="484" t="s">
        <v>55</v>
      </c>
      <c r="Z107" s="485"/>
      <c r="AA107" s="486"/>
      <c r="AB107" s="478" t="s">
        <v>580</v>
      </c>
      <c r="AC107" s="479"/>
      <c r="AD107" s="480"/>
      <c r="AE107" s="363" t="s">
        <v>563</v>
      </c>
      <c r="AF107" s="363"/>
      <c r="AG107" s="363"/>
      <c r="AH107" s="363"/>
      <c r="AI107" s="363" t="s">
        <v>563</v>
      </c>
      <c r="AJ107" s="363"/>
      <c r="AK107" s="363"/>
      <c r="AL107" s="363"/>
      <c r="AM107" s="363">
        <v>1</v>
      </c>
      <c r="AN107" s="363"/>
      <c r="AO107" s="363"/>
      <c r="AP107" s="363"/>
      <c r="AQ107" s="369" t="s">
        <v>563</v>
      </c>
      <c r="AR107" s="370"/>
      <c r="AS107" s="370"/>
      <c r="AT107" s="371"/>
      <c r="AU107" s="369" t="s">
        <v>563</v>
      </c>
      <c r="AV107" s="370"/>
      <c r="AW107" s="370"/>
      <c r="AX107" s="371"/>
    </row>
    <row r="108" spans="1:60" ht="23.25" customHeight="1" x14ac:dyDescent="0.15">
      <c r="A108" s="501"/>
      <c r="B108" s="502"/>
      <c r="C108" s="502"/>
      <c r="D108" s="502"/>
      <c r="E108" s="502"/>
      <c r="F108" s="503"/>
      <c r="G108" s="165"/>
      <c r="H108" s="165"/>
      <c r="I108" s="165"/>
      <c r="J108" s="165"/>
      <c r="K108" s="165"/>
      <c r="L108" s="165"/>
      <c r="M108" s="165"/>
      <c r="N108" s="165"/>
      <c r="O108" s="165"/>
      <c r="P108" s="165"/>
      <c r="Q108" s="165"/>
      <c r="R108" s="165"/>
      <c r="S108" s="165"/>
      <c r="T108" s="165"/>
      <c r="U108" s="165"/>
      <c r="V108" s="165"/>
      <c r="W108" s="165"/>
      <c r="X108" s="237"/>
      <c r="Y108" s="481" t="s">
        <v>56</v>
      </c>
      <c r="Z108" s="482"/>
      <c r="AA108" s="483"/>
      <c r="AB108" s="411" t="s">
        <v>580</v>
      </c>
      <c r="AC108" s="412"/>
      <c r="AD108" s="413"/>
      <c r="AE108" s="363" t="s">
        <v>563</v>
      </c>
      <c r="AF108" s="363"/>
      <c r="AG108" s="363"/>
      <c r="AH108" s="363"/>
      <c r="AI108" s="363" t="s">
        <v>563</v>
      </c>
      <c r="AJ108" s="363"/>
      <c r="AK108" s="363"/>
      <c r="AL108" s="363"/>
      <c r="AM108" s="363">
        <v>1</v>
      </c>
      <c r="AN108" s="363"/>
      <c r="AO108" s="363"/>
      <c r="AP108" s="363"/>
      <c r="AQ108" s="369">
        <v>1</v>
      </c>
      <c r="AR108" s="370"/>
      <c r="AS108" s="370"/>
      <c r="AT108" s="371"/>
      <c r="AU108" s="821" t="s">
        <v>563</v>
      </c>
      <c r="AV108" s="822"/>
      <c r="AW108" s="822"/>
      <c r="AX108" s="823"/>
    </row>
    <row r="109" spans="1:60" ht="31.5" customHeight="1" x14ac:dyDescent="0.15">
      <c r="A109" s="495" t="s">
        <v>471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4" t="s">
        <v>11</v>
      </c>
      <c r="AC109" s="299"/>
      <c r="AD109" s="300"/>
      <c r="AE109" s="304" t="s">
        <v>527</v>
      </c>
      <c r="AF109" s="299"/>
      <c r="AG109" s="299"/>
      <c r="AH109" s="300"/>
      <c r="AI109" s="304" t="s">
        <v>524</v>
      </c>
      <c r="AJ109" s="299"/>
      <c r="AK109" s="299"/>
      <c r="AL109" s="300"/>
      <c r="AM109" s="304" t="s">
        <v>520</v>
      </c>
      <c r="AN109" s="299"/>
      <c r="AO109" s="299"/>
      <c r="AP109" s="300"/>
      <c r="AQ109" s="365" t="s">
        <v>513</v>
      </c>
      <c r="AR109" s="366"/>
      <c r="AS109" s="366"/>
      <c r="AT109" s="367"/>
      <c r="AU109" s="365" t="s">
        <v>510</v>
      </c>
      <c r="AV109" s="366"/>
      <c r="AW109" s="366"/>
      <c r="AX109" s="368"/>
    </row>
    <row r="110" spans="1:60" ht="23.25" customHeight="1" x14ac:dyDescent="0.15">
      <c r="A110" s="498"/>
      <c r="B110" s="499"/>
      <c r="C110" s="499"/>
      <c r="D110" s="499"/>
      <c r="E110" s="499"/>
      <c r="F110" s="500"/>
      <c r="G110" s="162" t="s">
        <v>687</v>
      </c>
      <c r="H110" s="162"/>
      <c r="I110" s="162"/>
      <c r="J110" s="162"/>
      <c r="K110" s="162"/>
      <c r="L110" s="162"/>
      <c r="M110" s="162"/>
      <c r="N110" s="162"/>
      <c r="O110" s="162"/>
      <c r="P110" s="162"/>
      <c r="Q110" s="162"/>
      <c r="R110" s="162"/>
      <c r="S110" s="162"/>
      <c r="T110" s="162"/>
      <c r="U110" s="162"/>
      <c r="V110" s="162"/>
      <c r="W110" s="162"/>
      <c r="X110" s="232"/>
      <c r="Y110" s="484" t="s">
        <v>55</v>
      </c>
      <c r="Z110" s="485"/>
      <c r="AA110" s="486"/>
      <c r="AB110" s="478" t="s">
        <v>580</v>
      </c>
      <c r="AC110" s="479"/>
      <c r="AD110" s="480"/>
      <c r="AE110" s="363" t="s">
        <v>563</v>
      </c>
      <c r="AF110" s="363"/>
      <c r="AG110" s="363"/>
      <c r="AH110" s="363"/>
      <c r="AI110" s="363">
        <v>1</v>
      </c>
      <c r="AJ110" s="363"/>
      <c r="AK110" s="363"/>
      <c r="AL110" s="363"/>
      <c r="AM110" s="363" t="s">
        <v>563</v>
      </c>
      <c r="AN110" s="363"/>
      <c r="AO110" s="363"/>
      <c r="AP110" s="363"/>
      <c r="AQ110" s="369" t="s">
        <v>563</v>
      </c>
      <c r="AR110" s="370"/>
      <c r="AS110" s="370"/>
      <c r="AT110" s="371"/>
      <c r="AU110" s="369" t="s">
        <v>563</v>
      </c>
      <c r="AV110" s="370"/>
      <c r="AW110" s="370"/>
      <c r="AX110" s="371"/>
    </row>
    <row r="111" spans="1:60" ht="23.25" customHeight="1" x14ac:dyDescent="0.15">
      <c r="A111" s="501"/>
      <c r="B111" s="502"/>
      <c r="C111" s="502"/>
      <c r="D111" s="502"/>
      <c r="E111" s="502"/>
      <c r="F111" s="503"/>
      <c r="G111" s="165"/>
      <c r="H111" s="165"/>
      <c r="I111" s="165"/>
      <c r="J111" s="165"/>
      <c r="K111" s="165"/>
      <c r="L111" s="165"/>
      <c r="M111" s="165"/>
      <c r="N111" s="165"/>
      <c r="O111" s="165"/>
      <c r="P111" s="165"/>
      <c r="Q111" s="165"/>
      <c r="R111" s="165"/>
      <c r="S111" s="165"/>
      <c r="T111" s="165"/>
      <c r="U111" s="165"/>
      <c r="V111" s="165"/>
      <c r="W111" s="165"/>
      <c r="X111" s="237"/>
      <c r="Y111" s="481" t="s">
        <v>56</v>
      </c>
      <c r="Z111" s="482"/>
      <c r="AA111" s="483"/>
      <c r="AB111" s="411" t="s">
        <v>580</v>
      </c>
      <c r="AC111" s="412"/>
      <c r="AD111" s="413"/>
      <c r="AE111" s="363" t="s">
        <v>563</v>
      </c>
      <c r="AF111" s="363"/>
      <c r="AG111" s="363"/>
      <c r="AH111" s="363"/>
      <c r="AI111" s="363">
        <v>1</v>
      </c>
      <c r="AJ111" s="363"/>
      <c r="AK111" s="363"/>
      <c r="AL111" s="363"/>
      <c r="AM111" s="363" t="s">
        <v>563</v>
      </c>
      <c r="AN111" s="363"/>
      <c r="AO111" s="363"/>
      <c r="AP111" s="363"/>
      <c r="AQ111" s="369" t="s">
        <v>563</v>
      </c>
      <c r="AR111" s="370"/>
      <c r="AS111" s="370"/>
      <c r="AT111" s="371"/>
      <c r="AU111" s="821" t="s">
        <v>563</v>
      </c>
      <c r="AV111" s="822"/>
      <c r="AW111" s="822"/>
      <c r="AX111" s="823"/>
    </row>
    <row r="112" spans="1:60" ht="31.5" customHeight="1" x14ac:dyDescent="0.15">
      <c r="A112" s="495" t="s">
        <v>471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4" t="s">
        <v>11</v>
      </c>
      <c r="AC112" s="299"/>
      <c r="AD112" s="300"/>
      <c r="AE112" s="304" t="s">
        <v>527</v>
      </c>
      <c r="AF112" s="299"/>
      <c r="AG112" s="299"/>
      <c r="AH112" s="300"/>
      <c r="AI112" s="304" t="s">
        <v>524</v>
      </c>
      <c r="AJ112" s="299"/>
      <c r="AK112" s="299"/>
      <c r="AL112" s="300"/>
      <c r="AM112" s="304" t="s">
        <v>519</v>
      </c>
      <c r="AN112" s="299"/>
      <c r="AO112" s="299"/>
      <c r="AP112" s="300"/>
      <c r="AQ112" s="365" t="s">
        <v>513</v>
      </c>
      <c r="AR112" s="366"/>
      <c r="AS112" s="366"/>
      <c r="AT112" s="367"/>
      <c r="AU112" s="365" t="s">
        <v>510</v>
      </c>
      <c r="AV112" s="366"/>
      <c r="AW112" s="366"/>
      <c r="AX112" s="368"/>
    </row>
    <row r="113" spans="1:50" ht="23.25" customHeight="1" x14ac:dyDescent="0.15">
      <c r="A113" s="498"/>
      <c r="B113" s="499"/>
      <c r="C113" s="499"/>
      <c r="D113" s="499"/>
      <c r="E113" s="499"/>
      <c r="F113" s="500"/>
      <c r="G113" s="162" t="s">
        <v>581</v>
      </c>
      <c r="H113" s="162"/>
      <c r="I113" s="162"/>
      <c r="J113" s="162"/>
      <c r="K113" s="162"/>
      <c r="L113" s="162"/>
      <c r="M113" s="162"/>
      <c r="N113" s="162"/>
      <c r="O113" s="162"/>
      <c r="P113" s="162"/>
      <c r="Q113" s="162"/>
      <c r="R113" s="162"/>
      <c r="S113" s="162"/>
      <c r="T113" s="162"/>
      <c r="U113" s="162"/>
      <c r="V113" s="162"/>
      <c r="W113" s="162"/>
      <c r="X113" s="232"/>
      <c r="Y113" s="484" t="s">
        <v>55</v>
      </c>
      <c r="Z113" s="485"/>
      <c r="AA113" s="486"/>
      <c r="AB113" s="478" t="s">
        <v>580</v>
      </c>
      <c r="AC113" s="479"/>
      <c r="AD113" s="480"/>
      <c r="AE113" s="363" t="s">
        <v>563</v>
      </c>
      <c r="AF113" s="363"/>
      <c r="AG113" s="363"/>
      <c r="AH113" s="363"/>
      <c r="AI113" s="363" t="s">
        <v>563</v>
      </c>
      <c r="AJ113" s="363"/>
      <c r="AK113" s="363"/>
      <c r="AL113" s="363"/>
      <c r="AM113" s="363">
        <v>1</v>
      </c>
      <c r="AN113" s="363"/>
      <c r="AO113" s="363"/>
      <c r="AP113" s="363"/>
      <c r="AQ113" s="369" t="s">
        <v>563</v>
      </c>
      <c r="AR113" s="370"/>
      <c r="AS113" s="370"/>
      <c r="AT113" s="371"/>
      <c r="AU113" s="369" t="s">
        <v>638</v>
      </c>
      <c r="AV113" s="370"/>
      <c r="AW113" s="370"/>
      <c r="AX113" s="371"/>
    </row>
    <row r="114" spans="1:50" ht="23.25" customHeight="1" x14ac:dyDescent="0.15">
      <c r="A114" s="501"/>
      <c r="B114" s="502"/>
      <c r="C114" s="502"/>
      <c r="D114" s="502"/>
      <c r="E114" s="502"/>
      <c r="F114" s="503"/>
      <c r="G114" s="165"/>
      <c r="H114" s="165"/>
      <c r="I114" s="165"/>
      <c r="J114" s="165"/>
      <c r="K114" s="165"/>
      <c r="L114" s="165"/>
      <c r="M114" s="165"/>
      <c r="N114" s="165"/>
      <c r="O114" s="165"/>
      <c r="P114" s="165"/>
      <c r="Q114" s="165"/>
      <c r="R114" s="165"/>
      <c r="S114" s="165"/>
      <c r="T114" s="165"/>
      <c r="U114" s="165"/>
      <c r="V114" s="165"/>
      <c r="W114" s="165"/>
      <c r="X114" s="237"/>
      <c r="Y114" s="481" t="s">
        <v>56</v>
      </c>
      <c r="Z114" s="482"/>
      <c r="AA114" s="483"/>
      <c r="AB114" s="411" t="s">
        <v>580</v>
      </c>
      <c r="AC114" s="412"/>
      <c r="AD114" s="413"/>
      <c r="AE114" s="363" t="s">
        <v>563</v>
      </c>
      <c r="AF114" s="363"/>
      <c r="AG114" s="363"/>
      <c r="AH114" s="363"/>
      <c r="AI114" s="363" t="s">
        <v>563</v>
      </c>
      <c r="AJ114" s="363"/>
      <c r="AK114" s="363"/>
      <c r="AL114" s="363"/>
      <c r="AM114" s="363">
        <v>1</v>
      </c>
      <c r="AN114" s="363"/>
      <c r="AO114" s="363"/>
      <c r="AP114" s="363"/>
      <c r="AQ114" s="369">
        <v>1</v>
      </c>
      <c r="AR114" s="370"/>
      <c r="AS114" s="370"/>
      <c r="AT114" s="371"/>
      <c r="AU114" s="369" t="s">
        <v>635</v>
      </c>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04" t="s">
        <v>527</v>
      </c>
      <c r="AF115" s="299"/>
      <c r="AG115" s="299"/>
      <c r="AH115" s="300"/>
      <c r="AI115" s="304" t="s">
        <v>524</v>
      </c>
      <c r="AJ115" s="299"/>
      <c r="AK115" s="299"/>
      <c r="AL115" s="300"/>
      <c r="AM115" s="304" t="s">
        <v>519</v>
      </c>
      <c r="AN115" s="299"/>
      <c r="AO115" s="299"/>
      <c r="AP115" s="300"/>
      <c r="AQ115" s="340" t="s">
        <v>514</v>
      </c>
      <c r="AR115" s="341"/>
      <c r="AS115" s="341"/>
      <c r="AT115" s="341"/>
      <c r="AU115" s="341"/>
      <c r="AV115" s="341"/>
      <c r="AW115" s="341"/>
      <c r="AX115" s="342"/>
    </row>
    <row r="116" spans="1:50" ht="23.25" customHeight="1" x14ac:dyDescent="0.15">
      <c r="A116" s="293"/>
      <c r="B116" s="294"/>
      <c r="C116" s="294"/>
      <c r="D116" s="294"/>
      <c r="E116" s="294"/>
      <c r="F116" s="295"/>
      <c r="G116" s="356" t="s">
        <v>582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583</v>
      </c>
      <c r="AC116" s="302"/>
      <c r="AD116" s="303"/>
      <c r="AE116" s="363" t="s">
        <v>563</v>
      </c>
      <c r="AF116" s="363"/>
      <c r="AG116" s="363"/>
      <c r="AH116" s="363"/>
      <c r="AI116" s="363">
        <v>1.2</v>
      </c>
      <c r="AJ116" s="363"/>
      <c r="AK116" s="363"/>
      <c r="AL116" s="363"/>
      <c r="AM116" s="363">
        <v>0.7</v>
      </c>
      <c r="AN116" s="363"/>
      <c r="AO116" s="363"/>
      <c r="AP116" s="363"/>
      <c r="AQ116" s="369">
        <v>1</v>
      </c>
      <c r="AR116" s="370"/>
      <c r="AS116" s="370"/>
      <c r="AT116" s="370"/>
      <c r="AU116" s="370"/>
      <c r="AV116" s="370"/>
      <c r="AW116" s="370"/>
      <c r="AX116" s="372"/>
    </row>
    <row r="117" spans="1:50" ht="46.5" customHeight="1" x14ac:dyDescent="0.15">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584</v>
      </c>
      <c r="AC117" s="347"/>
      <c r="AD117" s="348"/>
      <c r="AE117" s="307" t="s">
        <v>563</v>
      </c>
      <c r="AF117" s="307"/>
      <c r="AG117" s="307"/>
      <c r="AH117" s="307"/>
      <c r="AI117" s="307" t="s">
        <v>585</v>
      </c>
      <c r="AJ117" s="307"/>
      <c r="AK117" s="307"/>
      <c r="AL117" s="307"/>
      <c r="AM117" s="307" t="s">
        <v>609</v>
      </c>
      <c r="AN117" s="307"/>
      <c r="AO117" s="307"/>
      <c r="AP117" s="307"/>
      <c r="AQ117" s="307" t="s">
        <v>610</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04" t="s">
        <v>527</v>
      </c>
      <c r="AF118" s="299"/>
      <c r="AG118" s="299"/>
      <c r="AH118" s="300"/>
      <c r="AI118" s="304" t="s">
        <v>524</v>
      </c>
      <c r="AJ118" s="299"/>
      <c r="AK118" s="299"/>
      <c r="AL118" s="300"/>
      <c r="AM118" s="304" t="s">
        <v>519</v>
      </c>
      <c r="AN118" s="299"/>
      <c r="AO118" s="299"/>
      <c r="AP118" s="300"/>
      <c r="AQ118" s="340" t="s">
        <v>514</v>
      </c>
      <c r="AR118" s="341"/>
      <c r="AS118" s="341"/>
      <c r="AT118" s="341"/>
      <c r="AU118" s="341"/>
      <c r="AV118" s="341"/>
      <c r="AW118" s="341"/>
      <c r="AX118" s="342"/>
    </row>
    <row r="119" spans="1:50" ht="23.25" customHeight="1" x14ac:dyDescent="0.15">
      <c r="A119" s="293"/>
      <c r="B119" s="294"/>
      <c r="C119" s="294"/>
      <c r="D119" s="294"/>
      <c r="E119" s="294"/>
      <c r="F119" s="295"/>
      <c r="G119" s="356" t="s">
        <v>586</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t="s">
        <v>583</v>
      </c>
      <c r="AC119" s="302"/>
      <c r="AD119" s="303"/>
      <c r="AE119" s="363" t="s">
        <v>563</v>
      </c>
      <c r="AF119" s="363"/>
      <c r="AG119" s="363"/>
      <c r="AH119" s="363"/>
      <c r="AI119" s="363" t="s">
        <v>563</v>
      </c>
      <c r="AJ119" s="363"/>
      <c r="AK119" s="363"/>
      <c r="AL119" s="363"/>
      <c r="AM119" s="363">
        <v>2.2000000000000002</v>
      </c>
      <c r="AN119" s="363"/>
      <c r="AO119" s="363"/>
      <c r="AP119" s="363"/>
      <c r="AQ119" s="363">
        <v>0.96</v>
      </c>
      <c r="AR119" s="363"/>
      <c r="AS119" s="363"/>
      <c r="AT119" s="363"/>
      <c r="AU119" s="363"/>
      <c r="AV119" s="363"/>
      <c r="AW119" s="363"/>
      <c r="AX119" s="364"/>
    </row>
    <row r="120" spans="1:50" ht="46.5"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693</v>
      </c>
      <c r="AC120" s="347"/>
      <c r="AD120" s="348"/>
      <c r="AE120" s="307" t="s">
        <v>563</v>
      </c>
      <c r="AF120" s="307"/>
      <c r="AG120" s="307"/>
      <c r="AH120" s="307"/>
      <c r="AI120" s="307" t="s">
        <v>563</v>
      </c>
      <c r="AJ120" s="307"/>
      <c r="AK120" s="307"/>
      <c r="AL120" s="307"/>
      <c r="AM120" s="307" t="s">
        <v>688</v>
      </c>
      <c r="AN120" s="307"/>
      <c r="AO120" s="307"/>
      <c r="AP120" s="307"/>
      <c r="AQ120" s="307" t="s">
        <v>689</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04" t="s">
        <v>527</v>
      </c>
      <c r="AF121" s="299"/>
      <c r="AG121" s="299"/>
      <c r="AH121" s="300"/>
      <c r="AI121" s="304" t="s">
        <v>524</v>
      </c>
      <c r="AJ121" s="299"/>
      <c r="AK121" s="299"/>
      <c r="AL121" s="300"/>
      <c r="AM121" s="304" t="s">
        <v>519</v>
      </c>
      <c r="AN121" s="299"/>
      <c r="AO121" s="299"/>
      <c r="AP121" s="300"/>
      <c r="AQ121" s="340" t="s">
        <v>514</v>
      </c>
      <c r="AR121" s="341"/>
      <c r="AS121" s="341"/>
      <c r="AT121" s="341"/>
      <c r="AU121" s="341"/>
      <c r="AV121" s="341"/>
      <c r="AW121" s="341"/>
      <c r="AX121" s="342"/>
    </row>
    <row r="122" spans="1:50" ht="23.25" customHeight="1" x14ac:dyDescent="0.15">
      <c r="A122" s="293"/>
      <c r="B122" s="294"/>
      <c r="C122" s="294"/>
      <c r="D122" s="294"/>
      <c r="E122" s="294"/>
      <c r="F122" s="295"/>
      <c r="G122" s="356" t="s">
        <v>588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t="s">
        <v>583</v>
      </c>
      <c r="AC122" s="302"/>
      <c r="AD122" s="303"/>
      <c r="AE122" s="363" t="s">
        <v>563</v>
      </c>
      <c r="AF122" s="363"/>
      <c r="AG122" s="363"/>
      <c r="AH122" s="363"/>
      <c r="AI122" s="363" t="s">
        <v>563</v>
      </c>
      <c r="AJ122" s="363"/>
      <c r="AK122" s="363"/>
      <c r="AL122" s="363"/>
      <c r="AM122" s="363">
        <v>23</v>
      </c>
      <c r="AN122" s="363"/>
      <c r="AO122" s="363"/>
      <c r="AP122" s="363"/>
      <c r="AQ122" s="363">
        <v>22</v>
      </c>
      <c r="AR122" s="363"/>
      <c r="AS122" s="363"/>
      <c r="AT122" s="363"/>
      <c r="AU122" s="363"/>
      <c r="AV122" s="363"/>
      <c r="AW122" s="363"/>
      <c r="AX122" s="364"/>
    </row>
    <row r="123" spans="1:50" ht="46.5"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587</v>
      </c>
      <c r="AC123" s="347"/>
      <c r="AD123" s="348"/>
      <c r="AE123" s="307" t="s">
        <v>563</v>
      </c>
      <c r="AF123" s="307"/>
      <c r="AG123" s="307"/>
      <c r="AH123" s="307"/>
      <c r="AI123" s="307" t="s">
        <v>563</v>
      </c>
      <c r="AJ123" s="307"/>
      <c r="AK123" s="307"/>
      <c r="AL123" s="307"/>
      <c r="AM123" s="307" t="s">
        <v>589</v>
      </c>
      <c r="AN123" s="307"/>
      <c r="AO123" s="307"/>
      <c r="AP123" s="307"/>
      <c r="AQ123" s="307" t="s">
        <v>682</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04" t="s">
        <v>528</v>
      </c>
      <c r="AF124" s="299"/>
      <c r="AG124" s="299"/>
      <c r="AH124" s="300"/>
      <c r="AI124" s="304" t="s">
        <v>524</v>
      </c>
      <c r="AJ124" s="299"/>
      <c r="AK124" s="299"/>
      <c r="AL124" s="300"/>
      <c r="AM124" s="304" t="s">
        <v>519</v>
      </c>
      <c r="AN124" s="299"/>
      <c r="AO124" s="299"/>
      <c r="AP124" s="300"/>
      <c r="AQ124" s="340" t="s">
        <v>514</v>
      </c>
      <c r="AR124" s="341"/>
      <c r="AS124" s="341"/>
      <c r="AT124" s="341"/>
      <c r="AU124" s="341"/>
      <c r="AV124" s="341"/>
      <c r="AW124" s="341"/>
      <c r="AX124" s="342"/>
    </row>
    <row r="125" spans="1:50" ht="23.25" customHeight="1" x14ac:dyDescent="0.15">
      <c r="A125" s="293"/>
      <c r="B125" s="294"/>
      <c r="C125" s="294"/>
      <c r="D125" s="294"/>
      <c r="E125" s="294"/>
      <c r="F125" s="295"/>
      <c r="G125" s="356" t="s">
        <v>690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t="s">
        <v>583</v>
      </c>
      <c r="AC125" s="302"/>
      <c r="AD125" s="303"/>
      <c r="AE125" s="363" t="s">
        <v>563</v>
      </c>
      <c r="AF125" s="363"/>
      <c r="AG125" s="363"/>
      <c r="AH125" s="363"/>
      <c r="AI125" s="363">
        <v>3.5</v>
      </c>
      <c r="AJ125" s="363"/>
      <c r="AK125" s="363"/>
      <c r="AL125" s="363"/>
      <c r="AM125" s="363" t="s">
        <v>563</v>
      </c>
      <c r="AN125" s="363"/>
      <c r="AO125" s="363"/>
      <c r="AP125" s="363"/>
      <c r="AQ125" s="363" t="s">
        <v>692</v>
      </c>
      <c r="AR125" s="363"/>
      <c r="AS125" s="363"/>
      <c r="AT125" s="363"/>
      <c r="AU125" s="363"/>
      <c r="AV125" s="363"/>
      <c r="AW125" s="363"/>
      <c r="AX125" s="364"/>
    </row>
    <row r="126" spans="1:50" ht="46.5"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587</v>
      </c>
      <c r="AC126" s="347"/>
      <c r="AD126" s="348"/>
      <c r="AE126" s="307" t="s">
        <v>563</v>
      </c>
      <c r="AF126" s="307"/>
      <c r="AG126" s="307"/>
      <c r="AH126" s="307"/>
      <c r="AI126" s="307" t="s">
        <v>691</v>
      </c>
      <c r="AJ126" s="307"/>
      <c r="AK126" s="307"/>
      <c r="AL126" s="307"/>
      <c r="AM126" s="307" t="s">
        <v>563</v>
      </c>
      <c r="AN126" s="307"/>
      <c r="AO126" s="307"/>
      <c r="AP126" s="307"/>
      <c r="AQ126" s="307" t="s">
        <v>692</v>
      </c>
      <c r="AR126" s="307"/>
      <c r="AS126" s="307"/>
      <c r="AT126" s="307"/>
      <c r="AU126" s="307"/>
      <c r="AV126" s="307"/>
      <c r="AW126" s="307"/>
      <c r="AX126" s="308"/>
    </row>
    <row r="127" spans="1:50" ht="23.25" customHeight="1" x14ac:dyDescent="0.15">
      <c r="A127" s="563"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527</v>
      </c>
      <c r="AF127" s="299"/>
      <c r="AG127" s="299"/>
      <c r="AH127" s="300"/>
      <c r="AI127" s="304" t="s">
        <v>524</v>
      </c>
      <c r="AJ127" s="299"/>
      <c r="AK127" s="299"/>
      <c r="AL127" s="300"/>
      <c r="AM127" s="304" t="s">
        <v>519</v>
      </c>
      <c r="AN127" s="299"/>
      <c r="AO127" s="299"/>
      <c r="AP127" s="300"/>
      <c r="AQ127" s="340" t="s">
        <v>514</v>
      </c>
      <c r="AR127" s="341"/>
      <c r="AS127" s="341"/>
      <c r="AT127" s="341"/>
      <c r="AU127" s="341"/>
      <c r="AV127" s="341"/>
      <c r="AW127" s="341"/>
      <c r="AX127" s="342"/>
    </row>
    <row r="128" spans="1:50" ht="23.25" customHeight="1" x14ac:dyDescent="0.15">
      <c r="A128" s="293"/>
      <c r="B128" s="294"/>
      <c r="C128" s="294"/>
      <c r="D128" s="294"/>
      <c r="E128" s="294"/>
      <c r="F128" s="295"/>
      <c r="G128" s="356" t="s">
        <v>590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t="s">
        <v>583</v>
      </c>
      <c r="AC128" s="302"/>
      <c r="AD128" s="303"/>
      <c r="AE128" s="363" t="s">
        <v>563</v>
      </c>
      <c r="AF128" s="363"/>
      <c r="AG128" s="363"/>
      <c r="AH128" s="363"/>
      <c r="AI128" s="363" t="s">
        <v>563</v>
      </c>
      <c r="AJ128" s="363"/>
      <c r="AK128" s="363"/>
      <c r="AL128" s="363"/>
      <c r="AM128" s="363">
        <v>13</v>
      </c>
      <c r="AN128" s="363"/>
      <c r="AO128" s="363"/>
      <c r="AP128" s="363"/>
      <c r="AQ128" s="363">
        <v>13</v>
      </c>
      <c r="AR128" s="363"/>
      <c r="AS128" s="363"/>
      <c r="AT128" s="363"/>
      <c r="AU128" s="363"/>
      <c r="AV128" s="363"/>
      <c r="AW128" s="363"/>
      <c r="AX128" s="364"/>
    </row>
    <row r="129" spans="1:50" ht="46.5"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587</v>
      </c>
      <c r="AC129" s="347"/>
      <c r="AD129" s="348"/>
      <c r="AE129" s="307" t="s">
        <v>563</v>
      </c>
      <c r="AF129" s="307"/>
      <c r="AG129" s="307"/>
      <c r="AH129" s="307"/>
      <c r="AI129" s="307" t="s">
        <v>563</v>
      </c>
      <c r="AJ129" s="307"/>
      <c r="AK129" s="307"/>
      <c r="AL129" s="307"/>
      <c r="AM129" s="307" t="s">
        <v>702</v>
      </c>
      <c r="AN129" s="307"/>
      <c r="AO129" s="307"/>
      <c r="AP129" s="307"/>
      <c r="AQ129" s="307" t="s">
        <v>701</v>
      </c>
      <c r="AR129" s="307"/>
      <c r="AS129" s="307"/>
      <c r="AT129" s="307"/>
      <c r="AU129" s="307"/>
      <c r="AV129" s="307"/>
      <c r="AW129" s="307"/>
      <c r="AX129" s="308"/>
    </row>
    <row r="130" spans="1:50" ht="45" customHeight="1" x14ac:dyDescent="0.15">
      <c r="A130" s="1000" t="s">
        <v>557</v>
      </c>
      <c r="B130" s="998"/>
      <c r="C130" s="997" t="s">
        <v>358</v>
      </c>
      <c r="D130" s="998"/>
      <c r="E130" s="309" t="s">
        <v>387</v>
      </c>
      <c r="F130" s="310"/>
      <c r="G130" s="311" t="s">
        <v>600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1"/>
      <c r="B131" s="253"/>
      <c r="C131" s="252"/>
      <c r="D131" s="253"/>
      <c r="E131" s="239" t="s">
        <v>386</v>
      </c>
      <c r="F131" s="240"/>
      <c r="G131" s="236" t="s">
        <v>601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1"/>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527</v>
      </c>
      <c r="AF132" s="266"/>
      <c r="AG132" s="266"/>
      <c r="AH132" s="266"/>
      <c r="AI132" s="266" t="s">
        <v>524</v>
      </c>
      <c r="AJ132" s="266"/>
      <c r="AK132" s="266"/>
      <c r="AL132" s="266"/>
      <c r="AM132" s="266" t="s">
        <v>519</v>
      </c>
      <c r="AN132" s="266"/>
      <c r="AO132" s="266"/>
      <c r="AP132" s="268"/>
      <c r="AQ132" s="268" t="s">
        <v>354</v>
      </c>
      <c r="AR132" s="269"/>
      <c r="AS132" s="269"/>
      <c r="AT132" s="270"/>
      <c r="AU132" s="280" t="s">
        <v>370</v>
      </c>
      <c r="AV132" s="280"/>
      <c r="AW132" s="280"/>
      <c r="AX132" s="281"/>
    </row>
    <row r="133" spans="1:50" ht="18.75" customHeight="1" x14ac:dyDescent="0.15">
      <c r="A133" s="1001"/>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723</v>
      </c>
      <c r="AR133" s="272"/>
      <c r="AS133" s="138" t="s">
        <v>355</v>
      </c>
      <c r="AT133" s="173"/>
      <c r="AU133" s="137">
        <v>34</v>
      </c>
      <c r="AV133" s="137"/>
      <c r="AW133" s="138" t="s">
        <v>300</v>
      </c>
      <c r="AX133" s="139"/>
    </row>
    <row r="134" spans="1:50" ht="45" customHeight="1" x14ac:dyDescent="0.15">
      <c r="A134" s="1001"/>
      <c r="B134" s="253"/>
      <c r="C134" s="252"/>
      <c r="D134" s="253"/>
      <c r="E134" s="252"/>
      <c r="F134" s="315"/>
      <c r="G134" s="231" t="s">
        <v>639</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488</v>
      </c>
      <c r="AC134" s="222"/>
      <c r="AD134" s="222"/>
      <c r="AE134" s="267">
        <v>75</v>
      </c>
      <c r="AF134" s="113"/>
      <c r="AG134" s="113"/>
      <c r="AH134" s="113"/>
      <c r="AI134" s="267">
        <v>76.599999999999994</v>
      </c>
      <c r="AJ134" s="113"/>
      <c r="AK134" s="113"/>
      <c r="AL134" s="113"/>
      <c r="AM134" s="267"/>
      <c r="AN134" s="113"/>
      <c r="AO134" s="113"/>
      <c r="AP134" s="113"/>
      <c r="AQ134" s="267" t="s">
        <v>563</v>
      </c>
      <c r="AR134" s="113"/>
      <c r="AS134" s="113"/>
      <c r="AT134" s="113"/>
      <c r="AU134" s="267" t="s">
        <v>563</v>
      </c>
      <c r="AV134" s="113"/>
      <c r="AW134" s="113"/>
      <c r="AX134" s="223"/>
    </row>
    <row r="135" spans="1:50" ht="45" customHeight="1" x14ac:dyDescent="0.15">
      <c r="A135" s="1001"/>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488</v>
      </c>
      <c r="AC135" s="134"/>
      <c r="AD135" s="134"/>
      <c r="AE135" s="267" t="s">
        <v>723</v>
      </c>
      <c r="AF135" s="113"/>
      <c r="AG135" s="113"/>
      <c r="AH135" s="113"/>
      <c r="AI135" s="267" t="s">
        <v>723</v>
      </c>
      <c r="AJ135" s="113"/>
      <c r="AK135" s="113"/>
      <c r="AL135" s="113"/>
      <c r="AM135" s="267" t="s">
        <v>723</v>
      </c>
      <c r="AN135" s="113"/>
      <c r="AO135" s="113"/>
      <c r="AP135" s="113"/>
      <c r="AQ135" s="267" t="s">
        <v>723</v>
      </c>
      <c r="AR135" s="113"/>
      <c r="AS135" s="113"/>
      <c r="AT135" s="113"/>
      <c r="AU135" s="267">
        <v>100</v>
      </c>
      <c r="AV135" s="113"/>
      <c r="AW135" s="113"/>
      <c r="AX135" s="223"/>
    </row>
    <row r="136" spans="1:50" ht="18.75" hidden="1" customHeight="1" x14ac:dyDescent="0.15">
      <c r="A136" s="1001"/>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527</v>
      </c>
      <c r="AF136" s="266"/>
      <c r="AG136" s="266"/>
      <c r="AH136" s="266"/>
      <c r="AI136" s="266" t="s">
        <v>524</v>
      </c>
      <c r="AJ136" s="266"/>
      <c r="AK136" s="266"/>
      <c r="AL136" s="266"/>
      <c r="AM136" s="266" t="s">
        <v>519</v>
      </c>
      <c r="AN136" s="266"/>
      <c r="AO136" s="266"/>
      <c r="AP136" s="268"/>
      <c r="AQ136" s="268" t="s">
        <v>354</v>
      </c>
      <c r="AR136" s="269"/>
      <c r="AS136" s="269"/>
      <c r="AT136" s="270"/>
      <c r="AU136" s="280" t="s">
        <v>370</v>
      </c>
      <c r="AV136" s="280"/>
      <c r="AW136" s="280"/>
      <c r="AX136" s="281"/>
    </row>
    <row r="137" spans="1:50" ht="18.75" hidden="1" customHeight="1" x14ac:dyDescent="0.15">
      <c r="A137" s="1001"/>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1"/>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1"/>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1"/>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527</v>
      </c>
      <c r="AF140" s="266"/>
      <c r="AG140" s="266"/>
      <c r="AH140" s="266"/>
      <c r="AI140" s="266" t="s">
        <v>524</v>
      </c>
      <c r="AJ140" s="266"/>
      <c r="AK140" s="266"/>
      <c r="AL140" s="266"/>
      <c r="AM140" s="266" t="s">
        <v>519</v>
      </c>
      <c r="AN140" s="266"/>
      <c r="AO140" s="266"/>
      <c r="AP140" s="268"/>
      <c r="AQ140" s="268" t="s">
        <v>354</v>
      </c>
      <c r="AR140" s="269"/>
      <c r="AS140" s="269"/>
      <c r="AT140" s="270"/>
      <c r="AU140" s="280" t="s">
        <v>370</v>
      </c>
      <c r="AV140" s="280"/>
      <c r="AW140" s="280"/>
      <c r="AX140" s="281"/>
    </row>
    <row r="141" spans="1:50" ht="18.75" hidden="1" customHeight="1" x14ac:dyDescent="0.15">
      <c r="A141" s="1001"/>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1"/>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1"/>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1"/>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527</v>
      </c>
      <c r="AF144" s="266"/>
      <c r="AG144" s="266"/>
      <c r="AH144" s="266"/>
      <c r="AI144" s="266" t="s">
        <v>524</v>
      </c>
      <c r="AJ144" s="266"/>
      <c r="AK144" s="266"/>
      <c r="AL144" s="266"/>
      <c r="AM144" s="266" t="s">
        <v>519</v>
      </c>
      <c r="AN144" s="266"/>
      <c r="AO144" s="266"/>
      <c r="AP144" s="268"/>
      <c r="AQ144" s="268" t="s">
        <v>354</v>
      </c>
      <c r="AR144" s="269"/>
      <c r="AS144" s="269"/>
      <c r="AT144" s="270"/>
      <c r="AU144" s="280" t="s">
        <v>370</v>
      </c>
      <c r="AV144" s="280"/>
      <c r="AW144" s="280"/>
      <c r="AX144" s="281"/>
    </row>
    <row r="145" spans="1:50" ht="18.75" hidden="1" customHeight="1" x14ac:dyDescent="0.15">
      <c r="A145" s="1001"/>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1"/>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1"/>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1"/>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527</v>
      </c>
      <c r="AF148" s="266"/>
      <c r="AG148" s="266"/>
      <c r="AH148" s="266"/>
      <c r="AI148" s="266" t="s">
        <v>524</v>
      </c>
      <c r="AJ148" s="266"/>
      <c r="AK148" s="266"/>
      <c r="AL148" s="266"/>
      <c r="AM148" s="266" t="s">
        <v>519</v>
      </c>
      <c r="AN148" s="266"/>
      <c r="AO148" s="266"/>
      <c r="AP148" s="268"/>
      <c r="AQ148" s="268" t="s">
        <v>354</v>
      </c>
      <c r="AR148" s="269"/>
      <c r="AS148" s="269"/>
      <c r="AT148" s="270"/>
      <c r="AU148" s="280" t="s">
        <v>370</v>
      </c>
      <c r="AV148" s="280"/>
      <c r="AW148" s="280"/>
      <c r="AX148" s="281"/>
    </row>
    <row r="149" spans="1:50" ht="18.75" hidden="1" customHeight="1" x14ac:dyDescent="0.15">
      <c r="A149" s="1001"/>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1"/>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1"/>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1"/>
      <c r="B152" s="253"/>
      <c r="C152" s="252"/>
      <c r="D152" s="253"/>
      <c r="E152" s="252"/>
      <c r="F152" s="315"/>
      <c r="G152" s="273" t="s">
        <v>371</v>
      </c>
      <c r="H152" s="170"/>
      <c r="I152" s="170"/>
      <c r="J152" s="170"/>
      <c r="K152" s="170"/>
      <c r="L152" s="170"/>
      <c r="M152" s="170"/>
      <c r="N152" s="170"/>
      <c r="O152" s="170"/>
      <c r="P152" s="171"/>
      <c r="Q152" s="177" t="s">
        <v>455</v>
      </c>
      <c r="R152" s="170"/>
      <c r="S152" s="170"/>
      <c r="T152" s="170"/>
      <c r="U152" s="170"/>
      <c r="V152" s="170"/>
      <c r="W152" s="170"/>
      <c r="X152" s="170"/>
      <c r="Y152" s="170"/>
      <c r="Z152" s="170"/>
      <c r="AA152" s="170"/>
      <c r="AB152" s="288" t="s">
        <v>456</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4"/>
    </row>
    <row r="153" spans="1:50" ht="22.5" hidden="1" customHeight="1" x14ac:dyDescent="0.15">
      <c r="A153" s="1001"/>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1"/>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1"/>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1"/>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1"/>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1"/>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1"/>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2"/>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1"/>
      <c r="B159" s="253"/>
      <c r="C159" s="252"/>
      <c r="D159" s="253"/>
      <c r="E159" s="252"/>
      <c r="F159" s="315"/>
      <c r="G159" s="273" t="s">
        <v>371</v>
      </c>
      <c r="H159" s="170"/>
      <c r="I159" s="170"/>
      <c r="J159" s="170"/>
      <c r="K159" s="170"/>
      <c r="L159" s="170"/>
      <c r="M159" s="170"/>
      <c r="N159" s="170"/>
      <c r="O159" s="170"/>
      <c r="P159" s="171"/>
      <c r="Q159" s="177" t="s">
        <v>455</v>
      </c>
      <c r="R159" s="170"/>
      <c r="S159" s="170"/>
      <c r="T159" s="170"/>
      <c r="U159" s="170"/>
      <c r="V159" s="170"/>
      <c r="W159" s="170"/>
      <c r="X159" s="170"/>
      <c r="Y159" s="170"/>
      <c r="Z159" s="170"/>
      <c r="AA159" s="170"/>
      <c r="AB159" s="288" t="s">
        <v>456</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1"/>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1"/>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1"/>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1"/>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1"/>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1"/>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1"/>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2"/>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1"/>
      <c r="B166" s="253"/>
      <c r="C166" s="252"/>
      <c r="D166" s="253"/>
      <c r="E166" s="252"/>
      <c r="F166" s="315"/>
      <c r="G166" s="273" t="s">
        <v>371</v>
      </c>
      <c r="H166" s="170"/>
      <c r="I166" s="170"/>
      <c r="J166" s="170"/>
      <c r="K166" s="170"/>
      <c r="L166" s="170"/>
      <c r="M166" s="170"/>
      <c r="N166" s="170"/>
      <c r="O166" s="170"/>
      <c r="P166" s="171"/>
      <c r="Q166" s="177" t="s">
        <v>455</v>
      </c>
      <c r="R166" s="170"/>
      <c r="S166" s="170"/>
      <c r="T166" s="170"/>
      <c r="U166" s="170"/>
      <c r="V166" s="170"/>
      <c r="W166" s="170"/>
      <c r="X166" s="170"/>
      <c r="Y166" s="170"/>
      <c r="Z166" s="170"/>
      <c r="AA166" s="170"/>
      <c r="AB166" s="288" t="s">
        <v>456</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1"/>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1"/>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1"/>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1"/>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1"/>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1"/>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1"/>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2"/>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1"/>
      <c r="B173" s="253"/>
      <c r="C173" s="252"/>
      <c r="D173" s="253"/>
      <c r="E173" s="252"/>
      <c r="F173" s="315"/>
      <c r="G173" s="273" t="s">
        <v>371</v>
      </c>
      <c r="H173" s="170"/>
      <c r="I173" s="170"/>
      <c r="J173" s="170"/>
      <c r="K173" s="170"/>
      <c r="L173" s="170"/>
      <c r="M173" s="170"/>
      <c r="N173" s="170"/>
      <c r="O173" s="170"/>
      <c r="P173" s="171"/>
      <c r="Q173" s="177" t="s">
        <v>455</v>
      </c>
      <c r="R173" s="170"/>
      <c r="S173" s="170"/>
      <c r="T173" s="170"/>
      <c r="U173" s="170"/>
      <c r="V173" s="170"/>
      <c r="W173" s="170"/>
      <c r="X173" s="170"/>
      <c r="Y173" s="170"/>
      <c r="Z173" s="170"/>
      <c r="AA173" s="170"/>
      <c r="AB173" s="288" t="s">
        <v>456</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1"/>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1"/>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1"/>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1"/>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1"/>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1"/>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1"/>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2"/>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1"/>
      <c r="B180" s="253"/>
      <c r="C180" s="252"/>
      <c r="D180" s="253"/>
      <c r="E180" s="252"/>
      <c r="F180" s="315"/>
      <c r="G180" s="273" t="s">
        <v>371</v>
      </c>
      <c r="H180" s="170"/>
      <c r="I180" s="170"/>
      <c r="J180" s="170"/>
      <c r="K180" s="170"/>
      <c r="L180" s="170"/>
      <c r="M180" s="170"/>
      <c r="N180" s="170"/>
      <c r="O180" s="170"/>
      <c r="P180" s="171"/>
      <c r="Q180" s="177" t="s">
        <v>455</v>
      </c>
      <c r="R180" s="170"/>
      <c r="S180" s="170"/>
      <c r="T180" s="170"/>
      <c r="U180" s="170"/>
      <c r="V180" s="170"/>
      <c r="W180" s="170"/>
      <c r="X180" s="170"/>
      <c r="Y180" s="170"/>
      <c r="Z180" s="170"/>
      <c r="AA180" s="170"/>
      <c r="AB180" s="288" t="s">
        <v>456</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1"/>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1"/>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1"/>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1"/>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1"/>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1"/>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1"/>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2"/>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1"/>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1"/>
      <c r="B188" s="253"/>
      <c r="C188" s="252"/>
      <c r="D188" s="253"/>
      <c r="E188" s="161" t="s">
        <v>709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2" customHeight="1" x14ac:dyDescent="0.15">
      <c r="A189" s="1001"/>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1"/>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1"/>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527</v>
      </c>
      <c r="AF192" s="266"/>
      <c r="AG192" s="266"/>
      <c r="AH192" s="266"/>
      <c r="AI192" s="266" t="s">
        <v>524</v>
      </c>
      <c r="AJ192" s="266"/>
      <c r="AK192" s="266"/>
      <c r="AL192" s="266"/>
      <c r="AM192" s="266" t="s">
        <v>519</v>
      </c>
      <c r="AN192" s="266"/>
      <c r="AO192" s="266"/>
      <c r="AP192" s="268"/>
      <c r="AQ192" s="268" t="s">
        <v>354</v>
      </c>
      <c r="AR192" s="269"/>
      <c r="AS192" s="269"/>
      <c r="AT192" s="270"/>
      <c r="AU192" s="280" t="s">
        <v>370</v>
      </c>
      <c r="AV192" s="280"/>
      <c r="AW192" s="280"/>
      <c r="AX192" s="281"/>
    </row>
    <row r="193" spans="1:50" ht="18.75" hidden="1" customHeight="1" x14ac:dyDescent="0.15">
      <c r="A193" s="1001"/>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1"/>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1"/>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1"/>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528</v>
      </c>
      <c r="AF196" s="266"/>
      <c r="AG196" s="266"/>
      <c r="AH196" s="266"/>
      <c r="AI196" s="266" t="s">
        <v>524</v>
      </c>
      <c r="AJ196" s="266"/>
      <c r="AK196" s="266"/>
      <c r="AL196" s="266"/>
      <c r="AM196" s="266" t="s">
        <v>519</v>
      </c>
      <c r="AN196" s="266"/>
      <c r="AO196" s="266"/>
      <c r="AP196" s="268"/>
      <c r="AQ196" s="268" t="s">
        <v>354</v>
      </c>
      <c r="AR196" s="269"/>
      <c r="AS196" s="269"/>
      <c r="AT196" s="270"/>
      <c r="AU196" s="280" t="s">
        <v>370</v>
      </c>
      <c r="AV196" s="280"/>
      <c r="AW196" s="280"/>
      <c r="AX196" s="281"/>
    </row>
    <row r="197" spans="1:50" ht="18.75" hidden="1" customHeight="1" x14ac:dyDescent="0.15">
      <c r="A197" s="1001"/>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1"/>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1"/>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1"/>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527</v>
      </c>
      <c r="AF200" s="266"/>
      <c r="AG200" s="266"/>
      <c r="AH200" s="266"/>
      <c r="AI200" s="266" t="s">
        <v>524</v>
      </c>
      <c r="AJ200" s="266"/>
      <c r="AK200" s="266"/>
      <c r="AL200" s="266"/>
      <c r="AM200" s="266" t="s">
        <v>519</v>
      </c>
      <c r="AN200" s="266"/>
      <c r="AO200" s="266"/>
      <c r="AP200" s="268"/>
      <c r="AQ200" s="268" t="s">
        <v>354</v>
      </c>
      <c r="AR200" s="269"/>
      <c r="AS200" s="269"/>
      <c r="AT200" s="270"/>
      <c r="AU200" s="280" t="s">
        <v>370</v>
      </c>
      <c r="AV200" s="280"/>
      <c r="AW200" s="280"/>
      <c r="AX200" s="281"/>
    </row>
    <row r="201" spans="1:50" ht="18.75" hidden="1" customHeight="1" x14ac:dyDescent="0.15">
      <c r="A201" s="1001"/>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1"/>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1"/>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1"/>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527</v>
      </c>
      <c r="AF204" s="266"/>
      <c r="AG204" s="266"/>
      <c r="AH204" s="266"/>
      <c r="AI204" s="266" t="s">
        <v>524</v>
      </c>
      <c r="AJ204" s="266"/>
      <c r="AK204" s="266"/>
      <c r="AL204" s="266"/>
      <c r="AM204" s="266" t="s">
        <v>519</v>
      </c>
      <c r="AN204" s="266"/>
      <c r="AO204" s="266"/>
      <c r="AP204" s="268"/>
      <c r="AQ204" s="268" t="s">
        <v>354</v>
      </c>
      <c r="AR204" s="269"/>
      <c r="AS204" s="269"/>
      <c r="AT204" s="270"/>
      <c r="AU204" s="280" t="s">
        <v>370</v>
      </c>
      <c r="AV204" s="280"/>
      <c r="AW204" s="280"/>
      <c r="AX204" s="281"/>
    </row>
    <row r="205" spans="1:50" ht="18.75" hidden="1" customHeight="1" x14ac:dyDescent="0.15">
      <c r="A205" s="1001"/>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1"/>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1"/>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1"/>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527</v>
      </c>
      <c r="AF208" s="266"/>
      <c r="AG208" s="266"/>
      <c r="AH208" s="266"/>
      <c r="AI208" s="266" t="s">
        <v>524</v>
      </c>
      <c r="AJ208" s="266"/>
      <c r="AK208" s="266"/>
      <c r="AL208" s="266"/>
      <c r="AM208" s="266" t="s">
        <v>519</v>
      </c>
      <c r="AN208" s="266"/>
      <c r="AO208" s="266"/>
      <c r="AP208" s="268"/>
      <c r="AQ208" s="268" t="s">
        <v>354</v>
      </c>
      <c r="AR208" s="269"/>
      <c r="AS208" s="269"/>
      <c r="AT208" s="270"/>
      <c r="AU208" s="280" t="s">
        <v>370</v>
      </c>
      <c r="AV208" s="280"/>
      <c r="AW208" s="280"/>
      <c r="AX208" s="281"/>
    </row>
    <row r="209" spans="1:50" ht="18.75" hidden="1" customHeight="1" x14ac:dyDescent="0.15">
      <c r="A209" s="1001"/>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1"/>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1"/>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1"/>
      <c r="B212" s="253"/>
      <c r="C212" s="252"/>
      <c r="D212" s="253"/>
      <c r="E212" s="252"/>
      <c r="F212" s="315"/>
      <c r="G212" s="273" t="s">
        <v>371</v>
      </c>
      <c r="H212" s="170"/>
      <c r="I212" s="170"/>
      <c r="J212" s="170"/>
      <c r="K212" s="170"/>
      <c r="L212" s="170"/>
      <c r="M212" s="170"/>
      <c r="N212" s="170"/>
      <c r="O212" s="170"/>
      <c r="P212" s="171"/>
      <c r="Q212" s="177" t="s">
        <v>455</v>
      </c>
      <c r="R212" s="170"/>
      <c r="S212" s="170"/>
      <c r="T212" s="170"/>
      <c r="U212" s="170"/>
      <c r="V212" s="170"/>
      <c r="W212" s="170"/>
      <c r="X212" s="170"/>
      <c r="Y212" s="170"/>
      <c r="Z212" s="170"/>
      <c r="AA212" s="170"/>
      <c r="AB212" s="288" t="s">
        <v>456</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4"/>
    </row>
    <row r="213" spans="1:50" ht="22.5" hidden="1" customHeight="1" x14ac:dyDescent="0.15">
      <c r="A213" s="1001"/>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1"/>
      <c r="B214" s="253"/>
      <c r="C214" s="252"/>
      <c r="D214" s="253"/>
      <c r="E214" s="252"/>
      <c r="F214" s="315"/>
      <c r="G214" s="231"/>
      <c r="H214" s="162"/>
      <c r="I214" s="162"/>
      <c r="J214" s="162"/>
      <c r="K214" s="162"/>
      <c r="L214" s="162"/>
      <c r="M214" s="162"/>
      <c r="N214" s="162"/>
      <c r="O214" s="162"/>
      <c r="P214" s="232"/>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1"/>
      <c r="B215" s="253"/>
      <c r="C215" s="252"/>
      <c r="D215" s="253"/>
      <c r="E215" s="252"/>
      <c r="F215" s="315"/>
      <c r="G215" s="233"/>
      <c r="H215" s="234"/>
      <c r="I215" s="234"/>
      <c r="J215" s="234"/>
      <c r="K215" s="234"/>
      <c r="L215" s="234"/>
      <c r="M215" s="234"/>
      <c r="N215" s="234"/>
      <c r="O215" s="234"/>
      <c r="P215" s="235"/>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1"/>
      <c r="B216" s="253"/>
      <c r="C216" s="252"/>
      <c r="D216" s="253"/>
      <c r="E216" s="252"/>
      <c r="F216" s="315"/>
      <c r="G216" s="233"/>
      <c r="H216" s="234"/>
      <c r="I216" s="234"/>
      <c r="J216" s="234"/>
      <c r="K216" s="234"/>
      <c r="L216" s="234"/>
      <c r="M216" s="234"/>
      <c r="N216" s="234"/>
      <c r="O216" s="234"/>
      <c r="P216" s="235"/>
      <c r="Q216" s="991"/>
      <c r="R216" s="992"/>
      <c r="S216" s="992"/>
      <c r="T216" s="992"/>
      <c r="U216" s="992"/>
      <c r="V216" s="992"/>
      <c r="W216" s="992"/>
      <c r="X216" s="992"/>
      <c r="Y216" s="992"/>
      <c r="Z216" s="992"/>
      <c r="AA216" s="993"/>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1"/>
      <c r="B217" s="253"/>
      <c r="C217" s="252"/>
      <c r="D217" s="253"/>
      <c r="E217" s="252"/>
      <c r="F217" s="315"/>
      <c r="G217" s="233"/>
      <c r="H217" s="234"/>
      <c r="I217" s="234"/>
      <c r="J217" s="234"/>
      <c r="K217" s="234"/>
      <c r="L217" s="234"/>
      <c r="M217" s="234"/>
      <c r="N217" s="234"/>
      <c r="O217" s="234"/>
      <c r="P217" s="235"/>
      <c r="Q217" s="991"/>
      <c r="R217" s="992"/>
      <c r="S217" s="992"/>
      <c r="T217" s="992"/>
      <c r="U217" s="992"/>
      <c r="V217" s="992"/>
      <c r="W217" s="992"/>
      <c r="X217" s="992"/>
      <c r="Y217" s="992"/>
      <c r="Z217" s="992"/>
      <c r="AA217" s="993"/>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1"/>
      <c r="B218" s="253"/>
      <c r="C218" s="252"/>
      <c r="D218" s="253"/>
      <c r="E218" s="252"/>
      <c r="F218" s="315"/>
      <c r="G218" s="236"/>
      <c r="H218" s="165"/>
      <c r="I218" s="165"/>
      <c r="J218" s="165"/>
      <c r="K218" s="165"/>
      <c r="L218" s="165"/>
      <c r="M218" s="165"/>
      <c r="N218" s="165"/>
      <c r="O218" s="165"/>
      <c r="P218" s="237"/>
      <c r="Q218" s="994"/>
      <c r="R218" s="995"/>
      <c r="S218" s="995"/>
      <c r="T218" s="995"/>
      <c r="U218" s="995"/>
      <c r="V218" s="995"/>
      <c r="W218" s="995"/>
      <c r="X218" s="995"/>
      <c r="Y218" s="995"/>
      <c r="Z218" s="995"/>
      <c r="AA218" s="996"/>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1"/>
      <c r="B219" s="253"/>
      <c r="C219" s="252"/>
      <c r="D219" s="253"/>
      <c r="E219" s="252"/>
      <c r="F219" s="315"/>
      <c r="G219" s="273" t="s">
        <v>371</v>
      </c>
      <c r="H219" s="170"/>
      <c r="I219" s="170"/>
      <c r="J219" s="170"/>
      <c r="K219" s="170"/>
      <c r="L219" s="170"/>
      <c r="M219" s="170"/>
      <c r="N219" s="170"/>
      <c r="O219" s="170"/>
      <c r="P219" s="171"/>
      <c r="Q219" s="177" t="s">
        <v>455</v>
      </c>
      <c r="R219" s="170"/>
      <c r="S219" s="170"/>
      <c r="T219" s="170"/>
      <c r="U219" s="170"/>
      <c r="V219" s="170"/>
      <c r="W219" s="170"/>
      <c r="X219" s="170"/>
      <c r="Y219" s="170"/>
      <c r="Z219" s="170"/>
      <c r="AA219" s="170"/>
      <c r="AB219" s="288" t="s">
        <v>456</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1"/>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1"/>
      <c r="B221" s="253"/>
      <c r="C221" s="252"/>
      <c r="D221" s="253"/>
      <c r="E221" s="252"/>
      <c r="F221" s="315"/>
      <c r="G221" s="231"/>
      <c r="H221" s="162"/>
      <c r="I221" s="162"/>
      <c r="J221" s="162"/>
      <c r="K221" s="162"/>
      <c r="L221" s="162"/>
      <c r="M221" s="162"/>
      <c r="N221" s="162"/>
      <c r="O221" s="162"/>
      <c r="P221" s="232"/>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1"/>
      <c r="B222" s="253"/>
      <c r="C222" s="252"/>
      <c r="D222" s="253"/>
      <c r="E222" s="252"/>
      <c r="F222" s="315"/>
      <c r="G222" s="233"/>
      <c r="H222" s="234"/>
      <c r="I222" s="234"/>
      <c r="J222" s="234"/>
      <c r="K222" s="234"/>
      <c r="L222" s="234"/>
      <c r="M222" s="234"/>
      <c r="N222" s="234"/>
      <c r="O222" s="234"/>
      <c r="P222" s="235"/>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1"/>
      <c r="B223" s="253"/>
      <c r="C223" s="252"/>
      <c r="D223" s="253"/>
      <c r="E223" s="252"/>
      <c r="F223" s="315"/>
      <c r="G223" s="233"/>
      <c r="H223" s="234"/>
      <c r="I223" s="234"/>
      <c r="J223" s="234"/>
      <c r="K223" s="234"/>
      <c r="L223" s="234"/>
      <c r="M223" s="234"/>
      <c r="N223" s="234"/>
      <c r="O223" s="234"/>
      <c r="P223" s="235"/>
      <c r="Q223" s="991"/>
      <c r="R223" s="992"/>
      <c r="S223" s="992"/>
      <c r="T223" s="992"/>
      <c r="U223" s="992"/>
      <c r="V223" s="992"/>
      <c r="W223" s="992"/>
      <c r="X223" s="992"/>
      <c r="Y223" s="992"/>
      <c r="Z223" s="992"/>
      <c r="AA223" s="99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1"/>
      <c r="B224" s="253"/>
      <c r="C224" s="252"/>
      <c r="D224" s="253"/>
      <c r="E224" s="252"/>
      <c r="F224" s="315"/>
      <c r="G224" s="233"/>
      <c r="H224" s="234"/>
      <c r="I224" s="234"/>
      <c r="J224" s="234"/>
      <c r="K224" s="234"/>
      <c r="L224" s="234"/>
      <c r="M224" s="234"/>
      <c r="N224" s="234"/>
      <c r="O224" s="234"/>
      <c r="P224" s="235"/>
      <c r="Q224" s="991"/>
      <c r="R224" s="992"/>
      <c r="S224" s="992"/>
      <c r="T224" s="992"/>
      <c r="U224" s="992"/>
      <c r="V224" s="992"/>
      <c r="W224" s="992"/>
      <c r="X224" s="992"/>
      <c r="Y224" s="992"/>
      <c r="Z224" s="992"/>
      <c r="AA224" s="993"/>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1"/>
      <c r="B225" s="253"/>
      <c r="C225" s="252"/>
      <c r="D225" s="253"/>
      <c r="E225" s="252"/>
      <c r="F225" s="315"/>
      <c r="G225" s="236"/>
      <c r="H225" s="165"/>
      <c r="I225" s="165"/>
      <c r="J225" s="165"/>
      <c r="K225" s="165"/>
      <c r="L225" s="165"/>
      <c r="M225" s="165"/>
      <c r="N225" s="165"/>
      <c r="O225" s="165"/>
      <c r="P225" s="237"/>
      <c r="Q225" s="994"/>
      <c r="R225" s="995"/>
      <c r="S225" s="995"/>
      <c r="T225" s="995"/>
      <c r="U225" s="995"/>
      <c r="V225" s="995"/>
      <c r="W225" s="995"/>
      <c r="X225" s="995"/>
      <c r="Y225" s="995"/>
      <c r="Z225" s="995"/>
      <c r="AA225" s="996"/>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1"/>
      <c r="B226" s="253"/>
      <c r="C226" s="252"/>
      <c r="D226" s="253"/>
      <c r="E226" s="252"/>
      <c r="F226" s="315"/>
      <c r="G226" s="273" t="s">
        <v>371</v>
      </c>
      <c r="H226" s="170"/>
      <c r="I226" s="170"/>
      <c r="J226" s="170"/>
      <c r="K226" s="170"/>
      <c r="L226" s="170"/>
      <c r="M226" s="170"/>
      <c r="N226" s="170"/>
      <c r="O226" s="170"/>
      <c r="P226" s="171"/>
      <c r="Q226" s="177" t="s">
        <v>455</v>
      </c>
      <c r="R226" s="170"/>
      <c r="S226" s="170"/>
      <c r="T226" s="170"/>
      <c r="U226" s="170"/>
      <c r="V226" s="170"/>
      <c r="W226" s="170"/>
      <c r="X226" s="170"/>
      <c r="Y226" s="170"/>
      <c r="Z226" s="170"/>
      <c r="AA226" s="170"/>
      <c r="AB226" s="288" t="s">
        <v>456</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1"/>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1"/>
      <c r="B228" s="253"/>
      <c r="C228" s="252"/>
      <c r="D228" s="253"/>
      <c r="E228" s="252"/>
      <c r="F228" s="315"/>
      <c r="G228" s="231"/>
      <c r="H228" s="162"/>
      <c r="I228" s="162"/>
      <c r="J228" s="162"/>
      <c r="K228" s="162"/>
      <c r="L228" s="162"/>
      <c r="M228" s="162"/>
      <c r="N228" s="162"/>
      <c r="O228" s="162"/>
      <c r="P228" s="232"/>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1"/>
      <c r="B229" s="253"/>
      <c r="C229" s="252"/>
      <c r="D229" s="253"/>
      <c r="E229" s="252"/>
      <c r="F229" s="315"/>
      <c r="G229" s="233"/>
      <c r="H229" s="234"/>
      <c r="I229" s="234"/>
      <c r="J229" s="234"/>
      <c r="K229" s="234"/>
      <c r="L229" s="234"/>
      <c r="M229" s="234"/>
      <c r="N229" s="234"/>
      <c r="O229" s="234"/>
      <c r="P229" s="235"/>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1"/>
      <c r="B230" s="253"/>
      <c r="C230" s="252"/>
      <c r="D230" s="253"/>
      <c r="E230" s="252"/>
      <c r="F230" s="315"/>
      <c r="G230" s="233"/>
      <c r="H230" s="234"/>
      <c r="I230" s="234"/>
      <c r="J230" s="234"/>
      <c r="K230" s="234"/>
      <c r="L230" s="234"/>
      <c r="M230" s="234"/>
      <c r="N230" s="234"/>
      <c r="O230" s="234"/>
      <c r="P230" s="235"/>
      <c r="Q230" s="991"/>
      <c r="R230" s="992"/>
      <c r="S230" s="992"/>
      <c r="T230" s="992"/>
      <c r="U230" s="992"/>
      <c r="V230" s="992"/>
      <c r="W230" s="992"/>
      <c r="X230" s="992"/>
      <c r="Y230" s="992"/>
      <c r="Z230" s="992"/>
      <c r="AA230" s="99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1"/>
      <c r="B231" s="253"/>
      <c r="C231" s="252"/>
      <c r="D231" s="253"/>
      <c r="E231" s="252"/>
      <c r="F231" s="315"/>
      <c r="G231" s="233"/>
      <c r="H231" s="234"/>
      <c r="I231" s="234"/>
      <c r="J231" s="234"/>
      <c r="K231" s="234"/>
      <c r="L231" s="234"/>
      <c r="M231" s="234"/>
      <c r="N231" s="234"/>
      <c r="O231" s="234"/>
      <c r="P231" s="235"/>
      <c r="Q231" s="991"/>
      <c r="R231" s="992"/>
      <c r="S231" s="992"/>
      <c r="T231" s="992"/>
      <c r="U231" s="992"/>
      <c r="V231" s="992"/>
      <c r="W231" s="992"/>
      <c r="X231" s="992"/>
      <c r="Y231" s="992"/>
      <c r="Z231" s="992"/>
      <c r="AA231" s="993"/>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1"/>
      <c r="B232" s="253"/>
      <c r="C232" s="252"/>
      <c r="D232" s="253"/>
      <c r="E232" s="252"/>
      <c r="F232" s="315"/>
      <c r="G232" s="236"/>
      <c r="H232" s="165"/>
      <c r="I232" s="165"/>
      <c r="J232" s="165"/>
      <c r="K232" s="165"/>
      <c r="L232" s="165"/>
      <c r="M232" s="165"/>
      <c r="N232" s="165"/>
      <c r="O232" s="165"/>
      <c r="P232" s="237"/>
      <c r="Q232" s="994"/>
      <c r="R232" s="995"/>
      <c r="S232" s="995"/>
      <c r="T232" s="995"/>
      <c r="U232" s="995"/>
      <c r="V232" s="995"/>
      <c r="W232" s="995"/>
      <c r="X232" s="995"/>
      <c r="Y232" s="995"/>
      <c r="Z232" s="995"/>
      <c r="AA232" s="996"/>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1"/>
      <c r="B233" s="253"/>
      <c r="C233" s="252"/>
      <c r="D233" s="253"/>
      <c r="E233" s="252"/>
      <c r="F233" s="315"/>
      <c r="G233" s="273" t="s">
        <v>371</v>
      </c>
      <c r="H233" s="170"/>
      <c r="I233" s="170"/>
      <c r="J233" s="170"/>
      <c r="K233" s="170"/>
      <c r="L233" s="170"/>
      <c r="M233" s="170"/>
      <c r="N233" s="170"/>
      <c r="O233" s="170"/>
      <c r="P233" s="171"/>
      <c r="Q233" s="177" t="s">
        <v>455</v>
      </c>
      <c r="R233" s="170"/>
      <c r="S233" s="170"/>
      <c r="T233" s="170"/>
      <c r="U233" s="170"/>
      <c r="V233" s="170"/>
      <c r="W233" s="170"/>
      <c r="X233" s="170"/>
      <c r="Y233" s="170"/>
      <c r="Z233" s="170"/>
      <c r="AA233" s="170"/>
      <c r="AB233" s="288" t="s">
        <v>456</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1"/>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1"/>
      <c r="B235" s="253"/>
      <c r="C235" s="252"/>
      <c r="D235" s="253"/>
      <c r="E235" s="252"/>
      <c r="F235" s="315"/>
      <c r="G235" s="231"/>
      <c r="H235" s="162"/>
      <c r="I235" s="162"/>
      <c r="J235" s="162"/>
      <c r="K235" s="162"/>
      <c r="L235" s="162"/>
      <c r="M235" s="162"/>
      <c r="N235" s="162"/>
      <c r="O235" s="162"/>
      <c r="P235" s="232"/>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1"/>
      <c r="B236" s="253"/>
      <c r="C236" s="252"/>
      <c r="D236" s="253"/>
      <c r="E236" s="252"/>
      <c r="F236" s="315"/>
      <c r="G236" s="233"/>
      <c r="H236" s="234"/>
      <c r="I236" s="234"/>
      <c r="J236" s="234"/>
      <c r="K236" s="234"/>
      <c r="L236" s="234"/>
      <c r="M236" s="234"/>
      <c r="N236" s="234"/>
      <c r="O236" s="234"/>
      <c r="P236" s="235"/>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1"/>
      <c r="B237" s="253"/>
      <c r="C237" s="252"/>
      <c r="D237" s="253"/>
      <c r="E237" s="252"/>
      <c r="F237" s="315"/>
      <c r="G237" s="233"/>
      <c r="H237" s="234"/>
      <c r="I237" s="234"/>
      <c r="J237" s="234"/>
      <c r="K237" s="234"/>
      <c r="L237" s="234"/>
      <c r="M237" s="234"/>
      <c r="N237" s="234"/>
      <c r="O237" s="234"/>
      <c r="P237" s="235"/>
      <c r="Q237" s="991"/>
      <c r="R237" s="992"/>
      <c r="S237" s="992"/>
      <c r="T237" s="992"/>
      <c r="U237" s="992"/>
      <c r="V237" s="992"/>
      <c r="W237" s="992"/>
      <c r="X237" s="992"/>
      <c r="Y237" s="992"/>
      <c r="Z237" s="992"/>
      <c r="AA237" s="99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1"/>
      <c r="B238" s="253"/>
      <c r="C238" s="252"/>
      <c r="D238" s="253"/>
      <c r="E238" s="252"/>
      <c r="F238" s="315"/>
      <c r="G238" s="233"/>
      <c r="H238" s="234"/>
      <c r="I238" s="234"/>
      <c r="J238" s="234"/>
      <c r="K238" s="234"/>
      <c r="L238" s="234"/>
      <c r="M238" s="234"/>
      <c r="N238" s="234"/>
      <c r="O238" s="234"/>
      <c r="P238" s="235"/>
      <c r="Q238" s="991"/>
      <c r="R238" s="992"/>
      <c r="S238" s="992"/>
      <c r="T238" s="992"/>
      <c r="U238" s="992"/>
      <c r="V238" s="992"/>
      <c r="W238" s="992"/>
      <c r="X238" s="992"/>
      <c r="Y238" s="992"/>
      <c r="Z238" s="992"/>
      <c r="AA238" s="993"/>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1"/>
      <c r="B239" s="253"/>
      <c r="C239" s="252"/>
      <c r="D239" s="253"/>
      <c r="E239" s="252"/>
      <c r="F239" s="315"/>
      <c r="G239" s="236"/>
      <c r="H239" s="165"/>
      <c r="I239" s="165"/>
      <c r="J239" s="165"/>
      <c r="K239" s="165"/>
      <c r="L239" s="165"/>
      <c r="M239" s="165"/>
      <c r="N239" s="165"/>
      <c r="O239" s="165"/>
      <c r="P239" s="237"/>
      <c r="Q239" s="994"/>
      <c r="R239" s="995"/>
      <c r="S239" s="995"/>
      <c r="T239" s="995"/>
      <c r="U239" s="995"/>
      <c r="V239" s="995"/>
      <c r="W239" s="995"/>
      <c r="X239" s="995"/>
      <c r="Y239" s="995"/>
      <c r="Z239" s="995"/>
      <c r="AA239" s="996"/>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1"/>
      <c r="B240" s="253"/>
      <c r="C240" s="252"/>
      <c r="D240" s="253"/>
      <c r="E240" s="252"/>
      <c r="F240" s="315"/>
      <c r="G240" s="273" t="s">
        <v>371</v>
      </c>
      <c r="H240" s="170"/>
      <c r="I240" s="170"/>
      <c r="J240" s="170"/>
      <c r="K240" s="170"/>
      <c r="L240" s="170"/>
      <c r="M240" s="170"/>
      <c r="N240" s="170"/>
      <c r="O240" s="170"/>
      <c r="P240" s="171"/>
      <c r="Q240" s="177" t="s">
        <v>455</v>
      </c>
      <c r="R240" s="170"/>
      <c r="S240" s="170"/>
      <c r="T240" s="170"/>
      <c r="U240" s="170"/>
      <c r="V240" s="170"/>
      <c r="W240" s="170"/>
      <c r="X240" s="170"/>
      <c r="Y240" s="170"/>
      <c r="Z240" s="170"/>
      <c r="AA240" s="170"/>
      <c r="AB240" s="288" t="s">
        <v>456</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1"/>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1"/>
      <c r="B242" s="253"/>
      <c r="C242" s="252"/>
      <c r="D242" s="253"/>
      <c r="E242" s="252"/>
      <c r="F242" s="315"/>
      <c r="G242" s="231"/>
      <c r="H242" s="162"/>
      <c r="I242" s="162"/>
      <c r="J242" s="162"/>
      <c r="K242" s="162"/>
      <c r="L242" s="162"/>
      <c r="M242" s="162"/>
      <c r="N242" s="162"/>
      <c r="O242" s="162"/>
      <c r="P242" s="232"/>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1"/>
      <c r="B243" s="253"/>
      <c r="C243" s="252"/>
      <c r="D243" s="253"/>
      <c r="E243" s="252"/>
      <c r="F243" s="315"/>
      <c r="G243" s="233"/>
      <c r="H243" s="234"/>
      <c r="I243" s="234"/>
      <c r="J243" s="234"/>
      <c r="K243" s="234"/>
      <c r="L243" s="234"/>
      <c r="M243" s="234"/>
      <c r="N243" s="234"/>
      <c r="O243" s="234"/>
      <c r="P243" s="235"/>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1"/>
      <c r="B244" s="253"/>
      <c r="C244" s="252"/>
      <c r="D244" s="253"/>
      <c r="E244" s="252"/>
      <c r="F244" s="315"/>
      <c r="G244" s="233"/>
      <c r="H244" s="234"/>
      <c r="I244" s="234"/>
      <c r="J244" s="234"/>
      <c r="K244" s="234"/>
      <c r="L244" s="234"/>
      <c r="M244" s="234"/>
      <c r="N244" s="234"/>
      <c r="O244" s="234"/>
      <c r="P244" s="235"/>
      <c r="Q244" s="991"/>
      <c r="R244" s="992"/>
      <c r="S244" s="992"/>
      <c r="T244" s="992"/>
      <c r="U244" s="992"/>
      <c r="V244" s="992"/>
      <c r="W244" s="992"/>
      <c r="X244" s="992"/>
      <c r="Y244" s="992"/>
      <c r="Z244" s="992"/>
      <c r="AA244" s="99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1"/>
      <c r="B245" s="253"/>
      <c r="C245" s="252"/>
      <c r="D245" s="253"/>
      <c r="E245" s="252"/>
      <c r="F245" s="315"/>
      <c r="G245" s="233"/>
      <c r="H245" s="234"/>
      <c r="I245" s="234"/>
      <c r="J245" s="234"/>
      <c r="K245" s="234"/>
      <c r="L245" s="234"/>
      <c r="M245" s="234"/>
      <c r="N245" s="234"/>
      <c r="O245" s="234"/>
      <c r="P245" s="235"/>
      <c r="Q245" s="991"/>
      <c r="R245" s="992"/>
      <c r="S245" s="992"/>
      <c r="T245" s="992"/>
      <c r="U245" s="992"/>
      <c r="V245" s="992"/>
      <c r="W245" s="992"/>
      <c r="X245" s="992"/>
      <c r="Y245" s="992"/>
      <c r="Z245" s="992"/>
      <c r="AA245" s="993"/>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1"/>
      <c r="B246" s="253"/>
      <c r="C246" s="252"/>
      <c r="D246" s="253"/>
      <c r="E246" s="316"/>
      <c r="F246" s="317"/>
      <c r="G246" s="236"/>
      <c r="H246" s="165"/>
      <c r="I246" s="165"/>
      <c r="J246" s="165"/>
      <c r="K246" s="165"/>
      <c r="L246" s="165"/>
      <c r="M246" s="165"/>
      <c r="N246" s="165"/>
      <c r="O246" s="165"/>
      <c r="P246" s="237"/>
      <c r="Q246" s="994"/>
      <c r="R246" s="995"/>
      <c r="S246" s="995"/>
      <c r="T246" s="995"/>
      <c r="U246" s="995"/>
      <c r="V246" s="995"/>
      <c r="W246" s="995"/>
      <c r="X246" s="995"/>
      <c r="Y246" s="995"/>
      <c r="Z246" s="995"/>
      <c r="AA246" s="996"/>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1"/>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1"/>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01"/>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1"/>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527</v>
      </c>
      <c r="AF252" s="266"/>
      <c r="AG252" s="266"/>
      <c r="AH252" s="266"/>
      <c r="AI252" s="266" t="s">
        <v>524</v>
      </c>
      <c r="AJ252" s="266"/>
      <c r="AK252" s="266"/>
      <c r="AL252" s="266"/>
      <c r="AM252" s="266" t="s">
        <v>519</v>
      </c>
      <c r="AN252" s="266"/>
      <c r="AO252" s="266"/>
      <c r="AP252" s="268"/>
      <c r="AQ252" s="268" t="s">
        <v>354</v>
      </c>
      <c r="AR252" s="269"/>
      <c r="AS252" s="269"/>
      <c r="AT252" s="270"/>
      <c r="AU252" s="280" t="s">
        <v>370</v>
      </c>
      <c r="AV252" s="280"/>
      <c r="AW252" s="280"/>
      <c r="AX252" s="281"/>
    </row>
    <row r="253" spans="1:50" ht="18.75" hidden="1" customHeight="1" x14ac:dyDescent="0.15">
      <c r="A253" s="1001"/>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1"/>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1"/>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1"/>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527</v>
      </c>
      <c r="AF256" s="266"/>
      <c r="AG256" s="266"/>
      <c r="AH256" s="266"/>
      <c r="AI256" s="266" t="s">
        <v>524</v>
      </c>
      <c r="AJ256" s="266"/>
      <c r="AK256" s="266"/>
      <c r="AL256" s="266"/>
      <c r="AM256" s="266" t="s">
        <v>520</v>
      </c>
      <c r="AN256" s="266"/>
      <c r="AO256" s="266"/>
      <c r="AP256" s="268"/>
      <c r="AQ256" s="268" t="s">
        <v>354</v>
      </c>
      <c r="AR256" s="269"/>
      <c r="AS256" s="269"/>
      <c r="AT256" s="270"/>
      <c r="AU256" s="280" t="s">
        <v>370</v>
      </c>
      <c r="AV256" s="280"/>
      <c r="AW256" s="280"/>
      <c r="AX256" s="281"/>
    </row>
    <row r="257" spans="1:50" ht="18.75" hidden="1" customHeight="1" x14ac:dyDescent="0.15">
      <c r="A257" s="1001"/>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1"/>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1"/>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1"/>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527</v>
      </c>
      <c r="AF260" s="266"/>
      <c r="AG260" s="266"/>
      <c r="AH260" s="266"/>
      <c r="AI260" s="266" t="s">
        <v>524</v>
      </c>
      <c r="AJ260" s="266"/>
      <c r="AK260" s="266"/>
      <c r="AL260" s="266"/>
      <c r="AM260" s="266" t="s">
        <v>520</v>
      </c>
      <c r="AN260" s="266"/>
      <c r="AO260" s="266"/>
      <c r="AP260" s="268"/>
      <c r="AQ260" s="268" t="s">
        <v>354</v>
      </c>
      <c r="AR260" s="269"/>
      <c r="AS260" s="269"/>
      <c r="AT260" s="270"/>
      <c r="AU260" s="280" t="s">
        <v>370</v>
      </c>
      <c r="AV260" s="280"/>
      <c r="AW260" s="280"/>
      <c r="AX260" s="281"/>
    </row>
    <row r="261" spans="1:50" ht="18.75" hidden="1" customHeight="1" x14ac:dyDescent="0.15">
      <c r="A261" s="1001"/>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1"/>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1"/>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1"/>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527</v>
      </c>
      <c r="AF264" s="182"/>
      <c r="AG264" s="182"/>
      <c r="AH264" s="182"/>
      <c r="AI264" s="182" t="s">
        <v>524</v>
      </c>
      <c r="AJ264" s="182"/>
      <c r="AK264" s="182"/>
      <c r="AL264" s="182"/>
      <c r="AM264" s="182" t="s">
        <v>519</v>
      </c>
      <c r="AN264" s="182"/>
      <c r="AO264" s="182"/>
      <c r="AP264" s="177"/>
      <c r="AQ264" s="177" t="s">
        <v>354</v>
      </c>
      <c r="AR264" s="170"/>
      <c r="AS264" s="170"/>
      <c r="AT264" s="171"/>
      <c r="AU264" s="135" t="s">
        <v>370</v>
      </c>
      <c r="AV264" s="135"/>
      <c r="AW264" s="135"/>
      <c r="AX264" s="136"/>
    </row>
    <row r="265" spans="1:50" ht="18.75" hidden="1" customHeight="1" x14ac:dyDescent="0.15">
      <c r="A265" s="1001"/>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1"/>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1"/>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1"/>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528</v>
      </c>
      <c r="AF268" s="266"/>
      <c r="AG268" s="266"/>
      <c r="AH268" s="266"/>
      <c r="AI268" s="266" t="s">
        <v>524</v>
      </c>
      <c r="AJ268" s="266"/>
      <c r="AK268" s="266"/>
      <c r="AL268" s="266"/>
      <c r="AM268" s="266" t="s">
        <v>519</v>
      </c>
      <c r="AN268" s="266"/>
      <c r="AO268" s="266"/>
      <c r="AP268" s="268"/>
      <c r="AQ268" s="268" t="s">
        <v>354</v>
      </c>
      <c r="AR268" s="269"/>
      <c r="AS268" s="269"/>
      <c r="AT268" s="270"/>
      <c r="AU268" s="280" t="s">
        <v>370</v>
      </c>
      <c r="AV268" s="280"/>
      <c r="AW268" s="280"/>
      <c r="AX268" s="281"/>
    </row>
    <row r="269" spans="1:50" ht="18.75" hidden="1" customHeight="1" x14ac:dyDescent="0.15">
      <c r="A269" s="1001"/>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1"/>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1"/>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1"/>
      <c r="B272" s="253"/>
      <c r="C272" s="252"/>
      <c r="D272" s="253"/>
      <c r="E272" s="252"/>
      <c r="F272" s="315"/>
      <c r="G272" s="273" t="s">
        <v>371</v>
      </c>
      <c r="H272" s="170"/>
      <c r="I272" s="170"/>
      <c r="J272" s="170"/>
      <c r="K272" s="170"/>
      <c r="L272" s="170"/>
      <c r="M272" s="170"/>
      <c r="N272" s="170"/>
      <c r="O272" s="170"/>
      <c r="P272" s="171"/>
      <c r="Q272" s="177" t="s">
        <v>455</v>
      </c>
      <c r="R272" s="170"/>
      <c r="S272" s="170"/>
      <c r="T272" s="170"/>
      <c r="U272" s="170"/>
      <c r="V272" s="170"/>
      <c r="W272" s="170"/>
      <c r="X272" s="170"/>
      <c r="Y272" s="170"/>
      <c r="Z272" s="170"/>
      <c r="AA272" s="170"/>
      <c r="AB272" s="288" t="s">
        <v>456</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4"/>
    </row>
    <row r="273" spans="1:50" ht="22.5" hidden="1" customHeight="1" x14ac:dyDescent="0.15">
      <c r="A273" s="1001"/>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1"/>
      <c r="B274" s="253"/>
      <c r="C274" s="252"/>
      <c r="D274" s="253"/>
      <c r="E274" s="252"/>
      <c r="F274" s="315"/>
      <c r="G274" s="231"/>
      <c r="H274" s="162"/>
      <c r="I274" s="162"/>
      <c r="J274" s="162"/>
      <c r="K274" s="162"/>
      <c r="L274" s="162"/>
      <c r="M274" s="162"/>
      <c r="N274" s="162"/>
      <c r="O274" s="162"/>
      <c r="P274" s="232"/>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1"/>
      <c r="B275" s="253"/>
      <c r="C275" s="252"/>
      <c r="D275" s="253"/>
      <c r="E275" s="252"/>
      <c r="F275" s="315"/>
      <c r="G275" s="233"/>
      <c r="H275" s="234"/>
      <c r="I275" s="234"/>
      <c r="J275" s="234"/>
      <c r="K275" s="234"/>
      <c r="L275" s="234"/>
      <c r="M275" s="234"/>
      <c r="N275" s="234"/>
      <c r="O275" s="234"/>
      <c r="P275" s="235"/>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1"/>
      <c r="B276" s="253"/>
      <c r="C276" s="252"/>
      <c r="D276" s="253"/>
      <c r="E276" s="252"/>
      <c r="F276" s="315"/>
      <c r="G276" s="233"/>
      <c r="H276" s="234"/>
      <c r="I276" s="234"/>
      <c r="J276" s="234"/>
      <c r="K276" s="234"/>
      <c r="L276" s="234"/>
      <c r="M276" s="234"/>
      <c r="N276" s="234"/>
      <c r="O276" s="234"/>
      <c r="P276" s="235"/>
      <c r="Q276" s="991"/>
      <c r="R276" s="992"/>
      <c r="S276" s="992"/>
      <c r="T276" s="992"/>
      <c r="U276" s="992"/>
      <c r="V276" s="992"/>
      <c r="W276" s="992"/>
      <c r="X276" s="992"/>
      <c r="Y276" s="992"/>
      <c r="Z276" s="992"/>
      <c r="AA276" s="99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1"/>
      <c r="B277" s="253"/>
      <c r="C277" s="252"/>
      <c r="D277" s="253"/>
      <c r="E277" s="252"/>
      <c r="F277" s="315"/>
      <c r="G277" s="233"/>
      <c r="H277" s="234"/>
      <c r="I277" s="234"/>
      <c r="J277" s="234"/>
      <c r="K277" s="234"/>
      <c r="L277" s="234"/>
      <c r="M277" s="234"/>
      <c r="N277" s="234"/>
      <c r="O277" s="234"/>
      <c r="P277" s="235"/>
      <c r="Q277" s="991"/>
      <c r="R277" s="992"/>
      <c r="S277" s="992"/>
      <c r="T277" s="992"/>
      <c r="U277" s="992"/>
      <c r="V277" s="992"/>
      <c r="W277" s="992"/>
      <c r="X277" s="992"/>
      <c r="Y277" s="992"/>
      <c r="Z277" s="992"/>
      <c r="AA277" s="993"/>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1"/>
      <c r="B278" s="253"/>
      <c r="C278" s="252"/>
      <c r="D278" s="253"/>
      <c r="E278" s="252"/>
      <c r="F278" s="315"/>
      <c r="G278" s="236"/>
      <c r="H278" s="165"/>
      <c r="I278" s="165"/>
      <c r="J278" s="165"/>
      <c r="K278" s="165"/>
      <c r="L278" s="165"/>
      <c r="M278" s="165"/>
      <c r="N278" s="165"/>
      <c r="O278" s="165"/>
      <c r="P278" s="237"/>
      <c r="Q278" s="994"/>
      <c r="R278" s="995"/>
      <c r="S278" s="995"/>
      <c r="T278" s="995"/>
      <c r="U278" s="995"/>
      <c r="V278" s="995"/>
      <c r="W278" s="995"/>
      <c r="X278" s="995"/>
      <c r="Y278" s="995"/>
      <c r="Z278" s="995"/>
      <c r="AA278" s="996"/>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1"/>
      <c r="B279" s="253"/>
      <c r="C279" s="252"/>
      <c r="D279" s="253"/>
      <c r="E279" s="252"/>
      <c r="F279" s="315"/>
      <c r="G279" s="273" t="s">
        <v>371</v>
      </c>
      <c r="H279" s="170"/>
      <c r="I279" s="170"/>
      <c r="J279" s="170"/>
      <c r="K279" s="170"/>
      <c r="L279" s="170"/>
      <c r="M279" s="170"/>
      <c r="N279" s="170"/>
      <c r="O279" s="170"/>
      <c r="P279" s="171"/>
      <c r="Q279" s="177" t="s">
        <v>455</v>
      </c>
      <c r="R279" s="170"/>
      <c r="S279" s="170"/>
      <c r="T279" s="170"/>
      <c r="U279" s="170"/>
      <c r="V279" s="170"/>
      <c r="W279" s="170"/>
      <c r="X279" s="170"/>
      <c r="Y279" s="170"/>
      <c r="Z279" s="170"/>
      <c r="AA279" s="170"/>
      <c r="AB279" s="288" t="s">
        <v>456</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1"/>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1"/>
      <c r="B281" s="253"/>
      <c r="C281" s="252"/>
      <c r="D281" s="253"/>
      <c r="E281" s="252"/>
      <c r="F281" s="315"/>
      <c r="G281" s="231"/>
      <c r="H281" s="162"/>
      <c r="I281" s="162"/>
      <c r="J281" s="162"/>
      <c r="K281" s="162"/>
      <c r="L281" s="162"/>
      <c r="M281" s="162"/>
      <c r="N281" s="162"/>
      <c r="O281" s="162"/>
      <c r="P281" s="232"/>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1"/>
      <c r="B282" s="253"/>
      <c r="C282" s="252"/>
      <c r="D282" s="253"/>
      <c r="E282" s="252"/>
      <c r="F282" s="315"/>
      <c r="G282" s="233"/>
      <c r="H282" s="234"/>
      <c r="I282" s="234"/>
      <c r="J282" s="234"/>
      <c r="K282" s="234"/>
      <c r="L282" s="234"/>
      <c r="M282" s="234"/>
      <c r="N282" s="234"/>
      <c r="O282" s="234"/>
      <c r="P282" s="235"/>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1"/>
      <c r="B283" s="253"/>
      <c r="C283" s="252"/>
      <c r="D283" s="253"/>
      <c r="E283" s="252"/>
      <c r="F283" s="315"/>
      <c r="G283" s="233"/>
      <c r="H283" s="234"/>
      <c r="I283" s="234"/>
      <c r="J283" s="234"/>
      <c r="K283" s="234"/>
      <c r="L283" s="234"/>
      <c r="M283" s="234"/>
      <c r="N283" s="234"/>
      <c r="O283" s="234"/>
      <c r="P283" s="235"/>
      <c r="Q283" s="991"/>
      <c r="R283" s="992"/>
      <c r="S283" s="992"/>
      <c r="T283" s="992"/>
      <c r="U283" s="992"/>
      <c r="V283" s="992"/>
      <c r="W283" s="992"/>
      <c r="X283" s="992"/>
      <c r="Y283" s="992"/>
      <c r="Z283" s="992"/>
      <c r="AA283" s="99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1"/>
      <c r="B284" s="253"/>
      <c r="C284" s="252"/>
      <c r="D284" s="253"/>
      <c r="E284" s="252"/>
      <c r="F284" s="315"/>
      <c r="G284" s="233"/>
      <c r="H284" s="234"/>
      <c r="I284" s="234"/>
      <c r="J284" s="234"/>
      <c r="K284" s="234"/>
      <c r="L284" s="234"/>
      <c r="M284" s="234"/>
      <c r="N284" s="234"/>
      <c r="O284" s="234"/>
      <c r="P284" s="235"/>
      <c r="Q284" s="991"/>
      <c r="R284" s="992"/>
      <c r="S284" s="992"/>
      <c r="T284" s="992"/>
      <c r="U284" s="992"/>
      <c r="V284" s="992"/>
      <c r="W284" s="992"/>
      <c r="X284" s="992"/>
      <c r="Y284" s="992"/>
      <c r="Z284" s="992"/>
      <c r="AA284" s="993"/>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1"/>
      <c r="B285" s="253"/>
      <c r="C285" s="252"/>
      <c r="D285" s="253"/>
      <c r="E285" s="252"/>
      <c r="F285" s="315"/>
      <c r="G285" s="236"/>
      <c r="H285" s="165"/>
      <c r="I285" s="165"/>
      <c r="J285" s="165"/>
      <c r="K285" s="165"/>
      <c r="L285" s="165"/>
      <c r="M285" s="165"/>
      <c r="N285" s="165"/>
      <c r="O285" s="165"/>
      <c r="P285" s="237"/>
      <c r="Q285" s="994"/>
      <c r="R285" s="995"/>
      <c r="S285" s="995"/>
      <c r="T285" s="995"/>
      <c r="U285" s="995"/>
      <c r="V285" s="995"/>
      <c r="W285" s="995"/>
      <c r="X285" s="995"/>
      <c r="Y285" s="995"/>
      <c r="Z285" s="995"/>
      <c r="AA285" s="996"/>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1"/>
      <c r="B286" s="253"/>
      <c r="C286" s="252"/>
      <c r="D286" s="253"/>
      <c r="E286" s="252"/>
      <c r="F286" s="315"/>
      <c r="G286" s="273" t="s">
        <v>371</v>
      </c>
      <c r="H286" s="170"/>
      <c r="I286" s="170"/>
      <c r="J286" s="170"/>
      <c r="K286" s="170"/>
      <c r="L286" s="170"/>
      <c r="M286" s="170"/>
      <c r="N286" s="170"/>
      <c r="O286" s="170"/>
      <c r="P286" s="171"/>
      <c r="Q286" s="177" t="s">
        <v>455</v>
      </c>
      <c r="R286" s="170"/>
      <c r="S286" s="170"/>
      <c r="T286" s="170"/>
      <c r="U286" s="170"/>
      <c r="V286" s="170"/>
      <c r="W286" s="170"/>
      <c r="X286" s="170"/>
      <c r="Y286" s="170"/>
      <c r="Z286" s="170"/>
      <c r="AA286" s="170"/>
      <c r="AB286" s="288" t="s">
        <v>456</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1"/>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1"/>
      <c r="B288" s="253"/>
      <c r="C288" s="252"/>
      <c r="D288" s="253"/>
      <c r="E288" s="252"/>
      <c r="F288" s="315"/>
      <c r="G288" s="231"/>
      <c r="H288" s="162"/>
      <c r="I288" s="162"/>
      <c r="J288" s="162"/>
      <c r="K288" s="162"/>
      <c r="L288" s="162"/>
      <c r="M288" s="162"/>
      <c r="N288" s="162"/>
      <c r="O288" s="162"/>
      <c r="P288" s="232"/>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1"/>
      <c r="B289" s="253"/>
      <c r="C289" s="252"/>
      <c r="D289" s="253"/>
      <c r="E289" s="252"/>
      <c r="F289" s="315"/>
      <c r="G289" s="233"/>
      <c r="H289" s="234"/>
      <c r="I289" s="234"/>
      <c r="J289" s="234"/>
      <c r="K289" s="234"/>
      <c r="L289" s="234"/>
      <c r="M289" s="234"/>
      <c r="N289" s="234"/>
      <c r="O289" s="234"/>
      <c r="P289" s="235"/>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1"/>
      <c r="B290" s="253"/>
      <c r="C290" s="252"/>
      <c r="D290" s="253"/>
      <c r="E290" s="252"/>
      <c r="F290" s="315"/>
      <c r="G290" s="233"/>
      <c r="H290" s="234"/>
      <c r="I290" s="234"/>
      <c r="J290" s="234"/>
      <c r="K290" s="234"/>
      <c r="L290" s="234"/>
      <c r="M290" s="234"/>
      <c r="N290" s="234"/>
      <c r="O290" s="234"/>
      <c r="P290" s="235"/>
      <c r="Q290" s="991"/>
      <c r="R290" s="992"/>
      <c r="S290" s="992"/>
      <c r="T290" s="992"/>
      <c r="U290" s="992"/>
      <c r="V290" s="992"/>
      <c r="W290" s="992"/>
      <c r="X290" s="992"/>
      <c r="Y290" s="992"/>
      <c r="Z290" s="992"/>
      <c r="AA290" s="99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1"/>
      <c r="B291" s="253"/>
      <c r="C291" s="252"/>
      <c r="D291" s="253"/>
      <c r="E291" s="252"/>
      <c r="F291" s="315"/>
      <c r="G291" s="233"/>
      <c r="H291" s="234"/>
      <c r="I291" s="234"/>
      <c r="J291" s="234"/>
      <c r="K291" s="234"/>
      <c r="L291" s="234"/>
      <c r="M291" s="234"/>
      <c r="N291" s="234"/>
      <c r="O291" s="234"/>
      <c r="P291" s="235"/>
      <c r="Q291" s="991"/>
      <c r="R291" s="992"/>
      <c r="S291" s="992"/>
      <c r="T291" s="992"/>
      <c r="U291" s="992"/>
      <c r="V291" s="992"/>
      <c r="W291" s="992"/>
      <c r="X291" s="992"/>
      <c r="Y291" s="992"/>
      <c r="Z291" s="992"/>
      <c r="AA291" s="993"/>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1"/>
      <c r="B292" s="253"/>
      <c r="C292" s="252"/>
      <c r="D292" s="253"/>
      <c r="E292" s="252"/>
      <c r="F292" s="315"/>
      <c r="G292" s="236"/>
      <c r="H292" s="165"/>
      <c r="I292" s="165"/>
      <c r="J292" s="165"/>
      <c r="K292" s="165"/>
      <c r="L292" s="165"/>
      <c r="M292" s="165"/>
      <c r="N292" s="165"/>
      <c r="O292" s="165"/>
      <c r="P292" s="237"/>
      <c r="Q292" s="994"/>
      <c r="R292" s="995"/>
      <c r="S292" s="995"/>
      <c r="T292" s="995"/>
      <c r="U292" s="995"/>
      <c r="V292" s="995"/>
      <c r="W292" s="995"/>
      <c r="X292" s="995"/>
      <c r="Y292" s="995"/>
      <c r="Z292" s="995"/>
      <c r="AA292" s="996"/>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1"/>
      <c r="B293" s="253"/>
      <c r="C293" s="252"/>
      <c r="D293" s="253"/>
      <c r="E293" s="252"/>
      <c r="F293" s="315"/>
      <c r="G293" s="273" t="s">
        <v>371</v>
      </c>
      <c r="H293" s="170"/>
      <c r="I293" s="170"/>
      <c r="J293" s="170"/>
      <c r="K293" s="170"/>
      <c r="L293" s="170"/>
      <c r="M293" s="170"/>
      <c r="N293" s="170"/>
      <c r="O293" s="170"/>
      <c r="P293" s="171"/>
      <c r="Q293" s="177" t="s">
        <v>455</v>
      </c>
      <c r="R293" s="170"/>
      <c r="S293" s="170"/>
      <c r="T293" s="170"/>
      <c r="U293" s="170"/>
      <c r="V293" s="170"/>
      <c r="W293" s="170"/>
      <c r="X293" s="170"/>
      <c r="Y293" s="170"/>
      <c r="Z293" s="170"/>
      <c r="AA293" s="170"/>
      <c r="AB293" s="288" t="s">
        <v>456</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1"/>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1"/>
      <c r="B295" s="253"/>
      <c r="C295" s="252"/>
      <c r="D295" s="253"/>
      <c r="E295" s="252"/>
      <c r="F295" s="315"/>
      <c r="G295" s="231"/>
      <c r="H295" s="162"/>
      <c r="I295" s="162"/>
      <c r="J295" s="162"/>
      <c r="K295" s="162"/>
      <c r="L295" s="162"/>
      <c r="M295" s="162"/>
      <c r="N295" s="162"/>
      <c r="O295" s="162"/>
      <c r="P295" s="232"/>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1"/>
      <c r="B296" s="253"/>
      <c r="C296" s="252"/>
      <c r="D296" s="253"/>
      <c r="E296" s="252"/>
      <c r="F296" s="315"/>
      <c r="G296" s="233"/>
      <c r="H296" s="234"/>
      <c r="I296" s="234"/>
      <c r="J296" s="234"/>
      <c r="K296" s="234"/>
      <c r="L296" s="234"/>
      <c r="M296" s="234"/>
      <c r="N296" s="234"/>
      <c r="O296" s="234"/>
      <c r="P296" s="235"/>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1"/>
      <c r="B297" s="253"/>
      <c r="C297" s="252"/>
      <c r="D297" s="253"/>
      <c r="E297" s="252"/>
      <c r="F297" s="315"/>
      <c r="G297" s="233"/>
      <c r="H297" s="234"/>
      <c r="I297" s="234"/>
      <c r="J297" s="234"/>
      <c r="K297" s="234"/>
      <c r="L297" s="234"/>
      <c r="M297" s="234"/>
      <c r="N297" s="234"/>
      <c r="O297" s="234"/>
      <c r="P297" s="235"/>
      <c r="Q297" s="991"/>
      <c r="R297" s="992"/>
      <c r="S297" s="992"/>
      <c r="T297" s="992"/>
      <c r="U297" s="992"/>
      <c r="V297" s="992"/>
      <c r="W297" s="992"/>
      <c r="X297" s="992"/>
      <c r="Y297" s="992"/>
      <c r="Z297" s="992"/>
      <c r="AA297" s="99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1"/>
      <c r="B298" s="253"/>
      <c r="C298" s="252"/>
      <c r="D298" s="253"/>
      <c r="E298" s="252"/>
      <c r="F298" s="315"/>
      <c r="G298" s="233"/>
      <c r="H298" s="234"/>
      <c r="I298" s="234"/>
      <c r="J298" s="234"/>
      <c r="K298" s="234"/>
      <c r="L298" s="234"/>
      <c r="M298" s="234"/>
      <c r="N298" s="234"/>
      <c r="O298" s="234"/>
      <c r="P298" s="235"/>
      <c r="Q298" s="991"/>
      <c r="R298" s="992"/>
      <c r="S298" s="992"/>
      <c r="T298" s="992"/>
      <c r="U298" s="992"/>
      <c r="V298" s="992"/>
      <c r="W298" s="992"/>
      <c r="X298" s="992"/>
      <c r="Y298" s="992"/>
      <c r="Z298" s="992"/>
      <c r="AA298" s="993"/>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1"/>
      <c r="B299" s="253"/>
      <c r="C299" s="252"/>
      <c r="D299" s="253"/>
      <c r="E299" s="252"/>
      <c r="F299" s="315"/>
      <c r="G299" s="236"/>
      <c r="H299" s="165"/>
      <c r="I299" s="165"/>
      <c r="J299" s="165"/>
      <c r="K299" s="165"/>
      <c r="L299" s="165"/>
      <c r="M299" s="165"/>
      <c r="N299" s="165"/>
      <c r="O299" s="165"/>
      <c r="P299" s="237"/>
      <c r="Q299" s="994"/>
      <c r="R299" s="995"/>
      <c r="S299" s="995"/>
      <c r="T299" s="995"/>
      <c r="U299" s="995"/>
      <c r="V299" s="995"/>
      <c r="W299" s="995"/>
      <c r="X299" s="995"/>
      <c r="Y299" s="995"/>
      <c r="Z299" s="995"/>
      <c r="AA299" s="996"/>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1"/>
      <c r="B300" s="253"/>
      <c r="C300" s="252"/>
      <c r="D300" s="253"/>
      <c r="E300" s="252"/>
      <c r="F300" s="315"/>
      <c r="G300" s="273" t="s">
        <v>371</v>
      </c>
      <c r="H300" s="170"/>
      <c r="I300" s="170"/>
      <c r="J300" s="170"/>
      <c r="K300" s="170"/>
      <c r="L300" s="170"/>
      <c r="M300" s="170"/>
      <c r="N300" s="170"/>
      <c r="O300" s="170"/>
      <c r="P300" s="171"/>
      <c r="Q300" s="177" t="s">
        <v>455</v>
      </c>
      <c r="R300" s="170"/>
      <c r="S300" s="170"/>
      <c r="T300" s="170"/>
      <c r="U300" s="170"/>
      <c r="V300" s="170"/>
      <c r="W300" s="170"/>
      <c r="X300" s="170"/>
      <c r="Y300" s="170"/>
      <c r="Z300" s="170"/>
      <c r="AA300" s="170"/>
      <c r="AB300" s="288" t="s">
        <v>456</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1"/>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1"/>
      <c r="B302" s="253"/>
      <c r="C302" s="252"/>
      <c r="D302" s="253"/>
      <c r="E302" s="252"/>
      <c r="F302" s="315"/>
      <c r="G302" s="231"/>
      <c r="H302" s="162"/>
      <c r="I302" s="162"/>
      <c r="J302" s="162"/>
      <c r="K302" s="162"/>
      <c r="L302" s="162"/>
      <c r="M302" s="162"/>
      <c r="N302" s="162"/>
      <c r="O302" s="162"/>
      <c r="P302" s="232"/>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1"/>
      <c r="B303" s="253"/>
      <c r="C303" s="252"/>
      <c r="D303" s="253"/>
      <c r="E303" s="252"/>
      <c r="F303" s="315"/>
      <c r="G303" s="233"/>
      <c r="H303" s="234"/>
      <c r="I303" s="234"/>
      <c r="J303" s="234"/>
      <c r="K303" s="234"/>
      <c r="L303" s="234"/>
      <c r="M303" s="234"/>
      <c r="N303" s="234"/>
      <c r="O303" s="234"/>
      <c r="P303" s="235"/>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1"/>
      <c r="B304" s="253"/>
      <c r="C304" s="252"/>
      <c r="D304" s="253"/>
      <c r="E304" s="252"/>
      <c r="F304" s="315"/>
      <c r="G304" s="233"/>
      <c r="H304" s="234"/>
      <c r="I304" s="234"/>
      <c r="J304" s="234"/>
      <c r="K304" s="234"/>
      <c r="L304" s="234"/>
      <c r="M304" s="234"/>
      <c r="N304" s="234"/>
      <c r="O304" s="234"/>
      <c r="P304" s="235"/>
      <c r="Q304" s="991"/>
      <c r="R304" s="992"/>
      <c r="S304" s="992"/>
      <c r="T304" s="992"/>
      <c r="U304" s="992"/>
      <c r="V304" s="992"/>
      <c r="W304" s="992"/>
      <c r="X304" s="992"/>
      <c r="Y304" s="992"/>
      <c r="Z304" s="992"/>
      <c r="AA304" s="99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1"/>
      <c r="B305" s="253"/>
      <c r="C305" s="252"/>
      <c r="D305" s="253"/>
      <c r="E305" s="252"/>
      <c r="F305" s="315"/>
      <c r="G305" s="233"/>
      <c r="H305" s="234"/>
      <c r="I305" s="234"/>
      <c r="J305" s="234"/>
      <c r="K305" s="234"/>
      <c r="L305" s="234"/>
      <c r="M305" s="234"/>
      <c r="N305" s="234"/>
      <c r="O305" s="234"/>
      <c r="P305" s="235"/>
      <c r="Q305" s="991"/>
      <c r="R305" s="992"/>
      <c r="S305" s="992"/>
      <c r="T305" s="992"/>
      <c r="U305" s="992"/>
      <c r="V305" s="992"/>
      <c r="W305" s="992"/>
      <c r="X305" s="992"/>
      <c r="Y305" s="992"/>
      <c r="Z305" s="992"/>
      <c r="AA305" s="993"/>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1"/>
      <c r="B306" s="253"/>
      <c r="C306" s="252"/>
      <c r="D306" s="253"/>
      <c r="E306" s="316"/>
      <c r="F306" s="317"/>
      <c r="G306" s="236"/>
      <c r="H306" s="165"/>
      <c r="I306" s="165"/>
      <c r="J306" s="165"/>
      <c r="K306" s="165"/>
      <c r="L306" s="165"/>
      <c r="M306" s="165"/>
      <c r="N306" s="165"/>
      <c r="O306" s="165"/>
      <c r="P306" s="237"/>
      <c r="Q306" s="994"/>
      <c r="R306" s="995"/>
      <c r="S306" s="995"/>
      <c r="T306" s="995"/>
      <c r="U306" s="995"/>
      <c r="V306" s="995"/>
      <c r="W306" s="995"/>
      <c r="X306" s="995"/>
      <c r="Y306" s="995"/>
      <c r="Z306" s="995"/>
      <c r="AA306" s="996"/>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1"/>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1"/>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527</v>
      </c>
      <c r="AF312" s="266"/>
      <c r="AG312" s="266"/>
      <c r="AH312" s="266"/>
      <c r="AI312" s="266" t="s">
        <v>524</v>
      </c>
      <c r="AJ312" s="266"/>
      <c r="AK312" s="266"/>
      <c r="AL312" s="266"/>
      <c r="AM312" s="266" t="s">
        <v>519</v>
      </c>
      <c r="AN312" s="266"/>
      <c r="AO312" s="266"/>
      <c r="AP312" s="268"/>
      <c r="AQ312" s="268" t="s">
        <v>354</v>
      </c>
      <c r="AR312" s="269"/>
      <c r="AS312" s="269"/>
      <c r="AT312" s="270"/>
      <c r="AU312" s="280" t="s">
        <v>370</v>
      </c>
      <c r="AV312" s="280"/>
      <c r="AW312" s="280"/>
      <c r="AX312" s="281"/>
    </row>
    <row r="313" spans="1:50" ht="18.75" hidden="1" customHeight="1" x14ac:dyDescent="0.15">
      <c r="A313" s="1001"/>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1"/>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1"/>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1"/>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527</v>
      </c>
      <c r="AF316" s="266"/>
      <c r="AG316" s="266"/>
      <c r="AH316" s="266"/>
      <c r="AI316" s="266" t="s">
        <v>524</v>
      </c>
      <c r="AJ316" s="266"/>
      <c r="AK316" s="266"/>
      <c r="AL316" s="266"/>
      <c r="AM316" s="266" t="s">
        <v>519</v>
      </c>
      <c r="AN316" s="266"/>
      <c r="AO316" s="266"/>
      <c r="AP316" s="268"/>
      <c r="AQ316" s="268" t="s">
        <v>354</v>
      </c>
      <c r="AR316" s="269"/>
      <c r="AS316" s="269"/>
      <c r="AT316" s="270"/>
      <c r="AU316" s="280" t="s">
        <v>370</v>
      </c>
      <c r="AV316" s="280"/>
      <c r="AW316" s="280"/>
      <c r="AX316" s="281"/>
    </row>
    <row r="317" spans="1:50" ht="18.75" hidden="1" customHeight="1" x14ac:dyDescent="0.15">
      <c r="A317" s="1001"/>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1"/>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1"/>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1"/>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527</v>
      </c>
      <c r="AF320" s="266"/>
      <c r="AG320" s="266"/>
      <c r="AH320" s="266"/>
      <c r="AI320" s="266" t="s">
        <v>524</v>
      </c>
      <c r="AJ320" s="266"/>
      <c r="AK320" s="266"/>
      <c r="AL320" s="266"/>
      <c r="AM320" s="266" t="s">
        <v>520</v>
      </c>
      <c r="AN320" s="266"/>
      <c r="AO320" s="266"/>
      <c r="AP320" s="268"/>
      <c r="AQ320" s="268" t="s">
        <v>354</v>
      </c>
      <c r="AR320" s="269"/>
      <c r="AS320" s="269"/>
      <c r="AT320" s="270"/>
      <c r="AU320" s="280" t="s">
        <v>370</v>
      </c>
      <c r="AV320" s="280"/>
      <c r="AW320" s="280"/>
      <c r="AX320" s="281"/>
    </row>
    <row r="321" spans="1:50" ht="18.75" hidden="1" customHeight="1" x14ac:dyDescent="0.15">
      <c r="A321" s="1001"/>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1"/>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1"/>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1"/>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527</v>
      </c>
      <c r="AF324" s="266"/>
      <c r="AG324" s="266"/>
      <c r="AH324" s="266"/>
      <c r="AI324" s="266" t="s">
        <v>524</v>
      </c>
      <c r="AJ324" s="266"/>
      <c r="AK324" s="266"/>
      <c r="AL324" s="266"/>
      <c r="AM324" s="266" t="s">
        <v>519</v>
      </c>
      <c r="AN324" s="266"/>
      <c r="AO324" s="266"/>
      <c r="AP324" s="268"/>
      <c r="AQ324" s="268" t="s">
        <v>354</v>
      </c>
      <c r="AR324" s="269"/>
      <c r="AS324" s="269"/>
      <c r="AT324" s="270"/>
      <c r="AU324" s="280" t="s">
        <v>370</v>
      </c>
      <c r="AV324" s="280"/>
      <c r="AW324" s="280"/>
      <c r="AX324" s="281"/>
    </row>
    <row r="325" spans="1:50" ht="18.75" hidden="1" customHeight="1" x14ac:dyDescent="0.15">
      <c r="A325" s="1001"/>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1"/>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1"/>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1"/>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528</v>
      </c>
      <c r="AF328" s="266"/>
      <c r="AG328" s="266"/>
      <c r="AH328" s="266"/>
      <c r="AI328" s="266" t="s">
        <v>524</v>
      </c>
      <c r="AJ328" s="266"/>
      <c r="AK328" s="266"/>
      <c r="AL328" s="266"/>
      <c r="AM328" s="266" t="s">
        <v>520</v>
      </c>
      <c r="AN328" s="266"/>
      <c r="AO328" s="266"/>
      <c r="AP328" s="268"/>
      <c r="AQ328" s="268" t="s">
        <v>354</v>
      </c>
      <c r="AR328" s="269"/>
      <c r="AS328" s="269"/>
      <c r="AT328" s="270"/>
      <c r="AU328" s="280" t="s">
        <v>370</v>
      </c>
      <c r="AV328" s="280"/>
      <c r="AW328" s="280"/>
      <c r="AX328" s="281"/>
    </row>
    <row r="329" spans="1:50" ht="18.75" hidden="1" customHeight="1" x14ac:dyDescent="0.15">
      <c r="A329" s="1001"/>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1"/>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1"/>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1"/>
      <c r="B332" s="253"/>
      <c r="C332" s="252"/>
      <c r="D332" s="253"/>
      <c r="E332" s="252"/>
      <c r="F332" s="315"/>
      <c r="G332" s="273" t="s">
        <v>371</v>
      </c>
      <c r="H332" s="170"/>
      <c r="I332" s="170"/>
      <c r="J332" s="170"/>
      <c r="K332" s="170"/>
      <c r="L332" s="170"/>
      <c r="M332" s="170"/>
      <c r="N332" s="170"/>
      <c r="O332" s="170"/>
      <c r="P332" s="171"/>
      <c r="Q332" s="177" t="s">
        <v>455</v>
      </c>
      <c r="R332" s="170"/>
      <c r="S332" s="170"/>
      <c r="T332" s="170"/>
      <c r="U332" s="170"/>
      <c r="V332" s="170"/>
      <c r="W332" s="170"/>
      <c r="X332" s="170"/>
      <c r="Y332" s="170"/>
      <c r="Z332" s="170"/>
      <c r="AA332" s="170"/>
      <c r="AB332" s="288" t="s">
        <v>456</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4"/>
    </row>
    <row r="333" spans="1:50" ht="22.5" hidden="1" customHeight="1" x14ac:dyDescent="0.15">
      <c r="A333" s="1001"/>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1"/>
      <c r="B334" s="253"/>
      <c r="C334" s="252"/>
      <c r="D334" s="253"/>
      <c r="E334" s="252"/>
      <c r="F334" s="315"/>
      <c r="G334" s="231"/>
      <c r="H334" s="162"/>
      <c r="I334" s="162"/>
      <c r="J334" s="162"/>
      <c r="K334" s="162"/>
      <c r="L334" s="162"/>
      <c r="M334" s="162"/>
      <c r="N334" s="162"/>
      <c r="O334" s="162"/>
      <c r="P334" s="232"/>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1"/>
      <c r="B335" s="253"/>
      <c r="C335" s="252"/>
      <c r="D335" s="253"/>
      <c r="E335" s="252"/>
      <c r="F335" s="315"/>
      <c r="G335" s="233"/>
      <c r="H335" s="234"/>
      <c r="I335" s="234"/>
      <c r="J335" s="234"/>
      <c r="K335" s="234"/>
      <c r="L335" s="234"/>
      <c r="M335" s="234"/>
      <c r="N335" s="234"/>
      <c r="O335" s="234"/>
      <c r="P335" s="235"/>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1"/>
      <c r="B336" s="253"/>
      <c r="C336" s="252"/>
      <c r="D336" s="253"/>
      <c r="E336" s="252"/>
      <c r="F336" s="315"/>
      <c r="G336" s="233"/>
      <c r="H336" s="234"/>
      <c r="I336" s="234"/>
      <c r="J336" s="234"/>
      <c r="K336" s="234"/>
      <c r="L336" s="234"/>
      <c r="M336" s="234"/>
      <c r="N336" s="234"/>
      <c r="O336" s="234"/>
      <c r="P336" s="235"/>
      <c r="Q336" s="991"/>
      <c r="R336" s="992"/>
      <c r="S336" s="992"/>
      <c r="T336" s="992"/>
      <c r="U336" s="992"/>
      <c r="V336" s="992"/>
      <c r="W336" s="992"/>
      <c r="X336" s="992"/>
      <c r="Y336" s="992"/>
      <c r="Z336" s="992"/>
      <c r="AA336" s="99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1"/>
      <c r="B337" s="253"/>
      <c r="C337" s="252"/>
      <c r="D337" s="253"/>
      <c r="E337" s="252"/>
      <c r="F337" s="315"/>
      <c r="G337" s="233"/>
      <c r="H337" s="234"/>
      <c r="I337" s="234"/>
      <c r="J337" s="234"/>
      <c r="K337" s="234"/>
      <c r="L337" s="234"/>
      <c r="M337" s="234"/>
      <c r="N337" s="234"/>
      <c r="O337" s="234"/>
      <c r="P337" s="235"/>
      <c r="Q337" s="991"/>
      <c r="R337" s="992"/>
      <c r="S337" s="992"/>
      <c r="T337" s="992"/>
      <c r="U337" s="992"/>
      <c r="V337" s="992"/>
      <c r="W337" s="992"/>
      <c r="X337" s="992"/>
      <c r="Y337" s="992"/>
      <c r="Z337" s="992"/>
      <c r="AA337" s="993"/>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1"/>
      <c r="B338" s="253"/>
      <c r="C338" s="252"/>
      <c r="D338" s="253"/>
      <c r="E338" s="252"/>
      <c r="F338" s="315"/>
      <c r="G338" s="236"/>
      <c r="H338" s="165"/>
      <c r="I338" s="165"/>
      <c r="J338" s="165"/>
      <c r="K338" s="165"/>
      <c r="L338" s="165"/>
      <c r="M338" s="165"/>
      <c r="N338" s="165"/>
      <c r="O338" s="165"/>
      <c r="P338" s="237"/>
      <c r="Q338" s="994"/>
      <c r="R338" s="995"/>
      <c r="S338" s="995"/>
      <c r="T338" s="995"/>
      <c r="U338" s="995"/>
      <c r="V338" s="995"/>
      <c r="W338" s="995"/>
      <c r="X338" s="995"/>
      <c r="Y338" s="995"/>
      <c r="Z338" s="995"/>
      <c r="AA338" s="996"/>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1"/>
      <c r="B339" s="253"/>
      <c r="C339" s="252"/>
      <c r="D339" s="253"/>
      <c r="E339" s="252"/>
      <c r="F339" s="315"/>
      <c r="G339" s="273" t="s">
        <v>371</v>
      </c>
      <c r="H339" s="170"/>
      <c r="I339" s="170"/>
      <c r="J339" s="170"/>
      <c r="K339" s="170"/>
      <c r="L339" s="170"/>
      <c r="M339" s="170"/>
      <c r="N339" s="170"/>
      <c r="O339" s="170"/>
      <c r="P339" s="171"/>
      <c r="Q339" s="177" t="s">
        <v>455</v>
      </c>
      <c r="R339" s="170"/>
      <c r="S339" s="170"/>
      <c r="T339" s="170"/>
      <c r="U339" s="170"/>
      <c r="V339" s="170"/>
      <c r="W339" s="170"/>
      <c r="X339" s="170"/>
      <c r="Y339" s="170"/>
      <c r="Z339" s="170"/>
      <c r="AA339" s="170"/>
      <c r="AB339" s="288" t="s">
        <v>456</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1"/>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1"/>
      <c r="B341" s="253"/>
      <c r="C341" s="252"/>
      <c r="D341" s="253"/>
      <c r="E341" s="252"/>
      <c r="F341" s="315"/>
      <c r="G341" s="231"/>
      <c r="H341" s="162"/>
      <c r="I341" s="162"/>
      <c r="J341" s="162"/>
      <c r="K341" s="162"/>
      <c r="L341" s="162"/>
      <c r="M341" s="162"/>
      <c r="N341" s="162"/>
      <c r="O341" s="162"/>
      <c r="P341" s="232"/>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1"/>
      <c r="B342" s="253"/>
      <c r="C342" s="252"/>
      <c r="D342" s="253"/>
      <c r="E342" s="252"/>
      <c r="F342" s="315"/>
      <c r="G342" s="233"/>
      <c r="H342" s="234"/>
      <c r="I342" s="234"/>
      <c r="J342" s="234"/>
      <c r="K342" s="234"/>
      <c r="L342" s="234"/>
      <c r="M342" s="234"/>
      <c r="N342" s="234"/>
      <c r="O342" s="234"/>
      <c r="P342" s="235"/>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1"/>
      <c r="B343" s="253"/>
      <c r="C343" s="252"/>
      <c r="D343" s="253"/>
      <c r="E343" s="252"/>
      <c r="F343" s="315"/>
      <c r="G343" s="233"/>
      <c r="H343" s="234"/>
      <c r="I343" s="234"/>
      <c r="J343" s="234"/>
      <c r="K343" s="234"/>
      <c r="L343" s="234"/>
      <c r="M343" s="234"/>
      <c r="N343" s="234"/>
      <c r="O343" s="234"/>
      <c r="P343" s="235"/>
      <c r="Q343" s="991"/>
      <c r="R343" s="992"/>
      <c r="S343" s="992"/>
      <c r="T343" s="992"/>
      <c r="U343" s="992"/>
      <c r="V343" s="992"/>
      <c r="W343" s="992"/>
      <c r="X343" s="992"/>
      <c r="Y343" s="992"/>
      <c r="Z343" s="992"/>
      <c r="AA343" s="99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1"/>
      <c r="B344" s="253"/>
      <c r="C344" s="252"/>
      <c r="D344" s="253"/>
      <c r="E344" s="252"/>
      <c r="F344" s="315"/>
      <c r="G344" s="233"/>
      <c r="H344" s="234"/>
      <c r="I344" s="234"/>
      <c r="J344" s="234"/>
      <c r="K344" s="234"/>
      <c r="L344" s="234"/>
      <c r="M344" s="234"/>
      <c r="N344" s="234"/>
      <c r="O344" s="234"/>
      <c r="P344" s="235"/>
      <c r="Q344" s="991"/>
      <c r="R344" s="992"/>
      <c r="S344" s="992"/>
      <c r="T344" s="992"/>
      <c r="U344" s="992"/>
      <c r="V344" s="992"/>
      <c r="W344" s="992"/>
      <c r="X344" s="992"/>
      <c r="Y344" s="992"/>
      <c r="Z344" s="992"/>
      <c r="AA344" s="993"/>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1"/>
      <c r="B345" s="253"/>
      <c r="C345" s="252"/>
      <c r="D345" s="253"/>
      <c r="E345" s="252"/>
      <c r="F345" s="315"/>
      <c r="G345" s="236"/>
      <c r="H345" s="165"/>
      <c r="I345" s="165"/>
      <c r="J345" s="165"/>
      <c r="K345" s="165"/>
      <c r="L345" s="165"/>
      <c r="M345" s="165"/>
      <c r="N345" s="165"/>
      <c r="O345" s="165"/>
      <c r="P345" s="237"/>
      <c r="Q345" s="994"/>
      <c r="R345" s="995"/>
      <c r="S345" s="995"/>
      <c r="T345" s="995"/>
      <c r="U345" s="995"/>
      <c r="V345" s="995"/>
      <c r="W345" s="995"/>
      <c r="X345" s="995"/>
      <c r="Y345" s="995"/>
      <c r="Z345" s="995"/>
      <c r="AA345" s="996"/>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1"/>
      <c r="B346" s="253"/>
      <c r="C346" s="252"/>
      <c r="D346" s="253"/>
      <c r="E346" s="252"/>
      <c r="F346" s="315"/>
      <c r="G346" s="273" t="s">
        <v>371</v>
      </c>
      <c r="H346" s="170"/>
      <c r="I346" s="170"/>
      <c r="J346" s="170"/>
      <c r="K346" s="170"/>
      <c r="L346" s="170"/>
      <c r="M346" s="170"/>
      <c r="N346" s="170"/>
      <c r="O346" s="170"/>
      <c r="P346" s="171"/>
      <c r="Q346" s="177" t="s">
        <v>455</v>
      </c>
      <c r="R346" s="170"/>
      <c r="S346" s="170"/>
      <c r="T346" s="170"/>
      <c r="U346" s="170"/>
      <c r="V346" s="170"/>
      <c r="W346" s="170"/>
      <c r="X346" s="170"/>
      <c r="Y346" s="170"/>
      <c r="Z346" s="170"/>
      <c r="AA346" s="170"/>
      <c r="AB346" s="288" t="s">
        <v>456</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1"/>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1"/>
      <c r="B348" s="253"/>
      <c r="C348" s="252"/>
      <c r="D348" s="253"/>
      <c r="E348" s="252"/>
      <c r="F348" s="315"/>
      <c r="G348" s="231"/>
      <c r="H348" s="162"/>
      <c r="I348" s="162"/>
      <c r="J348" s="162"/>
      <c r="K348" s="162"/>
      <c r="L348" s="162"/>
      <c r="M348" s="162"/>
      <c r="N348" s="162"/>
      <c r="O348" s="162"/>
      <c r="P348" s="232"/>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1"/>
      <c r="B349" s="253"/>
      <c r="C349" s="252"/>
      <c r="D349" s="253"/>
      <c r="E349" s="252"/>
      <c r="F349" s="315"/>
      <c r="G349" s="233"/>
      <c r="H349" s="234"/>
      <c r="I349" s="234"/>
      <c r="J349" s="234"/>
      <c r="K349" s="234"/>
      <c r="L349" s="234"/>
      <c r="M349" s="234"/>
      <c r="N349" s="234"/>
      <c r="O349" s="234"/>
      <c r="P349" s="235"/>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1"/>
      <c r="B350" s="253"/>
      <c r="C350" s="252"/>
      <c r="D350" s="253"/>
      <c r="E350" s="252"/>
      <c r="F350" s="315"/>
      <c r="G350" s="233"/>
      <c r="H350" s="234"/>
      <c r="I350" s="234"/>
      <c r="J350" s="234"/>
      <c r="K350" s="234"/>
      <c r="L350" s="234"/>
      <c r="M350" s="234"/>
      <c r="N350" s="234"/>
      <c r="O350" s="234"/>
      <c r="P350" s="235"/>
      <c r="Q350" s="991"/>
      <c r="R350" s="992"/>
      <c r="S350" s="992"/>
      <c r="T350" s="992"/>
      <c r="U350" s="992"/>
      <c r="V350" s="992"/>
      <c r="W350" s="992"/>
      <c r="X350" s="992"/>
      <c r="Y350" s="992"/>
      <c r="Z350" s="992"/>
      <c r="AA350" s="99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1"/>
      <c r="B351" s="253"/>
      <c r="C351" s="252"/>
      <c r="D351" s="253"/>
      <c r="E351" s="252"/>
      <c r="F351" s="315"/>
      <c r="G351" s="233"/>
      <c r="H351" s="234"/>
      <c r="I351" s="234"/>
      <c r="J351" s="234"/>
      <c r="K351" s="234"/>
      <c r="L351" s="234"/>
      <c r="M351" s="234"/>
      <c r="N351" s="234"/>
      <c r="O351" s="234"/>
      <c r="P351" s="235"/>
      <c r="Q351" s="991"/>
      <c r="R351" s="992"/>
      <c r="S351" s="992"/>
      <c r="T351" s="992"/>
      <c r="U351" s="992"/>
      <c r="V351" s="992"/>
      <c r="W351" s="992"/>
      <c r="X351" s="992"/>
      <c r="Y351" s="992"/>
      <c r="Z351" s="992"/>
      <c r="AA351" s="993"/>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1"/>
      <c r="B352" s="253"/>
      <c r="C352" s="252"/>
      <c r="D352" s="253"/>
      <c r="E352" s="252"/>
      <c r="F352" s="315"/>
      <c r="G352" s="236"/>
      <c r="H352" s="165"/>
      <c r="I352" s="165"/>
      <c r="J352" s="165"/>
      <c r="K352" s="165"/>
      <c r="L352" s="165"/>
      <c r="M352" s="165"/>
      <c r="N352" s="165"/>
      <c r="O352" s="165"/>
      <c r="P352" s="237"/>
      <c r="Q352" s="994"/>
      <c r="R352" s="995"/>
      <c r="S352" s="995"/>
      <c r="T352" s="995"/>
      <c r="U352" s="995"/>
      <c r="V352" s="995"/>
      <c r="W352" s="995"/>
      <c r="X352" s="995"/>
      <c r="Y352" s="995"/>
      <c r="Z352" s="995"/>
      <c r="AA352" s="996"/>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1"/>
      <c r="B353" s="253"/>
      <c r="C353" s="252"/>
      <c r="D353" s="253"/>
      <c r="E353" s="252"/>
      <c r="F353" s="315"/>
      <c r="G353" s="273" t="s">
        <v>371</v>
      </c>
      <c r="H353" s="170"/>
      <c r="I353" s="170"/>
      <c r="J353" s="170"/>
      <c r="K353" s="170"/>
      <c r="L353" s="170"/>
      <c r="M353" s="170"/>
      <c r="N353" s="170"/>
      <c r="O353" s="170"/>
      <c r="P353" s="171"/>
      <c r="Q353" s="177" t="s">
        <v>455</v>
      </c>
      <c r="R353" s="170"/>
      <c r="S353" s="170"/>
      <c r="T353" s="170"/>
      <c r="U353" s="170"/>
      <c r="V353" s="170"/>
      <c r="W353" s="170"/>
      <c r="X353" s="170"/>
      <c r="Y353" s="170"/>
      <c r="Z353" s="170"/>
      <c r="AA353" s="170"/>
      <c r="AB353" s="288" t="s">
        <v>456</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1"/>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1"/>
      <c r="B355" s="253"/>
      <c r="C355" s="252"/>
      <c r="D355" s="253"/>
      <c r="E355" s="252"/>
      <c r="F355" s="315"/>
      <c r="G355" s="231"/>
      <c r="H355" s="162"/>
      <c r="I355" s="162"/>
      <c r="J355" s="162"/>
      <c r="K355" s="162"/>
      <c r="L355" s="162"/>
      <c r="M355" s="162"/>
      <c r="N355" s="162"/>
      <c r="O355" s="162"/>
      <c r="P355" s="232"/>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1"/>
      <c r="B356" s="253"/>
      <c r="C356" s="252"/>
      <c r="D356" s="253"/>
      <c r="E356" s="252"/>
      <c r="F356" s="315"/>
      <c r="G356" s="233"/>
      <c r="H356" s="234"/>
      <c r="I356" s="234"/>
      <c r="J356" s="234"/>
      <c r="K356" s="234"/>
      <c r="L356" s="234"/>
      <c r="M356" s="234"/>
      <c r="N356" s="234"/>
      <c r="O356" s="234"/>
      <c r="P356" s="235"/>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1"/>
      <c r="B357" s="253"/>
      <c r="C357" s="252"/>
      <c r="D357" s="253"/>
      <c r="E357" s="252"/>
      <c r="F357" s="315"/>
      <c r="G357" s="233"/>
      <c r="H357" s="234"/>
      <c r="I357" s="234"/>
      <c r="J357" s="234"/>
      <c r="K357" s="234"/>
      <c r="L357" s="234"/>
      <c r="M357" s="234"/>
      <c r="N357" s="234"/>
      <c r="O357" s="234"/>
      <c r="P357" s="235"/>
      <c r="Q357" s="991"/>
      <c r="R357" s="992"/>
      <c r="S357" s="992"/>
      <c r="T357" s="992"/>
      <c r="U357" s="992"/>
      <c r="V357" s="992"/>
      <c r="W357" s="992"/>
      <c r="X357" s="992"/>
      <c r="Y357" s="992"/>
      <c r="Z357" s="992"/>
      <c r="AA357" s="99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1"/>
      <c r="B358" s="253"/>
      <c r="C358" s="252"/>
      <c r="D358" s="253"/>
      <c r="E358" s="252"/>
      <c r="F358" s="315"/>
      <c r="G358" s="233"/>
      <c r="H358" s="234"/>
      <c r="I358" s="234"/>
      <c r="J358" s="234"/>
      <c r="K358" s="234"/>
      <c r="L358" s="234"/>
      <c r="M358" s="234"/>
      <c r="N358" s="234"/>
      <c r="O358" s="234"/>
      <c r="P358" s="235"/>
      <c r="Q358" s="991"/>
      <c r="R358" s="992"/>
      <c r="S358" s="992"/>
      <c r="T358" s="992"/>
      <c r="U358" s="992"/>
      <c r="V358" s="992"/>
      <c r="W358" s="992"/>
      <c r="X358" s="992"/>
      <c r="Y358" s="992"/>
      <c r="Z358" s="992"/>
      <c r="AA358" s="993"/>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1"/>
      <c r="B359" s="253"/>
      <c r="C359" s="252"/>
      <c r="D359" s="253"/>
      <c r="E359" s="252"/>
      <c r="F359" s="315"/>
      <c r="G359" s="236"/>
      <c r="H359" s="165"/>
      <c r="I359" s="165"/>
      <c r="J359" s="165"/>
      <c r="K359" s="165"/>
      <c r="L359" s="165"/>
      <c r="M359" s="165"/>
      <c r="N359" s="165"/>
      <c r="O359" s="165"/>
      <c r="P359" s="237"/>
      <c r="Q359" s="994"/>
      <c r="R359" s="995"/>
      <c r="S359" s="995"/>
      <c r="T359" s="995"/>
      <c r="U359" s="995"/>
      <c r="V359" s="995"/>
      <c r="W359" s="995"/>
      <c r="X359" s="995"/>
      <c r="Y359" s="995"/>
      <c r="Z359" s="995"/>
      <c r="AA359" s="996"/>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1"/>
      <c r="B360" s="253"/>
      <c r="C360" s="252"/>
      <c r="D360" s="253"/>
      <c r="E360" s="252"/>
      <c r="F360" s="315"/>
      <c r="G360" s="273" t="s">
        <v>371</v>
      </c>
      <c r="H360" s="170"/>
      <c r="I360" s="170"/>
      <c r="J360" s="170"/>
      <c r="K360" s="170"/>
      <c r="L360" s="170"/>
      <c r="M360" s="170"/>
      <c r="N360" s="170"/>
      <c r="O360" s="170"/>
      <c r="P360" s="171"/>
      <c r="Q360" s="177" t="s">
        <v>455</v>
      </c>
      <c r="R360" s="170"/>
      <c r="S360" s="170"/>
      <c r="T360" s="170"/>
      <c r="U360" s="170"/>
      <c r="V360" s="170"/>
      <c r="W360" s="170"/>
      <c r="X360" s="170"/>
      <c r="Y360" s="170"/>
      <c r="Z360" s="170"/>
      <c r="AA360" s="170"/>
      <c r="AB360" s="288" t="s">
        <v>456</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1"/>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1"/>
      <c r="B362" s="253"/>
      <c r="C362" s="252"/>
      <c r="D362" s="253"/>
      <c r="E362" s="252"/>
      <c r="F362" s="315"/>
      <c r="G362" s="231"/>
      <c r="H362" s="162"/>
      <c r="I362" s="162"/>
      <c r="J362" s="162"/>
      <c r="K362" s="162"/>
      <c r="L362" s="162"/>
      <c r="M362" s="162"/>
      <c r="N362" s="162"/>
      <c r="O362" s="162"/>
      <c r="P362" s="232"/>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1"/>
      <c r="B363" s="253"/>
      <c r="C363" s="252"/>
      <c r="D363" s="253"/>
      <c r="E363" s="252"/>
      <c r="F363" s="315"/>
      <c r="G363" s="233"/>
      <c r="H363" s="234"/>
      <c r="I363" s="234"/>
      <c r="J363" s="234"/>
      <c r="K363" s="234"/>
      <c r="L363" s="234"/>
      <c r="M363" s="234"/>
      <c r="N363" s="234"/>
      <c r="O363" s="234"/>
      <c r="P363" s="235"/>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1"/>
      <c r="B364" s="253"/>
      <c r="C364" s="252"/>
      <c r="D364" s="253"/>
      <c r="E364" s="252"/>
      <c r="F364" s="315"/>
      <c r="G364" s="233"/>
      <c r="H364" s="234"/>
      <c r="I364" s="234"/>
      <c r="J364" s="234"/>
      <c r="K364" s="234"/>
      <c r="L364" s="234"/>
      <c r="M364" s="234"/>
      <c r="N364" s="234"/>
      <c r="O364" s="234"/>
      <c r="P364" s="235"/>
      <c r="Q364" s="991"/>
      <c r="R364" s="992"/>
      <c r="S364" s="992"/>
      <c r="T364" s="992"/>
      <c r="U364" s="992"/>
      <c r="V364" s="992"/>
      <c r="W364" s="992"/>
      <c r="X364" s="992"/>
      <c r="Y364" s="992"/>
      <c r="Z364" s="992"/>
      <c r="AA364" s="99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1"/>
      <c r="B365" s="253"/>
      <c r="C365" s="252"/>
      <c r="D365" s="253"/>
      <c r="E365" s="252"/>
      <c r="F365" s="315"/>
      <c r="G365" s="233"/>
      <c r="H365" s="234"/>
      <c r="I365" s="234"/>
      <c r="J365" s="234"/>
      <c r="K365" s="234"/>
      <c r="L365" s="234"/>
      <c r="M365" s="234"/>
      <c r="N365" s="234"/>
      <c r="O365" s="234"/>
      <c r="P365" s="235"/>
      <c r="Q365" s="991"/>
      <c r="R365" s="992"/>
      <c r="S365" s="992"/>
      <c r="T365" s="992"/>
      <c r="U365" s="992"/>
      <c r="V365" s="992"/>
      <c r="W365" s="992"/>
      <c r="X365" s="992"/>
      <c r="Y365" s="992"/>
      <c r="Z365" s="992"/>
      <c r="AA365" s="993"/>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1"/>
      <c r="B366" s="253"/>
      <c r="C366" s="252"/>
      <c r="D366" s="253"/>
      <c r="E366" s="316"/>
      <c r="F366" s="317"/>
      <c r="G366" s="236"/>
      <c r="H366" s="165"/>
      <c r="I366" s="165"/>
      <c r="J366" s="165"/>
      <c r="K366" s="165"/>
      <c r="L366" s="165"/>
      <c r="M366" s="165"/>
      <c r="N366" s="165"/>
      <c r="O366" s="165"/>
      <c r="P366" s="237"/>
      <c r="Q366" s="994"/>
      <c r="R366" s="995"/>
      <c r="S366" s="995"/>
      <c r="T366" s="995"/>
      <c r="U366" s="995"/>
      <c r="V366" s="995"/>
      <c r="W366" s="995"/>
      <c r="X366" s="995"/>
      <c r="Y366" s="995"/>
      <c r="Z366" s="995"/>
      <c r="AA366" s="996"/>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1"/>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1"/>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1"/>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527</v>
      </c>
      <c r="AF372" s="266"/>
      <c r="AG372" s="266"/>
      <c r="AH372" s="266"/>
      <c r="AI372" s="266" t="s">
        <v>524</v>
      </c>
      <c r="AJ372" s="266"/>
      <c r="AK372" s="266"/>
      <c r="AL372" s="266"/>
      <c r="AM372" s="266" t="s">
        <v>519</v>
      </c>
      <c r="AN372" s="266"/>
      <c r="AO372" s="266"/>
      <c r="AP372" s="268"/>
      <c r="AQ372" s="268" t="s">
        <v>354</v>
      </c>
      <c r="AR372" s="269"/>
      <c r="AS372" s="269"/>
      <c r="AT372" s="270"/>
      <c r="AU372" s="280" t="s">
        <v>370</v>
      </c>
      <c r="AV372" s="280"/>
      <c r="AW372" s="280"/>
      <c r="AX372" s="281"/>
    </row>
    <row r="373" spans="1:50" ht="18.75" hidden="1" customHeight="1" x14ac:dyDescent="0.15">
      <c r="A373" s="1001"/>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1"/>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1"/>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1"/>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527</v>
      </c>
      <c r="AF376" s="266"/>
      <c r="AG376" s="266"/>
      <c r="AH376" s="266"/>
      <c r="AI376" s="266" t="s">
        <v>524</v>
      </c>
      <c r="AJ376" s="266"/>
      <c r="AK376" s="266"/>
      <c r="AL376" s="266"/>
      <c r="AM376" s="266" t="s">
        <v>519</v>
      </c>
      <c r="AN376" s="266"/>
      <c r="AO376" s="266"/>
      <c r="AP376" s="268"/>
      <c r="AQ376" s="268" t="s">
        <v>354</v>
      </c>
      <c r="AR376" s="269"/>
      <c r="AS376" s="269"/>
      <c r="AT376" s="270"/>
      <c r="AU376" s="280" t="s">
        <v>370</v>
      </c>
      <c r="AV376" s="280"/>
      <c r="AW376" s="280"/>
      <c r="AX376" s="281"/>
    </row>
    <row r="377" spans="1:50" ht="18.75" hidden="1" customHeight="1" x14ac:dyDescent="0.15">
      <c r="A377" s="1001"/>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1"/>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1"/>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1"/>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527</v>
      </c>
      <c r="AF380" s="266"/>
      <c r="AG380" s="266"/>
      <c r="AH380" s="266"/>
      <c r="AI380" s="266" t="s">
        <v>524</v>
      </c>
      <c r="AJ380" s="266"/>
      <c r="AK380" s="266"/>
      <c r="AL380" s="266"/>
      <c r="AM380" s="266" t="s">
        <v>519</v>
      </c>
      <c r="AN380" s="266"/>
      <c r="AO380" s="266"/>
      <c r="AP380" s="268"/>
      <c r="AQ380" s="268" t="s">
        <v>354</v>
      </c>
      <c r="AR380" s="269"/>
      <c r="AS380" s="269"/>
      <c r="AT380" s="270"/>
      <c r="AU380" s="280" t="s">
        <v>370</v>
      </c>
      <c r="AV380" s="280"/>
      <c r="AW380" s="280"/>
      <c r="AX380" s="281"/>
    </row>
    <row r="381" spans="1:50" ht="18.75" hidden="1" customHeight="1" x14ac:dyDescent="0.15">
      <c r="A381" s="1001"/>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1"/>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1"/>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1"/>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527</v>
      </c>
      <c r="AF384" s="266"/>
      <c r="AG384" s="266"/>
      <c r="AH384" s="266"/>
      <c r="AI384" s="266" t="s">
        <v>524</v>
      </c>
      <c r="AJ384" s="266"/>
      <c r="AK384" s="266"/>
      <c r="AL384" s="266"/>
      <c r="AM384" s="266" t="s">
        <v>519</v>
      </c>
      <c r="AN384" s="266"/>
      <c r="AO384" s="266"/>
      <c r="AP384" s="268"/>
      <c r="AQ384" s="268" t="s">
        <v>354</v>
      </c>
      <c r="AR384" s="269"/>
      <c r="AS384" s="269"/>
      <c r="AT384" s="270"/>
      <c r="AU384" s="280" t="s">
        <v>370</v>
      </c>
      <c r="AV384" s="280"/>
      <c r="AW384" s="280"/>
      <c r="AX384" s="281"/>
    </row>
    <row r="385" spans="1:50" ht="18.75" hidden="1" customHeight="1" x14ac:dyDescent="0.15">
      <c r="A385" s="1001"/>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1"/>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1"/>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1"/>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527</v>
      </c>
      <c r="AF388" s="266"/>
      <c r="AG388" s="266"/>
      <c r="AH388" s="266"/>
      <c r="AI388" s="266" t="s">
        <v>524</v>
      </c>
      <c r="AJ388" s="266"/>
      <c r="AK388" s="266"/>
      <c r="AL388" s="266"/>
      <c r="AM388" s="266" t="s">
        <v>519</v>
      </c>
      <c r="AN388" s="266"/>
      <c r="AO388" s="266"/>
      <c r="AP388" s="268"/>
      <c r="AQ388" s="268" t="s">
        <v>354</v>
      </c>
      <c r="AR388" s="269"/>
      <c r="AS388" s="269"/>
      <c r="AT388" s="270"/>
      <c r="AU388" s="280" t="s">
        <v>370</v>
      </c>
      <c r="AV388" s="280"/>
      <c r="AW388" s="280"/>
      <c r="AX388" s="281"/>
    </row>
    <row r="389" spans="1:50" ht="18.75" hidden="1" customHeight="1" x14ac:dyDescent="0.15">
      <c r="A389" s="1001"/>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1"/>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1"/>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1"/>
      <c r="B392" s="253"/>
      <c r="C392" s="252"/>
      <c r="D392" s="253"/>
      <c r="E392" s="252"/>
      <c r="F392" s="315"/>
      <c r="G392" s="273" t="s">
        <v>371</v>
      </c>
      <c r="H392" s="170"/>
      <c r="I392" s="170"/>
      <c r="J392" s="170"/>
      <c r="K392" s="170"/>
      <c r="L392" s="170"/>
      <c r="M392" s="170"/>
      <c r="N392" s="170"/>
      <c r="O392" s="170"/>
      <c r="P392" s="171"/>
      <c r="Q392" s="177" t="s">
        <v>455</v>
      </c>
      <c r="R392" s="170"/>
      <c r="S392" s="170"/>
      <c r="T392" s="170"/>
      <c r="U392" s="170"/>
      <c r="V392" s="170"/>
      <c r="W392" s="170"/>
      <c r="X392" s="170"/>
      <c r="Y392" s="170"/>
      <c r="Z392" s="170"/>
      <c r="AA392" s="170"/>
      <c r="AB392" s="288" t="s">
        <v>456</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4"/>
    </row>
    <row r="393" spans="1:50" ht="22.5" hidden="1" customHeight="1" x14ac:dyDescent="0.15">
      <c r="A393" s="1001"/>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1"/>
      <c r="B394" s="253"/>
      <c r="C394" s="252"/>
      <c r="D394" s="253"/>
      <c r="E394" s="252"/>
      <c r="F394" s="315"/>
      <c r="G394" s="231"/>
      <c r="H394" s="162"/>
      <c r="I394" s="162"/>
      <c r="J394" s="162"/>
      <c r="K394" s="162"/>
      <c r="L394" s="162"/>
      <c r="M394" s="162"/>
      <c r="N394" s="162"/>
      <c r="O394" s="162"/>
      <c r="P394" s="232"/>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1"/>
      <c r="B395" s="253"/>
      <c r="C395" s="252"/>
      <c r="D395" s="253"/>
      <c r="E395" s="252"/>
      <c r="F395" s="315"/>
      <c r="G395" s="233"/>
      <c r="H395" s="234"/>
      <c r="I395" s="234"/>
      <c r="J395" s="234"/>
      <c r="K395" s="234"/>
      <c r="L395" s="234"/>
      <c r="M395" s="234"/>
      <c r="N395" s="234"/>
      <c r="O395" s="234"/>
      <c r="P395" s="235"/>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1"/>
      <c r="B396" s="253"/>
      <c r="C396" s="252"/>
      <c r="D396" s="253"/>
      <c r="E396" s="252"/>
      <c r="F396" s="315"/>
      <c r="G396" s="233"/>
      <c r="H396" s="234"/>
      <c r="I396" s="234"/>
      <c r="J396" s="234"/>
      <c r="K396" s="234"/>
      <c r="L396" s="234"/>
      <c r="M396" s="234"/>
      <c r="N396" s="234"/>
      <c r="O396" s="234"/>
      <c r="P396" s="235"/>
      <c r="Q396" s="991"/>
      <c r="R396" s="992"/>
      <c r="S396" s="992"/>
      <c r="T396" s="992"/>
      <c r="U396" s="992"/>
      <c r="V396" s="992"/>
      <c r="W396" s="992"/>
      <c r="X396" s="992"/>
      <c r="Y396" s="992"/>
      <c r="Z396" s="992"/>
      <c r="AA396" s="99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1"/>
      <c r="B397" s="253"/>
      <c r="C397" s="252"/>
      <c r="D397" s="253"/>
      <c r="E397" s="252"/>
      <c r="F397" s="315"/>
      <c r="G397" s="233"/>
      <c r="H397" s="234"/>
      <c r="I397" s="234"/>
      <c r="J397" s="234"/>
      <c r="K397" s="234"/>
      <c r="L397" s="234"/>
      <c r="M397" s="234"/>
      <c r="N397" s="234"/>
      <c r="O397" s="234"/>
      <c r="P397" s="235"/>
      <c r="Q397" s="991"/>
      <c r="R397" s="992"/>
      <c r="S397" s="992"/>
      <c r="T397" s="992"/>
      <c r="U397" s="992"/>
      <c r="V397" s="992"/>
      <c r="W397" s="992"/>
      <c r="X397" s="992"/>
      <c r="Y397" s="992"/>
      <c r="Z397" s="992"/>
      <c r="AA397" s="993"/>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1"/>
      <c r="B398" s="253"/>
      <c r="C398" s="252"/>
      <c r="D398" s="253"/>
      <c r="E398" s="252"/>
      <c r="F398" s="315"/>
      <c r="G398" s="236"/>
      <c r="H398" s="165"/>
      <c r="I398" s="165"/>
      <c r="J398" s="165"/>
      <c r="K398" s="165"/>
      <c r="L398" s="165"/>
      <c r="M398" s="165"/>
      <c r="N398" s="165"/>
      <c r="O398" s="165"/>
      <c r="P398" s="237"/>
      <c r="Q398" s="994"/>
      <c r="R398" s="995"/>
      <c r="S398" s="995"/>
      <c r="T398" s="995"/>
      <c r="U398" s="995"/>
      <c r="V398" s="995"/>
      <c r="W398" s="995"/>
      <c r="X398" s="995"/>
      <c r="Y398" s="995"/>
      <c r="Z398" s="995"/>
      <c r="AA398" s="996"/>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1"/>
      <c r="B399" s="253"/>
      <c r="C399" s="252"/>
      <c r="D399" s="253"/>
      <c r="E399" s="252"/>
      <c r="F399" s="315"/>
      <c r="G399" s="273" t="s">
        <v>371</v>
      </c>
      <c r="H399" s="170"/>
      <c r="I399" s="170"/>
      <c r="J399" s="170"/>
      <c r="K399" s="170"/>
      <c r="L399" s="170"/>
      <c r="M399" s="170"/>
      <c r="N399" s="170"/>
      <c r="O399" s="170"/>
      <c r="P399" s="171"/>
      <c r="Q399" s="177" t="s">
        <v>455</v>
      </c>
      <c r="R399" s="170"/>
      <c r="S399" s="170"/>
      <c r="T399" s="170"/>
      <c r="U399" s="170"/>
      <c r="V399" s="170"/>
      <c r="W399" s="170"/>
      <c r="X399" s="170"/>
      <c r="Y399" s="170"/>
      <c r="Z399" s="170"/>
      <c r="AA399" s="170"/>
      <c r="AB399" s="288" t="s">
        <v>456</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1"/>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1"/>
      <c r="B401" s="253"/>
      <c r="C401" s="252"/>
      <c r="D401" s="253"/>
      <c r="E401" s="252"/>
      <c r="F401" s="315"/>
      <c r="G401" s="231"/>
      <c r="H401" s="162"/>
      <c r="I401" s="162"/>
      <c r="J401" s="162"/>
      <c r="K401" s="162"/>
      <c r="L401" s="162"/>
      <c r="M401" s="162"/>
      <c r="N401" s="162"/>
      <c r="O401" s="162"/>
      <c r="P401" s="232"/>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1"/>
      <c r="B402" s="253"/>
      <c r="C402" s="252"/>
      <c r="D402" s="253"/>
      <c r="E402" s="252"/>
      <c r="F402" s="315"/>
      <c r="G402" s="233"/>
      <c r="H402" s="234"/>
      <c r="I402" s="234"/>
      <c r="J402" s="234"/>
      <c r="K402" s="234"/>
      <c r="L402" s="234"/>
      <c r="M402" s="234"/>
      <c r="N402" s="234"/>
      <c r="O402" s="234"/>
      <c r="P402" s="235"/>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1"/>
      <c r="B403" s="253"/>
      <c r="C403" s="252"/>
      <c r="D403" s="253"/>
      <c r="E403" s="252"/>
      <c r="F403" s="315"/>
      <c r="G403" s="233"/>
      <c r="H403" s="234"/>
      <c r="I403" s="234"/>
      <c r="J403" s="234"/>
      <c r="K403" s="234"/>
      <c r="L403" s="234"/>
      <c r="M403" s="234"/>
      <c r="N403" s="234"/>
      <c r="O403" s="234"/>
      <c r="P403" s="235"/>
      <c r="Q403" s="991"/>
      <c r="R403" s="992"/>
      <c r="S403" s="992"/>
      <c r="T403" s="992"/>
      <c r="U403" s="992"/>
      <c r="V403" s="992"/>
      <c r="W403" s="992"/>
      <c r="X403" s="992"/>
      <c r="Y403" s="992"/>
      <c r="Z403" s="992"/>
      <c r="AA403" s="99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1"/>
      <c r="B404" s="253"/>
      <c r="C404" s="252"/>
      <c r="D404" s="253"/>
      <c r="E404" s="252"/>
      <c r="F404" s="315"/>
      <c r="G404" s="233"/>
      <c r="H404" s="234"/>
      <c r="I404" s="234"/>
      <c r="J404" s="234"/>
      <c r="K404" s="234"/>
      <c r="L404" s="234"/>
      <c r="M404" s="234"/>
      <c r="N404" s="234"/>
      <c r="O404" s="234"/>
      <c r="P404" s="235"/>
      <c r="Q404" s="991"/>
      <c r="R404" s="992"/>
      <c r="S404" s="992"/>
      <c r="T404" s="992"/>
      <c r="U404" s="992"/>
      <c r="V404" s="992"/>
      <c r="W404" s="992"/>
      <c r="X404" s="992"/>
      <c r="Y404" s="992"/>
      <c r="Z404" s="992"/>
      <c r="AA404" s="993"/>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1"/>
      <c r="B405" s="253"/>
      <c r="C405" s="252"/>
      <c r="D405" s="253"/>
      <c r="E405" s="252"/>
      <c r="F405" s="315"/>
      <c r="G405" s="236"/>
      <c r="H405" s="165"/>
      <c r="I405" s="165"/>
      <c r="J405" s="165"/>
      <c r="K405" s="165"/>
      <c r="L405" s="165"/>
      <c r="M405" s="165"/>
      <c r="N405" s="165"/>
      <c r="O405" s="165"/>
      <c r="P405" s="237"/>
      <c r="Q405" s="994"/>
      <c r="R405" s="995"/>
      <c r="S405" s="995"/>
      <c r="T405" s="995"/>
      <c r="U405" s="995"/>
      <c r="V405" s="995"/>
      <c r="W405" s="995"/>
      <c r="X405" s="995"/>
      <c r="Y405" s="995"/>
      <c r="Z405" s="995"/>
      <c r="AA405" s="996"/>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1"/>
      <c r="B406" s="253"/>
      <c r="C406" s="252"/>
      <c r="D406" s="253"/>
      <c r="E406" s="252"/>
      <c r="F406" s="315"/>
      <c r="G406" s="273" t="s">
        <v>371</v>
      </c>
      <c r="H406" s="170"/>
      <c r="I406" s="170"/>
      <c r="J406" s="170"/>
      <c r="K406" s="170"/>
      <c r="L406" s="170"/>
      <c r="M406" s="170"/>
      <c r="N406" s="170"/>
      <c r="O406" s="170"/>
      <c r="P406" s="171"/>
      <c r="Q406" s="177" t="s">
        <v>455</v>
      </c>
      <c r="R406" s="170"/>
      <c r="S406" s="170"/>
      <c r="T406" s="170"/>
      <c r="U406" s="170"/>
      <c r="V406" s="170"/>
      <c r="W406" s="170"/>
      <c r="X406" s="170"/>
      <c r="Y406" s="170"/>
      <c r="Z406" s="170"/>
      <c r="AA406" s="170"/>
      <c r="AB406" s="288" t="s">
        <v>456</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1"/>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1"/>
      <c r="B408" s="253"/>
      <c r="C408" s="252"/>
      <c r="D408" s="253"/>
      <c r="E408" s="252"/>
      <c r="F408" s="315"/>
      <c r="G408" s="231"/>
      <c r="H408" s="162"/>
      <c r="I408" s="162"/>
      <c r="J408" s="162"/>
      <c r="K408" s="162"/>
      <c r="L408" s="162"/>
      <c r="M408" s="162"/>
      <c r="N408" s="162"/>
      <c r="O408" s="162"/>
      <c r="P408" s="232"/>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1"/>
      <c r="B409" s="253"/>
      <c r="C409" s="252"/>
      <c r="D409" s="253"/>
      <c r="E409" s="252"/>
      <c r="F409" s="315"/>
      <c r="G409" s="233"/>
      <c r="H409" s="234"/>
      <c r="I409" s="234"/>
      <c r="J409" s="234"/>
      <c r="K409" s="234"/>
      <c r="L409" s="234"/>
      <c r="M409" s="234"/>
      <c r="N409" s="234"/>
      <c r="O409" s="234"/>
      <c r="P409" s="235"/>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1"/>
      <c r="B410" s="253"/>
      <c r="C410" s="252"/>
      <c r="D410" s="253"/>
      <c r="E410" s="252"/>
      <c r="F410" s="315"/>
      <c r="G410" s="233"/>
      <c r="H410" s="234"/>
      <c r="I410" s="234"/>
      <c r="J410" s="234"/>
      <c r="K410" s="234"/>
      <c r="L410" s="234"/>
      <c r="M410" s="234"/>
      <c r="N410" s="234"/>
      <c r="O410" s="234"/>
      <c r="P410" s="235"/>
      <c r="Q410" s="991"/>
      <c r="R410" s="992"/>
      <c r="S410" s="992"/>
      <c r="T410" s="992"/>
      <c r="U410" s="992"/>
      <c r="V410" s="992"/>
      <c r="W410" s="992"/>
      <c r="X410" s="992"/>
      <c r="Y410" s="992"/>
      <c r="Z410" s="992"/>
      <c r="AA410" s="99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1"/>
      <c r="B411" s="253"/>
      <c r="C411" s="252"/>
      <c r="D411" s="253"/>
      <c r="E411" s="252"/>
      <c r="F411" s="315"/>
      <c r="G411" s="233"/>
      <c r="H411" s="234"/>
      <c r="I411" s="234"/>
      <c r="J411" s="234"/>
      <c r="K411" s="234"/>
      <c r="L411" s="234"/>
      <c r="M411" s="234"/>
      <c r="N411" s="234"/>
      <c r="O411" s="234"/>
      <c r="P411" s="235"/>
      <c r="Q411" s="991"/>
      <c r="R411" s="992"/>
      <c r="S411" s="992"/>
      <c r="T411" s="992"/>
      <c r="U411" s="992"/>
      <c r="V411" s="992"/>
      <c r="W411" s="992"/>
      <c r="X411" s="992"/>
      <c r="Y411" s="992"/>
      <c r="Z411" s="992"/>
      <c r="AA411" s="993"/>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1"/>
      <c r="B412" s="253"/>
      <c r="C412" s="252"/>
      <c r="D412" s="253"/>
      <c r="E412" s="252"/>
      <c r="F412" s="315"/>
      <c r="G412" s="236"/>
      <c r="H412" s="165"/>
      <c r="I412" s="165"/>
      <c r="J412" s="165"/>
      <c r="K412" s="165"/>
      <c r="L412" s="165"/>
      <c r="M412" s="165"/>
      <c r="N412" s="165"/>
      <c r="O412" s="165"/>
      <c r="P412" s="237"/>
      <c r="Q412" s="994"/>
      <c r="R412" s="995"/>
      <c r="S412" s="995"/>
      <c r="T412" s="995"/>
      <c r="U412" s="995"/>
      <c r="V412" s="995"/>
      <c r="W412" s="995"/>
      <c r="X412" s="995"/>
      <c r="Y412" s="995"/>
      <c r="Z412" s="995"/>
      <c r="AA412" s="996"/>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1"/>
      <c r="B413" s="253"/>
      <c r="C413" s="252"/>
      <c r="D413" s="253"/>
      <c r="E413" s="252"/>
      <c r="F413" s="315"/>
      <c r="G413" s="273" t="s">
        <v>371</v>
      </c>
      <c r="H413" s="170"/>
      <c r="I413" s="170"/>
      <c r="J413" s="170"/>
      <c r="K413" s="170"/>
      <c r="L413" s="170"/>
      <c r="M413" s="170"/>
      <c r="N413" s="170"/>
      <c r="O413" s="170"/>
      <c r="P413" s="171"/>
      <c r="Q413" s="177" t="s">
        <v>455</v>
      </c>
      <c r="R413" s="170"/>
      <c r="S413" s="170"/>
      <c r="T413" s="170"/>
      <c r="U413" s="170"/>
      <c r="V413" s="170"/>
      <c r="W413" s="170"/>
      <c r="X413" s="170"/>
      <c r="Y413" s="170"/>
      <c r="Z413" s="170"/>
      <c r="AA413" s="170"/>
      <c r="AB413" s="288" t="s">
        <v>456</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1"/>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1"/>
      <c r="B415" s="253"/>
      <c r="C415" s="252"/>
      <c r="D415" s="253"/>
      <c r="E415" s="252"/>
      <c r="F415" s="315"/>
      <c r="G415" s="231"/>
      <c r="H415" s="162"/>
      <c r="I415" s="162"/>
      <c r="J415" s="162"/>
      <c r="K415" s="162"/>
      <c r="L415" s="162"/>
      <c r="M415" s="162"/>
      <c r="N415" s="162"/>
      <c r="O415" s="162"/>
      <c r="P415" s="232"/>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1"/>
      <c r="B416" s="253"/>
      <c r="C416" s="252"/>
      <c r="D416" s="253"/>
      <c r="E416" s="252"/>
      <c r="F416" s="315"/>
      <c r="G416" s="233"/>
      <c r="H416" s="234"/>
      <c r="I416" s="234"/>
      <c r="J416" s="234"/>
      <c r="K416" s="234"/>
      <c r="L416" s="234"/>
      <c r="M416" s="234"/>
      <c r="N416" s="234"/>
      <c r="O416" s="234"/>
      <c r="P416" s="235"/>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1"/>
      <c r="B417" s="253"/>
      <c r="C417" s="252"/>
      <c r="D417" s="253"/>
      <c r="E417" s="252"/>
      <c r="F417" s="315"/>
      <c r="G417" s="233"/>
      <c r="H417" s="234"/>
      <c r="I417" s="234"/>
      <c r="J417" s="234"/>
      <c r="K417" s="234"/>
      <c r="L417" s="234"/>
      <c r="M417" s="234"/>
      <c r="N417" s="234"/>
      <c r="O417" s="234"/>
      <c r="P417" s="235"/>
      <c r="Q417" s="991"/>
      <c r="R417" s="992"/>
      <c r="S417" s="992"/>
      <c r="T417" s="992"/>
      <c r="U417" s="992"/>
      <c r="V417" s="992"/>
      <c r="W417" s="992"/>
      <c r="X417" s="992"/>
      <c r="Y417" s="992"/>
      <c r="Z417" s="992"/>
      <c r="AA417" s="99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1"/>
      <c r="B418" s="253"/>
      <c r="C418" s="252"/>
      <c r="D418" s="253"/>
      <c r="E418" s="252"/>
      <c r="F418" s="315"/>
      <c r="G418" s="233"/>
      <c r="H418" s="234"/>
      <c r="I418" s="234"/>
      <c r="J418" s="234"/>
      <c r="K418" s="234"/>
      <c r="L418" s="234"/>
      <c r="M418" s="234"/>
      <c r="N418" s="234"/>
      <c r="O418" s="234"/>
      <c r="P418" s="235"/>
      <c r="Q418" s="991"/>
      <c r="R418" s="992"/>
      <c r="S418" s="992"/>
      <c r="T418" s="992"/>
      <c r="U418" s="992"/>
      <c r="V418" s="992"/>
      <c r="W418" s="992"/>
      <c r="X418" s="992"/>
      <c r="Y418" s="992"/>
      <c r="Z418" s="992"/>
      <c r="AA418" s="993"/>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1"/>
      <c r="B419" s="253"/>
      <c r="C419" s="252"/>
      <c r="D419" s="253"/>
      <c r="E419" s="252"/>
      <c r="F419" s="315"/>
      <c r="G419" s="236"/>
      <c r="H419" s="165"/>
      <c r="I419" s="165"/>
      <c r="J419" s="165"/>
      <c r="K419" s="165"/>
      <c r="L419" s="165"/>
      <c r="M419" s="165"/>
      <c r="N419" s="165"/>
      <c r="O419" s="165"/>
      <c r="P419" s="237"/>
      <c r="Q419" s="994"/>
      <c r="R419" s="995"/>
      <c r="S419" s="995"/>
      <c r="T419" s="995"/>
      <c r="U419" s="995"/>
      <c r="V419" s="995"/>
      <c r="W419" s="995"/>
      <c r="X419" s="995"/>
      <c r="Y419" s="995"/>
      <c r="Z419" s="995"/>
      <c r="AA419" s="996"/>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1"/>
      <c r="B420" s="253"/>
      <c r="C420" s="252"/>
      <c r="D420" s="253"/>
      <c r="E420" s="252"/>
      <c r="F420" s="315"/>
      <c r="G420" s="273" t="s">
        <v>371</v>
      </c>
      <c r="H420" s="170"/>
      <c r="I420" s="170"/>
      <c r="J420" s="170"/>
      <c r="K420" s="170"/>
      <c r="L420" s="170"/>
      <c r="M420" s="170"/>
      <c r="N420" s="170"/>
      <c r="O420" s="170"/>
      <c r="P420" s="171"/>
      <c r="Q420" s="177" t="s">
        <v>455</v>
      </c>
      <c r="R420" s="170"/>
      <c r="S420" s="170"/>
      <c r="T420" s="170"/>
      <c r="U420" s="170"/>
      <c r="V420" s="170"/>
      <c r="W420" s="170"/>
      <c r="X420" s="170"/>
      <c r="Y420" s="170"/>
      <c r="Z420" s="170"/>
      <c r="AA420" s="170"/>
      <c r="AB420" s="288" t="s">
        <v>456</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1"/>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1"/>
      <c r="B422" s="253"/>
      <c r="C422" s="252"/>
      <c r="D422" s="253"/>
      <c r="E422" s="252"/>
      <c r="F422" s="315"/>
      <c r="G422" s="231"/>
      <c r="H422" s="162"/>
      <c r="I422" s="162"/>
      <c r="J422" s="162"/>
      <c r="K422" s="162"/>
      <c r="L422" s="162"/>
      <c r="M422" s="162"/>
      <c r="N422" s="162"/>
      <c r="O422" s="162"/>
      <c r="P422" s="232"/>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1"/>
      <c r="B423" s="253"/>
      <c r="C423" s="252"/>
      <c r="D423" s="253"/>
      <c r="E423" s="252"/>
      <c r="F423" s="315"/>
      <c r="G423" s="233"/>
      <c r="H423" s="234"/>
      <c r="I423" s="234"/>
      <c r="J423" s="234"/>
      <c r="K423" s="234"/>
      <c r="L423" s="234"/>
      <c r="M423" s="234"/>
      <c r="N423" s="234"/>
      <c r="O423" s="234"/>
      <c r="P423" s="235"/>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1"/>
      <c r="B424" s="253"/>
      <c r="C424" s="252"/>
      <c r="D424" s="253"/>
      <c r="E424" s="252"/>
      <c r="F424" s="315"/>
      <c r="G424" s="233"/>
      <c r="H424" s="234"/>
      <c r="I424" s="234"/>
      <c r="J424" s="234"/>
      <c r="K424" s="234"/>
      <c r="L424" s="234"/>
      <c r="M424" s="234"/>
      <c r="N424" s="234"/>
      <c r="O424" s="234"/>
      <c r="P424" s="235"/>
      <c r="Q424" s="991"/>
      <c r="R424" s="992"/>
      <c r="S424" s="992"/>
      <c r="T424" s="992"/>
      <c r="U424" s="992"/>
      <c r="V424" s="992"/>
      <c r="W424" s="992"/>
      <c r="X424" s="992"/>
      <c r="Y424" s="992"/>
      <c r="Z424" s="992"/>
      <c r="AA424" s="99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1"/>
      <c r="B425" s="253"/>
      <c r="C425" s="252"/>
      <c r="D425" s="253"/>
      <c r="E425" s="252"/>
      <c r="F425" s="315"/>
      <c r="G425" s="233"/>
      <c r="H425" s="234"/>
      <c r="I425" s="234"/>
      <c r="J425" s="234"/>
      <c r="K425" s="234"/>
      <c r="L425" s="234"/>
      <c r="M425" s="234"/>
      <c r="N425" s="234"/>
      <c r="O425" s="234"/>
      <c r="P425" s="235"/>
      <c r="Q425" s="991"/>
      <c r="R425" s="992"/>
      <c r="S425" s="992"/>
      <c r="T425" s="992"/>
      <c r="U425" s="992"/>
      <c r="V425" s="992"/>
      <c r="W425" s="992"/>
      <c r="X425" s="992"/>
      <c r="Y425" s="992"/>
      <c r="Z425" s="992"/>
      <c r="AA425" s="993"/>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1"/>
      <c r="B426" s="253"/>
      <c r="C426" s="252"/>
      <c r="D426" s="253"/>
      <c r="E426" s="316"/>
      <c r="F426" s="317"/>
      <c r="G426" s="236"/>
      <c r="H426" s="165"/>
      <c r="I426" s="165"/>
      <c r="J426" s="165"/>
      <c r="K426" s="165"/>
      <c r="L426" s="165"/>
      <c r="M426" s="165"/>
      <c r="N426" s="165"/>
      <c r="O426" s="165"/>
      <c r="P426" s="237"/>
      <c r="Q426" s="994"/>
      <c r="R426" s="995"/>
      <c r="S426" s="995"/>
      <c r="T426" s="995"/>
      <c r="U426" s="995"/>
      <c r="V426" s="995"/>
      <c r="W426" s="995"/>
      <c r="X426" s="995"/>
      <c r="Y426" s="995"/>
      <c r="Z426" s="995"/>
      <c r="AA426" s="996"/>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1"/>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1"/>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1"/>
      <c r="B429" s="253"/>
      <c r="C429" s="316"/>
      <c r="D429" s="99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1"/>
      <c r="B430" s="253"/>
      <c r="C430" s="250" t="s">
        <v>553</v>
      </c>
      <c r="D430" s="251"/>
      <c r="E430" s="239" t="s">
        <v>537</v>
      </c>
      <c r="F430" s="455"/>
      <c r="G430" s="241" t="s">
        <v>374</v>
      </c>
      <c r="H430" s="159"/>
      <c r="I430" s="159"/>
      <c r="J430" s="242" t="s">
        <v>591</v>
      </c>
      <c r="K430" s="243"/>
      <c r="L430" s="243"/>
      <c r="M430" s="243"/>
      <c r="N430" s="243"/>
      <c r="O430" s="243"/>
      <c r="P430" s="243"/>
      <c r="Q430" s="243"/>
      <c r="R430" s="243"/>
      <c r="S430" s="243"/>
      <c r="T430" s="244"/>
      <c r="U430" s="245" t="s">
        <v>564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1"/>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520</v>
      </c>
      <c r="AJ431" s="182"/>
      <c r="AK431" s="182"/>
      <c r="AL431" s="177"/>
      <c r="AM431" s="182" t="s">
        <v>515</v>
      </c>
      <c r="AN431" s="182"/>
      <c r="AO431" s="182"/>
      <c r="AP431" s="177"/>
      <c r="AQ431" s="177" t="s">
        <v>354</v>
      </c>
      <c r="AR431" s="170"/>
      <c r="AS431" s="170"/>
      <c r="AT431" s="171"/>
      <c r="AU431" s="135" t="s">
        <v>253</v>
      </c>
      <c r="AV431" s="135"/>
      <c r="AW431" s="135"/>
      <c r="AX431" s="136"/>
    </row>
    <row r="432" spans="1:50" ht="18.75" customHeight="1" x14ac:dyDescent="0.15">
      <c r="A432" s="100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714</v>
      </c>
      <c r="AF432" s="137"/>
      <c r="AG432" s="138" t="s">
        <v>355</v>
      </c>
      <c r="AH432" s="173"/>
      <c r="AI432" s="183"/>
      <c r="AJ432" s="183"/>
      <c r="AK432" s="183"/>
      <c r="AL432" s="178"/>
      <c r="AM432" s="183"/>
      <c r="AN432" s="183"/>
      <c r="AO432" s="183"/>
      <c r="AP432" s="178"/>
      <c r="AQ432" s="218" t="s">
        <v>714</v>
      </c>
      <c r="AR432" s="137"/>
      <c r="AS432" s="138" t="s">
        <v>355</v>
      </c>
      <c r="AT432" s="173"/>
      <c r="AU432" s="137" t="s">
        <v>714</v>
      </c>
      <c r="AV432" s="137"/>
      <c r="AW432" s="138" t="s">
        <v>300</v>
      </c>
      <c r="AX432" s="139"/>
    </row>
    <row r="433" spans="1:50" ht="23.25" customHeight="1" x14ac:dyDescent="0.15">
      <c r="A433" s="1001"/>
      <c r="B433" s="253"/>
      <c r="C433" s="252"/>
      <c r="D433" s="253"/>
      <c r="E433" s="167"/>
      <c r="F433" s="168"/>
      <c r="G433" s="231" t="s">
        <v>714</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714</v>
      </c>
      <c r="AC433" s="134"/>
      <c r="AD433" s="134"/>
      <c r="AE433" s="112" t="s">
        <v>563</v>
      </c>
      <c r="AF433" s="113"/>
      <c r="AG433" s="113"/>
      <c r="AH433" s="114"/>
      <c r="AI433" s="112" t="s">
        <v>563</v>
      </c>
      <c r="AJ433" s="113"/>
      <c r="AK433" s="113"/>
      <c r="AL433" s="113"/>
      <c r="AM433" s="112" t="s">
        <v>563</v>
      </c>
      <c r="AN433" s="113"/>
      <c r="AO433" s="113"/>
      <c r="AP433" s="114"/>
      <c r="AQ433" s="112" t="s">
        <v>563</v>
      </c>
      <c r="AR433" s="113"/>
      <c r="AS433" s="113"/>
      <c r="AT433" s="114"/>
      <c r="AU433" s="113" t="s">
        <v>563</v>
      </c>
      <c r="AV433" s="113"/>
      <c r="AW433" s="113"/>
      <c r="AX433" s="223"/>
    </row>
    <row r="434" spans="1:50" ht="23.25" customHeight="1" x14ac:dyDescent="0.15">
      <c r="A434" s="1001"/>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714</v>
      </c>
      <c r="AC434" s="222"/>
      <c r="AD434" s="222"/>
      <c r="AE434" s="112" t="s">
        <v>563</v>
      </c>
      <c r="AF434" s="113"/>
      <c r="AG434" s="113"/>
      <c r="AH434" s="114"/>
      <c r="AI434" s="112" t="s">
        <v>563</v>
      </c>
      <c r="AJ434" s="113"/>
      <c r="AK434" s="113"/>
      <c r="AL434" s="113"/>
      <c r="AM434" s="112" t="s">
        <v>563</v>
      </c>
      <c r="AN434" s="113"/>
      <c r="AO434" s="113"/>
      <c r="AP434" s="114"/>
      <c r="AQ434" s="112" t="s">
        <v>563</v>
      </c>
      <c r="AR434" s="113"/>
      <c r="AS434" s="113"/>
      <c r="AT434" s="114"/>
      <c r="AU434" s="113" t="s">
        <v>563</v>
      </c>
      <c r="AV434" s="113"/>
      <c r="AW434" s="113"/>
      <c r="AX434" s="223"/>
    </row>
    <row r="435" spans="1:50" ht="23.25" customHeight="1" x14ac:dyDescent="0.15">
      <c r="A435" s="1001"/>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563</v>
      </c>
      <c r="AF435" s="113"/>
      <c r="AG435" s="113"/>
      <c r="AH435" s="114"/>
      <c r="AI435" s="112" t="s">
        <v>563</v>
      </c>
      <c r="AJ435" s="113"/>
      <c r="AK435" s="113"/>
      <c r="AL435" s="113"/>
      <c r="AM435" s="112" t="s">
        <v>563</v>
      </c>
      <c r="AN435" s="113"/>
      <c r="AO435" s="113"/>
      <c r="AP435" s="114"/>
      <c r="AQ435" s="112" t="s">
        <v>563</v>
      </c>
      <c r="AR435" s="113"/>
      <c r="AS435" s="113"/>
      <c r="AT435" s="114"/>
      <c r="AU435" s="113" t="s">
        <v>563</v>
      </c>
      <c r="AV435" s="113"/>
      <c r="AW435" s="113"/>
      <c r="AX435" s="223"/>
    </row>
    <row r="436" spans="1:50" ht="18.75" hidden="1" customHeight="1" x14ac:dyDescent="0.15">
      <c r="A436" s="1001"/>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519</v>
      </c>
      <c r="AJ436" s="182"/>
      <c r="AK436" s="182"/>
      <c r="AL436" s="177"/>
      <c r="AM436" s="182" t="s">
        <v>515</v>
      </c>
      <c r="AN436" s="182"/>
      <c r="AO436" s="182"/>
      <c r="AP436" s="177"/>
      <c r="AQ436" s="177" t="s">
        <v>354</v>
      </c>
      <c r="AR436" s="170"/>
      <c r="AS436" s="170"/>
      <c r="AT436" s="171"/>
      <c r="AU436" s="135" t="s">
        <v>253</v>
      </c>
      <c r="AV436" s="135"/>
      <c r="AW436" s="135"/>
      <c r="AX436" s="136"/>
    </row>
    <row r="437" spans="1:50" ht="18.75" hidden="1" customHeight="1" x14ac:dyDescent="0.15">
      <c r="A437" s="100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1"/>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1"/>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1"/>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1"/>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519</v>
      </c>
      <c r="AJ441" s="182"/>
      <c r="AK441" s="182"/>
      <c r="AL441" s="177"/>
      <c r="AM441" s="182" t="s">
        <v>511</v>
      </c>
      <c r="AN441" s="182"/>
      <c r="AO441" s="182"/>
      <c r="AP441" s="177"/>
      <c r="AQ441" s="177" t="s">
        <v>354</v>
      </c>
      <c r="AR441" s="170"/>
      <c r="AS441" s="170"/>
      <c r="AT441" s="171"/>
      <c r="AU441" s="135" t="s">
        <v>253</v>
      </c>
      <c r="AV441" s="135"/>
      <c r="AW441" s="135"/>
      <c r="AX441" s="136"/>
    </row>
    <row r="442" spans="1:50" ht="18.75" hidden="1" customHeight="1" x14ac:dyDescent="0.15">
      <c r="A442" s="100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1"/>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1"/>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1"/>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1"/>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519</v>
      </c>
      <c r="AJ446" s="182"/>
      <c r="AK446" s="182"/>
      <c r="AL446" s="177"/>
      <c r="AM446" s="182" t="s">
        <v>516</v>
      </c>
      <c r="AN446" s="182"/>
      <c r="AO446" s="182"/>
      <c r="AP446" s="177"/>
      <c r="AQ446" s="177" t="s">
        <v>354</v>
      </c>
      <c r="AR446" s="170"/>
      <c r="AS446" s="170"/>
      <c r="AT446" s="171"/>
      <c r="AU446" s="135" t="s">
        <v>253</v>
      </c>
      <c r="AV446" s="135"/>
      <c r="AW446" s="135"/>
      <c r="AX446" s="136"/>
    </row>
    <row r="447" spans="1:50" ht="18.75" hidden="1" customHeight="1" x14ac:dyDescent="0.15">
      <c r="A447" s="100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1"/>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1"/>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1"/>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1"/>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519</v>
      </c>
      <c r="AJ451" s="182"/>
      <c r="AK451" s="182"/>
      <c r="AL451" s="177"/>
      <c r="AM451" s="182" t="s">
        <v>515</v>
      </c>
      <c r="AN451" s="182"/>
      <c r="AO451" s="182"/>
      <c r="AP451" s="177"/>
      <c r="AQ451" s="177" t="s">
        <v>354</v>
      </c>
      <c r="AR451" s="170"/>
      <c r="AS451" s="170"/>
      <c r="AT451" s="171"/>
      <c r="AU451" s="135" t="s">
        <v>253</v>
      </c>
      <c r="AV451" s="135"/>
      <c r="AW451" s="135"/>
      <c r="AX451" s="136"/>
    </row>
    <row r="452" spans="1:50" ht="18.75" hidden="1" customHeight="1" x14ac:dyDescent="0.15">
      <c r="A452" s="100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1"/>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1"/>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1"/>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1"/>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519</v>
      </c>
      <c r="AJ456" s="182"/>
      <c r="AK456" s="182"/>
      <c r="AL456" s="177"/>
      <c r="AM456" s="182" t="s">
        <v>515</v>
      </c>
      <c r="AN456" s="182"/>
      <c r="AO456" s="182"/>
      <c r="AP456" s="177"/>
      <c r="AQ456" s="177" t="s">
        <v>354</v>
      </c>
      <c r="AR456" s="170"/>
      <c r="AS456" s="170"/>
      <c r="AT456" s="171"/>
      <c r="AU456" s="135" t="s">
        <v>253</v>
      </c>
      <c r="AV456" s="135"/>
      <c r="AW456" s="135"/>
      <c r="AX456" s="136"/>
    </row>
    <row r="457" spans="1:50" ht="18.75" customHeight="1" x14ac:dyDescent="0.15">
      <c r="A457" s="100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714</v>
      </c>
      <c r="AF457" s="137"/>
      <c r="AG457" s="138" t="s">
        <v>355</v>
      </c>
      <c r="AH457" s="173"/>
      <c r="AI457" s="183"/>
      <c r="AJ457" s="183"/>
      <c r="AK457" s="183"/>
      <c r="AL457" s="178"/>
      <c r="AM457" s="183"/>
      <c r="AN457" s="183"/>
      <c r="AO457" s="183"/>
      <c r="AP457" s="178"/>
      <c r="AQ457" s="218" t="s">
        <v>714</v>
      </c>
      <c r="AR457" s="137"/>
      <c r="AS457" s="138" t="s">
        <v>355</v>
      </c>
      <c r="AT457" s="173"/>
      <c r="AU457" s="137" t="s">
        <v>714</v>
      </c>
      <c r="AV457" s="137"/>
      <c r="AW457" s="138" t="s">
        <v>300</v>
      </c>
      <c r="AX457" s="139"/>
    </row>
    <row r="458" spans="1:50" ht="23.25" customHeight="1" x14ac:dyDescent="0.15">
      <c r="A458" s="1001"/>
      <c r="B458" s="253"/>
      <c r="C458" s="252"/>
      <c r="D458" s="253"/>
      <c r="E458" s="167"/>
      <c r="F458" s="168"/>
      <c r="G458" s="231" t="s">
        <v>564</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564</v>
      </c>
      <c r="AC458" s="134"/>
      <c r="AD458" s="134"/>
      <c r="AE458" s="112" t="s">
        <v>591</v>
      </c>
      <c r="AF458" s="113"/>
      <c r="AG458" s="113"/>
      <c r="AH458" s="113"/>
      <c r="AI458" s="112" t="s">
        <v>591</v>
      </c>
      <c r="AJ458" s="113"/>
      <c r="AK458" s="113"/>
      <c r="AL458" s="113"/>
      <c r="AM458" s="112" t="s">
        <v>563</v>
      </c>
      <c r="AN458" s="113"/>
      <c r="AO458" s="113"/>
      <c r="AP458" s="114"/>
      <c r="AQ458" s="112" t="s">
        <v>591</v>
      </c>
      <c r="AR458" s="113"/>
      <c r="AS458" s="113"/>
      <c r="AT458" s="114"/>
      <c r="AU458" s="113" t="s">
        <v>591</v>
      </c>
      <c r="AV458" s="113"/>
      <c r="AW458" s="113"/>
      <c r="AX458" s="223"/>
    </row>
    <row r="459" spans="1:50" ht="23.25" customHeight="1" x14ac:dyDescent="0.15">
      <c r="A459" s="1001"/>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564</v>
      </c>
      <c r="AC459" s="222"/>
      <c r="AD459" s="222"/>
      <c r="AE459" s="112" t="s">
        <v>591</v>
      </c>
      <c r="AF459" s="113"/>
      <c r="AG459" s="113"/>
      <c r="AH459" s="114"/>
      <c r="AI459" s="112" t="s">
        <v>591</v>
      </c>
      <c r="AJ459" s="113"/>
      <c r="AK459" s="113"/>
      <c r="AL459" s="113"/>
      <c r="AM459" s="112" t="s">
        <v>563</v>
      </c>
      <c r="AN459" s="113"/>
      <c r="AO459" s="113"/>
      <c r="AP459" s="114"/>
      <c r="AQ459" s="112" t="s">
        <v>591</v>
      </c>
      <c r="AR459" s="113"/>
      <c r="AS459" s="113"/>
      <c r="AT459" s="114"/>
      <c r="AU459" s="113" t="s">
        <v>591</v>
      </c>
      <c r="AV459" s="113"/>
      <c r="AW459" s="113"/>
      <c r="AX459" s="223"/>
    </row>
    <row r="460" spans="1:50" ht="23.25" customHeight="1" x14ac:dyDescent="0.15">
      <c r="A460" s="1001"/>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591</v>
      </c>
      <c r="AF460" s="113"/>
      <c r="AG460" s="113"/>
      <c r="AH460" s="114"/>
      <c r="AI460" s="112" t="s">
        <v>591</v>
      </c>
      <c r="AJ460" s="113"/>
      <c r="AK460" s="113"/>
      <c r="AL460" s="113"/>
      <c r="AM460" s="112" t="s">
        <v>563</v>
      </c>
      <c r="AN460" s="113"/>
      <c r="AO460" s="113"/>
      <c r="AP460" s="114"/>
      <c r="AQ460" s="112" t="s">
        <v>591</v>
      </c>
      <c r="AR460" s="113"/>
      <c r="AS460" s="113"/>
      <c r="AT460" s="114"/>
      <c r="AU460" s="113" t="s">
        <v>591</v>
      </c>
      <c r="AV460" s="113"/>
      <c r="AW460" s="113"/>
      <c r="AX460" s="223"/>
    </row>
    <row r="461" spans="1:50" ht="18.75" hidden="1" customHeight="1" x14ac:dyDescent="0.15">
      <c r="A461" s="1001"/>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519</v>
      </c>
      <c r="AJ461" s="182"/>
      <c r="AK461" s="182"/>
      <c r="AL461" s="177"/>
      <c r="AM461" s="182" t="s">
        <v>517</v>
      </c>
      <c r="AN461" s="182"/>
      <c r="AO461" s="182"/>
      <c r="AP461" s="177"/>
      <c r="AQ461" s="177" t="s">
        <v>354</v>
      </c>
      <c r="AR461" s="170"/>
      <c r="AS461" s="170"/>
      <c r="AT461" s="171"/>
      <c r="AU461" s="135" t="s">
        <v>253</v>
      </c>
      <c r="AV461" s="135"/>
      <c r="AW461" s="135"/>
      <c r="AX461" s="136"/>
    </row>
    <row r="462" spans="1:50" ht="18.75" hidden="1" customHeight="1" x14ac:dyDescent="0.15">
      <c r="A462" s="100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1"/>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1"/>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1"/>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1"/>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519</v>
      </c>
      <c r="AJ466" s="182"/>
      <c r="AK466" s="182"/>
      <c r="AL466" s="177"/>
      <c r="AM466" s="182" t="s">
        <v>515</v>
      </c>
      <c r="AN466" s="182"/>
      <c r="AO466" s="182"/>
      <c r="AP466" s="177"/>
      <c r="AQ466" s="177" t="s">
        <v>354</v>
      </c>
      <c r="AR466" s="170"/>
      <c r="AS466" s="170"/>
      <c r="AT466" s="171"/>
      <c r="AU466" s="135" t="s">
        <v>253</v>
      </c>
      <c r="AV466" s="135"/>
      <c r="AW466" s="135"/>
      <c r="AX466" s="136"/>
    </row>
    <row r="467" spans="1:50" ht="18.75" hidden="1" customHeight="1" x14ac:dyDescent="0.15">
      <c r="A467" s="100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1"/>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1"/>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1"/>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1"/>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519</v>
      </c>
      <c r="AJ471" s="182"/>
      <c r="AK471" s="182"/>
      <c r="AL471" s="177"/>
      <c r="AM471" s="182" t="s">
        <v>511</v>
      </c>
      <c r="AN471" s="182"/>
      <c r="AO471" s="182"/>
      <c r="AP471" s="177"/>
      <c r="AQ471" s="177" t="s">
        <v>354</v>
      </c>
      <c r="AR471" s="170"/>
      <c r="AS471" s="170"/>
      <c r="AT471" s="171"/>
      <c r="AU471" s="135" t="s">
        <v>253</v>
      </c>
      <c r="AV471" s="135"/>
      <c r="AW471" s="135"/>
      <c r="AX471" s="136"/>
    </row>
    <row r="472" spans="1:50" ht="18.75" hidden="1" customHeight="1" x14ac:dyDescent="0.15">
      <c r="A472" s="100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1"/>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1"/>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1"/>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1"/>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519</v>
      </c>
      <c r="AJ476" s="182"/>
      <c r="AK476" s="182"/>
      <c r="AL476" s="177"/>
      <c r="AM476" s="182" t="s">
        <v>515</v>
      </c>
      <c r="AN476" s="182"/>
      <c r="AO476" s="182"/>
      <c r="AP476" s="177"/>
      <c r="AQ476" s="177" t="s">
        <v>354</v>
      </c>
      <c r="AR476" s="170"/>
      <c r="AS476" s="170"/>
      <c r="AT476" s="171"/>
      <c r="AU476" s="135" t="s">
        <v>253</v>
      </c>
      <c r="AV476" s="135"/>
      <c r="AW476" s="135"/>
      <c r="AX476" s="136"/>
    </row>
    <row r="477" spans="1:50" ht="18.75" hidden="1" customHeight="1" x14ac:dyDescent="0.15">
      <c r="A477" s="100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1"/>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1"/>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1"/>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1"/>
      <c r="B481" s="253"/>
      <c r="C481" s="252"/>
      <c r="D481" s="253"/>
      <c r="E481" s="158" t="s">
        <v>559</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1"/>
      <c r="B482" s="253"/>
      <c r="C482" s="252"/>
      <c r="D482" s="253"/>
      <c r="E482" s="161" t="s">
        <v>564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1"/>
      <c r="B484" s="253"/>
      <c r="C484" s="252"/>
      <c r="D484" s="253"/>
      <c r="E484" s="239" t="s">
        <v>554</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1"/>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520</v>
      </c>
      <c r="AJ485" s="182"/>
      <c r="AK485" s="182"/>
      <c r="AL485" s="177"/>
      <c r="AM485" s="182" t="s">
        <v>517</v>
      </c>
      <c r="AN485" s="182"/>
      <c r="AO485" s="182"/>
      <c r="AP485" s="177"/>
      <c r="AQ485" s="177" t="s">
        <v>354</v>
      </c>
      <c r="AR485" s="170"/>
      <c r="AS485" s="170"/>
      <c r="AT485" s="171"/>
      <c r="AU485" s="135" t="s">
        <v>253</v>
      </c>
      <c r="AV485" s="135"/>
      <c r="AW485" s="135"/>
      <c r="AX485" s="136"/>
    </row>
    <row r="486" spans="1:50" ht="18.75" hidden="1" customHeight="1" x14ac:dyDescent="0.15">
      <c r="A486" s="100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1"/>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1"/>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1"/>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1"/>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519</v>
      </c>
      <c r="AJ490" s="182"/>
      <c r="AK490" s="182"/>
      <c r="AL490" s="177"/>
      <c r="AM490" s="182" t="s">
        <v>517</v>
      </c>
      <c r="AN490" s="182"/>
      <c r="AO490" s="182"/>
      <c r="AP490" s="177"/>
      <c r="AQ490" s="177" t="s">
        <v>354</v>
      </c>
      <c r="AR490" s="170"/>
      <c r="AS490" s="170"/>
      <c r="AT490" s="171"/>
      <c r="AU490" s="135" t="s">
        <v>253</v>
      </c>
      <c r="AV490" s="135"/>
      <c r="AW490" s="135"/>
      <c r="AX490" s="136"/>
    </row>
    <row r="491" spans="1:50" ht="18.75" hidden="1" customHeight="1" x14ac:dyDescent="0.15">
      <c r="A491" s="100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1"/>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1"/>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1"/>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1"/>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519</v>
      </c>
      <c r="AJ495" s="182"/>
      <c r="AK495" s="182"/>
      <c r="AL495" s="177"/>
      <c r="AM495" s="182" t="s">
        <v>515</v>
      </c>
      <c r="AN495" s="182"/>
      <c r="AO495" s="182"/>
      <c r="AP495" s="177"/>
      <c r="AQ495" s="177" t="s">
        <v>354</v>
      </c>
      <c r="AR495" s="170"/>
      <c r="AS495" s="170"/>
      <c r="AT495" s="171"/>
      <c r="AU495" s="135" t="s">
        <v>253</v>
      </c>
      <c r="AV495" s="135"/>
      <c r="AW495" s="135"/>
      <c r="AX495" s="136"/>
    </row>
    <row r="496" spans="1:50" ht="18.75" hidden="1" customHeight="1" x14ac:dyDescent="0.15">
      <c r="A496" s="100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1"/>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1"/>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thickBot="1" x14ac:dyDescent="0.2">
      <c r="A499" s="1001"/>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1"/>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519</v>
      </c>
      <c r="AJ500" s="182"/>
      <c r="AK500" s="182"/>
      <c r="AL500" s="177"/>
      <c r="AM500" s="182" t="s">
        <v>516</v>
      </c>
      <c r="AN500" s="182"/>
      <c r="AO500" s="182"/>
      <c r="AP500" s="177"/>
      <c r="AQ500" s="177" t="s">
        <v>354</v>
      </c>
      <c r="AR500" s="170"/>
      <c r="AS500" s="170"/>
      <c r="AT500" s="171"/>
      <c r="AU500" s="135" t="s">
        <v>253</v>
      </c>
      <c r="AV500" s="135"/>
      <c r="AW500" s="135"/>
      <c r="AX500" s="136"/>
    </row>
    <row r="501" spans="1:50" ht="18.75" hidden="1" customHeight="1" x14ac:dyDescent="0.15">
      <c r="A501" s="100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1"/>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1"/>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1"/>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1"/>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519</v>
      </c>
      <c r="AJ505" s="182"/>
      <c r="AK505" s="182"/>
      <c r="AL505" s="177"/>
      <c r="AM505" s="182" t="s">
        <v>517</v>
      </c>
      <c r="AN505" s="182"/>
      <c r="AO505" s="182"/>
      <c r="AP505" s="177"/>
      <c r="AQ505" s="177" t="s">
        <v>354</v>
      </c>
      <c r="AR505" s="170"/>
      <c r="AS505" s="170"/>
      <c r="AT505" s="171"/>
      <c r="AU505" s="135" t="s">
        <v>253</v>
      </c>
      <c r="AV505" s="135"/>
      <c r="AW505" s="135"/>
      <c r="AX505" s="136"/>
    </row>
    <row r="506" spans="1:50" ht="18.75" hidden="1" customHeight="1" x14ac:dyDescent="0.15">
      <c r="A506" s="100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1"/>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1"/>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1"/>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1"/>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519</v>
      </c>
      <c r="AJ510" s="182"/>
      <c r="AK510" s="182"/>
      <c r="AL510" s="177"/>
      <c r="AM510" s="182" t="s">
        <v>515</v>
      </c>
      <c r="AN510" s="182"/>
      <c r="AO510" s="182"/>
      <c r="AP510" s="177"/>
      <c r="AQ510" s="177" t="s">
        <v>354</v>
      </c>
      <c r="AR510" s="170"/>
      <c r="AS510" s="170"/>
      <c r="AT510" s="171"/>
      <c r="AU510" s="135" t="s">
        <v>253</v>
      </c>
      <c r="AV510" s="135"/>
      <c r="AW510" s="135"/>
      <c r="AX510" s="136"/>
    </row>
    <row r="511" spans="1:50" ht="18.75" hidden="1" customHeight="1" x14ac:dyDescent="0.15">
      <c r="A511" s="100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1"/>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1"/>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1"/>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1"/>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520</v>
      </c>
      <c r="AJ515" s="182"/>
      <c r="AK515" s="182"/>
      <c r="AL515" s="177"/>
      <c r="AM515" s="182" t="s">
        <v>515</v>
      </c>
      <c r="AN515" s="182"/>
      <c r="AO515" s="182"/>
      <c r="AP515" s="177"/>
      <c r="AQ515" s="177" t="s">
        <v>354</v>
      </c>
      <c r="AR515" s="170"/>
      <c r="AS515" s="170"/>
      <c r="AT515" s="171"/>
      <c r="AU515" s="135" t="s">
        <v>253</v>
      </c>
      <c r="AV515" s="135"/>
      <c r="AW515" s="135"/>
      <c r="AX515" s="136"/>
    </row>
    <row r="516" spans="1:50" ht="18.75" hidden="1" customHeight="1" x14ac:dyDescent="0.15">
      <c r="A516" s="100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1"/>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1"/>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1"/>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1"/>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520</v>
      </c>
      <c r="AJ520" s="182"/>
      <c r="AK520" s="182"/>
      <c r="AL520" s="177"/>
      <c r="AM520" s="182" t="s">
        <v>515</v>
      </c>
      <c r="AN520" s="182"/>
      <c r="AO520" s="182"/>
      <c r="AP520" s="177"/>
      <c r="AQ520" s="177" t="s">
        <v>354</v>
      </c>
      <c r="AR520" s="170"/>
      <c r="AS520" s="170"/>
      <c r="AT520" s="171"/>
      <c r="AU520" s="135" t="s">
        <v>253</v>
      </c>
      <c r="AV520" s="135"/>
      <c r="AW520" s="135"/>
      <c r="AX520" s="136"/>
    </row>
    <row r="521" spans="1:50" ht="18.75" hidden="1" customHeight="1" x14ac:dyDescent="0.15">
      <c r="A521" s="100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1"/>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1"/>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1"/>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1"/>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519</v>
      </c>
      <c r="AJ525" s="182"/>
      <c r="AK525" s="182"/>
      <c r="AL525" s="177"/>
      <c r="AM525" s="182" t="s">
        <v>511</v>
      </c>
      <c r="AN525" s="182"/>
      <c r="AO525" s="182"/>
      <c r="AP525" s="177"/>
      <c r="AQ525" s="177" t="s">
        <v>354</v>
      </c>
      <c r="AR525" s="170"/>
      <c r="AS525" s="170"/>
      <c r="AT525" s="171"/>
      <c r="AU525" s="135" t="s">
        <v>253</v>
      </c>
      <c r="AV525" s="135"/>
      <c r="AW525" s="135"/>
      <c r="AX525" s="136"/>
    </row>
    <row r="526" spans="1:50" ht="18.75" hidden="1" customHeight="1" x14ac:dyDescent="0.15">
      <c r="A526" s="100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1"/>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1"/>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1"/>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1"/>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519</v>
      </c>
      <c r="AJ530" s="182"/>
      <c r="AK530" s="182"/>
      <c r="AL530" s="177"/>
      <c r="AM530" s="182" t="s">
        <v>515</v>
      </c>
      <c r="AN530" s="182"/>
      <c r="AO530" s="182"/>
      <c r="AP530" s="177"/>
      <c r="AQ530" s="177" t="s">
        <v>354</v>
      </c>
      <c r="AR530" s="170"/>
      <c r="AS530" s="170"/>
      <c r="AT530" s="171"/>
      <c r="AU530" s="135" t="s">
        <v>253</v>
      </c>
      <c r="AV530" s="135"/>
      <c r="AW530" s="135"/>
      <c r="AX530" s="136"/>
    </row>
    <row r="531" spans="1:50" ht="18.75" hidden="1" customHeight="1" x14ac:dyDescent="0.15">
      <c r="A531" s="100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1"/>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1"/>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1"/>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1"/>
      <c r="B535" s="253"/>
      <c r="C535" s="252"/>
      <c r="D535" s="253"/>
      <c r="E535" s="158" t="s">
        <v>560</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0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1"/>
      <c r="B538" s="253"/>
      <c r="C538" s="252"/>
      <c r="D538" s="253"/>
      <c r="E538" s="239" t="s">
        <v>555</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1"/>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520</v>
      </c>
      <c r="AJ539" s="182"/>
      <c r="AK539" s="182"/>
      <c r="AL539" s="177"/>
      <c r="AM539" s="182" t="s">
        <v>515</v>
      </c>
      <c r="AN539" s="182"/>
      <c r="AO539" s="182"/>
      <c r="AP539" s="177"/>
      <c r="AQ539" s="177" t="s">
        <v>354</v>
      </c>
      <c r="AR539" s="170"/>
      <c r="AS539" s="170"/>
      <c r="AT539" s="171"/>
      <c r="AU539" s="135" t="s">
        <v>253</v>
      </c>
      <c r="AV539" s="135"/>
      <c r="AW539" s="135"/>
      <c r="AX539" s="136"/>
    </row>
    <row r="540" spans="1:50" ht="18.75" hidden="1" customHeight="1" x14ac:dyDescent="0.15">
      <c r="A540" s="100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1"/>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1"/>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1"/>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1"/>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519</v>
      </c>
      <c r="AJ544" s="182"/>
      <c r="AK544" s="182"/>
      <c r="AL544" s="177"/>
      <c r="AM544" s="182" t="s">
        <v>517</v>
      </c>
      <c r="AN544" s="182"/>
      <c r="AO544" s="182"/>
      <c r="AP544" s="177"/>
      <c r="AQ544" s="177" t="s">
        <v>354</v>
      </c>
      <c r="AR544" s="170"/>
      <c r="AS544" s="170"/>
      <c r="AT544" s="171"/>
      <c r="AU544" s="135" t="s">
        <v>253</v>
      </c>
      <c r="AV544" s="135"/>
      <c r="AW544" s="135"/>
      <c r="AX544" s="136"/>
    </row>
    <row r="545" spans="1:50" ht="18.75" hidden="1" customHeight="1" x14ac:dyDescent="0.15">
      <c r="A545" s="100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1"/>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1"/>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1"/>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1"/>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519</v>
      </c>
      <c r="AJ549" s="182"/>
      <c r="AK549" s="182"/>
      <c r="AL549" s="177"/>
      <c r="AM549" s="182" t="s">
        <v>511</v>
      </c>
      <c r="AN549" s="182"/>
      <c r="AO549" s="182"/>
      <c r="AP549" s="177"/>
      <c r="AQ549" s="177" t="s">
        <v>354</v>
      </c>
      <c r="AR549" s="170"/>
      <c r="AS549" s="170"/>
      <c r="AT549" s="171"/>
      <c r="AU549" s="135" t="s">
        <v>253</v>
      </c>
      <c r="AV549" s="135"/>
      <c r="AW549" s="135"/>
      <c r="AX549" s="136"/>
    </row>
    <row r="550" spans="1:50" ht="18.75" hidden="1" customHeight="1" x14ac:dyDescent="0.15">
      <c r="A550" s="100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1"/>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1"/>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thickBot="1" x14ac:dyDescent="0.2">
      <c r="A553" s="1001"/>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1"/>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519</v>
      </c>
      <c r="AJ554" s="182"/>
      <c r="AK554" s="182"/>
      <c r="AL554" s="177"/>
      <c r="AM554" s="182" t="s">
        <v>511</v>
      </c>
      <c r="AN554" s="182"/>
      <c r="AO554" s="182"/>
      <c r="AP554" s="177"/>
      <c r="AQ554" s="177" t="s">
        <v>354</v>
      </c>
      <c r="AR554" s="170"/>
      <c r="AS554" s="170"/>
      <c r="AT554" s="171"/>
      <c r="AU554" s="135" t="s">
        <v>253</v>
      </c>
      <c r="AV554" s="135"/>
      <c r="AW554" s="135"/>
      <c r="AX554" s="136"/>
    </row>
    <row r="555" spans="1:50" ht="18.75" hidden="1" customHeight="1" x14ac:dyDescent="0.15">
      <c r="A555" s="100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1"/>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1"/>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1"/>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1"/>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519</v>
      </c>
      <c r="AJ559" s="182"/>
      <c r="AK559" s="182"/>
      <c r="AL559" s="177"/>
      <c r="AM559" s="182" t="s">
        <v>515</v>
      </c>
      <c r="AN559" s="182"/>
      <c r="AO559" s="182"/>
      <c r="AP559" s="177"/>
      <c r="AQ559" s="177" t="s">
        <v>354</v>
      </c>
      <c r="AR559" s="170"/>
      <c r="AS559" s="170"/>
      <c r="AT559" s="171"/>
      <c r="AU559" s="135" t="s">
        <v>253</v>
      </c>
      <c r="AV559" s="135"/>
      <c r="AW559" s="135"/>
      <c r="AX559" s="136"/>
    </row>
    <row r="560" spans="1:50" ht="18.75" hidden="1" customHeight="1" x14ac:dyDescent="0.15">
      <c r="A560" s="100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1"/>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1"/>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1"/>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1"/>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519</v>
      </c>
      <c r="AJ564" s="182"/>
      <c r="AK564" s="182"/>
      <c r="AL564" s="177"/>
      <c r="AM564" s="182" t="s">
        <v>511</v>
      </c>
      <c r="AN564" s="182"/>
      <c r="AO564" s="182"/>
      <c r="AP564" s="177"/>
      <c r="AQ564" s="177" t="s">
        <v>354</v>
      </c>
      <c r="AR564" s="170"/>
      <c r="AS564" s="170"/>
      <c r="AT564" s="171"/>
      <c r="AU564" s="135" t="s">
        <v>253</v>
      </c>
      <c r="AV564" s="135"/>
      <c r="AW564" s="135"/>
      <c r="AX564" s="136"/>
    </row>
    <row r="565" spans="1:50" ht="18.75" hidden="1" customHeight="1" x14ac:dyDescent="0.15">
      <c r="A565" s="100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1"/>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1"/>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1"/>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1"/>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520</v>
      </c>
      <c r="AJ569" s="182"/>
      <c r="AK569" s="182"/>
      <c r="AL569" s="177"/>
      <c r="AM569" s="182" t="s">
        <v>511</v>
      </c>
      <c r="AN569" s="182"/>
      <c r="AO569" s="182"/>
      <c r="AP569" s="177"/>
      <c r="AQ569" s="177" t="s">
        <v>354</v>
      </c>
      <c r="AR569" s="170"/>
      <c r="AS569" s="170"/>
      <c r="AT569" s="171"/>
      <c r="AU569" s="135" t="s">
        <v>253</v>
      </c>
      <c r="AV569" s="135"/>
      <c r="AW569" s="135"/>
      <c r="AX569" s="136"/>
    </row>
    <row r="570" spans="1:50" ht="18.75" hidden="1" customHeight="1" x14ac:dyDescent="0.15">
      <c r="A570" s="100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1"/>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1"/>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1"/>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1"/>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519</v>
      </c>
      <c r="AJ574" s="182"/>
      <c r="AK574" s="182"/>
      <c r="AL574" s="177"/>
      <c r="AM574" s="182" t="s">
        <v>511</v>
      </c>
      <c r="AN574" s="182"/>
      <c r="AO574" s="182"/>
      <c r="AP574" s="177"/>
      <c r="AQ574" s="177" t="s">
        <v>354</v>
      </c>
      <c r="AR574" s="170"/>
      <c r="AS574" s="170"/>
      <c r="AT574" s="171"/>
      <c r="AU574" s="135" t="s">
        <v>253</v>
      </c>
      <c r="AV574" s="135"/>
      <c r="AW574" s="135"/>
      <c r="AX574" s="136"/>
    </row>
    <row r="575" spans="1:50" ht="18.75" hidden="1" customHeight="1" x14ac:dyDescent="0.15">
      <c r="A575" s="100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1"/>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1"/>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1"/>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1"/>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519</v>
      </c>
      <c r="AJ579" s="182"/>
      <c r="AK579" s="182"/>
      <c r="AL579" s="177"/>
      <c r="AM579" s="182" t="s">
        <v>511</v>
      </c>
      <c r="AN579" s="182"/>
      <c r="AO579" s="182"/>
      <c r="AP579" s="177"/>
      <c r="AQ579" s="177" t="s">
        <v>354</v>
      </c>
      <c r="AR579" s="170"/>
      <c r="AS579" s="170"/>
      <c r="AT579" s="171"/>
      <c r="AU579" s="135" t="s">
        <v>253</v>
      </c>
      <c r="AV579" s="135"/>
      <c r="AW579" s="135"/>
      <c r="AX579" s="136"/>
    </row>
    <row r="580" spans="1:50" ht="18.75" hidden="1" customHeight="1" x14ac:dyDescent="0.15">
      <c r="A580" s="100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1"/>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1"/>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1"/>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1"/>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519</v>
      </c>
      <c r="AJ584" s="182"/>
      <c r="AK584" s="182"/>
      <c r="AL584" s="177"/>
      <c r="AM584" s="182" t="s">
        <v>515</v>
      </c>
      <c r="AN584" s="182"/>
      <c r="AO584" s="182"/>
      <c r="AP584" s="177"/>
      <c r="AQ584" s="177" t="s">
        <v>354</v>
      </c>
      <c r="AR584" s="170"/>
      <c r="AS584" s="170"/>
      <c r="AT584" s="171"/>
      <c r="AU584" s="135" t="s">
        <v>253</v>
      </c>
      <c r="AV584" s="135"/>
      <c r="AW584" s="135"/>
      <c r="AX584" s="136"/>
    </row>
    <row r="585" spans="1:50" ht="18.75" hidden="1" customHeight="1" x14ac:dyDescent="0.15">
      <c r="A585" s="100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1"/>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1"/>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1"/>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1"/>
      <c r="B589" s="253"/>
      <c r="C589" s="252"/>
      <c r="D589" s="253"/>
      <c r="E589" s="158" t="s">
        <v>560</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1"/>
      <c r="B592" s="253"/>
      <c r="C592" s="252"/>
      <c r="D592" s="253"/>
      <c r="E592" s="239" t="s">
        <v>554</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1"/>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519</v>
      </c>
      <c r="AJ593" s="182"/>
      <c r="AK593" s="182"/>
      <c r="AL593" s="177"/>
      <c r="AM593" s="182" t="s">
        <v>511</v>
      </c>
      <c r="AN593" s="182"/>
      <c r="AO593" s="182"/>
      <c r="AP593" s="177"/>
      <c r="AQ593" s="177" t="s">
        <v>354</v>
      </c>
      <c r="AR593" s="170"/>
      <c r="AS593" s="170"/>
      <c r="AT593" s="171"/>
      <c r="AU593" s="135" t="s">
        <v>253</v>
      </c>
      <c r="AV593" s="135"/>
      <c r="AW593" s="135"/>
      <c r="AX593" s="136"/>
    </row>
    <row r="594" spans="1:50" ht="18.75" hidden="1" customHeight="1" x14ac:dyDescent="0.15">
      <c r="A594" s="100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1"/>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1"/>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1"/>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1"/>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520</v>
      </c>
      <c r="AJ598" s="182"/>
      <c r="AK598" s="182"/>
      <c r="AL598" s="177"/>
      <c r="AM598" s="182" t="s">
        <v>516</v>
      </c>
      <c r="AN598" s="182"/>
      <c r="AO598" s="182"/>
      <c r="AP598" s="177"/>
      <c r="AQ598" s="177" t="s">
        <v>354</v>
      </c>
      <c r="AR598" s="170"/>
      <c r="AS598" s="170"/>
      <c r="AT598" s="171"/>
      <c r="AU598" s="135" t="s">
        <v>253</v>
      </c>
      <c r="AV598" s="135"/>
      <c r="AW598" s="135"/>
      <c r="AX598" s="136"/>
    </row>
    <row r="599" spans="1:50" ht="18.75" hidden="1" customHeight="1" x14ac:dyDescent="0.15">
      <c r="A599" s="100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1"/>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1"/>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1"/>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1"/>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519</v>
      </c>
      <c r="AJ603" s="182"/>
      <c r="AK603" s="182"/>
      <c r="AL603" s="177"/>
      <c r="AM603" s="182" t="s">
        <v>511</v>
      </c>
      <c r="AN603" s="182"/>
      <c r="AO603" s="182"/>
      <c r="AP603" s="177"/>
      <c r="AQ603" s="177" t="s">
        <v>354</v>
      </c>
      <c r="AR603" s="170"/>
      <c r="AS603" s="170"/>
      <c r="AT603" s="171"/>
      <c r="AU603" s="135" t="s">
        <v>253</v>
      </c>
      <c r="AV603" s="135"/>
      <c r="AW603" s="135"/>
      <c r="AX603" s="136"/>
    </row>
    <row r="604" spans="1:50" ht="18.75" hidden="1" customHeight="1" x14ac:dyDescent="0.15">
      <c r="A604" s="100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1"/>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1"/>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1"/>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1"/>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519</v>
      </c>
      <c r="AJ608" s="182"/>
      <c r="AK608" s="182"/>
      <c r="AL608" s="177"/>
      <c r="AM608" s="182" t="s">
        <v>511</v>
      </c>
      <c r="AN608" s="182"/>
      <c r="AO608" s="182"/>
      <c r="AP608" s="177"/>
      <c r="AQ608" s="177" t="s">
        <v>354</v>
      </c>
      <c r="AR608" s="170"/>
      <c r="AS608" s="170"/>
      <c r="AT608" s="171"/>
      <c r="AU608" s="135" t="s">
        <v>253</v>
      </c>
      <c r="AV608" s="135"/>
      <c r="AW608" s="135"/>
      <c r="AX608" s="136"/>
    </row>
    <row r="609" spans="1:50" ht="18.75" hidden="1" customHeight="1" x14ac:dyDescent="0.15">
      <c r="A609" s="100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1"/>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1"/>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1"/>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1"/>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519</v>
      </c>
      <c r="AJ613" s="182"/>
      <c r="AK613" s="182"/>
      <c r="AL613" s="177"/>
      <c r="AM613" s="182" t="s">
        <v>515</v>
      </c>
      <c r="AN613" s="182"/>
      <c r="AO613" s="182"/>
      <c r="AP613" s="177"/>
      <c r="AQ613" s="177" t="s">
        <v>354</v>
      </c>
      <c r="AR613" s="170"/>
      <c r="AS613" s="170"/>
      <c r="AT613" s="171"/>
      <c r="AU613" s="135" t="s">
        <v>253</v>
      </c>
      <c r="AV613" s="135"/>
      <c r="AW613" s="135"/>
      <c r="AX613" s="136"/>
    </row>
    <row r="614" spans="1:50" ht="18.75" hidden="1" customHeight="1" x14ac:dyDescent="0.15">
      <c r="A614" s="100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1"/>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1"/>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1"/>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1"/>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519</v>
      </c>
      <c r="AJ618" s="182"/>
      <c r="AK618" s="182"/>
      <c r="AL618" s="177"/>
      <c r="AM618" s="182" t="s">
        <v>515</v>
      </c>
      <c r="AN618" s="182"/>
      <c r="AO618" s="182"/>
      <c r="AP618" s="177"/>
      <c r="AQ618" s="177" t="s">
        <v>354</v>
      </c>
      <c r="AR618" s="170"/>
      <c r="AS618" s="170"/>
      <c r="AT618" s="171"/>
      <c r="AU618" s="135" t="s">
        <v>253</v>
      </c>
      <c r="AV618" s="135"/>
      <c r="AW618" s="135"/>
      <c r="AX618" s="136"/>
    </row>
    <row r="619" spans="1:50" ht="18.75" hidden="1" customHeight="1" x14ac:dyDescent="0.15">
      <c r="A619" s="100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1"/>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1"/>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1"/>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1"/>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519</v>
      </c>
      <c r="AJ623" s="182"/>
      <c r="AK623" s="182"/>
      <c r="AL623" s="177"/>
      <c r="AM623" s="182" t="s">
        <v>516</v>
      </c>
      <c r="AN623" s="182"/>
      <c r="AO623" s="182"/>
      <c r="AP623" s="177"/>
      <c r="AQ623" s="177" t="s">
        <v>354</v>
      </c>
      <c r="AR623" s="170"/>
      <c r="AS623" s="170"/>
      <c r="AT623" s="171"/>
      <c r="AU623" s="135" t="s">
        <v>253</v>
      </c>
      <c r="AV623" s="135"/>
      <c r="AW623" s="135"/>
      <c r="AX623" s="136"/>
    </row>
    <row r="624" spans="1:50" ht="18.75" hidden="1" customHeight="1" x14ac:dyDescent="0.15">
      <c r="A624" s="100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1"/>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1"/>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1"/>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1"/>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519</v>
      </c>
      <c r="AJ628" s="182"/>
      <c r="AK628" s="182"/>
      <c r="AL628" s="177"/>
      <c r="AM628" s="182" t="s">
        <v>515</v>
      </c>
      <c r="AN628" s="182"/>
      <c r="AO628" s="182"/>
      <c r="AP628" s="177"/>
      <c r="AQ628" s="177" t="s">
        <v>354</v>
      </c>
      <c r="AR628" s="170"/>
      <c r="AS628" s="170"/>
      <c r="AT628" s="171"/>
      <c r="AU628" s="135" t="s">
        <v>253</v>
      </c>
      <c r="AV628" s="135"/>
      <c r="AW628" s="135"/>
      <c r="AX628" s="136"/>
    </row>
    <row r="629" spans="1:50" ht="18.75" hidden="1" customHeight="1" x14ac:dyDescent="0.15">
      <c r="A629" s="100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1"/>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1"/>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1"/>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1"/>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519</v>
      </c>
      <c r="AJ633" s="182"/>
      <c r="AK633" s="182"/>
      <c r="AL633" s="177"/>
      <c r="AM633" s="182" t="s">
        <v>511</v>
      </c>
      <c r="AN633" s="182"/>
      <c r="AO633" s="182"/>
      <c r="AP633" s="177"/>
      <c r="AQ633" s="177" t="s">
        <v>354</v>
      </c>
      <c r="AR633" s="170"/>
      <c r="AS633" s="170"/>
      <c r="AT633" s="171"/>
      <c r="AU633" s="135" t="s">
        <v>253</v>
      </c>
      <c r="AV633" s="135"/>
      <c r="AW633" s="135"/>
      <c r="AX633" s="136"/>
    </row>
    <row r="634" spans="1:50" ht="18.75" hidden="1" customHeight="1" x14ac:dyDescent="0.15">
      <c r="A634" s="100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1"/>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1"/>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1"/>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1"/>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519</v>
      </c>
      <c r="AJ638" s="182"/>
      <c r="AK638" s="182"/>
      <c r="AL638" s="177"/>
      <c r="AM638" s="182" t="s">
        <v>515</v>
      </c>
      <c r="AN638" s="182"/>
      <c r="AO638" s="182"/>
      <c r="AP638" s="177"/>
      <c r="AQ638" s="177" t="s">
        <v>354</v>
      </c>
      <c r="AR638" s="170"/>
      <c r="AS638" s="170"/>
      <c r="AT638" s="171"/>
      <c r="AU638" s="135" t="s">
        <v>253</v>
      </c>
      <c r="AV638" s="135"/>
      <c r="AW638" s="135"/>
      <c r="AX638" s="136"/>
    </row>
    <row r="639" spans="1:50" ht="18.75" hidden="1" customHeight="1" x14ac:dyDescent="0.15">
      <c r="A639" s="100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1"/>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1"/>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1"/>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1"/>
      <c r="B643" s="253"/>
      <c r="C643" s="252"/>
      <c r="D643" s="253"/>
      <c r="E643" s="158" t="s">
        <v>560</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1"/>
      <c r="B646" s="253"/>
      <c r="C646" s="252"/>
      <c r="D646" s="253"/>
      <c r="E646" s="239" t="s">
        <v>555</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1"/>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520</v>
      </c>
      <c r="AJ647" s="182"/>
      <c r="AK647" s="182"/>
      <c r="AL647" s="177"/>
      <c r="AM647" s="182" t="s">
        <v>511</v>
      </c>
      <c r="AN647" s="182"/>
      <c r="AO647" s="182"/>
      <c r="AP647" s="177"/>
      <c r="AQ647" s="177" t="s">
        <v>354</v>
      </c>
      <c r="AR647" s="170"/>
      <c r="AS647" s="170"/>
      <c r="AT647" s="171"/>
      <c r="AU647" s="135" t="s">
        <v>253</v>
      </c>
      <c r="AV647" s="135"/>
      <c r="AW647" s="135"/>
      <c r="AX647" s="136"/>
    </row>
    <row r="648" spans="1:50" ht="18.75" hidden="1" customHeight="1" x14ac:dyDescent="0.15">
      <c r="A648" s="100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1"/>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1"/>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1"/>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1"/>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519</v>
      </c>
      <c r="AJ652" s="182"/>
      <c r="AK652" s="182"/>
      <c r="AL652" s="177"/>
      <c r="AM652" s="182" t="s">
        <v>511</v>
      </c>
      <c r="AN652" s="182"/>
      <c r="AO652" s="182"/>
      <c r="AP652" s="177"/>
      <c r="AQ652" s="177" t="s">
        <v>354</v>
      </c>
      <c r="AR652" s="170"/>
      <c r="AS652" s="170"/>
      <c r="AT652" s="171"/>
      <c r="AU652" s="135" t="s">
        <v>253</v>
      </c>
      <c r="AV652" s="135"/>
      <c r="AW652" s="135"/>
      <c r="AX652" s="136"/>
    </row>
    <row r="653" spans="1:50" ht="18.75" hidden="1" customHeight="1" x14ac:dyDescent="0.15">
      <c r="A653" s="100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1"/>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1"/>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1"/>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1"/>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519</v>
      </c>
      <c r="AJ657" s="182"/>
      <c r="AK657" s="182"/>
      <c r="AL657" s="177"/>
      <c r="AM657" s="182" t="s">
        <v>515</v>
      </c>
      <c r="AN657" s="182"/>
      <c r="AO657" s="182"/>
      <c r="AP657" s="177"/>
      <c r="AQ657" s="177" t="s">
        <v>354</v>
      </c>
      <c r="AR657" s="170"/>
      <c r="AS657" s="170"/>
      <c r="AT657" s="171"/>
      <c r="AU657" s="135" t="s">
        <v>253</v>
      </c>
      <c r="AV657" s="135"/>
      <c r="AW657" s="135"/>
      <c r="AX657" s="136"/>
    </row>
    <row r="658" spans="1:50" ht="18.75" hidden="1" customHeight="1" x14ac:dyDescent="0.15">
      <c r="A658" s="100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1"/>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1"/>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1"/>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1"/>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519</v>
      </c>
      <c r="AJ662" s="182"/>
      <c r="AK662" s="182"/>
      <c r="AL662" s="177"/>
      <c r="AM662" s="182" t="s">
        <v>511</v>
      </c>
      <c r="AN662" s="182"/>
      <c r="AO662" s="182"/>
      <c r="AP662" s="177"/>
      <c r="AQ662" s="177" t="s">
        <v>354</v>
      </c>
      <c r="AR662" s="170"/>
      <c r="AS662" s="170"/>
      <c r="AT662" s="171"/>
      <c r="AU662" s="135" t="s">
        <v>253</v>
      </c>
      <c r="AV662" s="135"/>
      <c r="AW662" s="135"/>
      <c r="AX662" s="136"/>
    </row>
    <row r="663" spans="1:50" ht="18.75" hidden="1" customHeight="1" x14ac:dyDescent="0.15">
      <c r="A663" s="100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1"/>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1"/>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1"/>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1"/>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519</v>
      </c>
      <c r="AJ667" s="182"/>
      <c r="AK667" s="182"/>
      <c r="AL667" s="177"/>
      <c r="AM667" s="182" t="s">
        <v>511</v>
      </c>
      <c r="AN667" s="182"/>
      <c r="AO667" s="182"/>
      <c r="AP667" s="177"/>
      <c r="AQ667" s="177" t="s">
        <v>354</v>
      </c>
      <c r="AR667" s="170"/>
      <c r="AS667" s="170"/>
      <c r="AT667" s="171"/>
      <c r="AU667" s="135" t="s">
        <v>253</v>
      </c>
      <c r="AV667" s="135"/>
      <c r="AW667" s="135"/>
      <c r="AX667" s="136"/>
    </row>
    <row r="668" spans="1:50" ht="18.75" hidden="1" customHeight="1" x14ac:dyDescent="0.15">
      <c r="A668" s="100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1"/>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1"/>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1"/>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1"/>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520</v>
      </c>
      <c r="AJ672" s="182"/>
      <c r="AK672" s="182"/>
      <c r="AL672" s="177"/>
      <c r="AM672" s="182" t="s">
        <v>511</v>
      </c>
      <c r="AN672" s="182"/>
      <c r="AO672" s="182"/>
      <c r="AP672" s="177"/>
      <c r="AQ672" s="177" t="s">
        <v>354</v>
      </c>
      <c r="AR672" s="170"/>
      <c r="AS672" s="170"/>
      <c r="AT672" s="171"/>
      <c r="AU672" s="135" t="s">
        <v>253</v>
      </c>
      <c r="AV672" s="135"/>
      <c r="AW672" s="135"/>
      <c r="AX672" s="136"/>
    </row>
    <row r="673" spans="1:50" ht="18.75" hidden="1" customHeight="1" x14ac:dyDescent="0.15">
      <c r="A673" s="100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1"/>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1"/>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1"/>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1"/>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519</v>
      </c>
      <c r="AJ677" s="182"/>
      <c r="AK677" s="182"/>
      <c r="AL677" s="177"/>
      <c r="AM677" s="182" t="s">
        <v>517</v>
      </c>
      <c r="AN677" s="182"/>
      <c r="AO677" s="182"/>
      <c r="AP677" s="177"/>
      <c r="AQ677" s="177" t="s">
        <v>354</v>
      </c>
      <c r="AR677" s="170"/>
      <c r="AS677" s="170"/>
      <c r="AT677" s="171"/>
      <c r="AU677" s="135" t="s">
        <v>253</v>
      </c>
      <c r="AV677" s="135"/>
      <c r="AW677" s="135"/>
      <c r="AX677" s="136"/>
    </row>
    <row r="678" spans="1:50" ht="18.75" hidden="1" customHeight="1" x14ac:dyDescent="0.15">
      <c r="A678" s="100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1"/>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1"/>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1"/>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1"/>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520</v>
      </c>
      <c r="AJ682" s="182"/>
      <c r="AK682" s="182"/>
      <c r="AL682" s="177"/>
      <c r="AM682" s="182" t="s">
        <v>515</v>
      </c>
      <c r="AN682" s="182"/>
      <c r="AO682" s="182"/>
      <c r="AP682" s="177"/>
      <c r="AQ682" s="177" t="s">
        <v>354</v>
      </c>
      <c r="AR682" s="170"/>
      <c r="AS682" s="170"/>
      <c r="AT682" s="171"/>
      <c r="AU682" s="135" t="s">
        <v>253</v>
      </c>
      <c r="AV682" s="135"/>
      <c r="AW682" s="135"/>
      <c r="AX682" s="136"/>
    </row>
    <row r="683" spans="1:50" ht="18.75" hidden="1" customHeight="1" x14ac:dyDescent="0.15">
      <c r="A683" s="100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1"/>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1"/>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1"/>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1"/>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519</v>
      </c>
      <c r="AJ687" s="182"/>
      <c r="AK687" s="182"/>
      <c r="AL687" s="177"/>
      <c r="AM687" s="182" t="s">
        <v>511</v>
      </c>
      <c r="AN687" s="182"/>
      <c r="AO687" s="182"/>
      <c r="AP687" s="177"/>
      <c r="AQ687" s="177" t="s">
        <v>354</v>
      </c>
      <c r="AR687" s="170"/>
      <c r="AS687" s="170"/>
      <c r="AT687" s="171"/>
      <c r="AU687" s="135" t="s">
        <v>253</v>
      </c>
      <c r="AV687" s="135"/>
      <c r="AW687" s="135"/>
      <c r="AX687" s="136"/>
    </row>
    <row r="688" spans="1:50" ht="18.75" hidden="1" customHeight="1" x14ac:dyDescent="0.15">
      <c r="A688" s="100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1"/>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1"/>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1"/>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1"/>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519</v>
      </c>
      <c r="AJ692" s="182"/>
      <c r="AK692" s="182"/>
      <c r="AL692" s="177"/>
      <c r="AM692" s="182" t="s">
        <v>516</v>
      </c>
      <c r="AN692" s="182"/>
      <c r="AO692" s="182"/>
      <c r="AP692" s="177"/>
      <c r="AQ692" s="177" t="s">
        <v>354</v>
      </c>
      <c r="AR692" s="170"/>
      <c r="AS692" s="170"/>
      <c r="AT692" s="171"/>
      <c r="AU692" s="135" t="s">
        <v>253</v>
      </c>
      <c r="AV692" s="135"/>
      <c r="AW692" s="135"/>
      <c r="AX692" s="136"/>
    </row>
    <row r="693" spans="1:50" ht="18.75" hidden="1" customHeight="1" x14ac:dyDescent="0.15">
      <c r="A693" s="100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1"/>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1"/>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1"/>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1"/>
      <c r="B697" s="253"/>
      <c r="C697" s="252"/>
      <c r="D697" s="253"/>
      <c r="E697" s="158" t="s">
        <v>560</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1"/>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9.7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599</v>
      </c>
      <c r="AE702" s="903"/>
      <c r="AF702" s="903"/>
      <c r="AG702" s="892" t="s">
        <v>592</v>
      </c>
      <c r="AH702" s="893"/>
      <c r="AI702" s="893"/>
      <c r="AJ702" s="893"/>
      <c r="AK702" s="893"/>
      <c r="AL702" s="893"/>
      <c r="AM702" s="893"/>
      <c r="AN702" s="893"/>
      <c r="AO702" s="893"/>
      <c r="AP702" s="893"/>
      <c r="AQ702" s="893"/>
      <c r="AR702" s="893"/>
      <c r="AS702" s="893"/>
      <c r="AT702" s="893"/>
      <c r="AU702" s="893"/>
      <c r="AV702" s="893"/>
      <c r="AW702" s="893"/>
      <c r="AX702" s="894"/>
    </row>
    <row r="703" spans="1:50" ht="60"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5" t="s">
        <v>599</v>
      </c>
      <c r="AE703" s="156"/>
      <c r="AF703" s="156"/>
      <c r="AG703" s="671" t="s">
        <v>704</v>
      </c>
      <c r="AH703" s="672"/>
      <c r="AI703" s="672"/>
      <c r="AJ703" s="672"/>
      <c r="AK703" s="672"/>
      <c r="AL703" s="672"/>
      <c r="AM703" s="672"/>
      <c r="AN703" s="672"/>
      <c r="AO703" s="672"/>
      <c r="AP703" s="672"/>
      <c r="AQ703" s="672"/>
      <c r="AR703" s="672"/>
      <c r="AS703" s="672"/>
      <c r="AT703" s="672"/>
      <c r="AU703" s="672"/>
      <c r="AV703" s="672"/>
      <c r="AW703" s="672"/>
      <c r="AX703" s="673"/>
    </row>
    <row r="704" spans="1:50" ht="46.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599</v>
      </c>
      <c r="AE704" s="593"/>
      <c r="AF704" s="593"/>
      <c r="AG704" s="432" t="s">
        <v>694</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683</v>
      </c>
      <c r="AE705" s="740"/>
      <c r="AF705" s="740"/>
      <c r="AG705" s="161" t="s">
        <v>698</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2"/>
      <c r="B706" s="777"/>
      <c r="C706" s="621"/>
      <c r="D706" s="622"/>
      <c r="E706" s="690" t="s">
        <v>498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5" t="s">
        <v>608</v>
      </c>
      <c r="AE706" s="156"/>
      <c r="AF706" s="157"/>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684</v>
      </c>
      <c r="AE707" s="591"/>
      <c r="AF707" s="591"/>
      <c r="AG707" s="432"/>
      <c r="AH707" s="234"/>
      <c r="AI707" s="234"/>
      <c r="AJ707" s="234"/>
      <c r="AK707" s="234"/>
      <c r="AL707" s="234"/>
      <c r="AM707" s="234"/>
      <c r="AN707" s="234"/>
      <c r="AO707" s="234"/>
      <c r="AP707" s="234"/>
      <c r="AQ707" s="234"/>
      <c r="AR707" s="234"/>
      <c r="AS707" s="234"/>
      <c r="AT707" s="234"/>
      <c r="AU707" s="234"/>
      <c r="AV707" s="234"/>
      <c r="AW707" s="234"/>
      <c r="AX707" s="433"/>
    </row>
    <row r="708" spans="1:50" ht="48.7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599</v>
      </c>
      <c r="AE708" s="675"/>
      <c r="AF708" s="675"/>
      <c r="AG708" s="533" t="s">
        <v>593</v>
      </c>
      <c r="AH708" s="534"/>
      <c r="AI708" s="534"/>
      <c r="AJ708" s="534"/>
      <c r="AK708" s="534"/>
      <c r="AL708" s="534"/>
      <c r="AM708" s="534"/>
      <c r="AN708" s="534"/>
      <c r="AO708" s="534"/>
      <c r="AP708" s="534"/>
      <c r="AQ708" s="534"/>
      <c r="AR708" s="534"/>
      <c r="AS708" s="534"/>
      <c r="AT708" s="534"/>
      <c r="AU708" s="534"/>
      <c r="AV708" s="534"/>
      <c r="AW708" s="534"/>
      <c r="AX708" s="535"/>
    </row>
    <row r="709" spans="1:50" ht="43.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5" t="s">
        <v>599</v>
      </c>
      <c r="AE709" s="156"/>
      <c r="AF709" s="156"/>
      <c r="AG709" s="671" t="s">
        <v>594</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5" t="s">
        <v>710</v>
      </c>
      <c r="AE710" s="156"/>
      <c r="AF710" s="156"/>
      <c r="AG710" s="671" t="s">
        <v>708</v>
      </c>
      <c r="AH710" s="672"/>
      <c r="AI710" s="672"/>
      <c r="AJ710" s="672"/>
      <c r="AK710" s="672"/>
      <c r="AL710" s="672"/>
      <c r="AM710" s="672"/>
      <c r="AN710" s="672"/>
      <c r="AO710" s="672"/>
      <c r="AP710" s="672"/>
      <c r="AQ710" s="672"/>
      <c r="AR710" s="672"/>
      <c r="AS710" s="672"/>
      <c r="AT710" s="672"/>
      <c r="AU710" s="672"/>
      <c r="AV710" s="672"/>
      <c r="AW710" s="672"/>
      <c r="AX710" s="673"/>
    </row>
    <row r="711" spans="1:50" ht="41.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5" t="s">
        <v>599</v>
      </c>
      <c r="AE711" s="156"/>
      <c r="AF711" s="156"/>
      <c r="AG711" s="671" t="s">
        <v>595</v>
      </c>
      <c r="AH711" s="672"/>
      <c r="AI711" s="672"/>
      <c r="AJ711" s="672"/>
      <c r="AK711" s="672"/>
      <c r="AL711" s="672"/>
      <c r="AM711" s="672"/>
      <c r="AN711" s="672"/>
      <c r="AO711" s="672"/>
      <c r="AP711" s="672"/>
      <c r="AQ711" s="672"/>
      <c r="AR711" s="672"/>
      <c r="AS711" s="672"/>
      <c r="AT711" s="672"/>
      <c r="AU711" s="672"/>
      <c r="AV711" s="672"/>
      <c r="AW711" s="672"/>
      <c r="AX711" s="673"/>
    </row>
    <row r="712" spans="1:50" ht="67.5" customHeight="1" x14ac:dyDescent="0.15">
      <c r="A712" s="662"/>
      <c r="B712" s="663"/>
      <c r="C712" s="595" t="s">
        <v>466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710</v>
      </c>
      <c r="AE712" s="593"/>
      <c r="AF712" s="593"/>
      <c r="AG712" s="601" t="s">
        <v>708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2" t="s">
        <v>467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710</v>
      </c>
      <c r="AE713" s="156"/>
      <c r="AF713" s="157"/>
      <c r="AG713" s="671" t="s">
        <v>563</v>
      </c>
      <c r="AH713" s="672"/>
      <c r="AI713" s="672"/>
      <c r="AJ713" s="672"/>
      <c r="AK713" s="672"/>
      <c r="AL713" s="672"/>
      <c r="AM713" s="672"/>
      <c r="AN713" s="672"/>
      <c r="AO713" s="672"/>
      <c r="AP713" s="672"/>
      <c r="AQ713" s="672"/>
      <c r="AR713" s="672"/>
      <c r="AS713" s="672"/>
      <c r="AT713" s="672"/>
      <c r="AU713" s="672"/>
      <c r="AV713" s="672"/>
      <c r="AW713" s="672"/>
      <c r="AX713" s="673"/>
    </row>
    <row r="714" spans="1:50" ht="28.5" customHeight="1" x14ac:dyDescent="0.15">
      <c r="A714" s="664"/>
      <c r="B714" s="665"/>
      <c r="C714" s="778" t="s">
        <v>443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599</v>
      </c>
      <c r="AE714" s="599"/>
      <c r="AF714" s="600"/>
      <c r="AG714" s="696" t="s">
        <v>695</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599</v>
      </c>
      <c r="AE715" s="675"/>
      <c r="AF715" s="784"/>
      <c r="AG715" s="533" t="s">
        <v>596</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710</v>
      </c>
      <c r="AE716" s="766"/>
      <c r="AF716" s="766"/>
      <c r="AG716" s="671" t="s">
        <v>563</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5" t="s">
        <v>599</v>
      </c>
      <c r="AE717" s="156"/>
      <c r="AF717" s="156"/>
      <c r="AG717" s="671" t="s">
        <v>597</v>
      </c>
      <c r="AH717" s="672"/>
      <c r="AI717" s="672"/>
      <c r="AJ717" s="672"/>
      <c r="AK717" s="672"/>
      <c r="AL717" s="672"/>
      <c r="AM717" s="672"/>
      <c r="AN717" s="672"/>
      <c r="AO717" s="672"/>
      <c r="AP717" s="672"/>
      <c r="AQ717" s="672"/>
      <c r="AR717" s="672"/>
      <c r="AS717" s="672"/>
      <c r="AT717" s="672"/>
      <c r="AU717" s="672"/>
      <c r="AV717" s="672"/>
      <c r="AW717" s="672"/>
      <c r="AX717" s="673"/>
    </row>
    <row r="718" spans="1:50" ht="61.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5" t="s">
        <v>599</v>
      </c>
      <c r="AE718" s="156"/>
      <c r="AF718" s="156"/>
      <c r="AG718" s="164" t="s">
        <v>706</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710</v>
      </c>
      <c r="AE719" s="675"/>
      <c r="AF719" s="675"/>
      <c r="AG719" s="161" t="s">
        <v>563</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7"/>
      <c r="B720" s="658"/>
      <c r="C720" s="942" t="s">
        <v>459</v>
      </c>
      <c r="D720" s="940"/>
      <c r="E720" s="940"/>
      <c r="F720" s="943"/>
      <c r="G720" s="939" t="s">
        <v>460</v>
      </c>
      <c r="H720" s="940"/>
      <c r="I720" s="940"/>
      <c r="J720" s="940"/>
      <c r="K720" s="940"/>
      <c r="L720" s="940"/>
      <c r="M720" s="940"/>
      <c r="N720" s="939" t="s">
        <v>463</v>
      </c>
      <c r="O720" s="940"/>
      <c r="P720" s="940"/>
      <c r="Q720" s="940"/>
      <c r="R720" s="940"/>
      <c r="S720" s="940"/>
      <c r="T720" s="940"/>
      <c r="U720" s="940"/>
      <c r="V720" s="940"/>
      <c r="W720" s="940"/>
      <c r="X720" s="940"/>
      <c r="Y720" s="940"/>
      <c r="Z720" s="940"/>
      <c r="AA720" s="940"/>
      <c r="AB720" s="940"/>
      <c r="AC720" s="940"/>
      <c r="AD720" s="940"/>
      <c r="AE720" s="940"/>
      <c r="AF720" s="941"/>
      <c r="AG720" s="432"/>
      <c r="AH720" s="234"/>
      <c r="AI720" s="234"/>
      <c r="AJ720" s="234"/>
      <c r="AK720" s="234"/>
      <c r="AL720" s="234"/>
      <c r="AM720" s="234"/>
      <c r="AN720" s="234"/>
      <c r="AO720" s="234"/>
      <c r="AP720" s="234"/>
      <c r="AQ720" s="234"/>
      <c r="AR720" s="234"/>
      <c r="AS720" s="234"/>
      <c r="AT720" s="234"/>
      <c r="AU720" s="234"/>
      <c r="AV720" s="234"/>
      <c r="AW720" s="234"/>
      <c r="AX720" s="433"/>
    </row>
    <row r="721" spans="1:50" x14ac:dyDescent="0.15">
      <c r="A721" s="657"/>
      <c r="B721" s="658"/>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4"/>
      <c r="AI721" s="234"/>
      <c r="AJ721" s="234"/>
      <c r="AK721" s="234"/>
      <c r="AL721" s="234"/>
      <c r="AM721" s="234"/>
      <c r="AN721" s="234"/>
      <c r="AO721" s="234"/>
      <c r="AP721" s="234"/>
      <c r="AQ721" s="234"/>
      <c r="AR721" s="234"/>
      <c r="AS721" s="234"/>
      <c r="AT721" s="234"/>
      <c r="AU721" s="234"/>
      <c r="AV721" s="234"/>
      <c r="AW721" s="234"/>
      <c r="AX721" s="433"/>
    </row>
    <row r="722" spans="1:50" x14ac:dyDescent="0.15">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4"/>
      <c r="AI722" s="234"/>
      <c r="AJ722" s="234"/>
      <c r="AK722" s="234"/>
      <c r="AL722" s="234"/>
      <c r="AM722" s="234"/>
      <c r="AN722" s="234"/>
      <c r="AO722" s="234"/>
      <c r="AP722" s="234"/>
      <c r="AQ722" s="234"/>
      <c r="AR722" s="234"/>
      <c r="AS722" s="234"/>
      <c r="AT722" s="234"/>
      <c r="AU722" s="234"/>
      <c r="AV722" s="234"/>
      <c r="AW722" s="234"/>
      <c r="AX722" s="433"/>
    </row>
    <row r="723" spans="1:50" x14ac:dyDescent="0.15">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4"/>
      <c r="AI723" s="234"/>
      <c r="AJ723" s="234"/>
      <c r="AK723" s="234"/>
      <c r="AL723" s="234"/>
      <c r="AM723" s="234"/>
      <c r="AN723" s="234"/>
      <c r="AO723" s="234"/>
      <c r="AP723" s="234"/>
      <c r="AQ723" s="234"/>
      <c r="AR723" s="234"/>
      <c r="AS723" s="234"/>
      <c r="AT723" s="234"/>
      <c r="AU723" s="234"/>
      <c r="AV723" s="234"/>
      <c r="AW723" s="234"/>
      <c r="AX723" s="433"/>
    </row>
    <row r="724" spans="1:50" x14ac:dyDescent="0.15">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4"/>
      <c r="AI724" s="234"/>
      <c r="AJ724" s="234"/>
      <c r="AK724" s="234"/>
      <c r="AL724" s="234"/>
      <c r="AM724" s="234"/>
      <c r="AN724" s="234"/>
      <c r="AO724" s="234"/>
      <c r="AP724" s="234"/>
      <c r="AQ724" s="234"/>
      <c r="AR724" s="234"/>
      <c r="AS724" s="234"/>
      <c r="AT724" s="234"/>
      <c r="AU724" s="234"/>
      <c r="AV724" s="234"/>
      <c r="AW724" s="234"/>
      <c r="AX724" s="433"/>
    </row>
    <row r="725" spans="1:50" x14ac:dyDescent="0.15">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8" t="s">
        <v>48</v>
      </c>
      <c r="B726" s="629"/>
      <c r="C726" s="447" t="s">
        <v>53</v>
      </c>
      <c r="D726" s="588"/>
      <c r="E726" s="588"/>
      <c r="F726" s="589"/>
      <c r="G726" s="804" t="s">
        <v>707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696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51.75" customHeight="1" thickBot="1" x14ac:dyDescent="0.2">
      <c r="A729" s="772" t="s">
        <v>712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84.75" customHeight="1" thickBot="1" x14ac:dyDescent="0.2">
      <c r="A731" s="625" t="s">
        <v>256</v>
      </c>
      <c r="B731" s="626"/>
      <c r="C731" s="626"/>
      <c r="D731" s="626"/>
      <c r="E731" s="627"/>
      <c r="F731" s="687" t="s">
        <v>711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713</v>
      </c>
      <c r="B733" s="757"/>
      <c r="C733" s="757"/>
      <c r="D733" s="757"/>
      <c r="E733" s="758"/>
      <c r="F733" s="773" t="s">
        <v>719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207" customHeight="1" thickBot="1" x14ac:dyDescent="0.2">
      <c r="A735" s="618" t="s">
        <v>700</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4" t="s">
        <v>541</v>
      </c>
      <c r="B737" s="125"/>
      <c r="C737" s="125"/>
      <c r="D737" s="126"/>
      <c r="E737" s="123" t="s">
        <v>563</v>
      </c>
      <c r="F737" s="123"/>
      <c r="G737" s="123"/>
      <c r="H737" s="123"/>
      <c r="I737" s="123"/>
      <c r="J737" s="123"/>
      <c r="K737" s="123"/>
      <c r="L737" s="123"/>
      <c r="M737" s="123"/>
      <c r="N737" s="102" t="s">
        <v>534</v>
      </c>
      <c r="O737" s="102"/>
      <c r="P737" s="102"/>
      <c r="Q737" s="102"/>
      <c r="R737" s="123" t="s">
        <v>563</v>
      </c>
      <c r="S737" s="123"/>
      <c r="T737" s="123"/>
      <c r="U737" s="123"/>
      <c r="V737" s="123"/>
      <c r="W737" s="123"/>
      <c r="X737" s="123"/>
      <c r="Y737" s="123"/>
      <c r="Z737" s="123"/>
      <c r="AA737" s="102" t="s">
        <v>533</v>
      </c>
      <c r="AB737" s="102"/>
      <c r="AC737" s="102"/>
      <c r="AD737" s="102"/>
      <c r="AE737" s="123" t="s">
        <v>563</v>
      </c>
      <c r="AF737" s="123"/>
      <c r="AG737" s="123"/>
      <c r="AH737" s="123"/>
      <c r="AI737" s="123"/>
      <c r="AJ737" s="123"/>
      <c r="AK737" s="123"/>
      <c r="AL737" s="123"/>
      <c r="AM737" s="123"/>
      <c r="AN737" s="102" t="s">
        <v>532</v>
      </c>
      <c r="AO737" s="102"/>
      <c r="AP737" s="102"/>
      <c r="AQ737" s="102"/>
      <c r="AR737" s="103" t="s">
        <v>563</v>
      </c>
      <c r="AS737" s="104"/>
      <c r="AT737" s="104"/>
      <c r="AU737" s="104"/>
      <c r="AV737" s="104"/>
      <c r="AW737" s="104"/>
      <c r="AX737" s="105"/>
      <c r="AY737" s="89"/>
      <c r="AZ737" s="89"/>
    </row>
    <row r="738" spans="1:52" ht="24.75" customHeight="1" x14ac:dyDescent="0.15">
      <c r="A738" s="124" t="s">
        <v>531</v>
      </c>
      <c r="B738" s="125"/>
      <c r="C738" s="125"/>
      <c r="D738" s="126"/>
      <c r="E738" s="123" t="s">
        <v>563</v>
      </c>
      <c r="F738" s="123"/>
      <c r="G738" s="123"/>
      <c r="H738" s="123"/>
      <c r="I738" s="123"/>
      <c r="J738" s="123"/>
      <c r="K738" s="123"/>
      <c r="L738" s="123"/>
      <c r="M738" s="123"/>
      <c r="N738" s="102" t="s">
        <v>530</v>
      </c>
      <c r="O738" s="102"/>
      <c r="P738" s="102"/>
      <c r="Q738" s="102"/>
      <c r="R738" s="123" t="s">
        <v>563</v>
      </c>
      <c r="S738" s="123"/>
      <c r="T738" s="123"/>
      <c r="U738" s="123"/>
      <c r="V738" s="123"/>
      <c r="W738" s="123"/>
      <c r="X738" s="123"/>
      <c r="Y738" s="123"/>
      <c r="Z738" s="123"/>
      <c r="AA738" s="102" t="s">
        <v>529</v>
      </c>
      <c r="AB738" s="102"/>
      <c r="AC738" s="102"/>
      <c r="AD738" s="102"/>
      <c r="AE738" s="123" t="s">
        <v>598</v>
      </c>
      <c r="AF738" s="123"/>
      <c r="AG738" s="123"/>
      <c r="AH738" s="123"/>
      <c r="AI738" s="123"/>
      <c r="AJ738" s="123"/>
      <c r="AK738" s="123"/>
      <c r="AL738" s="123"/>
      <c r="AM738" s="123"/>
      <c r="AN738" s="102" t="s">
        <v>525</v>
      </c>
      <c r="AO738" s="102"/>
      <c r="AP738" s="102"/>
      <c r="AQ738" s="102"/>
      <c r="AR738" s="103">
        <v>7</v>
      </c>
      <c r="AS738" s="104"/>
      <c r="AT738" s="104"/>
      <c r="AU738" s="104"/>
      <c r="AV738" s="104"/>
      <c r="AW738" s="104"/>
      <c r="AX738" s="105"/>
    </row>
    <row r="739" spans="1:52" ht="24.75" customHeight="1" thickBot="1" x14ac:dyDescent="0.2">
      <c r="A739" s="127" t="s">
        <v>521</v>
      </c>
      <c r="B739" s="128"/>
      <c r="C739" s="128"/>
      <c r="D739" s="129"/>
      <c r="E739" s="130" t="s">
        <v>561</v>
      </c>
      <c r="F739" s="118"/>
      <c r="G739" s="118"/>
      <c r="H739" s="93" t="str">
        <f>IF(E739="", "", "(")</f>
        <v>(</v>
      </c>
      <c r="I739" s="118"/>
      <c r="J739" s="118"/>
      <c r="K739" s="93" t="str">
        <f>IF(OR(I739="　", I739=""), "", "-")</f>
        <v/>
      </c>
      <c r="L739" s="119">
        <v>41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501</v>
      </c>
      <c r="B740" s="144"/>
      <c r="C740" s="144"/>
      <c r="D740" s="144"/>
      <c r="E740" s="144"/>
      <c r="F740" s="145"/>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101"/>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101"/>
    </row>
    <row r="771" spans="1:50" ht="24.75" customHeight="1" thickBot="1" x14ac:dyDescent="0.2">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101"/>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101"/>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101"/>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101"/>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101"/>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101"/>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101"/>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503</v>
      </c>
      <c r="B779" s="768"/>
      <c r="C779" s="768"/>
      <c r="D779" s="768"/>
      <c r="E779" s="768"/>
      <c r="F779" s="769"/>
      <c r="G779" s="443" t="s">
        <v>618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620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3"/>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3"/>
      <c r="B781" s="770"/>
      <c r="C781" s="770"/>
      <c r="D781" s="770"/>
      <c r="E781" s="770"/>
      <c r="F781" s="771"/>
      <c r="G781" s="456" t="s">
        <v>611</v>
      </c>
      <c r="H781" s="457"/>
      <c r="I781" s="457"/>
      <c r="J781" s="457"/>
      <c r="K781" s="458"/>
      <c r="L781" s="459" t="s">
        <v>614</v>
      </c>
      <c r="M781" s="460"/>
      <c r="N781" s="460"/>
      <c r="O781" s="460"/>
      <c r="P781" s="460"/>
      <c r="Q781" s="460"/>
      <c r="R781" s="460"/>
      <c r="S781" s="460"/>
      <c r="T781" s="460"/>
      <c r="U781" s="460"/>
      <c r="V781" s="460"/>
      <c r="W781" s="460"/>
      <c r="X781" s="461"/>
      <c r="Y781" s="462">
        <v>0.5</v>
      </c>
      <c r="Z781" s="463"/>
      <c r="AA781" s="463"/>
      <c r="AB781" s="564"/>
      <c r="AC781" s="456" t="s">
        <v>721</v>
      </c>
      <c r="AD781" s="457"/>
      <c r="AE781" s="457"/>
      <c r="AF781" s="457"/>
      <c r="AG781" s="458"/>
      <c r="AH781" s="459" t="s">
        <v>720</v>
      </c>
      <c r="AI781" s="460"/>
      <c r="AJ781" s="460"/>
      <c r="AK781" s="460"/>
      <c r="AL781" s="460"/>
      <c r="AM781" s="460"/>
      <c r="AN781" s="460"/>
      <c r="AO781" s="460"/>
      <c r="AP781" s="460"/>
      <c r="AQ781" s="460"/>
      <c r="AR781" s="460"/>
      <c r="AS781" s="460"/>
      <c r="AT781" s="461"/>
      <c r="AU781" s="462">
        <v>9.4</v>
      </c>
      <c r="AV781" s="463"/>
      <c r="AW781" s="463"/>
      <c r="AX781" s="464"/>
    </row>
    <row r="782" spans="1:50" ht="24.75" customHeight="1" x14ac:dyDescent="0.15">
      <c r="A782" s="563"/>
      <c r="B782" s="770"/>
      <c r="C782" s="770"/>
      <c r="D782" s="770"/>
      <c r="E782" s="770"/>
      <c r="F782" s="771"/>
      <c r="G782" s="353" t="s">
        <v>612</v>
      </c>
      <c r="H782" s="354"/>
      <c r="I782" s="354"/>
      <c r="J782" s="354"/>
      <c r="K782" s="355"/>
      <c r="L782" s="406" t="s">
        <v>615</v>
      </c>
      <c r="M782" s="407"/>
      <c r="N782" s="407"/>
      <c r="O782" s="407"/>
      <c r="P782" s="407"/>
      <c r="Q782" s="407"/>
      <c r="R782" s="407"/>
      <c r="S782" s="407"/>
      <c r="T782" s="407"/>
      <c r="U782" s="407"/>
      <c r="V782" s="407"/>
      <c r="W782" s="407"/>
      <c r="X782" s="408"/>
      <c r="Y782" s="403">
        <v>0.2</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63"/>
      <c r="B783" s="770"/>
      <c r="C783" s="770"/>
      <c r="D783" s="770"/>
      <c r="E783" s="770"/>
      <c r="F783" s="771"/>
      <c r="G783" s="353" t="s">
        <v>613</v>
      </c>
      <c r="H783" s="354"/>
      <c r="I783" s="354"/>
      <c r="J783" s="354"/>
      <c r="K783" s="355"/>
      <c r="L783" s="406" t="s">
        <v>616</v>
      </c>
      <c r="M783" s="407"/>
      <c r="N783" s="407"/>
      <c r="O783" s="407"/>
      <c r="P783" s="407"/>
      <c r="Q783" s="407"/>
      <c r="R783" s="407"/>
      <c r="S783" s="407"/>
      <c r="T783" s="407"/>
      <c r="U783" s="407"/>
      <c r="V783" s="407"/>
      <c r="W783" s="407"/>
      <c r="X783" s="408"/>
      <c r="Y783" s="403">
        <v>0.2</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3"/>
      <c r="B784" s="770"/>
      <c r="C784" s="770"/>
      <c r="D784" s="770"/>
      <c r="E784" s="770"/>
      <c r="F784" s="771"/>
      <c r="G784" s="353" t="s">
        <v>196</v>
      </c>
      <c r="H784" s="354"/>
      <c r="I784" s="354"/>
      <c r="J784" s="354"/>
      <c r="K784" s="355"/>
      <c r="L784" s="406" t="s">
        <v>617</v>
      </c>
      <c r="M784" s="407"/>
      <c r="N784" s="407"/>
      <c r="O784" s="407"/>
      <c r="P784" s="407"/>
      <c r="Q784" s="407"/>
      <c r="R784" s="407"/>
      <c r="S784" s="407"/>
      <c r="T784" s="407"/>
      <c r="U784" s="407"/>
      <c r="V784" s="407"/>
      <c r="W784" s="407"/>
      <c r="X784" s="408"/>
      <c r="Y784" s="403">
        <v>0.09</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63"/>
      <c r="B785" s="770"/>
      <c r="C785" s="770"/>
      <c r="D785" s="770"/>
      <c r="E785" s="770"/>
      <c r="F785" s="77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63"/>
      <c r="B786" s="770"/>
      <c r="C786" s="770"/>
      <c r="D786" s="770"/>
      <c r="E786" s="770"/>
      <c r="F786" s="77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63"/>
      <c r="B787" s="770"/>
      <c r="C787" s="770"/>
      <c r="D787" s="770"/>
      <c r="E787" s="770"/>
      <c r="F787" s="77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3"/>
      <c r="B788" s="770"/>
      <c r="C788" s="770"/>
      <c r="D788" s="770"/>
      <c r="E788" s="770"/>
      <c r="F788" s="77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3"/>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3"/>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3"/>
      <c r="B791" s="770"/>
      <c r="C791" s="770"/>
      <c r="D791" s="770"/>
      <c r="E791" s="770"/>
      <c r="F791" s="771"/>
      <c r="G791" s="414" t="s">
        <v>20</v>
      </c>
      <c r="H791" s="415"/>
      <c r="I791" s="415"/>
      <c r="J791" s="415"/>
      <c r="K791" s="415"/>
      <c r="L791" s="416"/>
      <c r="M791" s="417"/>
      <c r="N791" s="417"/>
      <c r="O791" s="417"/>
      <c r="P791" s="417"/>
      <c r="Q791" s="417"/>
      <c r="R791" s="417"/>
      <c r="S791" s="417"/>
      <c r="T791" s="417"/>
      <c r="U791" s="417"/>
      <c r="V791" s="417"/>
      <c r="W791" s="417"/>
      <c r="X791" s="418"/>
      <c r="Y791" s="419">
        <f>SUM(Y781:AB790)</f>
        <v>0.98999999999999988</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9.4</v>
      </c>
      <c r="AV791" s="420"/>
      <c r="AW791" s="420"/>
      <c r="AX791" s="422"/>
    </row>
    <row r="792" spans="1:50" ht="24.75" customHeight="1" x14ac:dyDescent="0.15">
      <c r="A792" s="563"/>
      <c r="B792" s="770"/>
      <c r="C792" s="770"/>
      <c r="D792" s="770"/>
      <c r="E792" s="770"/>
      <c r="F792" s="771"/>
      <c r="G792" s="443" t="s">
        <v>657</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716</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3"/>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3"/>
      <c r="B794" s="770"/>
      <c r="C794" s="770"/>
      <c r="D794" s="770"/>
      <c r="E794" s="770"/>
      <c r="F794" s="771"/>
      <c r="G794" s="456" t="s">
        <v>658</v>
      </c>
      <c r="H794" s="457"/>
      <c r="I794" s="457"/>
      <c r="J794" s="457"/>
      <c r="K794" s="458"/>
      <c r="L794" s="459" t="s">
        <v>662</v>
      </c>
      <c r="M794" s="460"/>
      <c r="N794" s="460"/>
      <c r="O794" s="460"/>
      <c r="P794" s="460"/>
      <c r="Q794" s="460"/>
      <c r="R794" s="460"/>
      <c r="S794" s="460"/>
      <c r="T794" s="460"/>
      <c r="U794" s="460"/>
      <c r="V794" s="460"/>
      <c r="W794" s="460"/>
      <c r="X794" s="461"/>
      <c r="Y794" s="462">
        <v>0.92959999999999998</v>
      </c>
      <c r="Z794" s="463"/>
      <c r="AA794" s="463"/>
      <c r="AB794" s="564"/>
      <c r="AC794" s="456" t="s">
        <v>659</v>
      </c>
      <c r="AD794" s="457"/>
      <c r="AE794" s="457"/>
      <c r="AF794" s="457"/>
      <c r="AG794" s="458"/>
      <c r="AH794" s="459" t="s">
        <v>675</v>
      </c>
      <c r="AI794" s="460"/>
      <c r="AJ794" s="460"/>
      <c r="AK794" s="460"/>
      <c r="AL794" s="460"/>
      <c r="AM794" s="460"/>
      <c r="AN794" s="460"/>
      <c r="AO794" s="460"/>
      <c r="AP794" s="460"/>
      <c r="AQ794" s="460"/>
      <c r="AR794" s="460"/>
      <c r="AS794" s="460"/>
      <c r="AT794" s="461"/>
      <c r="AU794" s="462">
        <v>14.0456</v>
      </c>
      <c r="AV794" s="463"/>
      <c r="AW794" s="463"/>
      <c r="AX794" s="464"/>
    </row>
    <row r="795" spans="1:50" ht="24.75" customHeight="1" x14ac:dyDescent="0.15">
      <c r="A795" s="563"/>
      <c r="B795" s="770"/>
      <c r="C795" s="770"/>
      <c r="D795" s="770"/>
      <c r="E795" s="770"/>
      <c r="F795" s="771"/>
      <c r="G795" s="353" t="s">
        <v>659</v>
      </c>
      <c r="H795" s="354"/>
      <c r="I795" s="354"/>
      <c r="J795" s="354"/>
      <c r="K795" s="355"/>
      <c r="L795" s="406" t="s">
        <v>705</v>
      </c>
      <c r="M795" s="407"/>
      <c r="N795" s="407"/>
      <c r="O795" s="407"/>
      <c r="P795" s="407"/>
      <c r="Q795" s="407"/>
      <c r="R795" s="407"/>
      <c r="S795" s="407"/>
      <c r="T795" s="407"/>
      <c r="U795" s="407"/>
      <c r="V795" s="407"/>
      <c r="W795" s="407"/>
      <c r="X795" s="408"/>
      <c r="Y795" s="403">
        <v>0.308</v>
      </c>
      <c r="Z795" s="404"/>
      <c r="AA795" s="404"/>
      <c r="AB795" s="410"/>
      <c r="AC795" s="353" t="s">
        <v>672</v>
      </c>
      <c r="AD795" s="354"/>
      <c r="AE795" s="354"/>
      <c r="AF795" s="354"/>
      <c r="AG795" s="355"/>
      <c r="AH795" s="406" t="s">
        <v>697</v>
      </c>
      <c r="AI795" s="407"/>
      <c r="AJ795" s="407"/>
      <c r="AK795" s="407"/>
      <c r="AL795" s="407"/>
      <c r="AM795" s="407"/>
      <c r="AN795" s="407"/>
      <c r="AO795" s="407"/>
      <c r="AP795" s="407"/>
      <c r="AQ795" s="407"/>
      <c r="AR795" s="407"/>
      <c r="AS795" s="407"/>
      <c r="AT795" s="408"/>
      <c r="AU795" s="403">
        <v>6.0805110000000004</v>
      </c>
      <c r="AV795" s="404"/>
      <c r="AW795" s="404"/>
      <c r="AX795" s="405"/>
    </row>
    <row r="796" spans="1:50" ht="24.75" customHeight="1" x14ac:dyDescent="0.15">
      <c r="A796" s="563"/>
      <c r="B796" s="770"/>
      <c r="C796" s="770"/>
      <c r="D796" s="770"/>
      <c r="E796" s="770"/>
      <c r="F796" s="771"/>
      <c r="G796" s="353" t="s">
        <v>660</v>
      </c>
      <c r="H796" s="354"/>
      <c r="I796" s="354"/>
      <c r="J796" s="354"/>
      <c r="K796" s="355"/>
      <c r="L796" s="406" t="s">
        <v>663</v>
      </c>
      <c r="M796" s="407"/>
      <c r="N796" s="407"/>
      <c r="O796" s="407"/>
      <c r="P796" s="407"/>
      <c r="Q796" s="407"/>
      <c r="R796" s="407"/>
      <c r="S796" s="407"/>
      <c r="T796" s="407"/>
      <c r="U796" s="407"/>
      <c r="V796" s="407"/>
      <c r="W796" s="407"/>
      <c r="X796" s="408"/>
      <c r="Y796" s="403">
        <v>0.231457</v>
      </c>
      <c r="Z796" s="404"/>
      <c r="AA796" s="404"/>
      <c r="AB796" s="410"/>
      <c r="AC796" s="353" t="s">
        <v>660</v>
      </c>
      <c r="AD796" s="354"/>
      <c r="AE796" s="354"/>
      <c r="AF796" s="354"/>
      <c r="AG796" s="355"/>
      <c r="AH796" s="406" t="s">
        <v>676</v>
      </c>
      <c r="AI796" s="407"/>
      <c r="AJ796" s="407"/>
      <c r="AK796" s="407"/>
      <c r="AL796" s="407"/>
      <c r="AM796" s="407"/>
      <c r="AN796" s="407"/>
      <c r="AO796" s="407"/>
      <c r="AP796" s="407"/>
      <c r="AQ796" s="407"/>
      <c r="AR796" s="407"/>
      <c r="AS796" s="407"/>
      <c r="AT796" s="408"/>
      <c r="AU796" s="403">
        <v>2.2966039999999999</v>
      </c>
      <c r="AV796" s="404"/>
      <c r="AW796" s="404"/>
      <c r="AX796" s="405"/>
    </row>
    <row r="797" spans="1:50" ht="24.75" customHeight="1" x14ac:dyDescent="0.15">
      <c r="A797" s="563"/>
      <c r="B797" s="770"/>
      <c r="C797" s="770"/>
      <c r="D797" s="770"/>
      <c r="E797" s="770"/>
      <c r="F797" s="771"/>
      <c r="G797" s="353" t="s">
        <v>661</v>
      </c>
      <c r="H797" s="354"/>
      <c r="I797" s="354"/>
      <c r="J797" s="354"/>
      <c r="K797" s="355"/>
      <c r="L797" s="406" t="s">
        <v>664</v>
      </c>
      <c r="M797" s="407"/>
      <c r="N797" s="407"/>
      <c r="O797" s="407"/>
      <c r="P797" s="407"/>
      <c r="Q797" s="407"/>
      <c r="R797" s="407"/>
      <c r="S797" s="407"/>
      <c r="T797" s="407"/>
      <c r="U797" s="407"/>
      <c r="V797" s="407"/>
      <c r="W797" s="407"/>
      <c r="X797" s="408"/>
      <c r="Y797" s="403">
        <v>0.1565047</v>
      </c>
      <c r="Z797" s="404"/>
      <c r="AA797" s="404"/>
      <c r="AB797" s="410"/>
      <c r="AC797" s="353" t="s">
        <v>666</v>
      </c>
      <c r="AD797" s="354"/>
      <c r="AE797" s="354"/>
      <c r="AF797" s="354"/>
      <c r="AG797" s="355"/>
      <c r="AH797" s="406" t="s">
        <v>677</v>
      </c>
      <c r="AI797" s="407"/>
      <c r="AJ797" s="407"/>
      <c r="AK797" s="407"/>
      <c r="AL797" s="407"/>
      <c r="AM797" s="407"/>
      <c r="AN797" s="407"/>
      <c r="AO797" s="407"/>
      <c r="AP797" s="407"/>
      <c r="AQ797" s="407"/>
      <c r="AR797" s="407"/>
      <c r="AS797" s="407"/>
      <c r="AT797" s="408"/>
      <c r="AU797" s="403">
        <v>1.822878</v>
      </c>
      <c r="AV797" s="404"/>
      <c r="AW797" s="404"/>
      <c r="AX797" s="405"/>
    </row>
    <row r="798" spans="1:50" ht="24.75" customHeight="1" x14ac:dyDescent="0.15">
      <c r="A798" s="563"/>
      <c r="B798" s="770"/>
      <c r="C798" s="770"/>
      <c r="D798" s="770"/>
      <c r="E798" s="770"/>
      <c r="F798" s="77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t="s">
        <v>667</v>
      </c>
      <c r="AD798" s="354"/>
      <c r="AE798" s="354"/>
      <c r="AF798" s="354"/>
      <c r="AG798" s="355"/>
      <c r="AH798" s="406" t="s">
        <v>678</v>
      </c>
      <c r="AI798" s="407"/>
      <c r="AJ798" s="407"/>
      <c r="AK798" s="407"/>
      <c r="AL798" s="407"/>
      <c r="AM798" s="407"/>
      <c r="AN798" s="407"/>
      <c r="AO798" s="407"/>
      <c r="AP798" s="407"/>
      <c r="AQ798" s="407"/>
      <c r="AR798" s="407"/>
      <c r="AS798" s="407"/>
      <c r="AT798" s="408"/>
      <c r="AU798" s="403">
        <v>1.123648</v>
      </c>
      <c r="AV798" s="404"/>
      <c r="AW798" s="404"/>
      <c r="AX798" s="405"/>
    </row>
    <row r="799" spans="1:50" ht="24.75" customHeight="1" x14ac:dyDescent="0.15">
      <c r="A799" s="563"/>
      <c r="B799" s="770"/>
      <c r="C799" s="770"/>
      <c r="D799" s="770"/>
      <c r="E799" s="770"/>
      <c r="F799" s="77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t="s">
        <v>673</v>
      </c>
      <c r="AD799" s="354"/>
      <c r="AE799" s="354"/>
      <c r="AF799" s="354"/>
      <c r="AG799" s="355"/>
      <c r="AH799" s="406" t="s">
        <v>679</v>
      </c>
      <c r="AI799" s="407"/>
      <c r="AJ799" s="407"/>
      <c r="AK799" s="407"/>
      <c r="AL799" s="407"/>
      <c r="AM799" s="407"/>
      <c r="AN799" s="407"/>
      <c r="AO799" s="407"/>
      <c r="AP799" s="407"/>
      <c r="AQ799" s="407"/>
      <c r="AR799" s="407"/>
      <c r="AS799" s="407"/>
      <c r="AT799" s="408"/>
      <c r="AU799" s="403">
        <v>1.04891</v>
      </c>
      <c r="AV799" s="404"/>
      <c r="AW799" s="404"/>
      <c r="AX799" s="405"/>
    </row>
    <row r="800" spans="1:50" ht="24.75" customHeight="1" x14ac:dyDescent="0.15">
      <c r="A800" s="563"/>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t="s">
        <v>674</v>
      </c>
      <c r="AD800" s="354"/>
      <c r="AE800" s="354"/>
      <c r="AF800" s="354"/>
      <c r="AG800" s="355"/>
      <c r="AH800" s="406" t="s">
        <v>680</v>
      </c>
      <c r="AI800" s="407"/>
      <c r="AJ800" s="407"/>
      <c r="AK800" s="407"/>
      <c r="AL800" s="407"/>
      <c r="AM800" s="407"/>
      <c r="AN800" s="407"/>
      <c r="AO800" s="407"/>
      <c r="AP800" s="407"/>
      <c r="AQ800" s="407"/>
      <c r="AR800" s="407"/>
      <c r="AS800" s="407"/>
      <c r="AT800" s="408"/>
      <c r="AU800" s="403">
        <v>1.00224</v>
      </c>
      <c r="AV800" s="404"/>
      <c r="AW800" s="404"/>
      <c r="AX800" s="405"/>
    </row>
    <row r="801" spans="1:50" ht="24.75" customHeight="1" x14ac:dyDescent="0.15">
      <c r="A801" s="563"/>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t="s">
        <v>658</v>
      </c>
      <c r="AD801" s="354"/>
      <c r="AE801" s="354"/>
      <c r="AF801" s="354"/>
      <c r="AG801" s="355"/>
      <c r="AH801" s="406" t="s">
        <v>681</v>
      </c>
      <c r="AI801" s="407"/>
      <c r="AJ801" s="407"/>
      <c r="AK801" s="407"/>
      <c r="AL801" s="407"/>
      <c r="AM801" s="407"/>
      <c r="AN801" s="407"/>
      <c r="AO801" s="407"/>
      <c r="AP801" s="407"/>
      <c r="AQ801" s="407"/>
      <c r="AR801" s="407"/>
      <c r="AS801" s="407"/>
      <c r="AT801" s="408"/>
      <c r="AU801" s="403">
        <v>0.44356899999999999</v>
      </c>
      <c r="AV801" s="404"/>
      <c r="AW801" s="404"/>
      <c r="AX801" s="405"/>
    </row>
    <row r="802" spans="1:50" ht="24.75" hidden="1" customHeight="1" x14ac:dyDescent="0.15">
      <c r="A802" s="563"/>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3"/>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3"/>
      <c r="B804" s="770"/>
      <c r="C804" s="770"/>
      <c r="D804" s="770"/>
      <c r="E804" s="770"/>
      <c r="F804" s="771"/>
      <c r="G804" s="414" t="s">
        <v>20</v>
      </c>
      <c r="H804" s="415"/>
      <c r="I804" s="415"/>
      <c r="J804" s="415"/>
      <c r="K804" s="415"/>
      <c r="L804" s="416"/>
      <c r="M804" s="417"/>
      <c r="N804" s="417"/>
      <c r="O804" s="417"/>
      <c r="P804" s="417"/>
      <c r="Q804" s="417"/>
      <c r="R804" s="417"/>
      <c r="S804" s="417"/>
      <c r="T804" s="417"/>
      <c r="U804" s="417"/>
      <c r="V804" s="417"/>
      <c r="W804" s="417"/>
      <c r="X804" s="418"/>
      <c r="Y804" s="419">
        <f>SUM(Y794:AB803)</f>
        <v>1.6255617</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27.863959999999999</v>
      </c>
      <c r="AV804" s="420"/>
      <c r="AW804" s="420"/>
      <c r="AX804" s="422"/>
    </row>
    <row r="805" spans="1:50" ht="24.75" customHeight="1" x14ac:dyDescent="0.15">
      <c r="A805" s="563"/>
      <c r="B805" s="770"/>
      <c r="C805" s="770"/>
      <c r="D805" s="770"/>
      <c r="E805" s="770"/>
      <c r="F805" s="771"/>
      <c r="G805" s="443" t="s">
        <v>717</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718</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63"/>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63"/>
      <c r="B807" s="770"/>
      <c r="C807" s="770"/>
      <c r="D807" s="770"/>
      <c r="E807" s="770"/>
      <c r="F807" s="771"/>
      <c r="G807" s="456" t="s">
        <v>659</v>
      </c>
      <c r="H807" s="457"/>
      <c r="I807" s="457"/>
      <c r="J807" s="457"/>
      <c r="K807" s="458"/>
      <c r="L807" s="459" t="s">
        <v>670</v>
      </c>
      <c r="M807" s="460"/>
      <c r="N807" s="460"/>
      <c r="O807" s="460"/>
      <c r="P807" s="460"/>
      <c r="Q807" s="460"/>
      <c r="R807" s="460"/>
      <c r="S807" s="460"/>
      <c r="T807" s="460"/>
      <c r="U807" s="460"/>
      <c r="V807" s="460"/>
      <c r="W807" s="460"/>
      <c r="X807" s="461"/>
      <c r="Y807" s="462">
        <v>19.34</v>
      </c>
      <c r="Z807" s="463"/>
      <c r="AA807" s="463"/>
      <c r="AB807" s="564"/>
      <c r="AC807" s="456" t="s">
        <v>619</v>
      </c>
      <c r="AD807" s="457"/>
      <c r="AE807" s="457"/>
      <c r="AF807" s="457"/>
      <c r="AG807" s="458"/>
      <c r="AH807" s="459" t="s">
        <v>644</v>
      </c>
      <c r="AI807" s="460"/>
      <c r="AJ807" s="460"/>
      <c r="AK807" s="460"/>
      <c r="AL807" s="460"/>
      <c r="AM807" s="460"/>
      <c r="AN807" s="460"/>
      <c r="AO807" s="460"/>
      <c r="AP807" s="460"/>
      <c r="AQ807" s="460"/>
      <c r="AR807" s="460"/>
      <c r="AS807" s="460"/>
      <c r="AT807" s="461"/>
      <c r="AU807" s="462">
        <v>5</v>
      </c>
      <c r="AV807" s="463"/>
      <c r="AW807" s="463"/>
      <c r="AX807" s="464"/>
    </row>
    <row r="808" spans="1:50" ht="24.75" customHeight="1" x14ac:dyDescent="0.15">
      <c r="A808" s="563"/>
      <c r="B808" s="770"/>
      <c r="C808" s="770"/>
      <c r="D808" s="770"/>
      <c r="E808" s="770"/>
      <c r="F808" s="771"/>
      <c r="G808" s="353" t="s">
        <v>665</v>
      </c>
      <c r="H808" s="354"/>
      <c r="I808" s="354"/>
      <c r="J808" s="354"/>
      <c r="K808" s="355"/>
      <c r="L808" s="406" t="s">
        <v>671</v>
      </c>
      <c r="M808" s="407"/>
      <c r="N808" s="407"/>
      <c r="O808" s="407"/>
      <c r="P808" s="407"/>
      <c r="Q808" s="407"/>
      <c r="R808" s="407"/>
      <c r="S808" s="407"/>
      <c r="T808" s="407"/>
      <c r="U808" s="407"/>
      <c r="V808" s="407"/>
      <c r="W808" s="407"/>
      <c r="X808" s="408"/>
      <c r="Y808" s="403">
        <v>6.1632680000000004</v>
      </c>
      <c r="Z808" s="404"/>
      <c r="AA808" s="404"/>
      <c r="AB808" s="410"/>
      <c r="AC808" s="353" t="s">
        <v>641</v>
      </c>
      <c r="AD808" s="354"/>
      <c r="AE808" s="354"/>
      <c r="AF808" s="354"/>
      <c r="AG808" s="355"/>
      <c r="AH808" s="406" t="s">
        <v>646</v>
      </c>
      <c r="AI808" s="407"/>
      <c r="AJ808" s="407"/>
      <c r="AK808" s="407"/>
      <c r="AL808" s="407"/>
      <c r="AM808" s="407"/>
      <c r="AN808" s="407"/>
      <c r="AO808" s="407"/>
      <c r="AP808" s="407"/>
      <c r="AQ808" s="407"/>
      <c r="AR808" s="407"/>
      <c r="AS808" s="407"/>
      <c r="AT808" s="408"/>
      <c r="AU808" s="403">
        <v>2.2000000000000002</v>
      </c>
      <c r="AV808" s="404"/>
      <c r="AW808" s="404"/>
      <c r="AX808" s="405"/>
    </row>
    <row r="809" spans="1:50" ht="24.75" customHeight="1" x14ac:dyDescent="0.15">
      <c r="A809" s="563"/>
      <c r="B809" s="770"/>
      <c r="C809" s="770"/>
      <c r="D809" s="770"/>
      <c r="E809" s="770"/>
      <c r="F809" s="771"/>
      <c r="G809" s="353" t="s">
        <v>666</v>
      </c>
      <c r="H809" s="354"/>
      <c r="I809" s="354"/>
      <c r="J809" s="354"/>
      <c r="K809" s="355"/>
      <c r="L809" s="406" t="s">
        <v>669</v>
      </c>
      <c r="M809" s="407"/>
      <c r="N809" s="407"/>
      <c r="O809" s="407"/>
      <c r="P809" s="407"/>
      <c r="Q809" s="407"/>
      <c r="R809" s="407"/>
      <c r="S809" s="407"/>
      <c r="T809" s="407"/>
      <c r="U809" s="407"/>
      <c r="V809" s="407"/>
      <c r="W809" s="407"/>
      <c r="X809" s="408"/>
      <c r="Y809" s="403">
        <v>1.893532</v>
      </c>
      <c r="Z809" s="404"/>
      <c r="AA809" s="404"/>
      <c r="AB809" s="410"/>
      <c r="AC809" s="353" t="s">
        <v>640</v>
      </c>
      <c r="AD809" s="354"/>
      <c r="AE809" s="354"/>
      <c r="AF809" s="354"/>
      <c r="AG809" s="355"/>
      <c r="AH809" s="406" t="s">
        <v>645</v>
      </c>
      <c r="AI809" s="407"/>
      <c r="AJ809" s="407"/>
      <c r="AK809" s="407"/>
      <c r="AL809" s="407"/>
      <c r="AM809" s="407"/>
      <c r="AN809" s="407"/>
      <c r="AO809" s="407"/>
      <c r="AP809" s="407"/>
      <c r="AQ809" s="407"/>
      <c r="AR809" s="407"/>
      <c r="AS809" s="407"/>
      <c r="AT809" s="408"/>
      <c r="AU809" s="403">
        <v>2.2000000000000002</v>
      </c>
      <c r="AV809" s="404"/>
      <c r="AW809" s="404"/>
      <c r="AX809" s="405"/>
    </row>
    <row r="810" spans="1:50" ht="24.75" customHeight="1" x14ac:dyDescent="0.15">
      <c r="A810" s="563"/>
      <c r="B810" s="770"/>
      <c r="C810" s="770"/>
      <c r="D810" s="770"/>
      <c r="E810" s="770"/>
      <c r="F810" s="771"/>
      <c r="G810" s="353" t="s">
        <v>667</v>
      </c>
      <c r="H810" s="354"/>
      <c r="I810" s="354"/>
      <c r="J810" s="354"/>
      <c r="K810" s="355"/>
      <c r="L810" s="406" t="s">
        <v>668</v>
      </c>
      <c r="M810" s="407"/>
      <c r="N810" s="407"/>
      <c r="O810" s="407"/>
      <c r="P810" s="407"/>
      <c r="Q810" s="407"/>
      <c r="R810" s="407"/>
      <c r="S810" s="407"/>
      <c r="T810" s="407"/>
      <c r="U810" s="407"/>
      <c r="V810" s="407"/>
      <c r="W810" s="407"/>
      <c r="X810" s="408"/>
      <c r="Y810" s="403">
        <v>1.5471999999999999</v>
      </c>
      <c r="Z810" s="404"/>
      <c r="AA810" s="404"/>
      <c r="AB810" s="410"/>
      <c r="AC810" s="353" t="s">
        <v>642</v>
      </c>
      <c r="AD810" s="354"/>
      <c r="AE810" s="354"/>
      <c r="AF810" s="354"/>
      <c r="AG810" s="355"/>
      <c r="AH810" s="406" t="s">
        <v>648</v>
      </c>
      <c r="AI810" s="407"/>
      <c r="AJ810" s="407"/>
      <c r="AK810" s="407"/>
      <c r="AL810" s="407"/>
      <c r="AM810" s="407"/>
      <c r="AN810" s="407"/>
      <c r="AO810" s="407"/>
      <c r="AP810" s="407"/>
      <c r="AQ810" s="407"/>
      <c r="AR810" s="407"/>
      <c r="AS810" s="407"/>
      <c r="AT810" s="408"/>
      <c r="AU810" s="403">
        <v>0.7</v>
      </c>
      <c r="AV810" s="404"/>
      <c r="AW810" s="404"/>
      <c r="AX810" s="405"/>
    </row>
    <row r="811" spans="1:50" ht="24.75" customHeight="1" x14ac:dyDescent="0.15">
      <c r="A811" s="563"/>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t="s">
        <v>643</v>
      </c>
      <c r="AD811" s="354"/>
      <c r="AE811" s="354"/>
      <c r="AF811" s="354"/>
      <c r="AG811" s="355"/>
      <c r="AH811" s="406" t="s">
        <v>649</v>
      </c>
      <c r="AI811" s="407"/>
      <c r="AJ811" s="407"/>
      <c r="AK811" s="407"/>
      <c r="AL811" s="407"/>
      <c r="AM811" s="407"/>
      <c r="AN811" s="407"/>
      <c r="AO811" s="407"/>
      <c r="AP811" s="407"/>
      <c r="AQ811" s="407"/>
      <c r="AR811" s="407"/>
      <c r="AS811" s="407"/>
      <c r="AT811" s="408"/>
      <c r="AU811" s="403">
        <v>0.4</v>
      </c>
      <c r="AV811" s="404"/>
      <c r="AW811" s="404"/>
      <c r="AX811" s="405"/>
    </row>
    <row r="812" spans="1:50" ht="24.75" customHeight="1" x14ac:dyDescent="0.15">
      <c r="A812" s="563"/>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t="s">
        <v>611</v>
      </c>
      <c r="AD812" s="354"/>
      <c r="AE812" s="354"/>
      <c r="AF812" s="354"/>
      <c r="AG812" s="355"/>
      <c r="AH812" s="406" t="s">
        <v>647</v>
      </c>
      <c r="AI812" s="407"/>
      <c r="AJ812" s="407"/>
      <c r="AK812" s="407"/>
      <c r="AL812" s="407"/>
      <c r="AM812" s="407"/>
      <c r="AN812" s="407"/>
      <c r="AO812" s="407"/>
      <c r="AP812" s="407"/>
      <c r="AQ812" s="407"/>
      <c r="AR812" s="407"/>
      <c r="AS812" s="407"/>
      <c r="AT812" s="408"/>
      <c r="AU812" s="403">
        <v>0.2</v>
      </c>
      <c r="AV812" s="404"/>
      <c r="AW812" s="404"/>
      <c r="AX812" s="405"/>
    </row>
    <row r="813" spans="1:50" ht="24.75" hidden="1" customHeight="1" x14ac:dyDescent="0.15">
      <c r="A813" s="563"/>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3"/>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3"/>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3"/>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63"/>
      <c r="B817" s="770"/>
      <c r="C817" s="770"/>
      <c r="D817" s="770"/>
      <c r="E817" s="770"/>
      <c r="F817" s="771"/>
      <c r="G817" s="414" t="s">
        <v>20</v>
      </c>
      <c r="H817" s="415"/>
      <c r="I817" s="415"/>
      <c r="J817" s="415"/>
      <c r="K817" s="415"/>
      <c r="L817" s="416"/>
      <c r="M817" s="417"/>
      <c r="N817" s="417"/>
      <c r="O817" s="417"/>
      <c r="P817" s="417"/>
      <c r="Q817" s="417"/>
      <c r="R817" s="417"/>
      <c r="S817" s="417"/>
      <c r="T817" s="417"/>
      <c r="U817" s="417"/>
      <c r="V817" s="417"/>
      <c r="W817" s="417"/>
      <c r="X817" s="418"/>
      <c r="Y817" s="419">
        <f>SUM(Y807:AB816)</f>
        <v>28.943999999999999</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10.7</v>
      </c>
      <c r="AV817" s="420"/>
      <c r="AW817" s="420"/>
      <c r="AX817" s="422"/>
    </row>
    <row r="818" spans="1:50" ht="24.75" hidden="1" customHeight="1" x14ac:dyDescent="0.15">
      <c r="A818" s="563"/>
      <c r="B818" s="770"/>
      <c r="C818" s="770"/>
      <c r="D818" s="770"/>
      <c r="E818" s="770"/>
      <c r="F818" s="771"/>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3"/>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3"/>
      <c r="B822" s="770"/>
      <c r="C822" s="770"/>
      <c r="D822" s="770"/>
      <c r="E822" s="770"/>
      <c r="F822" s="77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3"/>
      <c r="B823" s="770"/>
      <c r="C823" s="770"/>
      <c r="D823" s="770"/>
      <c r="E823" s="770"/>
      <c r="F823" s="77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3"/>
      <c r="B824" s="770"/>
      <c r="C824" s="770"/>
      <c r="D824" s="770"/>
      <c r="E824" s="770"/>
      <c r="F824" s="77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3"/>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3"/>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3"/>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3"/>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3"/>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3"/>
      <c r="B830" s="770"/>
      <c r="C830" s="770"/>
      <c r="D830" s="770"/>
      <c r="E830" s="770"/>
      <c r="F830" s="771"/>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464</v>
      </c>
      <c r="AM831" s="963"/>
      <c r="AN831" s="963"/>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419</v>
      </c>
      <c r="K836" s="102"/>
      <c r="L836" s="102"/>
      <c r="M836" s="102"/>
      <c r="N836" s="102"/>
      <c r="O836" s="102"/>
      <c r="P836" s="352" t="s">
        <v>366</v>
      </c>
      <c r="Q836" s="352"/>
      <c r="R836" s="352"/>
      <c r="S836" s="352"/>
      <c r="T836" s="352"/>
      <c r="U836" s="352"/>
      <c r="V836" s="352"/>
      <c r="W836" s="352"/>
      <c r="X836" s="352"/>
      <c r="Y836" s="349" t="s">
        <v>417</v>
      </c>
      <c r="Z836" s="350"/>
      <c r="AA836" s="350"/>
      <c r="AB836" s="350"/>
      <c r="AC836" s="278" t="s">
        <v>458</v>
      </c>
      <c r="AD836" s="278"/>
      <c r="AE836" s="278"/>
      <c r="AF836" s="278"/>
      <c r="AG836" s="278"/>
      <c r="AH836" s="349" t="s">
        <v>484</v>
      </c>
      <c r="AI836" s="351"/>
      <c r="AJ836" s="351"/>
      <c r="AK836" s="351"/>
      <c r="AL836" s="351" t="s">
        <v>21</v>
      </c>
      <c r="AM836" s="351"/>
      <c r="AN836" s="351"/>
      <c r="AO836" s="430"/>
      <c r="AP836" s="431" t="s">
        <v>420</v>
      </c>
      <c r="AQ836" s="431"/>
      <c r="AR836" s="431"/>
      <c r="AS836" s="431"/>
      <c r="AT836" s="431"/>
      <c r="AU836" s="431"/>
      <c r="AV836" s="431"/>
      <c r="AW836" s="431"/>
      <c r="AX836" s="431"/>
    </row>
    <row r="837" spans="1:50" ht="30" customHeight="1" x14ac:dyDescent="0.15">
      <c r="A837" s="409">
        <v>1</v>
      </c>
      <c r="B837" s="409">
        <v>1</v>
      </c>
      <c r="C837" s="423" t="s">
        <v>621</v>
      </c>
      <c r="D837" s="423"/>
      <c r="E837" s="423"/>
      <c r="F837" s="423"/>
      <c r="G837" s="423"/>
      <c r="H837" s="423"/>
      <c r="I837" s="423"/>
      <c r="J837" s="424">
        <v>5430005004015</v>
      </c>
      <c r="K837" s="425"/>
      <c r="L837" s="425"/>
      <c r="M837" s="425"/>
      <c r="N837" s="425"/>
      <c r="O837" s="425"/>
      <c r="P837" s="318" t="s">
        <v>633</v>
      </c>
      <c r="Q837" s="319"/>
      <c r="R837" s="319"/>
      <c r="S837" s="319"/>
      <c r="T837" s="319"/>
      <c r="U837" s="319"/>
      <c r="V837" s="319"/>
      <c r="W837" s="319"/>
      <c r="X837" s="319"/>
      <c r="Y837" s="320">
        <v>1</v>
      </c>
      <c r="Z837" s="321"/>
      <c r="AA837" s="321"/>
      <c r="AB837" s="322"/>
      <c r="AC837" s="333" t="s">
        <v>493</v>
      </c>
      <c r="AD837" s="428"/>
      <c r="AE837" s="428"/>
      <c r="AF837" s="428"/>
      <c r="AG837" s="428"/>
      <c r="AH837" s="452">
        <v>18</v>
      </c>
      <c r="AI837" s="453"/>
      <c r="AJ837" s="453"/>
      <c r="AK837" s="454"/>
      <c r="AL837" s="327">
        <v>100</v>
      </c>
      <c r="AM837" s="328"/>
      <c r="AN837" s="328"/>
      <c r="AO837" s="329"/>
      <c r="AP837" s="323" t="s">
        <v>563</v>
      </c>
      <c r="AQ837" s="323"/>
      <c r="AR837" s="323"/>
      <c r="AS837" s="323"/>
      <c r="AT837" s="323"/>
      <c r="AU837" s="323"/>
      <c r="AV837" s="323"/>
      <c r="AW837" s="323"/>
      <c r="AX837" s="323"/>
    </row>
    <row r="838" spans="1:50" ht="30" customHeight="1" x14ac:dyDescent="0.15">
      <c r="A838" s="409">
        <v>2</v>
      </c>
      <c r="B838" s="409">
        <v>1</v>
      </c>
      <c r="C838" s="423" t="s">
        <v>622</v>
      </c>
      <c r="D838" s="423"/>
      <c r="E838" s="423"/>
      <c r="F838" s="423"/>
      <c r="G838" s="423"/>
      <c r="H838" s="423"/>
      <c r="I838" s="423"/>
      <c r="J838" s="424">
        <v>1000020140007</v>
      </c>
      <c r="K838" s="425"/>
      <c r="L838" s="425"/>
      <c r="M838" s="425"/>
      <c r="N838" s="425"/>
      <c r="O838" s="425"/>
      <c r="P838" s="318" t="s">
        <v>633</v>
      </c>
      <c r="Q838" s="319"/>
      <c r="R838" s="319"/>
      <c r="S838" s="319"/>
      <c r="T838" s="319"/>
      <c r="U838" s="319"/>
      <c r="V838" s="319"/>
      <c r="W838" s="319"/>
      <c r="X838" s="319"/>
      <c r="Y838" s="320">
        <v>1</v>
      </c>
      <c r="Z838" s="321"/>
      <c r="AA838" s="321"/>
      <c r="AB838" s="322"/>
      <c r="AC838" s="333" t="s">
        <v>493</v>
      </c>
      <c r="AD838" s="333"/>
      <c r="AE838" s="333"/>
      <c r="AF838" s="333"/>
      <c r="AG838" s="333"/>
      <c r="AH838" s="452">
        <v>18</v>
      </c>
      <c r="AI838" s="453"/>
      <c r="AJ838" s="453"/>
      <c r="AK838" s="454"/>
      <c r="AL838" s="327">
        <v>100</v>
      </c>
      <c r="AM838" s="328"/>
      <c r="AN838" s="328"/>
      <c r="AO838" s="329"/>
      <c r="AP838" s="323" t="s">
        <v>563</v>
      </c>
      <c r="AQ838" s="323"/>
      <c r="AR838" s="323"/>
      <c r="AS838" s="323"/>
      <c r="AT838" s="323"/>
      <c r="AU838" s="323"/>
      <c r="AV838" s="323"/>
      <c r="AW838" s="323"/>
      <c r="AX838" s="323"/>
    </row>
    <row r="839" spans="1:50" ht="30" customHeight="1" x14ac:dyDescent="0.15">
      <c r="A839" s="409">
        <v>3</v>
      </c>
      <c r="B839" s="409">
        <v>1</v>
      </c>
      <c r="C839" s="429" t="s">
        <v>623</v>
      </c>
      <c r="D839" s="423"/>
      <c r="E839" s="423"/>
      <c r="F839" s="423"/>
      <c r="G839" s="423"/>
      <c r="H839" s="423"/>
      <c r="I839" s="423"/>
      <c r="J839" s="424">
        <v>1290005005667</v>
      </c>
      <c r="K839" s="425"/>
      <c r="L839" s="425"/>
      <c r="M839" s="425"/>
      <c r="N839" s="425"/>
      <c r="O839" s="425"/>
      <c r="P839" s="318" t="s">
        <v>633</v>
      </c>
      <c r="Q839" s="319"/>
      <c r="R839" s="319"/>
      <c r="S839" s="319"/>
      <c r="T839" s="319"/>
      <c r="U839" s="319"/>
      <c r="V839" s="319"/>
      <c r="W839" s="319"/>
      <c r="X839" s="319"/>
      <c r="Y839" s="320">
        <v>0.9</v>
      </c>
      <c r="Z839" s="321"/>
      <c r="AA839" s="321"/>
      <c r="AB839" s="322"/>
      <c r="AC839" s="333" t="s">
        <v>493</v>
      </c>
      <c r="AD839" s="333"/>
      <c r="AE839" s="333"/>
      <c r="AF839" s="333"/>
      <c r="AG839" s="333"/>
      <c r="AH839" s="330">
        <v>18</v>
      </c>
      <c r="AI839" s="331"/>
      <c r="AJ839" s="331"/>
      <c r="AK839" s="332"/>
      <c r="AL839" s="327">
        <v>100</v>
      </c>
      <c r="AM839" s="328"/>
      <c r="AN839" s="328"/>
      <c r="AO839" s="329"/>
      <c r="AP839" s="323" t="s">
        <v>563</v>
      </c>
      <c r="AQ839" s="323"/>
      <c r="AR839" s="323"/>
      <c r="AS839" s="323"/>
      <c r="AT839" s="323"/>
      <c r="AU839" s="323"/>
      <c r="AV839" s="323"/>
      <c r="AW839" s="323"/>
      <c r="AX839" s="323"/>
    </row>
    <row r="840" spans="1:50" ht="30" customHeight="1" x14ac:dyDescent="0.15">
      <c r="A840" s="409">
        <v>4</v>
      </c>
      <c r="B840" s="409">
        <v>1</v>
      </c>
      <c r="C840" s="429" t="s">
        <v>624</v>
      </c>
      <c r="D840" s="423"/>
      <c r="E840" s="423"/>
      <c r="F840" s="423"/>
      <c r="G840" s="423"/>
      <c r="H840" s="423"/>
      <c r="I840" s="423"/>
      <c r="J840" s="424">
        <v>1000020200000</v>
      </c>
      <c r="K840" s="425"/>
      <c r="L840" s="425"/>
      <c r="M840" s="425"/>
      <c r="N840" s="425"/>
      <c r="O840" s="425"/>
      <c r="P840" s="318" t="s">
        <v>633</v>
      </c>
      <c r="Q840" s="319"/>
      <c r="R840" s="319"/>
      <c r="S840" s="319"/>
      <c r="T840" s="319"/>
      <c r="U840" s="319"/>
      <c r="V840" s="319"/>
      <c r="W840" s="319"/>
      <c r="X840" s="319"/>
      <c r="Y840" s="320">
        <v>0.9</v>
      </c>
      <c r="Z840" s="321"/>
      <c r="AA840" s="321"/>
      <c r="AB840" s="322"/>
      <c r="AC840" s="333" t="s">
        <v>493</v>
      </c>
      <c r="AD840" s="333"/>
      <c r="AE840" s="333"/>
      <c r="AF840" s="333"/>
      <c r="AG840" s="333"/>
      <c r="AH840" s="330">
        <v>18</v>
      </c>
      <c r="AI840" s="331"/>
      <c r="AJ840" s="331"/>
      <c r="AK840" s="332"/>
      <c r="AL840" s="327">
        <v>100</v>
      </c>
      <c r="AM840" s="328"/>
      <c r="AN840" s="328"/>
      <c r="AO840" s="329"/>
      <c r="AP840" s="323" t="s">
        <v>563</v>
      </c>
      <c r="AQ840" s="323"/>
      <c r="AR840" s="323"/>
      <c r="AS840" s="323"/>
      <c r="AT840" s="323"/>
      <c r="AU840" s="323"/>
      <c r="AV840" s="323"/>
      <c r="AW840" s="323"/>
      <c r="AX840" s="323"/>
    </row>
    <row r="841" spans="1:50" ht="30" customHeight="1" x14ac:dyDescent="0.15">
      <c r="A841" s="409">
        <v>5</v>
      </c>
      <c r="B841" s="409">
        <v>1</v>
      </c>
      <c r="C841" s="423" t="s">
        <v>625</v>
      </c>
      <c r="D841" s="423"/>
      <c r="E841" s="423"/>
      <c r="F841" s="423"/>
      <c r="G841" s="423"/>
      <c r="H841" s="423"/>
      <c r="I841" s="423"/>
      <c r="J841" s="424">
        <v>2122005002494</v>
      </c>
      <c r="K841" s="425"/>
      <c r="L841" s="425"/>
      <c r="M841" s="425"/>
      <c r="N841" s="425"/>
      <c r="O841" s="425"/>
      <c r="P841" s="318" t="s">
        <v>633</v>
      </c>
      <c r="Q841" s="319"/>
      <c r="R841" s="319"/>
      <c r="S841" s="319"/>
      <c r="T841" s="319"/>
      <c r="U841" s="319"/>
      <c r="V841" s="319"/>
      <c r="W841" s="319"/>
      <c r="X841" s="319"/>
      <c r="Y841" s="320">
        <v>0.8</v>
      </c>
      <c r="Z841" s="321"/>
      <c r="AA841" s="321"/>
      <c r="AB841" s="322"/>
      <c r="AC841" s="324" t="s">
        <v>493</v>
      </c>
      <c r="AD841" s="324"/>
      <c r="AE841" s="324"/>
      <c r="AF841" s="324"/>
      <c r="AG841" s="324"/>
      <c r="AH841" s="330">
        <v>18</v>
      </c>
      <c r="AI841" s="331"/>
      <c r="AJ841" s="331"/>
      <c r="AK841" s="332"/>
      <c r="AL841" s="327">
        <v>100</v>
      </c>
      <c r="AM841" s="328"/>
      <c r="AN841" s="328"/>
      <c r="AO841" s="329"/>
      <c r="AP841" s="323" t="s">
        <v>563</v>
      </c>
      <c r="AQ841" s="323"/>
      <c r="AR841" s="323"/>
      <c r="AS841" s="323"/>
      <c r="AT841" s="323"/>
      <c r="AU841" s="323"/>
      <c r="AV841" s="323"/>
      <c r="AW841" s="323"/>
      <c r="AX841" s="323"/>
    </row>
    <row r="842" spans="1:50" ht="30" customHeight="1" x14ac:dyDescent="0.15">
      <c r="A842" s="409">
        <v>6</v>
      </c>
      <c r="B842" s="409">
        <v>1</v>
      </c>
      <c r="C842" s="423" t="s">
        <v>626</v>
      </c>
      <c r="D842" s="423"/>
      <c r="E842" s="423"/>
      <c r="F842" s="423"/>
      <c r="G842" s="423"/>
      <c r="H842" s="423"/>
      <c r="I842" s="423"/>
      <c r="J842" s="424">
        <v>4000020120006</v>
      </c>
      <c r="K842" s="425"/>
      <c r="L842" s="425"/>
      <c r="M842" s="425"/>
      <c r="N842" s="425"/>
      <c r="O842" s="425"/>
      <c r="P842" s="318" t="s">
        <v>633</v>
      </c>
      <c r="Q842" s="319"/>
      <c r="R842" s="319"/>
      <c r="S842" s="319"/>
      <c r="T842" s="319"/>
      <c r="U842" s="319"/>
      <c r="V842" s="319"/>
      <c r="W842" s="319"/>
      <c r="X842" s="319"/>
      <c r="Y842" s="320">
        <v>0.8</v>
      </c>
      <c r="Z842" s="321"/>
      <c r="AA842" s="321"/>
      <c r="AB842" s="322"/>
      <c r="AC842" s="324" t="s">
        <v>493</v>
      </c>
      <c r="AD842" s="324"/>
      <c r="AE842" s="324"/>
      <c r="AF842" s="324"/>
      <c r="AG842" s="324"/>
      <c r="AH842" s="330">
        <v>18</v>
      </c>
      <c r="AI842" s="331"/>
      <c r="AJ842" s="331"/>
      <c r="AK842" s="332"/>
      <c r="AL842" s="327">
        <v>100</v>
      </c>
      <c r="AM842" s="328"/>
      <c r="AN842" s="328"/>
      <c r="AO842" s="329"/>
      <c r="AP842" s="323" t="s">
        <v>563</v>
      </c>
      <c r="AQ842" s="323"/>
      <c r="AR842" s="323"/>
      <c r="AS842" s="323"/>
      <c r="AT842" s="323"/>
      <c r="AU842" s="323"/>
      <c r="AV842" s="323"/>
      <c r="AW842" s="323"/>
      <c r="AX842" s="323"/>
    </row>
    <row r="843" spans="1:50" ht="30" customHeight="1" x14ac:dyDescent="0.15">
      <c r="A843" s="409">
        <v>7</v>
      </c>
      <c r="B843" s="409">
        <v>1</v>
      </c>
      <c r="C843" s="423" t="s">
        <v>627</v>
      </c>
      <c r="D843" s="423"/>
      <c r="E843" s="423"/>
      <c r="F843" s="423"/>
      <c r="G843" s="423"/>
      <c r="H843" s="423"/>
      <c r="I843" s="423"/>
      <c r="J843" s="424">
        <v>6020005004971</v>
      </c>
      <c r="K843" s="425"/>
      <c r="L843" s="425"/>
      <c r="M843" s="425"/>
      <c r="N843" s="425"/>
      <c r="O843" s="425"/>
      <c r="P843" s="318" t="s">
        <v>633</v>
      </c>
      <c r="Q843" s="319"/>
      <c r="R843" s="319"/>
      <c r="S843" s="319"/>
      <c r="T843" s="319"/>
      <c r="U843" s="319"/>
      <c r="V843" s="319"/>
      <c r="W843" s="319"/>
      <c r="X843" s="319"/>
      <c r="Y843" s="320">
        <v>0.8</v>
      </c>
      <c r="Z843" s="321"/>
      <c r="AA843" s="321"/>
      <c r="AB843" s="322"/>
      <c r="AC843" s="324" t="s">
        <v>493</v>
      </c>
      <c r="AD843" s="324"/>
      <c r="AE843" s="324"/>
      <c r="AF843" s="324"/>
      <c r="AG843" s="324"/>
      <c r="AH843" s="330">
        <v>18</v>
      </c>
      <c r="AI843" s="331"/>
      <c r="AJ843" s="331"/>
      <c r="AK843" s="332"/>
      <c r="AL843" s="327">
        <v>100</v>
      </c>
      <c r="AM843" s="328"/>
      <c r="AN843" s="328"/>
      <c r="AO843" s="329"/>
      <c r="AP843" s="323" t="s">
        <v>563</v>
      </c>
      <c r="AQ843" s="323"/>
      <c r="AR843" s="323"/>
      <c r="AS843" s="323"/>
      <c r="AT843" s="323"/>
      <c r="AU843" s="323"/>
      <c r="AV843" s="323"/>
      <c r="AW843" s="323"/>
      <c r="AX843" s="323"/>
    </row>
    <row r="844" spans="1:50" ht="30" customHeight="1" x14ac:dyDescent="0.15">
      <c r="A844" s="409">
        <v>8</v>
      </c>
      <c r="B844" s="409">
        <v>1</v>
      </c>
      <c r="C844" s="423" t="s">
        <v>628</v>
      </c>
      <c r="D844" s="423"/>
      <c r="E844" s="423"/>
      <c r="F844" s="423"/>
      <c r="G844" s="423"/>
      <c r="H844" s="423"/>
      <c r="I844" s="423"/>
      <c r="J844" s="424">
        <v>5000020435121</v>
      </c>
      <c r="K844" s="425"/>
      <c r="L844" s="425"/>
      <c r="M844" s="425"/>
      <c r="N844" s="425"/>
      <c r="O844" s="425"/>
      <c r="P844" s="318" t="s">
        <v>633</v>
      </c>
      <c r="Q844" s="319"/>
      <c r="R844" s="319"/>
      <c r="S844" s="319"/>
      <c r="T844" s="319"/>
      <c r="U844" s="319"/>
      <c r="V844" s="319"/>
      <c r="W844" s="319"/>
      <c r="X844" s="319"/>
      <c r="Y844" s="320">
        <v>0.7</v>
      </c>
      <c r="Z844" s="321"/>
      <c r="AA844" s="321"/>
      <c r="AB844" s="322"/>
      <c r="AC844" s="324" t="s">
        <v>493</v>
      </c>
      <c r="AD844" s="324"/>
      <c r="AE844" s="324"/>
      <c r="AF844" s="324"/>
      <c r="AG844" s="324"/>
      <c r="AH844" s="330">
        <v>18</v>
      </c>
      <c r="AI844" s="331"/>
      <c r="AJ844" s="331"/>
      <c r="AK844" s="332"/>
      <c r="AL844" s="327">
        <v>100</v>
      </c>
      <c r="AM844" s="328"/>
      <c r="AN844" s="328"/>
      <c r="AO844" s="329"/>
      <c r="AP844" s="323" t="s">
        <v>563</v>
      </c>
      <c r="AQ844" s="323"/>
      <c r="AR844" s="323"/>
      <c r="AS844" s="323"/>
      <c r="AT844" s="323"/>
      <c r="AU844" s="323"/>
      <c r="AV844" s="323"/>
      <c r="AW844" s="323"/>
      <c r="AX844" s="323"/>
    </row>
    <row r="845" spans="1:50" ht="30" customHeight="1" x14ac:dyDescent="0.15">
      <c r="A845" s="409">
        <v>9</v>
      </c>
      <c r="B845" s="409">
        <v>1</v>
      </c>
      <c r="C845" s="423" t="s">
        <v>629</v>
      </c>
      <c r="D845" s="423"/>
      <c r="E845" s="423"/>
      <c r="F845" s="423"/>
      <c r="G845" s="423"/>
      <c r="H845" s="423"/>
      <c r="I845" s="423"/>
      <c r="J845" s="424">
        <v>8130005005528</v>
      </c>
      <c r="K845" s="425"/>
      <c r="L845" s="425"/>
      <c r="M845" s="425"/>
      <c r="N845" s="425"/>
      <c r="O845" s="425"/>
      <c r="P845" s="318" t="s">
        <v>633</v>
      </c>
      <c r="Q845" s="319"/>
      <c r="R845" s="319"/>
      <c r="S845" s="319"/>
      <c r="T845" s="319"/>
      <c r="U845" s="319"/>
      <c r="V845" s="319"/>
      <c r="W845" s="319"/>
      <c r="X845" s="319"/>
      <c r="Y845" s="320">
        <v>0.7</v>
      </c>
      <c r="Z845" s="321"/>
      <c r="AA845" s="321"/>
      <c r="AB845" s="322"/>
      <c r="AC845" s="324" t="s">
        <v>493</v>
      </c>
      <c r="AD845" s="324"/>
      <c r="AE845" s="324"/>
      <c r="AF845" s="324"/>
      <c r="AG845" s="324"/>
      <c r="AH845" s="330">
        <v>18</v>
      </c>
      <c r="AI845" s="331"/>
      <c r="AJ845" s="331"/>
      <c r="AK845" s="332"/>
      <c r="AL845" s="327">
        <v>100</v>
      </c>
      <c r="AM845" s="328"/>
      <c r="AN845" s="328"/>
      <c r="AO845" s="329"/>
      <c r="AP845" s="323" t="s">
        <v>563</v>
      </c>
      <c r="AQ845" s="323"/>
      <c r="AR845" s="323"/>
      <c r="AS845" s="323"/>
      <c r="AT845" s="323"/>
      <c r="AU845" s="323"/>
      <c r="AV845" s="323"/>
      <c r="AW845" s="323"/>
      <c r="AX845" s="323"/>
    </row>
    <row r="846" spans="1:50" ht="30" customHeight="1" x14ac:dyDescent="0.15">
      <c r="A846" s="409">
        <v>10</v>
      </c>
      <c r="B846" s="409">
        <v>1</v>
      </c>
      <c r="C846" s="423" t="s">
        <v>630</v>
      </c>
      <c r="D846" s="423"/>
      <c r="E846" s="423"/>
      <c r="F846" s="423"/>
      <c r="G846" s="423"/>
      <c r="H846" s="423"/>
      <c r="I846" s="423"/>
      <c r="J846" s="424">
        <v>5000020240001</v>
      </c>
      <c r="K846" s="425"/>
      <c r="L846" s="425"/>
      <c r="M846" s="425"/>
      <c r="N846" s="425"/>
      <c r="O846" s="425"/>
      <c r="P846" s="318" t="s">
        <v>633</v>
      </c>
      <c r="Q846" s="319"/>
      <c r="R846" s="319"/>
      <c r="S846" s="319"/>
      <c r="T846" s="319"/>
      <c r="U846" s="319"/>
      <c r="V846" s="319"/>
      <c r="W846" s="319"/>
      <c r="X846" s="319"/>
      <c r="Y846" s="320">
        <v>0.6</v>
      </c>
      <c r="Z846" s="321"/>
      <c r="AA846" s="321"/>
      <c r="AB846" s="322"/>
      <c r="AC846" s="324" t="s">
        <v>493</v>
      </c>
      <c r="AD846" s="324"/>
      <c r="AE846" s="324"/>
      <c r="AF846" s="324"/>
      <c r="AG846" s="324"/>
      <c r="AH846" s="330">
        <v>18</v>
      </c>
      <c r="AI846" s="331"/>
      <c r="AJ846" s="331"/>
      <c r="AK846" s="332"/>
      <c r="AL846" s="327">
        <v>100</v>
      </c>
      <c r="AM846" s="328"/>
      <c r="AN846" s="328"/>
      <c r="AO846" s="329"/>
      <c r="AP846" s="323" t="s">
        <v>563</v>
      </c>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8" t="s">
        <v>419</v>
      </c>
      <c r="K869" s="102"/>
      <c r="L869" s="102"/>
      <c r="M869" s="102"/>
      <c r="N869" s="102"/>
      <c r="O869" s="102"/>
      <c r="P869" s="352" t="s">
        <v>366</v>
      </c>
      <c r="Q869" s="352"/>
      <c r="R869" s="352"/>
      <c r="S869" s="352"/>
      <c r="T869" s="352"/>
      <c r="U869" s="352"/>
      <c r="V869" s="352"/>
      <c r="W869" s="352"/>
      <c r="X869" s="352"/>
      <c r="Y869" s="349" t="s">
        <v>417</v>
      </c>
      <c r="Z869" s="350"/>
      <c r="AA869" s="350"/>
      <c r="AB869" s="350"/>
      <c r="AC869" s="278" t="s">
        <v>458</v>
      </c>
      <c r="AD869" s="278"/>
      <c r="AE869" s="278"/>
      <c r="AF869" s="278"/>
      <c r="AG869" s="278"/>
      <c r="AH869" s="349" t="s">
        <v>484</v>
      </c>
      <c r="AI869" s="351"/>
      <c r="AJ869" s="351"/>
      <c r="AK869" s="351"/>
      <c r="AL869" s="351" t="s">
        <v>21</v>
      </c>
      <c r="AM869" s="351"/>
      <c r="AN869" s="351"/>
      <c r="AO869" s="430"/>
      <c r="AP869" s="431" t="s">
        <v>420</v>
      </c>
      <c r="AQ869" s="431"/>
      <c r="AR869" s="431"/>
      <c r="AS869" s="431"/>
      <c r="AT869" s="431"/>
      <c r="AU869" s="431"/>
      <c r="AV869" s="431"/>
      <c r="AW869" s="431"/>
      <c r="AX869" s="431"/>
    </row>
    <row r="870" spans="1:50" ht="30" customHeight="1" x14ac:dyDescent="0.15">
      <c r="A870" s="409">
        <v>1</v>
      </c>
      <c r="B870" s="409">
        <v>1</v>
      </c>
      <c r="C870" s="423" t="s">
        <v>631</v>
      </c>
      <c r="D870" s="423"/>
      <c r="E870" s="423"/>
      <c r="F870" s="423"/>
      <c r="G870" s="423"/>
      <c r="H870" s="423"/>
      <c r="I870" s="423"/>
      <c r="J870" s="424">
        <v>1010001034730</v>
      </c>
      <c r="K870" s="425"/>
      <c r="L870" s="425"/>
      <c r="M870" s="425"/>
      <c r="N870" s="425"/>
      <c r="O870" s="425"/>
      <c r="P870" s="318" t="s">
        <v>634</v>
      </c>
      <c r="Q870" s="319"/>
      <c r="R870" s="319"/>
      <c r="S870" s="319"/>
      <c r="T870" s="319"/>
      <c r="U870" s="319"/>
      <c r="V870" s="319"/>
      <c r="W870" s="319"/>
      <c r="X870" s="319"/>
      <c r="Y870" s="320">
        <v>9.4</v>
      </c>
      <c r="Z870" s="321"/>
      <c r="AA870" s="321"/>
      <c r="AB870" s="322"/>
      <c r="AC870" s="333" t="s">
        <v>490</v>
      </c>
      <c r="AD870" s="428"/>
      <c r="AE870" s="428"/>
      <c r="AF870" s="428"/>
      <c r="AG870" s="428"/>
      <c r="AH870" s="426">
        <v>1</v>
      </c>
      <c r="AI870" s="427"/>
      <c r="AJ870" s="427"/>
      <c r="AK870" s="427"/>
      <c r="AL870" s="327">
        <v>86.183499999999995</v>
      </c>
      <c r="AM870" s="328"/>
      <c r="AN870" s="328"/>
      <c r="AO870" s="329"/>
      <c r="AP870" s="323" t="s">
        <v>632</v>
      </c>
      <c r="AQ870" s="323"/>
      <c r="AR870" s="323"/>
      <c r="AS870" s="323"/>
      <c r="AT870" s="323"/>
      <c r="AU870" s="323"/>
      <c r="AV870" s="323"/>
      <c r="AW870" s="323"/>
      <c r="AX870" s="323"/>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33"/>
      <c r="AD871" s="333"/>
      <c r="AE871" s="333"/>
      <c r="AF871" s="333"/>
      <c r="AG871" s="333"/>
      <c r="AH871" s="426"/>
      <c r="AI871" s="427"/>
      <c r="AJ871" s="427"/>
      <c r="AK871" s="427"/>
      <c r="AL871" s="327"/>
      <c r="AM871" s="328"/>
      <c r="AN871" s="328"/>
      <c r="AO871" s="329"/>
      <c r="AP871" s="323"/>
      <c r="AQ871" s="323"/>
      <c r="AR871" s="323"/>
      <c r="AS871" s="323"/>
      <c r="AT871" s="323"/>
      <c r="AU871" s="323"/>
      <c r="AV871" s="323"/>
      <c r="AW871" s="323"/>
      <c r="AX871" s="323"/>
    </row>
    <row r="872" spans="1:50" ht="30" hidden="1" customHeight="1" x14ac:dyDescent="0.15">
      <c r="A872" s="409">
        <v>3</v>
      </c>
      <c r="B872" s="409">
        <v>1</v>
      </c>
      <c r="C872" s="429"/>
      <c r="D872" s="423"/>
      <c r="E872" s="423"/>
      <c r="F872" s="423"/>
      <c r="G872" s="423"/>
      <c r="H872" s="423"/>
      <c r="I872" s="423"/>
      <c r="J872" s="424"/>
      <c r="K872" s="425"/>
      <c r="L872" s="425"/>
      <c r="M872" s="425"/>
      <c r="N872" s="425"/>
      <c r="O872" s="425"/>
      <c r="P872" s="318"/>
      <c r="Q872" s="319"/>
      <c r="R872" s="319"/>
      <c r="S872" s="319"/>
      <c r="T872" s="319"/>
      <c r="U872" s="319"/>
      <c r="V872" s="319"/>
      <c r="W872" s="319"/>
      <c r="X872" s="319"/>
      <c r="Y872" s="320"/>
      <c r="Z872" s="321"/>
      <c r="AA872" s="321"/>
      <c r="AB872" s="322"/>
      <c r="AC872" s="333"/>
      <c r="AD872" s="333"/>
      <c r="AE872" s="333"/>
      <c r="AF872" s="333"/>
      <c r="AG872" s="333"/>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9">
        <v>4</v>
      </c>
      <c r="B873" s="409">
        <v>1</v>
      </c>
      <c r="C873" s="429"/>
      <c r="D873" s="423"/>
      <c r="E873" s="423"/>
      <c r="F873" s="423"/>
      <c r="G873" s="423"/>
      <c r="H873" s="423"/>
      <c r="I873" s="423"/>
      <c r="J873" s="424"/>
      <c r="K873" s="425"/>
      <c r="L873" s="425"/>
      <c r="M873" s="425"/>
      <c r="N873" s="425"/>
      <c r="O873" s="425"/>
      <c r="P873" s="318"/>
      <c r="Q873" s="319"/>
      <c r="R873" s="319"/>
      <c r="S873" s="319"/>
      <c r="T873" s="319"/>
      <c r="U873" s="319"/>
      <c r="V873" s="319"/>
      <c r="W873" s="319"/>
      <c r="X873" s="319"/>
      <c r="Y873" s="320"/>
      <c r="Z873" s="321"/>
      <c r="AA873" s="321"/>
      <c r="AB873" s="322"/>
      <c r="AC873" s="333"/>
      <c r="AD873" s="333"/>
      <c r="AE873" s="333"/>
      <c r="AF873" s="333"/>
      <c r="AG873" s="333"/>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8" t="s">
        <v>419</v>
      </c>
      <c r="K902" s="102"/>
      <c r="L902" s="102"/>
      <c r="M902" s="102"/>
      <c r="N902" s="102"/>
      <c r="O902" s="102"/>
      <c r="P902" s="352" t="s">
        <v>366</v>
      </c>
      <c r="Q902" s="352"/>
      <c r="R902" s="352"/>
      <c r="S902" s="352"/>
      <c r="T902" s="352"/>
      <c r="U902" s="352"/>
      <c r="V902" s="352"/>
      <c r="W902" s="352"/>
      <c r="X902" s="352"/>
      <c r="Y902" s="349" t="s">
        <v>417</v>
      </c>
      <c r="Z902" s="350"/>
      <c r="AA902" s="350"/>
      <c r="AB902" s="350"/>
      <c r="AC902" s="278" t="s">
        <v>458</v>
      </c>
      <c r="AD902" s="278"/>
      <c r="AE902" s="278"/>
      <c r="AF902" s="278"/>
      <c r="AG902" s="278"/>
      <c r="AH902" s="349" t="s">
        <v>484</v>
      </c>
      <c r="AI902" s="351"/>
      <c r="AJ902" s="351"/>
      <c r="AK902" s="351"/>
      <c r="AL902" s="351" t="s">
        <v>21</v>
      </c>
      <c r="AM902" s="351"/>
      <c r="AN902" s="351"/>
      <c r="AO902" s="430"/>
      <c r="AP902" s="431" t="s">
        <v>420</v>
      </c>
      <c r="AQ902" s="431"/>
      <c r="AR902" s="431"/>
      <c r="AS902" s="431"/>
      <c r="AT902" s="431"/>
      <c r="AU902" s="431"/>
      <c r="AV902" s="431"/>
      <c r="AW902" s="431"/>
      <c r="AX902" s="431"/>
    </row>
    <row r="903" spans="1:50" ht="30" customHeight="1" x14ac:dyDescent="0.15">
      <c r="A903" s="409">
        <v>1</v>
      </c>
      <c r="B903" s="409">
        <v>1</v>
      </c>
      <c r="C903" s="429" t="s">
        <v>655</v>
      </c>
      <c r="D903" s="423"/>
      <c r="E903" s="423"/>
      <c r="F903" s="423"/>
      <c r="G903" s="423"/>
      <c r="H903" s="423"/>
      <c r="I903" s="423"/>
      <c r="J903" s="424">
        <v>5011101012069</v>
      </c>
      <c r="K903" s="425"/>
      <c r="L903" s="425"/>
      <c r="M903" s="425"/>
      <c r="N903" s="425"/>
      <c r="O903" s="425"/>
      <c r="P903" s="318" t="s">
        <v>656</v>
      </c>
      <c r="Q903" s="319"/>
      <c r="R903" s="319"/>
      <c r="S903" s="319"/>
      <c r="T903" s="319"/>
      <c r="U903" s="319"/>
      <c r="V903" s="319"/>
      <c r="W903" s="319"/>
      <c r="X903" s="319"/>
      <c r="Y903" s="320">
        <v>1.6</v>
      </c>
      <c r="Z903" s="321"/>
      <c r="AA903" s="321"/>
      <c r="AB903" s="322"/>
      <c r="AC903" s="333" t="s">
        <v>490</v>
      </c>
      <c r="AD903" s="428"/>
      <c r="AE903" s="428"/>
      <c r="AF903" s="428"/>
      <c r="AG903" s="428"/>
      <c r="AH903" s="426">
        <v>3</v>
      </c>
      <c r="AI903" s="427"/>
      <c r="AJ903" s="427"/>
      <c r="AK903" s="427"/>
      <c r="AL903" s="327">
        <v>55.909965028000002</v>
      </c>
      <c r="AM903" s="328"/>
      <c r="AN903" s="328"/>
      <c r="AO903" s="329"/>
      <c r="AP903" s="323"/>
      <c r="AQ903" s="323"/>
      <c r="AR903" s="323"/>
      <c r="AS903" s="323"/>
      <c r="AT903" s="323"/>
      <c r="AU903" s="323"/>
      <c r="AV903" s="323"/>
      <c r="AW903" s="323"/>
      <c r="AX903" s="323"/>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33"/>
      <c r="AD904" s="333"/>
      <c r="AE904" s="333"/>
      <c r="AF904" s="333"/>
      <c r="AG904" s="333"/>
      <c r="AH904" s="426"/>
      <c r="AI904" s="427"/>
      <c r="AJ904" s="427"/>
      <c r="AK904" s="427"/>
      <c r="AL904" s="327"/>
      <c r="AM904" s="328"/>
      <c r="AN904" s="328"/>
      <c r="AO904" s="329"/>
      <c r="AP904" s="323"/>
      <c r="AQ904" s="323"/>
      <c r="AR904" s="323"/>
      <c r="AS904" s="323"/>
      <c r="AT904" s="323"/>
      <c r="AU904" s="323"/>
      <c r="AV904" s="323"/>
      <c r="AW904" s="323"/>
      <c r="AX904" s="323"/>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318"/>
      <c r="Q905" s="319"/>
      <c r="R905" s="319"/>
      <c r="S905" s="319"/>
      <c r="T905" s="319"/>
      <c r="U905" s="319"/>
      <c r="V905" s="319"/>
      <c r="W905" s="319"/>
      <c r="X905" s="319"/>
      <c r="Y905" s="320"/>
      <c r="Z905" s="321"/>
      <c r="AA905" s="321"/>
      <c r="AB905" s="322"/>
      <c r="AC905" s="333"/>
      <c r="AD905" s="333"/>
      <c r="AE905" s="333"/>
      <c r="AF905" s="333"/>
      <c r="AG905" s="333"/>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318"/>
      <c r="Q906" s="319"/>
      <c r="R906" s="319"/>
      <c r="S906" s="319"/>
      <c r="T906" s="319"/>
      <c r="U906" s="319"/>
      <c r="V906" s="319"/>
      <c r="W906" s="319"/>
      <c r="X906" s="319"/>
      <c r="Y906" s="320"/>
      <c r="Z906" s="321"/>
      <c r="AA906" s="321"/>
      <c r="AB906" s="322"/>
      <c r="AC906" s="333"/>
      <c r="AD906" s="333"/>
      <c r="AE906" s="333"/>
      <c r="AF906" s="333"/>
      <c r="AG906" s="333"/>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8" t="s">
        <v>419</v>
      </c>
      <c r="K935" s="102"/>
      <c r="L935" s="102"/>
      <c r="M935" s="102"/>
      <c r="N935" s="102"/>
      <c r="O935" s="102"/>
      <c r="P935" s="352" t="s">
        <v>366</v>
      </c>
      <c r="Q935" s="352"/>
      <c r="R935" s="352"/>
      <c r="S935" s="352"/>
      <c r="T935" s="352"/>
      <c r="U935" s="352"/>
      <c r="V935" s="352"/>
      <c r="W935" s="352"/>
      <c r="X935" s="352"/>
      <c r="Y935" s="349" t="s">
        <v>417</v>
      </c>
      <c r="Z935" s="350"/>
      <c r="AA935" s="350"/>
      <c r="AB935" s="350"/>
      <c r="AC935" s="278" t="s">
        <v>458</v>
      </c>
      <c r="AD935" s="278"/>
      <c r="AE935" s="278"/>
      <c r="AF935" s="278"/>
      <c r="AG935" s="278"/>
      <c r="AH935" s="349" t="s">
        <v>484</v>
      </c>
      <c r="AI935" s="351"/>
      <c r="AJ935" s="351"/>
      <c r="AK935" s="351"/>
      <c r="AL935" s="351" t="s">
        <v>21</v>
      </c>
      <c r="AM935" s="351"/>
      <c r="AN935" s="351"/>
      <c r="AO935" s="430"/>
      <c r="AP935" s="431" t="s">
        <v>420</v>
      </c>
      <c r="AQ935" s="431"/>
      <c r="AR935" s="431"/>
      <c r="AS935" s="431"/>
      <c r="AT935" s="431"/>
      <c r="AU935" s="431"/>
      <c r="AV935" s="431"/>
      <c r="AW935" s="431"/>
      <c r="AX935" s="431"/>
    </row>
    <row r="936" spans="1:50" ht="30" customHeight="1" x14ac:dyDescent="0.15">
      <c r="A936" s="409">
        <v>1</v>
      </c>
      <c r="B936" s="409">
        <v>1</v>
      </c>
      <c r="C936" s="429" t="s">
        <v>650</v>
      </c>
      <c r="D936" s="423"/>
      <c r="E936" s="423"/>
      <c r="F936" s="423"/>
      <c r="G936" s="423"/>
      <c r="H936" s="423"/>
      <c r="I936" s="423"/>
      <c r="J936" s="424">
        <v>9010401005010</v>
      </c>
      <c r="K936" s="425"/>
      <c r="L936" s="425"/>
      <c r="M936" s="425"/>
      <c r="N936" s="425"/>
      <c r="O936" s="425"/>
      <c r="P936" s="318" t="s">
        <v>653</v>
      </c>
      <c r="Q936" s="319"/>
      <c r="R936" s="319"/>
      <c r="S936" s="319"/>
      <c r="T936" s="319"/>
      <c r="U936" s="319"/>
      <c r="V936" s="319"/>
      <c r="W936" s="319"/>
      <c r="X936" s="319"/>
      <c r="Y936" s="320">
        <v>27.9</v>
      </c>
      <c r="Z936" s="321"/>
      <c r="AA936" s="321"/>
      <c r="AB936" s="322"/>
      <c r="AC936" s="333" t="s">
        <v>490</v>
      </c>
      <c r="AD936" s="428"/>
      <c r="AE936" s="428"/>
      <c r="AF936" s="428"/>
      <c r="AG936" s="428"/>
      <c r="AH936" s="426">
        <v>2</v>
      </c>
      <c r="AI936" s="427"/>
      <c r="AJ936" s="427"/>
      <c r="AK936" s="427"/>
      <c r="AL936" s="327">
        <v>74.728247205000002</v>
      </c>
      <c r="AM936" s="328"/>
      <c r="AN936" s="328"/>
      <c r="AO936" s="329"/>
      <c r="AP936" s="323"/>
      <c r="AQ936" s="323"/>
      <c r="AR936" s="323"/>
      <c r="AS936" s="323"/>
      <c r="AT936" s="323"/>
      <c r="AU936" s="323"/>
      <c r="AV936" s="323"/>
      <c r="AW936" s="323"/>
      <c r="AX936" s="323"/>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33"/>
      <c r="AD937" s="333"/>
      <c r="AE937" s="333"/>
      <c r="AF937" s="333"/>
      <c r="AG937" s="333"/>
      <c r="AH937" s="426"/>
      <c r="AI937" s="427"/>
      <c r="AJ937" s="427"/>
      <c r="AK937" s="427"/>
      <c r="AL937" s="327"/>
      <c r="AM937" s="328"/>
      <c r="AN937" s="328"/>
      <c r="AO937" s="329"/>
      <c r="AP937" s="323"/>
      <c r="AQ937" s="323"/>
      <c r="AR937" s="323"/>
      <c r="AS937" s="323"/>
      <c r="AT937" s="323"/>
      <c r="AU937" s="323"/>
      <c r="AV937" s="323"/>
      <c r="AW937" s="323"/>
      <c r="AX937" s="323"/>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320"/>
      <c r="Z938" s="321"/>
      <c r="AA938" s="321"/>
      <c r="AB938" s="322"/>
      <c r="AC938" s="333"/>
      <c r="AD938" s="333"/>
      <c r="AE938" s="333"/>
      <c r="AF938" s="333"/>
      <c r="AG938" s="333"/>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320"/>
      <c r="Z939" s="321"/>
      <c r="AA939" s="321"/>
      <c r="AB939" s="322"/>
      <c r="AC939" s="333"/>
      <c r="AD939" s="333"/>
      <c r="AE939" s="333"/>
      <c r="AF939" s="333"/>
      <c r="AG939" s="333"/>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8" t="s">
        <v>419</v>
      </c>
      <c r="K968" s="102"/>
      <c r="L968" s="102"/>
      <c r="M968" s="102"/>
      <c r="N968" s="102"/>
      <c r="O968" s="102"/>
      <c r="P968" s="352" t="s">
        <v>366</v>
      </c>
      <c r="Q968" s="352"/>
      <c r="R968" s="352"/>
      <c r="S968" s="352"/>
      <c r="T968" s="352"/>
      <c r="U968" s="352"/>
      <c r="V968" s="352"/>
      <c r="W968" s="352"/>
      <c r="X968" s="352"/>
      <c r="Y968" s="349" t="s">
        <v>417</v>
      </c>
      <c r="Z968" s="350"/>
      <c r="AA968" s="350"/>
      <c r="AB968" s="350"/>
      <c r="AC968" s="278" t="s">
        <v>458</v>
      </c>
      <c r="AD968" s="278"/>
      <c r="AE968" s="278"/>
      <c r="AF968" s="278"/>
      <c r="AG968" s="278"/>
      <c r="AH968" s="349" t="s">
        <v>484</v>
      </c>
      <c r="AI968" s="351"/>
      <c r="AJ968" s="351"/>
      <c r="AK968" s="351"/>
      <c r="AL968" s="351" t="s">
        <v>21</v>
      </c>
      <c r="AM968" s="351"/>
      <c r="AN968" s="351"/>
      <c r="AO968" s="430"/>
      <c r="AP968" s="431" t="s">
        <v>420</v>
      </c>
      <c r="AQ968" s="431"/>
      <c r="AR968" s="431"/>
      <c r="AS968" s="431"/>
      <c r="AT968" s="431"/>
      <c r="AU968" s="431"/>
      <c r="AV968" s="431"/>
      <c r="AW968" s="431"/>
      <c r="AX968" s="431"/>
    </row>
    <row r="969" spans="1:50" ht="30" customHeight="1" x14ac:dyDescent="0.15">
      <c r="A969" s="409">
        <v>1</v>
      </c>
      <c r="B969" s="409">
        <v>1</v>
      </c>
      <c r="C969" s="429" t="s">
        <v>650</v>
      </c>
      <c r="D969" s="423"/>
      <c r="E969" s="423"/>
      <c r="F969" s="423"/>
      <c r="G969" s="423"/>
      <c r="H969" s="423"/>
      <c r="I969" s="423"/>
      <c r="J969" s="424">
        <v>9010401005010</v>
      </c>
      <c r="K969" s="425"/>
      <c r="L969" s="425"/>
      <c r="M969" s="425"/>
      <c r="N969" s="425"/>
      <c r="O969" s="425"/>
      <c r="P969" s="318" t="s">
        <v>654</v>
      </c>
      <c r="Q969" s="319"/>
      <c r="R969" s="319"/>
      <c r="S969" s="319"/>
      <c r="T969" s="319"/>
      <c r="U969" s="319"/>
      <c r="V969" s="319"/>
      <c r="W969" s="319"/>
      <c r="X969" s="319"/>
      <c r="Y969" s="320">
        <v>28.9</v>
      </c>
      <c r="Z969" s="321"/>
      <c r="AA969" s="321"/>
      <c r="AB969" s="322"/>
      <c r="AC969" s="333" t="s">
        <v>490</v>
      </c>
      <c r="AD969" s="428"/>
      <c r="AE969" s="428"/>
      <c r="AF969" s="428"/>
      <c r="AG969" s="428"/>
      <c r="AH969" s="426">
        <v>1</v>
      </c>
      <c r="AI969" s="427"/>
      <c r="AJ969" s="427"/>
      <c r="AK969" s="427"/>
      <c r="AL969" s="327">
        <v>70.468275617000003</v>
      </c>
      <c r="AM969" s="328"/>
      <c r="AN969" s="328"/>
      <c r="AO969" s="329"/>
      <c r="AP969" s="323"/>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33"/>
      <c r="AD970" s="333"/>
      <c r="AE970" s="333"/>
      <c r="AF970" s="333"/>
      <c r="AG970" s="333"/>
      <c r="AH970" s="426"/>
      <c r="AI970" s="427"/>
      <c r="AJ970" s="427"/>
      <c r="AK970" s="427"/>
      <c r="AL970" s="327"/>
      <c r="AM970" s="328"/>
      <c r="AN970" s="328"/>
      <c r="AO970" s="329"/>
      <c r="AP970" s="323"/>
      <c r="AQ970" s="323"/>
      <c r="AR970" s="323"/>
      <c r="AS970" s="323"/>
      <c r="AT970" s="323"/>
      <c r="AU970" s="323"/>
      <c r="AV970" s="323"/>
      <c r="AW970" s="323"/>
      <c r="AX970" s="323"/>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0"/>
      <c r="Z971" s="321"/>
      <c r="AA971" s="321"/>
      <c r="AB971" s="322"/>
      <c r="AC971" s="333"/>
      <c r="AD971" s="333"/>
      <c r="AE971" s="333"/>
      <c r="AF971" s="333"/>
      <c r="AG971" s="333"/>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0"/>
      <c r="Z972" s="321"/>
      <c r="AA972" s="321"/>
      <c r="AB972" s="322"/>
      <c r="AC972" s="333"/>
      <c r="AD972" s="333"/>
      <c r="AE972" s="333"/>
      <c r="AF972" s="333"/>
      <c r="AG972" s="333"/>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78" t="s">
        <v>419</v>
      </c>
      <c r="K1001" s="102"/>
      <c r="L1001" s="102"/>
      <c r="M1001" s="102"/>
      <c r="N1001" s="102"/>
      <c r="O1001" s="102"/>
      <c r="P1001" s="352" t="s">
        <v>366</v>
      </c>
      <c r="Q1001" s="352"/>
      <c r="R1001" s="352"/>
      <c r="S1001" s="352"/>
      <c r="T1001" s="352"/>
      <c r="U1001" s="352"/>
      <c r="V1001" s="352"/>
      <c r="W1001" s="352"/>
      <c r="X1001" s="352"/>
      <c r="Y1001" s="349" t="s">
        <v>417</v>
      </c>
      <c r="Z1001" s="350"/>
      <c r="AA1001" s="350"/>
      <c r="AB1001" s="350"/>
      <c r="AC1001" s="278" t="s">
        <v>458</v>
      </c>
      <c r="AD1001" s="278"/>
      <c r="AE1001" s="278"/>
      <c r="AF1001" s="278"/>
      <c r="AG1001" s="278"/>
      <c r="AH1001" s="349" t="s">
        <v>484</v>
      </c>
      <c r="AI1001" s="351"/>
      <c r="AJ1001" s="351"/>
      <c r="AK1001" s="351"/>
      <c r="AL1001" s="351" t="s">
        <v>21</v>
      </c>
      <c r="AM1001" s="351"/>
      <c r="AN1001" s="351"/>
      <c r="AO1001" s="430"/>
      <c r="AP1001" s="431" t="s">
        <v>420</v>
      </c>
      <c r="AQ1001" s="431"/>
      <c r="AR1001" s="431"/>
      <c r="AS1001" s="431"/>
      <c r="AT1001" s="431"/>
      <c r="AU1001" s="431"/>
      <c r="AV1001" s="431"/>
      <c r="AW1001" s="431"/>
      <c r="AX1001" s="431"/>
    </row>
    <row r="1002" spans="1:50" ht="30" customHeight="1" x14ac:dyDescent="0.15">
      <c r="A1002" s="409">
        <v>1</v>
      </c>
      <c r="B1002" s="409">
        <v>1</v>
      </c>
      <c r="C1002" s="429" t="s">
        <v>650</v>
      </c>
      <c r="D1002" s="423"/>
      <c r="E1002" s="423"/>
      <c r="F1002" s="423"/>
      <c r="G1002" s="423"/>
      <c r="H1002" s="423"/>
      <c r="I1002" s="423"/>
      <c r="J1002" s="424">
        <v>9010401005010</v>
      </c>
      <c r="K1002" s="425"/>
      <c r="L1002" s="425"/>
      <c r="M1002" s="425"/>
      <c r="N1002" s="425"/>
      <c r="O1002" s="425"/>
      <c r="P1002" s="318" t="s">
        <v>651</v>
      </c>
      <c r="Q1002" s="319"/>
      <c r="R1002" s="319"/>
      <c r="S1002" s="319"/>
      <c r="T1002" s="319"/>
      <c r="U1002" s="319"/>
      <c r="V1002" s="319"/>
      <c r="W1002" s="319"/>
      <c r="X1002" s="319"/>
      <c r="Y1002" s="320">
        <v>10.7</v>
      </c>
      <c r="Z1002" s="321"/>
      <c r="AA1002" s="321"/>
      <c r="AB1002" s="322"/>
      <c r="AC1002" s="333" t="s">
        <v>490</v>
      </c>
      <c r="AD1002" s="428"/>
      <c r="AE1002" s="428"/>
      <c r="AF1002" s="428"/>
      <c r="AG1002" s="428"/>
      <c r="AH1002" s="426">
        <v>1</v>
      </c>
      <c r="AI1002" s="427"/>
      <c r="AJ1002" s="427"/>
      <c r="AK1002" s="427"/>
      <c r="AL1002" s="327">
        <v>95.7</v>
      </c>
      <c r="AM1002" s="328"/>
      <c r="AN1002" s="328"/>
      <c r="AO1002" s="329"/>
      <c r="AP1002" s="323" t="s">
        <v>652</v>
      </c>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3"/>
      <c r="AD1003" s="333"/>
      <c r="AE1003" s="333"/>
      <c r="AF1003" s="333"/>
      <c r="AG1003" s="333"/>
      <c r="AH1003" s="426"/>
      <c r="AI1003" s="427"/>
      <c r="AJ1003" s="427"/>
      <c r="AK1003" s="427"/>
      <c r="AL1003" s="327"/>
      <c r="AM1003" s="328"/>
      <c r="AN1003" s="328"/>
      <c r="AO1003" s="329"/>
      <c r="AP1003" s="323"/>
      <c r="AQ1003" s="323"/>
      <c r="AR1003" s="323"/>
      <c r="AS1003" s="323"/>
      <c r="AT1003" s="323"/>
      <c r="AU1003" s="323"/>
      <c r="AV1003" s="323"/>
      <c r="AW1003" s="323"/>
      <c r="AX1003" s="323"/>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33"/>
      <c r="AD1004" s="333"/>
      <c r="AE1004" s="333"/>
      <c r="AF1004" s="333"/>
      <c r="AG1004" s="333"/>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33"/>
      <c r="AD1005" s="333"/>
      <c r="AE1005" s="333"/>
      <c r="AF1005" s="333"/>
      <c r="AG1005" s="333"/>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419</v>
      </c>
      <c r="K1034" s="102"/>
      <c r="L1034" s="102"/>
      <c r="M1034" s="102"/>
      <c r="N1034" s="102"/>
      <c r="O1034" s="102"/>
      <c r="P1034" s="352" t="s">
        <v>366</v>
      </c>
      <c r="Q1034" s="352"/>
      <c r="R1034" s="352"/>
      <c r="S1034" s="352"/>
      <c r="T1034" s="352"/>
      <c r="U1034" s="352"/>
      <c r="V1034" s="352"/>
      <c r="W1034" s="352"/>
      <c r="X1034" s="352"/>
      <c r="Y1034" s="349" t="s">
        <v>417</v>
      </c>
      <c r="Z1034" s="350"/>
      <c r="AA1034" s="350"/>
      <c r="AB1034" s="350"/>
      <c r="AC1034" s="278" t="s">
        <v>458</v>
      </c>
      <c r="AD1034" s="278"/>
      <c r="AE1034" s="278"/>
      <c r="AF1034" s="278"/>
      <c r="AG1034" s="278"/>
      <c r="AH1034" s="349" t="s">
        <v>484</v>
      </c>
      <c r="AI1034" s="351"/>
      <c r="AJ1034" s="351"/>
      <c r="AK1034" s="351"/>
      <c r="AL1034" s="351" t="s">
        <v>21</v>
      </c>
      <c r="AM1034" s="351"/>
      <c r="AN1034" s="351"/>
      <c r="AO1034" s="430"/>
      <c r="AP1034" s="431" t="s">
        <v>420</v>
      </c>
      <c r="AQ1034" s="431"/>
      <c r="AR1034" s="431"/>
      <c r="AS1034" s="431"/>
      <c r="AT1034" s="431"/>
      <c r="AU1034" s="431"/>
      <c r="AV1034" s="431"/>
      <c r="AW1034" s="431"/>
      <c r="AX1034" s="431"/>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3"/>
      <c r="AD1035" s="428"/>
      <c r="AE1035" s="428"/>
      <c r="AF1035" s="428"/>
      <c r="AG1035" s="428"/>
      <c r="AH1035" s="426"/>
      <c r="AI1035" s="427"/>
      <c r="AJ1035" s="427"/>
      <c r="AK1035" s="427"/>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3"/>
      <c r="AD1036" s="333"/>
      <c r="AE1036" s="333"/>
      <c r="AF1036" s="333"/>
      <c r="AG1036" s="333"/>
      <c r="AH1036" s="426"/>
      <c r="AI1036" s="427"/>
      <c r="AJ1036" s="427"/>
      <c r="AK1036" s="427"/>
      <c r="AL1036" s="327"/>
      <c r="AM1036" s="328"/>
      <c r="AN1036" s="328"/>
      <c r="AO1036" s="329"/>
      <c r="AP1036" s="323"/>
      <c r="AQ1036" s="323"/>
      <c r="AR1036" s="323"/>
      <c r="AS1036" s="323"/>
      <c r="AT1036" s="323"/>
      <c r="AU1036" s="323"/>
      <c r="AV1036" s="323"/>
      <c r="AW1036" s="323"/>
      <c r="AX1036" s="323"/>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33"/>
      <c r="AD1037" s="333"/>
      <c r="AE1037" s="333"/>
      <c r="AF1037" s="333"/>
      <c r="AG1037" s="333"/>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33"/>
      <c r="AD1038" s="333"/>
      <c r="AE1038" s="333"/>
      <c r="AF1038" s="333"/>
      <c r="AG1038" s="333"/>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419</v>
      </c>
      <c r="K1067" s="102"/>
      <c r="L1067" s="102"/>
      <c r="M1067" s="102"/>
      <c r="N1067" s="102"/>
      <c r="O1067" s="102"/>
      <c r="P1067" s="352" t="s">
        <v>366</v>
      </c>
      <c r="Q1067" s="352"/>
      <c r="R1067" s="352"/>
      <c r="S1067" s="352"/>
      <c r="T1067" s="352"/>
      <c r="U1067" s="352"/>
      <c r="V1067" s="352"/>
      <c r="W1067" s="352"/>
      <c r="X1067" s="352"/>
      <c r="Y1067" s="349" t="s">
        <v>417</v>
      </c>
      <c r="Z1067" s="350"/>
      <c r="AA1067" s="350"/>
      <c r="AB1067" s="350"/>
      <c r="AC1067" s="278" t="s">
        <v>458</v>
      </c>
      <c r="AD1067" s="278"/>
      <c r="AE1067" s="278"/>
      <c r="AF1067" s="278"/>
      <c r="AG1067" s="278"/>
      <c r="AH1067" s="349" t="s">
        <v>484</v>
      </c>
      <c r="AI1067" s="351"/>
      <c r="AJ1067" s="351"/>
      <c r="AK1067" s="351"/>
      <c r="AL1067" s="351" t="s">
        <v>21</v>
      </c>
      <c r="AM1067" s="351"/>
      <c r="AN1067" s="351"/>
      <c r="AO1067" s="430"/>
      <c r="AP1067" s="431" t="s">
        <v>420</v>
      </c>
      <c r="AQ1067" s="431"/>
      <c r="AR1067" s="431"/>
      <c r="AS1067" s="431"/>
      <c r="AT1067" s="431"/>
      <c r="AU1067" s="431"/>
      <c r="AV1067" s="431"/>
      <c r="AW1067" s="431"/>
      <c r="AX1067" s="431"/>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3"/>
      <c r="AD1068" s="428"/>
      <c r="AE1068" s="428"/>
      <c r="AF1068" s="428"/>
      <c r="AG1068" s="428"/>
      <c r="AH1068" s="426"/>
      <c r="AI1068" s="427"/>
      <c r="AJ1068" s="427"/>
      <c r="AK1068" s="427"/>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3"/>
      <c r="AD1069" s="333"/>
      <c r="AE1069" s="333"/>
      <c r="AF1069" s="333"/>
      <c r="AG1069" s="333"/>
      <c r="AH1069" s="426"/>
      <c r="AI1069" s="427"/>
      <c r="AJ1069" s="427"/>
      <c r="AK1069" s="427"/>
      <c r="AL1069" s="327"/>
      <c r="AM1069" s="328"/>
      <c r="AN1069" s="328"/>
      <c r="AO1069" s="329"/>
      <c r="AP1069" s="323"/>
      <c r="AQ1069" s="323"/>
      <c r="AR1069" s="323"/>
      <c r="AS1069" s="323"/>
      <c r="AT1069" s="323"/>
      <c r="AU1069" s="323"/>
      <c r="AV1069" s="323"/>
      <c r="AW1069" s="323"/>
      <c r="AX1069" s="323"/>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33"/>
      <c r="AD1070" s="333"/>
      <c r="AE1070" s="333"/>
      <c r="AF1070" s="333"/>
      <c r="AG1070" s="333"/>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33"/>
      <c r="AD1071" s="333"/>
      <c r="AE1071" s="333"/>
      <c r="AF1071" s="333"/>
      <c r="AG1071" s="333"/>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5" t="s">
        <v>448</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464</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8" t="s">
        <v>385</v>
      </c>
      <c r="D1101" s="898"/>
      <c r="E1101" s="278" t="s">
        <v>384</v>
      </c>
      <c r="F1101" s="898"/>
      <c r="G1101" s="898"/>
      <c r="H1101" s="898"/>
      <c r="I1101" s="898"/>
      <c r="J1101" s="278" t="s">
        <v>419</v>
      </c>
      <c r="K1101" s="278"/>
      <c r="L1101" s="278"/>
      <c r="M1101" s="278"/>
      <c r="N1101" s="278"/>
      <c r="O1101" s="278"/>
      <c r="P1101" s="349" t="s">
        <v>27</v>
      </c>
      <c r="Q1101" s="349"/>
      <c r="R1101" s="349"/>
      <c r="S1101" s="349"/>
      <c r="T1101" s="349"/>
      <c r="U1101" s="349"/>
      <c r="V1101" s="349"/>
      <c r="W1101" s="349"/>
      <c r="X1101" s="349"/>
      <c r="Y1101" s="278" t="s">
        <v>421</v>
      </c>
      <c r="Z1101" s="898"/>
      <c r="AA1101" s="898"/>
      <c r="AB1101" s="898"/>
      <c r="AC1101" s="278" t="s">
        <v>367</v>
      </c>
      <c r="AD1101" s="278"/>
      <c r="AE1101" s="278"/>
      <c r="AF1101" s="278"/>
      <c r="AG1101" s="278"/>
      <c r="AH1101" s="349" t="s">
        <v>380</v>
      </c>
      <c r="AI1101" s="350"/>
      <c r="AJ1101" s="350"/>
      <c r="AK1101" s="350"/>
      <c r="AL1101" s="350" t="s">
        <v>21</v>
      </c>
      <c r="AM1101" s="350"/>
      <c r="AN1101" s="350"/>
      <c r="AO1101" s="901"/>
      <c r="AP1101" s="431" t="s">
        <v>449</v>
      </c>
      <c r="AQ1101" s="431"/>
      <c r="AR1101" s="431"/>
      <c r="AS1101" s="431"/>
      <c r="AT1101" s="431"/>
      <c r="AU1101" s="431"/>
      <c r="AV1101" s="431"/>
      <c r="AW1101" s="431"/>
      <c r="AX1101" s="431"/>
    </row>
    <row r="1102" spans="1:50" ht="30" customHeight="1" x14ac:dyDescent="0.15">
      <c r="A1102" s="409">
        <v>1</v>
      </c>
      <c r="B1102" s="409">
        <v>1</v>
      </c>
      <c r="C1102" s="900"/>
      <c r="D1102" s="900"/>
      <c r="E1102" s="262" t="s">
        <v>565</v>
      </c>
      <c r="F1102" s="899"/>
      <c r="G1102" s="899"/>
      <c r="H1102" s="899"/>
      <c r="I1102" s="899"/>
      <c r="J1102" s="424" t="s">
        <v>566</v>
      </c>
      <c r="K1102" s="425"/>
      <c r="L1102" s="425"/>
      <c r="M1102" s="425"/>
      <c r="N1102" s="425"/>
      <c r="O1102" s="425"/>
      <c r="P1102" s="318" t="s">
        <v>565</v>
      </c>
      <c r="Q1102" s="319"/>
      <c r="R1102" s="319"/>
      <c r="S1102" s="319"/>
      <c r="T1102" s="319"/>
      <c r="U1102" s="319"/>
      <c r="V1102" s="319"/>
      <c r="W1102" s="319"/>
      <c r="X1102" s="319"/>
      <c r="Y1102" s="320" t="s">
        <v>567</v>
      </c>
      <c r="Z1102" s="321"/>
      <c r="AA1102" s="321"/>
      <c r="AB1102" s="322"/>
      <c r="AC1102" s="324"/>
      <c r="AD1102" s="324"/>
      <c r="AE1102" s="324"/>
      <c r="AF1102" s="324"/>
      <c r="AG1102" s="324"/>
      <c r="AH1102" s="325" t="s">
        <v>566</v>
      </c>
      <c r="AI1102" s="326"/>
      <c r="AJ1102" s="326"/>
      <c r="AK1102" s="326"/>
      <c r="AL1102" s="327" t="s">
        <v>568</v>
      </c>
      <c r="AM1102" s="328"/>
      <c r="AN1102" s="328"/>
      <c r="AO1102" s="329"/>
      <c r="AP1102" s="323" t="s">
        <v>565</v>
      </c>
      <c r="AQ1102" s="323"/>
      <c r="AR1102" s="323"/>
      <c r="AS1102" s="323"/>
      <c r="AT1102" s="323"/>
      <c r="AU1102" s="323"/>
      <c r="AV1102" s="323"/>
      <c r="AW1102" s="323"/>
      <c r="AX1102" s="323"/>
    </row>
    <row r="1103" spans="1:50" ht="30" hidden="1" customHeight="1" x14ac:dyDescent="0.15">
      <c r="A1103" s="409">
        <v>2</v>
      </c>
      <c r="B1103" s="409">
        <v>1</v>
      </c>
      <c r="C1103" s="900"/>
      <c r="D1103" s="900"/>
      <c r="E1103" s="899"/>
      <c r="F1103" s="899"/>
      <c r="G1103" s="899"/>
      <c r="H1103" s="899"/>
      <c r="I1103" s="899"/>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900"/>
      <c r="D1104" s="900"/>
      <c r="E1104" s="899"/>
      <c r="F1104" s="899"/>
      <c r="G1104" s="899"/>
      <c r="H1104" s="899"/>
      <c r="I1104" s="899"/>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900"/>
      <c r="D1105" s="900"/>
      <c r="E1105" s="899"/>
      <c r="F1105" s="899"/>
      <c r="G1105" s="899"/>
      <c r="H1105" s="899"/>
      <c r="I1105" s="899"/>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900"/>
      <c r="D1106" s="900"/>
      <c r="E1106" s="899"/>
      <c r="F1106" s="899"/>
      <c r="G1106" s="899"/>
      <c r="H1106" s="899"/>
      <c r="I1106" s="899"/>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900"/>
      <c r="D1107" s="900"/>
      <c r="E1107" s="899"/>
      <c r="F1107" s="899"/>
      <c r="G1107" s="899"/>
      <c r="H1107" s="899"/>
      <c r="I1107" s="899"/>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900"/>
      <c r="D1108" s="900"/>
      <c r="E1108" s="899"/>
      <c r="F1108" s="899"/>
      <c r="G1108" s="899"/>
      <c r="H1108" s="899"/>
      <c r="I1108" s="899"/>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900"/>
      <c r="D1109" s="900"/>
      <c r="E1109" s="899"/>
      <c r="F1109" s="899"/>
      <c r="G1109" s="899"/>
      <c r="H1109" s="899"/>
      <c r="I1109" s="899"/>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900"/>
      <c r="D1110" s="900"/>
      <c r="E1110" s="899"/>
      <c r="F1110" s="899"/>
      <c r="G1110" s="899"/>
      <c r="H1110" s="899"/>
      <c r="I1110" s="899"/>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900"/>
      <c r="D1111" s="900"/>
      <c r="E1111" s="899"/>
      <c r="F1111" s="899"/>
      <c r="G1111" s="899"/>
      <c r="H1111" s="899"/>
      <c r="I1111" s="899"/>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900"/>
      <c r="D1112" s="900"/>
      <c r="E1112" s="899"/>
      <c r="F1112" s="899"/>
      <c r="G1112" s="899"/>
      <c r="H1112" s="899"/>
      <c r="I1112" s="899"/>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900"/>
      <c r="D1113" s="900"/>
      <c r="E1113" s="899"/>
      <c r="F1113" s="899"/>
      <c r="G1113" s="899"/>
      <c r="H1113" s="899"/>
      <c r="I1113" s="899"/>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900"/>
      <c r="D1114" s="900"/>
      <c r="E1114" s="899"/>
      <c r="F1114" s="899"/>
      <c r="G1114" s="899"/>
      <c r="H1114" s="899"/>
      <c r="I1114" s="899"/>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900"/>
      <c r="D1115" s="900"/>
      <c r="E1115" s="899"/>
      <c r="F1115" s="899"/>
      <c r="G1115" s="899"/>
      <c r="H1115" s="899"/>
      <c r="I1115" s="899"/>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900"/>
      <c r="D1116" s="900"/>
      <c r="E1116" s="899"/>
      <c r="F1116" s="899"/>
      <c r="G1116" s="899"/>
      <c r="H1116" s="899"/>
      <c r="I1116" s="899"/>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900"/>
      <c r="D1117" s="900"/>
      <c r="E1117" s="899"/>
      <c r="F1117" s="899"/>
      <c r="G1117" s="899"/>
      <c r="H1117" s="899"/>
      <c r="I1117" s="899"/>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900"/>
      <c r="D1118" s="900"/>
      <c r="E1118" s="899"/>
      <c r="F1118" s="899"/>
      <c r="G1118" s="899"/>
      <c r="H1118" s="899"/>
      <c r="I1118" s="899"/>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900"/>
      <c r="D1119" s="900"/>
      <c r="E1119" s="262"/>
      <c r="F1119" s="899"/>
      <c r="G1119" s="899"/>
      <c r="H1119" s="899"/>
      <c r="I1119" s="899"/>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900"/>
      <c r="D1120" s="900"/>
      <c r="E1120" s="899"/>
      <c r="F1120" s="899"/>
      <c r="G1120" s="899"/>
      <c r="H1120" s="899"/>
      <c r="I1120" s="899"/>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900"/>
      <c r="D1121" s="900"/>
      <c r="E1121" s="899"/>
      <c r="F1121" s="899"/>
      <c r="G1121" s="899"/>
      <c r="H1121" s="899"/>
      <c r="I1121" s="899"/>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900"/>
      <c r="D1122" s="900"/>
      <c r="E1122" s="899"/>
      <c r="F1122" s="899"/>
      <c r="G1122" s="899"/>
      <c r="H1122" s="899"/>
      <c r="I1122" s="899"/>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900"/>
      <c r="D1123" s="900"/>
      <c r="E1123" s="899"/>
      <c r="F1123" s="899"/>
      <c r="G1123" s="899"/>
      <c r="H1123" s="899"/>
      <c r="I1123" s="899"/>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900"/>
      <c r="D1124" s="900"/>
      <c r="E1124" s="899"/>
      <c r="F1124" s="899"/>
      <c r="G1124" s="899"/>
      <c r="H1124" s="899"/>
      <c r="I1124" s="899"/>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900"/>
      <c r="D1125" s="900"/>
      <c r="E1125" s="899"/>
      <c r="F1125" s="899"/>
      <c r="G1125" s="899"/>
      <c r="H1125" s="899"/>
      <c r="I1125" s="899"/>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900"/>
      <c r="D1126" s="900"/>
      <c r="E1126" s="899"/>
      <c r="F1126" s="899"/>
      <c r="G1126" s="899"/>
      <c r="H1126" s="899"/>
      <c r="I1126" s="899"/>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900"/>
      <c r="D1127" s="900"/>
      <c r="E1127" s="899"/>
      <c r="F1127" s="899"/>
      <c r="G1127" s="899"/>
      <c r="H1127" s="899"/>
      <c r="I1127" s="899"/>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900"/>
      <c r="D1128" s="900"/>
      <c r="E1128" s="899"/>
      <c r="F1128" s="899"/>
      <c r="G1128" s="899"/>
      <c r="H1128" s="899"/>
      <c r="I1128" s="899"/>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900"/>
      <c r="D1129" s="900"/>
      <c r="E1129" s="899"/>
      <c r="F1129" s="899"/>
      <c r="G1129" s="899"/>
      <c r="H1129" s="899"/>
      <c r="I1129" s="899"/>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900"/>
      <c r="D1130" s="900"/>
      <c r="E1130" s="899"/>
      <c r="F1130" s="899"/>
      <c r="G1130" s="899"/>
      <c r="H1130" s="899"/>
      <c r="I1130" s="899"/>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900"/>
      <c r="D1131" s="900"/>
      <c r="E1131" s="899"/>
      <c r="F1131" s="899"/>
      <c r="G1131" s="899"/>
      <c r="H1131" s="899"/>
      <c r="I1131" s="899"/>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Q32 AQ34">
    <cfRule type="expression" dxfId="2751" priority="13455">
      <formula>IF(RIGHT(TEXT(AQ32,"0.#"),1)=".",FALSE,TRUE)</formula>
    </cfRule>
    <cfRule type="expression" dxfId="2750" priority="13456">
      <formula>IF(RIGHT(TEXT(AQ32,"0.#"),1)=".",TRUE,FALSE)</formula>
    </cfRule>
  </conditionalFormatting>
  <conditionalFormatting sqref="AU32 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 AI134 AM134 AQ134 AU134">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I126">
    <cfRule type="expression" dxfId="713" priority="13">
      <formula>IF(RIGHT(TEXT(AI126,"0.#"),1)=".",FALSE,TRUE)</formula>
    </cfRule>
    <cfRule type="expression" dxfId="712" priority="14">
      <formula>IF(RIGHT(TEXT(AI126,"0.#"),1)=".",TRUE,FALSE)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E135 AI135 AM135 AQ135 AU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9" max="49" man="1"/>
    <brk id="129" max="49" man="1"/>
    <brk id="714" max="49" man="1"/>
    <brk id="735"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599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599</v>
      </c>
      <c r="M3" s="13" t="str">
        <f t="shared" ref="M3:M11" si="2">IF(L3="","",K3)</f>
        <v>文教及び科学振興</v>
      </c>
      <c r="N3" s="13" t="str">
        <f>IF(M3="",N2,IF(N2&lt;&gt;"",CONCATENATE(N2,"、",M3),M3))</f>
        <v>文教及び科学振興</v>
      </c>
      <c r="O3" s="13"/>
      <c r="P3" s="12" t="s">
        <v>191</v>
      </c>
      <c r="Q3" s="17" t="s">
        <v>599</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599</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469</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17"/>
      <c r="AA2" s="418"/>
      <c r="AB2" s="1015" t="s">
        <v>11</v>
      </c>
      <c r="AC2" s="1016"/>
      <c r="AD2" s="1017"/>
      <c r="AE2" s="1003" t="s">
        <v>548</v>
      </c>
      <c r="AF2" s="1003"/>
      <c r="AG2" s="1003"/>
      <c r="AH2" s="1003"/>
      <c r="AI2" s="1003" t="s">
        <v>545</v>
      </c>
      <c r="AJ2" s="1003"/>
      <c r="AK2" s="1003"/>
      <c r="AL2" s="1003"/>
      <c r="AM2" s="1003" t="s">
        <v>519</v>
      </c>
      <c r="AN2" s="1003"/>
      <c r="AO2" s="1003"/>
      <c r="AP2" s="465"/>
      <c r="AQ2" s="177" t="s">
        <v>354</v>
      </c>
      <c r="AR2" s="170"/>
      <c r="AS2" s="170"/>
      <c r="AT2" s="171"/>
      <c r="AU2" s="378" t="s">
        <v>253</v>
      </c>
      <c r="AV2" s="378"/>
      <c r="AW2" s="378"/>
      <c r="AX2" s="379"/>
    </row>
    <row r="3" spans="1:50" ht="18.75" customHeight="1" x14ac:dyDescent="0.15">
      <c r="A3" s="519"/>
      <c r="B3" s="520"/>
      <c r="C3" s="520"/>
      <c r="D3" s="520"/>
      <c r="E3" s="520"/>
      <c r="F3" s="521"/>
      <c r="G3" s="574"/>
      <c r="H3" s="384"/>
      <c r="I3" s="384"/>
      <c r="J3" s="384"/>
      <c r="K3" s="384"/>
      <c r="L3" s="384"/>
      <c r="M3" s="384"/>
      <c r="N3" s="384"/>
      <c r="O3" s="575"/>
      <c r="P3" s="587"/>
      <c r="Q3" s="384"/>
      <c r="R3" s="384"/>
      <c r="S3" s="384"/>
      <c r="T3" s="384"/>
      <c r="U3" s="384"/>
      <c r="V3" s="384"/>
      <c r="W3" s="384"/>
      <c r="X3" s="575"/>
      <c r="Y3" s="1012"/>
      <c r="Z3" s="1013"/>
      <c r="AA3" s="1014"/>
      <c r="AB3" s="1018"/>
      <c r="AC3" s="1019"/>
      <c r="AD3" s="1020"/>
      <c r="AE3" s="381"/>
      <c r="AF3" s="381"/>
      <c r="AG3" s="381"/>
      <c r="AH3" s="381"/>
      <c r="AI3" s="381"/>
      <c r="AJ3" s="381"/>
      <c r="AK3" s="381"/>
      <c r="AL3" s="381"/>
      <c r="AM3" s="381"/>
      <c r="AN3" s="381"/>
      <c r="AO3" s="381"/>
      <c r="AP3" s="337"/>
      <c r="AQ3" s="271"/>
      <c r="AR3" s="272"/>
      <c r="AS3" s="138" t="s">
        <v>355</v>
      </c>
      <c r="AT3" s="173"/>
      <c r="AU3" s="272"/>
      <c r="AV3" s="272"/>
      <c r="AW3" s="384" t="s">
        <v>300</v>
      </c>
      <c r="AX3" s="385"/>
    </row>
    <row r="4" spans="1:50" ht="22.5" customHeight="1" x14ac:dyDescent="0.15">
      <c r="A4" s="522"/>
      <c r="B4" s="520"/>
      <c r="C4" s="520"/>
      <c r="D4" s="520"/>
      <c r="E4" s="520"/>
      <c r="F4" s="521"/>
      <c r="G4" s="547"/>
      <c r="H4" s="1021"/>
      <c r="I4" s="1021"/>
      <c r="J4" s="1021"/>
      <c r="K4" s="1021"/>
      <c r="L4" s="1021"/>
      <c r="M4" s="1021"/>
      <c r="N4" s="1021"/>
      <c r="O4" s="1022"/>
      <c r="P4" s="162"/>
      <c r="Q4" s="1029"/>
      <c r="R4" s="1029"/>
      <c r="S4" s="1029"/>
      <c r="T4" s="1029"/>
      <c r="U4" s="1029"/>
      <c r="V4" s="1029"/>
      <c r="W4" s="1029"/>
      <c r="X4" s="1030"/>
      <c r="Y4" s="1007" t="s">
        <v>12</v>
      </c>
      <c r="Z4" s="1008"/>
      <c r="AA4" s="1009"/>
      <c r="AB4" s="558"/>
      <c r="AC4" s="1010"/>
      <c r="AD4" s="1010"/>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4" t="s">
        <v>54</v>
      </c>
      <c r="Z5" s="1004"/>
      <c r="AA5" s="1005"/>
      <c r="AB5" s="529"/>
      <c r="AC5" s="1006"/>
      <c r="AD5" s="1006"/>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301</v>
      </c>
      <c r="AC6" s="1036"/>
      <c r="AD6" s="1036"/>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15">
      <c r="A7" s="904" t="s">
        <v>497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9" t="s">
        <v>469</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17"/>
      <c r="AA9" s="418"/>
      <c r="AB9" s="1015" t="s">
        <v>11</v>
      </c>
      <c r="AC9" s="1016"/>
      <c r="AD9" s="1017"/>
      <c r="AE9" s="1003" t="s">
        <v>549</v>
      </c>
      <c r="AF9" s="1003"/>
      <c r="AG9" s="1003"/>
      <c r="AH9" s="1003"/>
      <c r="AI9" s="1003" t="s">
        <v>545</v>
      </c>
      <c r="AJ9" s="1003"/>
      <c r="AK9" s="1003"/>
      <c r="AL9" s="1003"/>
      <c r="AM9" s="1003" t="s">
        <v>519</v>
      </c>
      <c r="AN9" s="1003"/>
      <c r="AO9" s="1003"/>
      <c r="AP9" s="465"/>
      <c r="AQ9" s="177" t="s">
        <v>354</v>
      </c>
      <c r="AR9" s="170"/>
      <c r="AS9" s="170"/>
      <c r="AT9" s="171"/>
      <c r="AU9" s="378" t="s">
        <v>253</v>
      </c>
      <c r="AV9" s="378"/>
      <c r="AW9" s="378"/>
      <c r="AX9" s="379"/>
    </row>
    <row r="10" spans="1:50" ht="18.75" customHeight="1" x14ac:dyDescent="0.15">
      <c r="A10" s="519"/>
      <c r="B10" s="520"/>
      <c r="C10" s="520"/>
      <c r="D10" s="520"/>
      <c r="E10" s="520"/>
      <c r="F10" s="521"/>
      <c r="G10" s="574"/>
      <c r="H10" s="384"/>
      <c r="I10" s="384"/>
      <c r="J10" s="384"/>
      <c r="K10" s="384"/>
      <c r="L10" s="384"/>
      <c r="M10" s="384"/>
      <c r="N10" s="384"/>
      <c r="O10" s="575"/>
      <c r="P10" s="587"/>
      <c r="Q10" s="384"/>
      <c r="R10" s="384"/>
      <c r="S10" s="384"/>
      <c r="T10" s="384"/>
      <c r="U10" s="384"/>
      <c r="V10" s="384"/>
      <c r="W10" s="384"/>
      <c r="X10" s="575"/>
      <c r="Y10" s="1012"/>
      <c r="Z10" s="1013"/>
      <c r="AA10" s="1014"/>
      <c r="AB10" s="1018"/>
      <c r="AC10" s="1019"/>
      <c r="AD10" s="1020"/>
      <c r="AE10" s="381"/>
      <c r="AF10" s="381"/>
      <c r="AG10" s="381"/>
      <c r="AH10" s="381"/>
      <c r="AI10" s="381"/>
      <c r="AJ10" s="381"/>
      <c r="AK10" s="381"/>
      <c r="AL10" s="381"/>
      <c r="AM10" s="381"/>
      <c r="AN10" s="381"/>
      <c r="AO10" s="381"/>
      <c r="AP10" s="337"/>
      <c r="AQ10" s="271"/>
      <c r="AR10" s="272"/>
      <c r="AS10" s="138" t="s">
        <v>355</v>
      </c>
      <c r="AT10" s="173"/>
      <c r="AU10" s="272"/>
      <c r="AV10" s="272"/>
      <c r="AW10" s="384" t="s">
        <v>300</v>
      </c>
      <c r="AX10" s="385"/>
    </row>
    <row r="11" spans="1:50" ht="22.5" customHeight="1" x14ac:dyDescent="0.15">
      <c r="A11" s="522"/>
      <c r="B11" s="520"/>
      <c r="C11" s="520"/>
      <c r="D11" s="520"/>
      <c r="E11" s="520"/>
      <c r="F11" s="521"/>
      <c r="G11" s="547"/>
      <c r="H11" s="1021"/>
      <c r="I11" s="1021"/>
      <c r="J11" s="1021"/>
      <c r="K11" s="1021"/>
      <c r="L11" s="1021"/>
      <c r="M11" s="1021"/>
      <c r="N11" s="1021"/>
      <c r="O11" s="1022"/>
      <c r="P11" s="162"/>
      <c r="Q11" s="1029"/>
      <c r="R11" s="1029"/>
      <c r="S11" s="1029"/>
      <c r="T11" s="1029"/>
      <c r="U11" s="1029"/>
      <c r="V11" s="1029"/>
      <c r="W11" s="1029"/>
      <c r="X11" s="1030"/>
      <c r="Y11" s="1007" t="s">
        <v>12</v>
      </c>
      <c r="Z11" s="1008"/>
      <c r="AA11" s="1009"/>
      <c r="AB11" s="558"/>
      <c r="AC11" s="1010"/>
      <c r="AD11" s="1010"/>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9"/>
      <c r="AC12" s="1006"/>
      <c r="AD12" s="1006"/>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301</v>
      </c>
      <c r="AC13" s="1036"/>
      <c r="AD13" s="1036"/>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15">
      <c r="A14" s="904" t="s">
        <v>497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9" t="s">
        <v>469</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17"/>
      <c r="AA16" s="418"/>
      <c r="AB16" s="1015" t="s">
        <v>11</v>
      </c>
      <c r="AC16" s="1016"/>
      <c r="AD16" s="1017"/>
      <c r="AE16" s="1003" t="s">
        <v>548</v>
      </c>
      <c r="AF16" s="1003"/>
      <c r="AG16" s="1003"/>
      <c r="AH16" s="1003"/>
      <c r="AI16" s="1003" t="s">
        <v>546</v>
      </c>
      <c r="AJ16" s="1003"/>
      <c r="AK16" s="1003"/>
      <c r="AL16" s="1003"/>
      <c r="AM16" s="1003" t="s">
        <v>519</v>
      </c>
      <c r="AN16" s="1003"/>
      <c r="AO16" s="1003"/>
      <c r="AP16" s="465"/>
      <c r="AQ16" s="177" t="s">
        <v>354</v>
      </c>
      <c r="AR16" s="170"/>
      <c r="AS16" s="170"/>
      <c r="AT16" s="171"/>
      <c r="AU16" s="378" t="s">
        <v>253</v>
      </c>
      <c r="AV16" s="378"/>
      <c r="AW16" s="378"/>
      <c r="AX16" s="379"/>
    </row>
    <row r="17" spans="1:50" ht="18.75" customHeight="1" x14ac:dyDescent="0.15">
      <c r="A17" s="519"/>
      <c r="B17" s="520"/>
      <c r="C17" s="520"/>
      <c r="D17" s="520"/>
      <c r="E17" s="520"/>
      <c r="F17" s="521"/>
      <c r="G17" s="574"/>
      <c r="H17" s="384"/>
      <c r="I17" s="384"/>
      <c r="J17" s="384"/>
      <c r="K17" s="384"/>
      <c r="L17" s="384"/>
      <c r="M17" s="384"/>
      <c r="N17" s="384"/>
      <c r="O17" s="575"/>
      <c r="P17" s="587"/>
      <c r="Q17" s="384"/>
      <c r="R17" s="384"/>
      <c r="S17" s="384"/>
      <c r="T17" s="384"/>
      <c r="U17" s="384"/>
      <c r="V17" s="384"/>
      <c r="W17" s="384"/>
      <c r="X17" s="575"/>
      <c r="Y17" s="1012"/>
      <c r="Z17" s="1013"/>
      <c r="AA17" s="1014"/>
      <c r="AB17" s="1018"/>
      <c r="AC17" s="1019"/>
      <c r="AD17" s="1020"/>
      <c r="AE17" s="381"/>
      <c r="AF17" s="381"/>
      <c r="AG17" s="381"/>
      <c r="AH17" s="381"/>
      <c r="AI17" s="381"/>
      <c r="AJ17" s="381"/>
      <c r="AK17" s="381"/>
      <c r="AL17" s="381"/>
      <c r="AM17" s="381"/>
      <c r="AN17" s="381"/>
      <c r="AO17" s="381"/>
      <c r="AP17" s="337"/>
      <c r="AQ17" s="271"/>
      <c r="AR17" s="272"/>
      <c r="AS17" s="138" t="s">
        <v>355</v>
      </c>
      <c r="AT17" s="173"/>
      <c r="AU17" s="272"/>
      <c r="AV17" s="272"/>
      <c r="AW17" s="384" t="s">
        <v>300</v>
      </c>
      <c r="AX17" s="385"/>
    </row>
    <row r="18" spans="1:50" ht="22.5" customHeight="1" x14ac:dyDescent="0.15">
      <c r="A18" s="522"/>
      <c r="B18" s="520"/>
      <c r="C18" s="520"/>
      <c r="D18" s="520"/>
      <c r="E18" s="520"/>
      <c r="F18" s="521"/>
      <c r="G18" s="547"/>
      <c r="H18" s="1021"/>
      <c r="I18" s="1021"/>
      <c r="J18" s="1021"/>
      <c r="K18" s="1021"/>
      <c r="L18" s="1021"/>
      <c r="M18" s="1021"/>
      <c r="N18" s="1021"/>
      <c r="O18" s="1022"/>
      <c r="P18" s="162"/>
      <c r="Q18" s="1029"/>
      <c r="R18" s="1029"/>
      <c r="S18" s="1029"/>
      <c r="T18" s="1029"/>
      <c r="U18" s="1029"/>
      <c r="V18" s="1029"/>
      <c r="W18" s="1029"/>
      <c r="X18" s="1030"/>
      <c r="Y18" s="1007" t="s">
        <v>12</v>
      </c>
      <c r="Z18" s="1008"/>
      <c r="AA18" s="1009"/>
      <c r="AB18" s="558"/>
      <c r="AC18" s="1010"/>
      <c r="AD18" s="1010"/>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9"/>
      <c r="AC19" s="1006"/>
      <c r="AD19" s="1006"/>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301</v>
      </c>
      <c r="AC20" s="1036"/>
      <c r="AD20" s="1036"/>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15">
      <c r="A21" s="904" t="s">
        <v>497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9" t="s">
        <v>469</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17"/>
      <c r="AA23" s="418"/>
      <c r="AB23" s="1015" t="s">
        <v>11</v>
      </c>
      <c r="AC23" s="1016"/>
      <c r="AD23" s="1017"/>
      <c r="AE23" s="1003" t="s">
        <v>550</v>
      </c>
      <c r="AF23" s="1003"/>
      <c r="AG23" s="1003"/>
      <c r="AH23" s="1003"/>
      <c r="AI23" s="1003" t="s">
        <v>545</v>
      </c>
      <c r="AJ23" s="1003"/>
      <c r="AK23" s="1003"/>
      <c r="AL23" s="1003"/>
      <c r="AM23" s="1003" t="s">
        <v>519</v>
      </c>
      <c r="AN23" s="1003"/>
      <c r="AO23" s="1003"/>
      <c r="AP23" s="465"/>
      <c r="AQ23" s="177" t="s">
        <v>354</v>
      </c>
      <c r="AR23" s="170"/>
      <c r="AS23" s="170"/>
      <c r="AT23" s="171"/>
      <c r="AU23" s="378" t="s">
        <v>253</v>
      </c>
      <c r="AV23" s="378"/>
      <c r="AW23" s="378"/>
      <c r="AX23" s="379"/>
    </row>
    <row r="24" spans="1:50" ht="18.75" customHeight="1" x14ac:dyDescent="0.15">
      <c r="A24" s="519"/>
      <c r="B24" s="520"/>
      <c r="C24" s="520"/>
      <c r="D24" s="520"/>
      <c r="E24" s="520"/>
      <c r="F24" s="521"/>
      <c r="G24" s="574"/>
      <c r="H24" s="384"/>
      <c r="I24" s="384"/>
      <c r="J24" s="384"/>
      <c r="K24" s="384"/>
      <c r="L24" s="384"/>
      <c r="M24" s="384"/>
      <c r="N24" s="384"/>
      <c r="O24" s="575"/>
      <c r="P24" s="587"/>
      <c r="Q24" s="384"/>
      <c r="R24" s="384"/>
      <c r="S24" s="384"/>
      <c r="T24" s="384"/>
      <c r="U24" s="384"/>
      <c r="V24" s="384"/>
      <c r="W24" s="384"/>
      <c r="X24" s="575"/>
      <c r="Y24" s="1012"/>
      <c r="Z24" s="1013"/>
      <c r="AA24" s="1014"/>
      <c r="AB24" s="1018"/>
      <c r="AC24" s="1019"/>
      <c r="AD24" s="1020"/>
      <c r="AE24" s="381"/>
      <c r="AF24" s="381"/>
      <c r="AG24" s="381"/>
      <c r="AH24" s="381"/>
      <c r="AI24" s="381"/>
      <c r="AJ24" s="381"/>
      <c r="AK24" s="381"/>
      <c r="AL24" s="381"/>
      <c r="AM24" s="381"/>
      <c r="AN24" s="381"/>
      <c r="AO24" s="381"/>
      <c r="AP24" s="337"/>
      <c r="AQ24" s="271"/>
      <c r="AR24" s="272"/>
      <c r="AS24" s="138" t="s">
        <v>355</v>
      </c>
      <c r="AT24" s="173"/>
      <c r="AU24" s="272"/>
      <c r="AV24" s="272"/>
      <c r="AW24" s="384" t="s">
        <v>300</v>
      </c>
      <c r="AX24" s="385"/>
    </row>
    <row r="25" spans="1:50" ht="22.5" customHeight="1" x14ac:dyDescent="0.15">
      <c r="A25" s="522"/>
      <c r="B25" s="520"/>
      <c r="C25" s="520"/>
      <c r="D25" s="520"/>
      <c r="E25" s="520"/>
      <c r="F25" s="521"/>
      <c r="G25" s="547"/>
      <c r="H25" s="1021"/>
      <c r="I25" s="1021"/>
      <c r="J25" s="1021"/>
      <c r="K25" s="1021"/>
      <c r="L25" s="1021"/>
      <c r="M25" s="1021"/>
      <c r="N25" s="1021"/>
      <c r="O25" s="1022"/>
      <c r="P25" s="162"/>
      <c r="Q25" s="1029"/>
      <c r="R25" s="1029"/>
      <c r="S25" s="1029"/>
      <c r="T25" s="1029"/>
      <c r="U25" s="1029"/>
      <c r="V25" s="1029"/>
      <c r="W25" s="1029"/>
      <c r="X25" s="1030"/>
      <c r="Y25" s="1007" t="s">
        <v>12</v>
      </c>
      <c r="Z25" s="1008"/>
      <c r="AA25" s="1009"/>
      <c r="AB25" s="558"/>
      <c r="AC25" s="1010"/>
      <c r="AD25" s="1010"/>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9"/>
      <c r="AC26" s="1006"/>
      <c r="AD26" s="1006"/>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301</v>
      </c>
      <c r="AC27" s="1036"/>
      <c r="AD27" s="1036"/>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15">
      <c r="A28" s="904" t="s">
        <v>497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9" t="s">
        <v>469</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17"/>
      <c r="AA30" s="418"/>
      <c r="AB30" s="1015" t="s">
        <v>11</v>
      </c>
      <c r="AC30" s="1016"/>
      <c r="AD30" s="1017"/>
      <c r="AE30" s="1003" t="s">
        <v>548</v>
      </c>
      <c r="AF30" s="1003"/>
      <c r="AG30" s="1003"/>
      <c r="AH30" s="1003"/>
      <c r="AI30" s="1003" t="s">
        <v>545</v>
      </c>
      <c r="AJ30" s="1003"/>
      <c r="AK30" s="1003"/>
      <c r="AL30" s="1003"/>
      <c r="AM30" s="1003" t="s">
        <v>543</v>
      </c>
      <c r="AN30" s="1003"/>
      <c r="AO30" s="1003"/>
      <c r="AP30" s="465"/>
      <c r="AQ30" s="177" t="s">
        <v>354</v>
      </c>
      <c r="AR30" s="170"/>
      <c r="AS30" s="170"/>
      <c r="AT30" s="171"/>
      <c r="AU30" s="378" t="s">
        <v>253</v>
      </c>
      <c r="AV30" s="378"/>
      <c r="AW30" s="378"/>
      <c r="AX30" s="379"/>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1012"/>
      <c r="Z31" s="1013"/>
      <c r="AA31" s="1014"/>
      <c r="AB31" s="1018"/>
      <c r="AC31" s="1019"/>
      <c r="AD31" s="1020"/>
      <c r="AE31" s="381"/>
      <c r="AF31" s="381"/>
      <c r="AG31" s="381"/>
      <c r="AH31" s="381"/>
      <c r="AI31" s="381"/>
      <c r="AJ31" s="381"/>
      <c r="AK31" s="381"/>
      <c r="AL31" s="381"/>
      <c r="AM31" s="381"/>
      <c r="AN31" s="381"/>
      <c r="AO31" s="381"/>
      <c r="AP31" s="337"/>
      <c r="AQ31" s="271"/>
      <c r="AR31" s="272"/>
      <c r="AS31" s="138" t="s">
        <v>355</v>
      </c>
      <c r="AT31" s="173"/>
      <c r="AU31" s="272"/>
      <c r="AV31" s="272"/>
      <c r="AW31" s="384" t="s">
        <v>300</v>
      </c>
      <c r="AX31" s="385"/>
    </row>
    <row r="32" spans="1:50" ht="22.5" customHeight="1" x14ac:dyDescent="0.15">
      <c r="A32" s="522"/>
      <c r="B32" s="520"/>
      <c r="C32" s="520"/>
      <c r="D32" s="520"/>
      <c r="E32" s="520"/>
      <c r="F32" s="521"/>
      <c r="G32" s="547"/>
      <c r="H32" s="1021"/>
      <c r="I32" s="1021"/>
      <c r="J32" s="1021"/>
      <c r="K32" s="1021"/>
      <c r="L32" s="1021"/>
      <c r="M32" s="1021"/>
      <c r="N32" s="1021"/>
      <c r="O32" s="1022"/>
      <c r="P32" s="162"/>
      <c r="Q32" s="1029"/>
      <c r="R32" s="1029"/>
      <c r="S32" s="1029"/>
      <c r="T32" s="1029"/>
      <c r="U32" s="1029"/>
      <c r="V32" s="1029"/>
      <c r="W32" s="1029"/>
      <c r="X32" s="1030"/>
      <c r="Y32" s="1007" t="s">
        <v>12</v>
      </c>
      <c r="Z32" s="1008"/>
      <c r="AA32" s="1009"/>
      <c r="AB32" s="558"/>
      <c r="AC32" s="1010"/>
      <c r="AD32" s="1010"/>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9"/>
      <c r="AC33" s="1006"/>
      <c r="AD33" s="1006"/>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301</v>
      </c>
      <c r="AC34" s="1036"/>
      <c r="AD34" s="1036"/>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15">
      <c r="A35" s="904" t="s">
        <v>497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9" t="s">
        <v>469</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17"/>
      <c r="AA37" s="418"/>
      <c r="AB37" s="1015" t="s">
        <v>11</v>
      </c>
      <c r="AC37" s="1016"/>
      <c r="AD37" s="1017"/>
      <c r="AE37" s="1003" t="s">
        <v>550</v>
      </c>
      <c r="AF37" s="1003"/>
      <c r="AG37" s="1003"/>
      <c r="AH37" s="1003"/>
      <c r="AI37" s="1003" t="s">
        <v>547</v>
      </c>
      <c r="AJ37" s="1003"/>
      <c r="AK37" s="1003"/>
      <c r="AL37" s="1003"/>
      <c r="AM37" s="1003" t="s">
        <v>544</v>
      </c>
      <c r="AN37" s="1003"/>
      <c r="AO37" s="1003"/>
      <c r="AP37" s="465"/>
      <c r="AQ37" s="177" t="s">
        <v>354</v>
      </c>
      <c r="AR37" s="170"/>
      <c r="AS37" s="170"/>
      <c r="AT37" s="171"/>
      <c r="AU37" s="378" t="s">
        <v>253</v>
      </c>
      <c r="AV37" s="378"/>
      <c r="AW37" s="378"/>
      <c r="AX37" s="379"/>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1012"/>
      <c r="Z38" s="1013"/>
      <c r="AA38" s="1014"/>
      <c r="AB38" s="1018"/>
      <c r="AC38" s="1019"/>
      <c r="AD38" s="1020"/>
      <c r="AE38" s="381"/>
      <c r="AF38" s="381"/>
      <c r="AG38" s="381"/>
      <c r="AH38" s="381"/>
      <c r="AI38" s="381"/>
      <c r="AJ38" s="381"/>
      <c r="AK38" s="381"/>
      <c r="AL38" s="381"/>
      <c r="AM38" s="381"/>
      <c r="AN38" s="381"/>
      <c r="AO38" s="381"/>
      <c r="AP38" s="337"/>
      <c r="AQ38" s="271"/>
      <c r="AR38" s="272"/>
      <c r="AS38" s="138" t="s">
        <v>355</v>
      </c>
      <c r="AT38" s="173"/>
      <c r="AU38" s="272"/>
      <c r="AV38" s="272"/>
      <c r="AW38" s="384" t="s">
        <v>300</v>
      </c>
      <c r="AX38" s="385"/>
    </row>
    <row r="39" spans="1:50" ht="22.5" customHeight="1" x14ac:dyDescent="0.15">
      <c r="A39" s="522"/>
      <c r="B39" s="520"/>
      <c r="C39" s="520"/>
      <c r="D39" s="520"/>
      <c r="E39" s="520"/>
      <c r="F39" s="521"/>
      <c r="G39" s="547"/>
      <c r="H39" s="1021"/>
      <c r="I39" s="1021"/>
      <c r="J39" s="1021"/>
      <c r="K39" s="1021"/>
      <c r="L39" s="1021"/>
      <c r="M39" s="1021"/>
      <c r="N39" s="1021"/>
      <c r="O39" s="1022"/>
      <c r="P39" s="162"/>
      <c r="Q39" s="1029"/>
      <c r="R39" s="1029"/>
      <c r="S39" s="1029"/>
      <c r="T39" s="1029"/>
      <c r="U39" s="1029"/>
      <c r="V39" s="1029"/>
      <c r="W39" s="1029"/>
      <c r="X39" s="1030"/>
      <c r="Y39" s="1007" t="s">
        <v>12</v>
      </c>
      <c r="Z39" s="1008"/>
      <c r="AA39" s="1009"/>
      <c r="AB39" s="558"/>
      <c r="AC39" s="1010"/>
      <c r="AD39" s="1010"/>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9"/>
      <c r="AC40" s="1006"/>
      <c r="AD40" s="1006"/>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301</v>
      </c>
      <c r="AC41" s="1036"/>
      <c r="AD41" s="1036"/>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15">
      <c r="A42" s="904" t="s">
        <v>497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9" t="s">
        <v>469</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17"/>
      <c r="AA44" s="418"/>
      <c r="AB44" s="1015" t="s">
        <v>11</v>
      </c>
      <c r="AC44" s="1016"/>
      <c r="AD44" s="1017"/>
      <c r="AE44" s="1003" t="s">
        <v>548</v>
      </c>
      <c r="AF44" s="1003"/>
      <c r="AG44" s="1003"/>
      <c r="AH44" s="1003"/>
      <c r="AI44" s="1003" t="s">
        <v>545</v>
      </c>
      <c r="AJ44" s="1003"/>
      <c r="AK44" s="1003"/>
      <c r="AL44" s="1003"/>
      <c r="AM44" s="1003" t="s">
        <v>519</v>
      </c>
      <c r="AN44" s="1003"/>
      <c r="AO44" s="1003"/>
      <c r="AP44" s="465"/>
      <c r="AQ44" s="177" t="s">
        <v>354</v>
      </c>
      <c r="AR44" s="170"/>
      <c r="AS44" s="170"/>
      <c r="AT44" s="171"/>
      <c r="AU44" s="378" t="s">
        <v>253</v>
      </c>
      <c r="AV44" s="378"/>
      <c r="AW44" s="378"/>
      <c r="AX44" s="379"/>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1012"/>
      <c r="Z45" s="1013"/>
      <c r="AA45" s="1014"/>
      <c r="AB45" s="1018"/>
      <c r="AC45" s="1019"/>
      <c r="AD45" s="1020"/>
      <c r="AE45" s="381"/>
      <c r="AF45" s="381"/>
      <c r="AG45" s="381"/>
      <c r="AH45" s="381"/>
      <c r="AI45" s="381"/>
      <c r="AJ45" s="381"/>
      <c r="AK45" s="381"/>
      <c r="AL45" s="381"/>
      <c r="AM45" s="381"/>
      <c r="AN45" s="381"/>
      <c r="AO45" s="381"/>
      <c r="AP45" s="337"/>
      <c r="AQ45" s="271"/>
      <c r="AR45" s="272"/>
      <c r="AS45" s="138" t="s">
        <v>355</v>
      </c>
      <c r="AT45" s="173"/>
      <c r="AU45" s="272"/>
      <c r="AV45" s="272"/>
      <c r="AW45" s="384" t="s">
        <v>300</v>
      </c>
      <c r="AX45" s="385"/>
    </row>
    <row r="46" spans="1:50" ht="22.5" customHeight="1" x14ac:dyDescent="0.15">
      <c r="A46" s="522"/>
      <c r="B46" s="520"/>
      <c r="C46" s="520"/>
      <c r="D46" s="520"/>
      <c r="E46" s="520"/>
      <c r="F46" s="521"/>
      <c r="G46" s="547"/>
      <c r="H46" s="1021"/>
      <c r="I46" s="1021"/>
      <c r="J46" s="1021"/>
      <c r="K46" s="1021"/>
      <c r="L46" s="1021"/>
      <c r="M46" s="1021"/>
      <c r="N46" s="1021"/>
      <c r="O46" s="1022"/>
      <c r="P46" s="162"/>
      <c r="Q46" s="1029"/>
      <c r="R46" s="1029"/>
      <c r="S46" s="1029"/>
      <c r="T46" s="1029"/>
      <c r="U46" s="1029"/>
      <c r="V46" s="1029"/>
      <c r="W46" s="1029"/>
      <c r="X46" s="1030"/>
      <c r="Y46" s="1007" t="s">
        <v>12</v>
      </c>
      <c r="Z46" s="1008"/>
      <c r="AA46" s="1009"/>
      <c r="AB46" s="558"/>
      <c r="AC46" s="1010"/>
      <c r="AD46" s="1010"/>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9"/>
      <c r="AC47" s="1006"/>
      <c r="AD47" s="1006"/>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301</v>
      </c>
      <c r="AC48" s="1036"/>
      <c r="AD48" s="1036"/>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15">
      <c r="A49" s="904" t="s">
        <v>497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9" t="s">
        <v>469</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17"/>
      <c r="AA51" s="418"/>
      <c r="AB51" s="465" t="s">
        <v>11</v>
      </c>
      <c r="AC51" s="1016"/>
      <c r="AD51" s="1017"/>
      <c r="AE51" s="1003" t="s">
        <v>548</v>
      </c>
      <c r="AF51" s="1003"/>
      <c r="AG51" s="1003"/>
      <c r="AH51" s="1003"/>
      <c r="AI51" s="1003" t="s">
        <v>545</v>
      </c>
      <c r="AJ51" s="1003"/>
      <c r="AK51" s="1003"/>
      <c r="AL51" s="1003"/>
      <c r="AM51" s="1003" t="s">
        <v>519</v>
      </c>
      <c r="AN51" s="1003"/>
      <c r="AO51" s="1003"/>
      <c r="AP51" s="465"/>
      <c r="AQ51" s="177" t="s">
        <v>354</v>
      </c>
      <c r="AR51" s="170"/>
      <c r="AS51" s="170"/>
      <c r="AT51" s="171"/>
      <c r="AU51" s="378" t="s">
        <v>253</v>
      </c>
      <c r="AV51" s="378"/>
      <c r="AW51" s="378"/>
      <c r="AX51" s="379"/>
    </row>
    <row r="52" spans="1:50" ht="18.75"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1012"/>
      <c r="Z52" s="1013"/>
      <c r="AA52" s="1014"/>
      <c r="AB52" s="1018"/>
      <c r="AC52" s="1019"/>
      <c r="AD52" s="1020"/>
      <c r="AE52" s="381"/>
      <c r="AF52" s="381"/>
      <c r="AG52" s="381"/>
      <c r="AH52" s="381"/>
      <c r="AI52" s="381"/>
      <c r="AJ52" s="381"/>
      <c r="AK52" s="381"/>
      <c r="AL52" s="381"/>
      <c r="AM52" s="381"/>
      <c r="AN52" s="381"/>
      <c r="AO52" s="381"/>
      <c r="AP52" s="337"/>
      <c r="AQ52" s="271"/>
      <c r="AR52" s="272"/>
      <c r="AS52" s="138" t="s">
        <v>355</v>
      </c>
      <c r="AT52" s="173"/>
      <c r="AU52" s="272"/>
      <c r="AV52" s="272"/>
      <c r="AW52" s="384" t="s">
        <v>300</v>
      </c>
      <c r="AX52" s="385"/>
    </row>
    <row r="53" spans="1:50" ht="22.5" customHeight="1" x14ac:dyDescent="0.15">
      <c r="A53" s="522"/>
      <c r="B53" s="520"/>
      <c r="C53" s="520"/>
      <c r="D53" s="520"/>
      <c r="E53" s="520"/>
      <c r="F53" s="521"/>
      <c r="G53" s="547"/>
      <c r="H53" s="1021"/>
      <c r="I53" s="1021"/>
      <c r="J53" s="1021"/>
      <c r="K53" s="1021"/>
      <c r="L53" s="1021"/>
      <c r="M53" s="1021"/>
      <c r="N53" s="1021"/>
      <c r="O53" s="1022"/>
      <c r="P53" s="162"/>
      <c r="Q53" s="1029"/>
      <c r="R53" s="1029"/>
      <c r="S53" s="1029"/>
      <c r="T53" s="1029"/>
      <c r="U53" s="1029"/>
      <c r="V53" s="1029"/>
      <c r="W53" s="1029"/>
      <c r="X53" s="1030"/>
      <c r="Y53" s="1007" t="s">
        <v>12</v>
      </c>
      <c r="Z53" s="1008"/>
      <c r="AA53" s="1009"/>
      <c r="AB53" s="558"/>
      <c r="AC53" s="1010"/>
      <c r="AD53" s="1010"/>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9"/>
      <c r="AC54" s="1006"/>
      <c r="AD54" s="1006"/>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301</v>
      </c>
      <c r="AC55" s="1036"/>
      <c r="AD55" s="1036"/>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15">
      <c r="A56" s="904" t="s">
        <v>497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9" t="s">
        <v>469</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17"/>
      <c r="AA58" s="418"/>
      <c r="AB58" s="1015" t="s">
        <v>11</v>
      </c>
      <c r="AC58" s="1016"/>
      <c r="AD58" s="1017"/>
      <c r="AE58" s="1003" t="s">
        <v>548</v>
      </c>
      <c r="AF58" s="1003"/>
      <c r="AG58" s="1003"/>
      <c r="AH58" s="1003"/>
      <c r="AI58" s="1003" t="s">
        <v>545</v>
      </c>
      <c r="AJ58" s="1003"/>
      <c r="AK58" s="1003"/>
      <c r="AL58" s="1003"/>
      <c r="AM58" s="1003" t="s">
        <v>519</v>
      </c>
      <c r="AN58" s="1003"/>
      <c r="AO58" s="1003"/>
      <c r="AP58" s="465"/>
      <c r="AQ58" s="177" t="s">
        <v>354</v>
      </c>
      <c r="AR58" s="170"/>
      <c r="AS58" s="170"/>
      <c r="AT58" s="171"/>
      <c r="AU58" s="378" t="s">
        <v>253</v>
      </c>
      <c r="AV58" s="378"/>
      <c r="AW58" s="378"/>
      <c r="AX58" s="379"/>
    </row>
    <row r="59" spans="1:50" ht="18.75"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1012"/>
      <c r="Z59" s="1013"/>
      <c r="AA59" s="1014"/>
      <c r="AB59" s="1018"/>
      <c r="AC59" s="1019"/>
      <c r="AD59" s="1020"/>
      <c r="AE59" s="381"/>
      <c r="AF59" s="381"/>
      <c r="AG59" s="381"/>
      <c r="AH59" s="381"/>
      <c r="AI59" s="381"/>
      <c r="AJ59" s="381"/>
      <c r="AK59" s="381"/>
      <c r="AL59" s="381"/>
      <c r="AM59" s="381"/>
      <c r="AN59" s="381"/>
      <c r="AO59" s="381"/>
      <c r="AP59" s="337"/>
      <c r="AQ59" s="271"/>
      <c r="AR59" s="272"/>
      <c r="AS59" s="138" t="s">
        <v>355</v>
      </c>
      <c r="AT59" s="173"/>
      <c r="AU59" s="272"/>
      <c r="AV59" s="272"/>
      <c r="AW59" s="384" t="s">
        <v>300</v>
      </c>
      <c r="AX59" s="385"/>
    </row>
    <row r="60" spans="1:50" ht="22.5" customHeight="1" x14ac:dyDescent="0.15">
      <c r="A60" s="522"/>
      <c r="B60" s="520"/>
      <c r="C60" s="520"/>
      <c r="D60" s="520"/>
      <c r="E60" s="520"/>
      <c r="F60" s="521"/>
      <c r="G60" s="547"/>
      <c r="H60" s="1021"/>
      <c r="I60" s="1021"/>
      <c r="J60" s="1021"/>
      <c r="K60" s="1021"/>
      <c r="L60" s="1021"/>
      <c r="M60" s="1021"/>
      <c r="N60" s="1021"/>
      <c r="O60" s="1022"/>
      <c r="P60" s="162"/>
      <c r="Q60" s="1029"/>
      <c r="R60" s="1029"/>
      <c r="S60" s="1029"/>
      <c r="T60" s="1029"/>
      <c r="U60" s="1029"/>
      <c r="V60" s="1029"/>
      <c r="W60" s="1029"/>
      <c r="X60" s="1030"/>
      <c r="Y60" s="1007" t="s">
        <v>12</v>
      </c>
      <c r="Z60" s="1008"/>
      <c r="AA60" s="1009"/>
      <c r="AB60" s="558"/>
      <c r="AC60" s="1010"/>
      <c r="AD60" s="1010"/>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9"/>
      <c r="AC61" s="1006"/>
      <c r="AD61" s="1006"/>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301</v>
      </c>
      <c r="AC62" s="1036"/>
      <c r="AD62" s="1036"/>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15">
      <c r="A63" s="904" t="s">
        <v>497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9" t="s">
        <v>469</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17"/>
      <c r="AA65" s="418"/>
      <c r="AB65" s="1015" t="s">
        <v>11</v>
      </c>
      <c r="AC65" s="1016"/>
      <c r="AD65" s="1017"/>
      <c r="AE65" s="1003" t="s">
        <v>548</v>
      </c>
      <c r="AF65" s="1003"/>
      <c r="AG65" s="1003"/>
      <c r="AH65" s="1003"/>
      <c r="AI65" s="1003" t="s">
        <v>545</v>
      </c>
      <c r="AJ65" s="1003"/>
      <c r="AK65" s="1003"/>
      <c r="AL65" s="1003"/>
      <c r="AM65" s="1003" t="s">
        <v>519</v>
      </c>
      <c r="AN65" s="1003"/>
      <c r="AO65" s="1003"/>
      <c r="AP65" s="465"/>
      <c r="AQ65" s="177" t="s">
        <v>354</v>
      </c>
      <c r="AR65" s="170"/>
      <c r="AS65" s="170"/>
      <c r="AT65" s="171"/>
      <c r="AU65" s="378" t="s">
        <v>253</v>
      </c>
      <c r="AV65" s="378"/>
      <c r="AW65" s="378"/>
      <c r="AX65" s="379"/>
    </row>
    <row r="66" spans="1:50" ht="18.75" customHeight="1" x14ac:dyDescent="0.15">
      <c r="A66" s="519"/>
      <c r="B66" s="520"/>
      <c r="C66" s="520"/>
      <c r="D66" s="520"/>
      <c r="E66" s="520"/>
      <c r="F66" s="521"/>
      <c r="G66" s="574"/>
      <c r="H66" s="384"/>
      <c r="I66" s="384"/>
      <c r="J66" s="384"/>
      <c r="K66" s="384"/>
      <c r="L66" s="384"/>
      <c r="M66" s="384"/>
      <c r="N66" s="384"/>
      <c r="O66" s="575"/>
      <c r="P66" s="587"/>
      <c r="Q66" s="384"/>
      <c r="R66" s="384"/>
      <c r="S66" s="384"/>
      <c r="T66" s="384"/>
      <c r="U66" s="384"/>
      <c r="V66" s="384"/>
      <c r="W66" s="384"/>
      <c r="X66" s="575"/>
      <c r="Y66" s="1012"/>
      <c r="Z66" s="1013"/>
      <c r="AA66" s="1014"/>
      <c r="AB66" s="1018"/>
      <c r="AC66" s="1019"/>
      <c r="AD66" s="1020"/>
      <c r="AE66" s="381"/>
      <c r="AF66" s="381"/>
      <c r="AG66" s="381"/>
      <c r="AH66" s="381"/>
      <c r="AI66" s="381"/>
      <c r="AJ66" s="381"/>
      <c r="AK66" s="381"/>
      <c r="AL66" s="381"/>
      <c r="AM66" s="381"/>
      <c r="AN66" s="381"/>
      <c r="AO66" s="381"/>
      <c r="AP66" s="337"/>
      <c r="AQ66" s="271"/>
      <c r="AR66" s="272"/>
      <c r="AS66" s="138" t="s">
        <v>355</v>
      </c>
      <c r="AT66" s="173"/>
      <c r="AU66" s="272"/>
      <c r="AV66" s="272"/>
      <c r="AW66" s="384" t="s">
        <v>300</v>
      </c>
      <c r="AX66" s="385"/>
    </row>
    <row r="67" spans="1:50" ht="22.5" customHeight="1" x14ac:dyDescent="0.15">
      <c r="A67" s="522"/>
      <c r="B67" s="520"/>
      <c r="C67" s="520"/>
      <c r="D67" s="520"/>
      <c r="E67" s="520"/>
      <c r="F67" s="521"/>
      <c r="G67" s="547"/>
      <c r="H67" s="1021"/>
      <c r="I67" s="1021"/>
      <c r="J67" s="1021"/>
      <c r="K67" s="1021"/>
      <c r="L67" s="1021"/>
      <c r="M67" s="1021"/>
      <c r="N67" s="1021"/>
      <c r="O67" s="1022"/>
      <c r="P67" s="162"/>
      <c r="Q67" s="1029"/>
      <c r="R67" s="1029"/>
      <c r="S67" s="1029"/>
      <c r="T67" s="1029"/>
      <c r="U67" s="1029"/>
      <c r="V67" s="1029"/>
      <c r="W67" s="1029"/>
      <c r="X67" s="1030"/>
      <c r="Y67" s="1007" t="s">
        <v>12</v>
      </c>
      <c r="Z67" s="1008"/>
      <c r="AA67" s="1009"/>
      <c r="AB67" s="558"/>
      <c r="AC67" s="1010"/>
      <c r="AD67" s="1010"/>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9"/>
      <c r="AC68" s="1006"/>
      <c r="AD68" s="1006"/>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504" t="s">
        <v>301</v>
      </c>
      <c r="AC69" s="430"/>
      <c r="AD69" s="430"/>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15">
      <c r="A70" s="904" t="s">
        <v>497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483</v>
      </c>
      <c r="H2" s="444"/>
      <c r="I2" s="444"/>
      <c r="J2" s="444"/>
      <c r="K2" s="444"/>
      <c r="L2" s="444"/>
      <c r="M2" s="444"/>
      <c r="N2" s="444"/>
      <c r="O2" s="444"/>
      <c r="P2" s="444"/>
      <c r="Q2" s="444"/>
      <c r="R2" s="444"/>
      <c r="S2" s="444"/>
      <c r="T2" s="444"/>
      <c r="U2" s="444"/>
      <c r="V2" s="444"/>
      <c r="W2" s="444"/>
      <c r="X2" s="444"/>
      <c r="Y2" s="444"/>
      <c r="Z2" s="444"/>
      <c r="AA2" s="444"/>
      <c r="AB2" s="445"/>
      <c r="AC2" s="443" t="s">
        <v>485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3"/>
      <c r="B6" s="1044"/>
      <c r="C6" s="1044"/>
      <c r="D6" s="1044"/>
      <c r="E6" s="1044"/>
      <c r="F6" s="104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3"/>
      <c r="B7" s="1044"/>
      <c r="C7" s="1044"/>
      <c r="D7" s="1044"/>
      <c r="E7" s="1044"/>
      <c r="F7" s="104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3"/>
      <c r="B8" s="1044"/>
      <c r="C8" s="1044"/>
      <c r="D8" s="1044"/>
      <c r="E8" s="1044"/>
      <c r="F8" s="104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3"/>
      <c r="B9" s="1044"/>
      <c r="C9" s="1044"/>
      <c r="D9" s="1044"/>
      <c r="E9" s="1044"/>
      <c r="F9" s="104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3"/>
      <c r="B10" s="1044"/>
      <c r="C10" s="1044"/>
      <c r="D10" s="1044"/>
      <c r="E10" s="1044"/>
      <c r="F10" s="104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3"/>
      <c r="B11" s="1044"/>
      <c r="C11" s="1044"/>
      <c r="D11" s="1044"/>
      <c r="E11" s="1044"/>
      <c r="F11" s="104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3"/>
      <c r="B12" s="1044"/>
      <c r="C12" s="1044"/>
      <c r="D12" s="1044"/>
      <c r="E12" s="1044"/>
      <c r="F12" s="104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3"/>
      <c r="B13" s="1044"/>
      <c r="C13" s="1044"/>
      <c r="D13" s="1044"/>
      <c r="E13" s="1044"/>
      <c r="F13" s="104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3"/>
      <c r="B15" s="1044"/>
      <c r="C15" s="1044"/>
      <c r="D15" s="1044"/>
      <c r="E15" s="1044"/>
      <c r="F15" s="1045"/>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3"/>
      <c r="B19" s="1044"/>
      <c r="C19" s="1044"/>
      <c r="D19" s="1044"/>
      <c r="E19" s="1044"/>
      <c r="F19" s="104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3"/>
      <c r="B20" s="1044"/>
      <c r="C20" s="1044"/>
      <c r="D20" s="1044"/>
      <c r="E20" s="1044"/>
      <c r="F20" s="104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3"/>
      <c r="B21" s="1044"/>
      <c r="C21" s="1044"/>
      <c r="D21" s="1044"/>
      <c r="E21" s="1044"/>
      <c r="F21" s="104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3"/>
      <c r="B22" s="1044"/>
      <c r="C22" s="1044"/>
      <c r="D22" s="1044"/>
      <c r="E22" s="1044"/>
      <c r="F22" s="104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3"/>
      <c r="B23" s="1044"/>
      <c r="C23" s="1044"/>
      <c r="D23" s="1044"/>
      <c r="E23" s="1044"/>
      <c r="F23" s="104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3"/>
      <c r="B24" s="1044"/>
      <c r="C24" s="1044"/>
      <c r="D24" s="1044"/>
      <c r="E24" s="1044"/>
      <c r="F24" s="104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3"/>
      <c r="B25" s="1044"/>
      <c r="C25" s="1044"/>
      <c r="D25" s="1044"/>
      <c r="E25" s="1044"/>
      <c r="F25" s="104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3"/>
      <c r="B26" s="1044"/>
      <c r="C26" s="1044"/>
      <c r="D26" s="1044"/>
      <c r="E26" s="1044"/>
      <c r="F26" s="104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3"/>
      <c r="B28" s="1044"/>
      <c r="C28" s="1044"/>
      <c r="D28" s="1044"/>
      <c r="E28" s="1044"/>
      <c r="F28" s="1045"/>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3"/>
      <c r="B32" s="1044"/>
      <c r="C32" s="1044"/>
      <c r="D32" s="1044"/>
      <c r="E32" s="1044"/>
      <c r="F32" s="104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3"/>
      <c r="B33" s="1044"/>
      <c r="C33" s="1044"/>
      <c r="D33" s="1044"/>
      <c r="E33" s="1044"/>
      <c r="F33" s="104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3"/>
      <c r="B34" s="1044"/>
      <c r="C34" s="1044"/>
      <c r="D34" s="1044"/>
      <c r="E34" s="1044"/>
      <c r="F34" s="104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3"/>
      <c r="B35" s="1044"/>
      <c r="C35" s="1044"/>
      <c r="D35" s="1044"/>
      <c r="E35" s="1044"/>
      <c r="F35" s="104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3"/>
      <c r="B36" s="1044"/>
      <c r="C36" s="1044"/>
      <c r="D36" s="1044"/>
      <c r="E36" s="1044"/>
      <c r="F36" s="104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3"/>
      <c r="B37" s="1044"/>
      <c r="C37" s="1044"/>
      <c r="D37" s="1044"/>
      <c r="E37" s="1044"/>
      <c r="F37" s="104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3"/>
      <c r="B38" s="1044"/>
      <c r="C38" s="1044"/>
      <c r="D38" s="1044"/>
      <c r="E38" s="1044"/>
      <c r="F38" s="104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3"/>
      <c r="B39" s="1044"/>
      <c r="C39" s="1044"/>
      <c r="D39" s="1044"/>
      <c r="E39" s="1044"/>
      <c r="F39" s="104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3"/>
      <c r="B41" s="1044"/>
      <c r="C41" s="1044"/>
      <c r="D41" s="1044"/>
      <c r="E41" s="1044"/>
      <c r="F41" s="1045"/>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3"/>
      <c r="B45" s="1044"/>
      <c r="C45" s="1044"/>
      <c r="D45" s="1044"/>
      <c r="E45" s="1044"/>
      <c r="F45" s="104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3"/>
      <c r="B46" s="1044"/>
      <c r="C46" s="1044"/>
      <c r="D46" s="1044"/>
      <c r="E46" s="1044"/>
      <c r="F46" s="104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3"/>
      <c r="B47" s="1044"/>
      <c r="C47" s="1044"/>
      <c r="D47" s="1044"/>
      <c r="E47" s="1044"/>
      <c r="F47" s="104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3"/>
      <c r="B48" s="1044"/>
      <c r="C48" s="1044"/>
      <c r="D48" s="1044"/>
      <c r="E48" s="1044"/>
      <c r="F48" s="104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3"/>
      <c r="B49" s="1044"/>
      <c r="C49" s="1044"/>
      <c r="D49" s="1044"/>
      <c r="E49" s="1044"/>
      <c r="F49" s="104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3"/>
      <c r="B50" s="1044"/>
      <c r="C50" s="1044"/>
      <c r="D50" s="1044"/>
      <c r="E50" s="1044"/>
      <c r="F50" s="104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3"/>
      <c r="B51" s="1044"/>
      <c r="C51" s="1044"/>
      <c r="D51" s="1044"/>
      <c r="E51" s="1044"/>
      <c r="F51" s="104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3"/>
      <c r="B52" s="1044"/>
      <c r="C52" s="1044"/>
      <c r="D52" s="1044"/>
      <c r="E52" s="1044"/>
      <c r="F52" s="104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3"/>
      <c r="B59" s="1044"/>
      <c r="C59" s="1044"/>
      <c r="D59" s="1044"/>
      <c r="E59" s="1044"/>
      <c r="F59" s="104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3"/>
      <c r="B60" s="1044"/>
      <c r="C60" s="1044"/>
      <c r="D60" s="1044"/>
      <c r="E60" s="1044"/>
      <c r="F60" s="104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3"/>
      <c r="B61" s="1044"/>
      <c r="C61" s="1044"/>
      <c r="D61" s="1044"/>
      <c r="E61" s="1044"/>
      <c r="F61" s="104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3"/>
      <c r="B62" s="1044"/>
      <c r="C62" s="1044"/>
      <c r="D62" s="1044"/>
      <c r="E62" s="1044"/>
      <c r="F62" s="104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3"/>
      <c r="B63" s="1044"/>
      <c r="C63" s="1044"/>
      <c r="D63" s="1044"/>
      <c r="E63" s="1044"/>
      <c r="F63" s="104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3"/>
      <c r="B64" s="1044"/>
      <c r="C64" s="1044"/>
      <c r="D64" s="1044"/>
      <c r="E64" s="1044"/>
      <c r="F64" s="104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3"/>
      <c r="B65" s="1044"/>
      <c r="C65" s="1044"/>
      <c r="D65" s="1044"/>
      <c r="E65" s="1044"/>
      <c r="F65" s="104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3"/>
      <c r="B66" s="1044"/>
      <c r="C66" s="1044"/>
      <c r="D66" s="1044"/>
      <c r="E66" s="1044"/>
      <c r="F66" s="104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3"/>
      <c r="B68" s="1044"/>
      <c r="C68" s="1044"/>
      <c r="D68" s="1044"/>
      <c r="E68" s="1044"/>
      <c r="F68" s="1045"/>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3"/>
      <c r="B72" s="1044"/>
      <c r="C72" s="1044"/>
      <c r="D72" s="1044"/>
      <c r="E72" s="1044"/>
      <c r="F72" s="104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3"/>
      <c r="B73" s="1044"/>
      <c r="C73" s="1044"/>
      <c r="D73" s="1044"/>
      <c r="E73" s="1044"/>
      <c r="F73" s="104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3"/>
      <c r="B74" s="1044"/>
      <c r="C74" s="1044"/>
      <c r="D74" s="1044"/>
      <c r="E74" s="1044"/>
      <c r="F74" s="104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3"/>
      <c r="B75" s="1044"/>
      <c r="C75" s="1044"/>
      <c r="D75" s="1044"/>
      <c r="E75" s="1044"/>
      <c r="F75" s="104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3"/>
      <c r="B76" s="1044"/>
      <c r="C76" s="1044"/>
      <c r="D76" s="1044"/>
      <c r="E76" s="1044"/>
      <c r="F76" s="104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3"/>
      <c r="B77" s="1044"/>
      <c r="C77" s="1044"/>
      <c r="D77" s="1044"/>
      <c r="E77" s="1044"/>
      <c r="F77" s="104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3"/>
      <c r="B78" s="1044"/>
      <c r="C78" s="1044"/>
      <c r="D78" s="1044"/>
      <c r="E78" s="1044"/>
      <c r="F78" s="104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3"/>
      <c r="B79" s="1044"/>
      <c r="C79" s="1044"/>
      <c r="D79" s="1044"/>
      <c r="E79" s="1044"/>
      <c r="F79" s="104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3"/>
      <c r="B81" s="1044"/>
      <c r="C81" s="1044"/>
      <c r="D81" s="1044"/>
      <c r="E81" s="1044"/>
      <c r="F81" s="1045"/>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3"/>
      <c r="B85" s="1044"/>
      <c r="C85" s="1044"/>
      <c r="D85" s="1044"/>
      <c r="E85" s="1044"/>
      <c r="F85" s="104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3"/>
      <c r="B86" s="1044"/>
      <c r="C86" s="1044"/>
      <c r="D86" s="1044"/>
      <c r="E86" s="1044"/>
      <c r="F86" s="104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3"/>
      <c r="B87" s="1044"/>
      <c r="C87" s="1044"/>
      <c r="D87" s="1044"/>
      <c r="E87" s="1044"/>
      <c r="F87" s="104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3"/>
      <c r="B88" s="1044"/>
      <c r="C88" s="1044"/>
      <c r="D88" s="1044"/>
      <c r="E88" s="1044"/>
      <c r="F88" s="104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3"/>
      <c r="B89" s="1044"/>
      <c r="C89" s="1044"/>
      <c r="D89" s="1044"/>
      <c r="E89" s="1044"/>
      <c r="F89" s="104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3"/>
      <c r="B90" s="1044"/>
      <c r="C90" s="1044"/>
      <c r="D90" s="1044"/>
      <c r="E90" s="1044"/>
      <c r="F90" s="104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3"/>
      <c r="B91" s="1044"/>
      <c r="C91" s="1044"/>
      <c r="D91" s="1044"/>
      <c r="E91" s="1044"/>
      <c r="F91" s="104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3"/>
      <c r="B92" s="1044"/>
      <c r="C92" s="1044"/>
      <c r="D92" s="1044"/>
      <c r="E92" s="1044"/>
      <c r="F92" s="104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3"/>
      <c r="B94" s="1044"/>
      <c r="C94" s="1044"/>
      <c r="D94" s="1044"/>
      <c r="E94" s="1044"/>
      <c r="F94" s="1045"/>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3"/>
      <c r="B98" s="1044"/>
      <c r="C98" s="1044"/>
      <c r="D98" s="1044"/>
      <c r="E98" s="1044"/>
      <c r="F98" s="104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3"/>
      <c r="B99" s="1044"/>
      <c r="C99" s="1044"/>
      <c r="D99" s="1044"/>
      <c r="E99" s="1044"/>
      <c r="F99" s="104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3"/>
      <c r="B100" s="1044"/>
      <c r="C100" s="1044"/>
      <c r="D100" s="1044"/>
      <c r="E100" s="1044"/>
      <c r="F100" s="104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3"/>
      <c r="B101" s="1044"/>
      <c r="C101" s="1044"/>
      <c r="D101" s="1044"/>
      <c r="E101" s="1044"/>
      <c r="F101" s="104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3"/>
      <c r="B102" s="1044"/>
      <c r="C102" s="1044"/>
      <c r="D102" s="1044"/>
      <c r="E102" s="1044"/>
      <c r="F102" s="104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3"/>
      <c r="B103" s="1044"/>
      <c r="C103" s="1044"/>
      <c r="D103" s="1044"/>
      <c r="E103" s="1044"/>
      <c r="F103" s="104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3"/>
      <c r="B104" s="1044"/>
      <c r="C104" s="1044"/>
      <c r="D104" s="1044"/>
      <c r="E104" s="1044"/>
      <c r="F104" s="104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3"/>
      <c r="B105" s="1044"/>
      <c r="C105" s="1044"/>
      <c r="D105" s="1044"/>
      <c r="E105" s="1044"/>
      <c r="F105" s="104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3"/>
      <c r="B112" s="1044"/>
      <c r="C112" s="1044"/>
      <c r="D112" s="1044"/>
      <c r="E112" s="1044"/>
      <c r="F112" s="104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3"/>
      <c r="B113" s="1044"/>
      <c r="C113" s="1044"/>
      <c r="D113" s="1044"/>
      <c r="E113" s="1044"/>
      <c r="F113" s="104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3"/>
      <c r="B114" s="1044"/>
      <c r="C114" s="1044"/>
      <c r="D114" s="1044"/>
      <c r="E114" s="1044"/>
      <c r="F114" s="104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3"/>
      <c r="B115" s="1044"/>
      <c r="C115" s="1044"/>
      <c r="D115" s="1044"/>
      <c r="E115" s="1044"/>
      <c r="F115" s="104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3"/>
      <c r="B116" s="1044"/>
      <c r="C116" s="1044"/>
      <c r="D116" s="1044"/>
      <c r="E116" s="1044"/>
      <c r="F116" s="104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3"/>
      <c r="B117" s="1044"/>
      <c r="C117" s="1044"/>
      <c r="D117" s="1044"/>
      <c r="E117" s="1044"/>
      <c r="F117" s="104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3"/>
      <c r="B118" s="1044"/>
      <c r="C118" s="1044"/>
      <c r="D118" s="1044"/>
      <c r="E118" s="1044"/>
      <c r="F118" s="104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3"/>
      <c r="B119" s="1044"/>
      <c r="C119" s="1044"/>
      <c r="D119" s="1044"/>
      <c r="E119" s="1044"/>
      <c r="F119" s="104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3"/>
      <c r="B121" s="1044"/>
      <c r="C121" s="1044"/>
      <c r="D121" s="1044"/>
      <c r="E121" s="1044"/>
      <c r="F121" s="1045"/>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3"/>
      <c r="B125" s="1044"/>
      <c r="C125" s="1044"/>
      <c r="D125" s="1044"/>
      <c r="E125" s="1044"/>
      <c r="F125" s="104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3"/>
      <c r="B126" s="1044"/>
      <c r="C126" s="1044"/>
      <c r="D126" s="1044"/>
      <c r="E126" s="1044"/>
      <c r="F126" s="104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3"/>
      <c r="B127" s="1044"/>
      <c r="C127" s="1044"/>
      <c r="D127" s="1044"/>
      <c r="E127" s="1044"/>
      <c r="F127" s="104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3"/>
      <c r="B128" s="1044"/>
      <c r="C128" s="1044"/>
      <c r="D128" s="1044"/>
      <c r="E128" s="1044"/>
      <c r="F128" s="104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3"/>
      <c r="B129" s="1044"/>
      <c r="C129" s="1044"/>
      <c r="D129" s="1044"/>
      <c r="E129" s="1044"/>
      <c r="F129" s="104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3"/>
      <c r="B130" s="1044"/>
      <c r="C130" s="1044"/>
      <c r="D130" s="1044"/>
      <c r="E130" s="1044"/>
      <c r="F130" s="104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3"/>
      <c r="B131" s="1044"/>
      <c r="C131" s="1044"/>
      <c r="D131" s="1044"/>
      <c r="E131" s="1044"/>
      <c r="F131" s="104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3"/>
      <c r="B132" s="1044"/>
      <c r="C132" s="1044"/>
      <c r="D132" s="1044"/>
      <c r="E132" s="1044"/>
      <c r="F132" s="104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3"/>
      <c r="B134" s="1044"/>
      <c r="C134" s="1044"/>
      <c r="D134" s="1044"/>
      <c r="E134" s="1044"/>
      <c r="F134" s="1045"/>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3"/>
      <c r="B138" s="1044"/>
      <c r="C138" s="1044"/>
      <c r="D138" s="1044"/>
      <c r="E138" s="1044"/>
      <c r="F138" s="104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3"/>
      <c r="B139" s="1044"/>
      <c r="C139" s="1044"/>
      <c r="D139" s="1044"/>
      <c r="E139" s="1044"/>
      <c r="F139" s="104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3"/>
      <c r="B140" s="1044"/>
      <c r="C140" s="1044"/>
      <c r="D140" s="1044"/>
      <c r="E140" s="1044"/>
      <c r="F140" s="104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3"/>
      <c r="B141" s="1044"/>
      <c r="C141" s="1044"/>
      <c r="D141" s="1044"/>
      <c r="E141" s="1044"/>
      <c r="F141" s="104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3"/>
      <c r="B142" s="1044"/>
      <c r="C142" s="1044"/>
      <c r="D142" s="1044"/>
      <c r="E142" s="1044"/>
      <c r="F142" s="104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3"/>
      <c r="B143" s="1044"/>
      <c r="C143" s="1044"/>
      <c r="D143" s="1044"/>
      <c r="E143" s="1044"/>
      <c r="F143" s="104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3"/>
      <c r="B144" s="1044"/>
      <c r="C144" s="1044"/>
      <c r="D144" s="1044"/>
      <c r="E144" s="1044"/>
      <c r="F144" s="104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3"/>
      <c r="B145" s="1044"/>
      <c r="C145" s="1044"/>
      <c r="D145" s="1044"/>
      <c r="E145" s="1044"/>
      <c r="F145" s="104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3"/>
      <c r="B147" s="1044"/>
      <c r="C147" s="1044"/>
      <c r="D147" s="1044"/>
      <c r="E147" s="1044"/>
      <c r="F147" s="1045"/>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3"/>
      <c r="B151" s="1044"/>
      <c r="C151" s="1044"/>
      <c r="D151" s="1044"/>
      <c r="E151" s="1044"/>
      <c r="F151" s="104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3"/>
      <c r="B152" s="1044"/>
      <c r="C152" s="1044"/>
      <c r="D152" s="1044"/>
      <c r="E152" s="1044"/>
      <c r="F152" s="104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3"/>
      <c r="B153" s="1044"/>
      <c r="C153" s="1044"/>
      <c r="D153" s="1044"/>
      <c r="E153" s="1044"/>
      <c r="F153" s="104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3"/>
      <c r="B154" s="1044"/>
      <c r="C154" s="1044"/>
      <c r="D154" s="1044"/>
      <c r="E154" s="1044"/>
      <c r="F154" s="104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3"/>
      <c r="B155" s="1044"/>
      <c r="C155" s="1044"/>
      <c r="D155" s="1044"/>
      <c r="E155" s="1044"/>
      <c r="F155" s="104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3"/>
      <c r="B156" s="1044"/>
      <c r="C156" s="1044"/>
      <c r="D156" s="1044"/>
      <c r="E156" s="1044"/>
      <c r="F156" s="104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3"/>
      <c r="B157" s="1044"/>
      <c r="C157" s="1044"/>
      <c r="D157" s="1044"/>
      <c r="E157" s="1044"/>
      <c r="F157" s="104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3"/>
      <c r="B158" s="1044"/>
      <c r="C158" s="1044"/>
      <c r="D158" s="1044"/>
      <c r="E158" s="1044"/>
      <c r="F158" s="104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3"/>
      <c r="B165" s="1044"/>
      <c r="C165" s="1044"/>
      <c r="D165" s="1044"/>
      <c r="E165" s="1044"/>
      <c r="F165" s="104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3"/>
      <c r="B166" s="1044"/>
      <c r="C166" s="1044"/>
      <c r="D166" s="1044"/>
      <c r="E166" s="1044"/>
      <c r="F166" s="104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3"/>
      <c r="B167" s="1044"/>
      <c r="C167" s="1044"/>
      <c r="D167" s="1044"/>
      <c r="E167" s="1044"/>
      <c r="F167" s="104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3"/>
      <c r="B168" s="1044"/>
      <c r="C168" s="1044"/>
      <c r="D168" s="1044"/>
      <c r="E168" s="1044"/>
      <c r="F168" s="104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3"/>
      <c r="B169" s="1044"/>
      <c r="C169" s="1044"/>
      <c r="D169" s="1044"/>
      <c r="E169" s="1044"/>
      <c r="F169" s="104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3"/>
      <c r="B170" s="1044"/>
      <c r="C170" s="1044"/>
      <c r="D170" s="1044"/>
      <c r="E170" s="1044"/>
      <c r="F170" s="104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3"/>
      <c r="B171" s="1044"/>
      <c r="C171" s="1044"/>
      <c r="D171" s="1044"/>
      <c r="E171" s="1044"/>
      <c r="F171" s="104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3"/>
      <c r="B172" s="1044"/>
      <c r="C172" s="1044"/>
      <c r="D172" s="1044"/>
      <c r="E172" s="1044"/>
      <c r="F172" s="104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3"/>
      <c r="B174" s="1044"/>
      <c r="C174" s="1044"/>
      <c r="D174" s="1044"/>
      <c r="E174" s="1044"/>
      <c r="F174" s="1045"/>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3"/>
      <c r="B178" s="1044"/>
      <c r="C178" s="1044"/>
      <c r="D178" s="1044"/>
      <c r="E178" s="1044"/>
      <c r="F178" s="104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3"/>
      <c r="B179" s="1044"/>
      <c r="C179" s="1044"/>
      <c r="D179" s="1044"/>
      <c r="E179" s="1044"/>
      <c r="F179" s="104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3"/>
      <c r="B180" s="1044"/>
      <c r="C180" s="1044"/>
      <c r="D180" s="1044"/>
      <c r="E180" s="1044"/>
      <c r="F180" s="104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3"/>
      <c r="B181" s="1044"/>
      <c r="C181" s="1044"/>
      <c r="D181" s="1044"/>
      <c r="E181" s="1044"/>
      <c r="F181" s="104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3"/>
      <c r="B182" s="1044"/>
      <c r="C182" s="1044"/>
      <c r="D182" s="1044"/>
      <c r="E182" s="1044"/>
      <c r="F182" s="104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3"/>
      <c r="B183" s="1044"/>
      <c r="C183" s="1044"/>
      <c r="D183" s="1044"/>
      <c r="E183" s="1044"/>
      <c r="F183" s="104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3"/>
      <c r="B184" s="1044"/>
      <c r="C184" s="1044"/>
      <c r="D184" s="1044"/>
      <c r="E184" s="1044"/>
      <c r="F184" s="104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3"/>
      <c r="B185" s="1044"/>
      <c r="C185" s="1044"/>
      <c r="D185" s="1044"/>
      <c r="E185" s="1044"/>
      <c r="F185" s="104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3"/>
      <c r="B187" s="1044"/>
      <c r="C187" s="1044"/>
      <c r="D187" s="1044"/>
      <c r="E187" s="1044"/>
      <c r="F187" s="1045"/>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3"/>
      <c r="B191" s="1044"/>
      <c r="C191" s="1044"/>
      <c r="D191" s="1044"/>
      <c r="E191" s="1044"/>
      <c r="F191" s="104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3"/>
      <c r="B192" s="1044"/>
      <c r="C192" s="1044"/>
      <c r="D192" s="1044"/>
      <c r="E192" s="1044"/>
      <c r="F192" s="104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3"/>
      <c r="B193" s="1044"/>
      <c r="C193" s="1044"/>
      <c r="D193" s="1044"/>
      <c r="E193" s="1044"/>
      <c r="F193" s="104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3"/>
      <c r="B194" s="1044"/>
      <c r="C194" s="1044"/>
      <c r="D194" s="1044"/>
      <c r="E194" s="1044"/>
      <c r="F194" s="104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3"/>
      <c r="B195" s="1044"/>
      <c r="C195" s="1044"/>
      <c r="D195" s="1044"/>
      <c r="E195" s="1044"/>
      <c r="F195" s="104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3"/>
      <c r="B196" s="1044"/>
      <c r="C196" s="1044"/>
      <c r="D196" s="1044"/>
      <c r="E196" s="1044"/>
      <c r="F196" s="104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3"/>
      <c r="B197" s="1044"/>
      <c r="C197" s="1044"/>
      <c r="D197" s="1044"/>
      <c r="E197" s="1044"/>
      <c r="F197" s="104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3"/>
      <c r="B198" s="1044"/>
      <c r="C198" s="1044"/>
      <c r="D198" s="1044"/>
      <c r="E198" s="1044"/>
      <c r="F198" s="104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3"/>
      <c r="B200" s="1044"/>
      <c r="C200" s="1044"/>
      <c r="D200" s="1044"/>
      <c r="E200" s="1044"/>
      <c r="F200" s="1045"/>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3"/>
      <c r="B204" s="1044"/>
      <c r="C204" s="1044"/>
      <c r="D204" s="1044"/>
      <c r="E204" s="1044"/>
      <c r="F204" s="104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3"/>
      <c r="B205" s="1044"/>
      <c r="C205" s="1044"/>
      <c r="D205" s="1044"/>
      <c r="E205" s="1044"/>
      <c r="F205" s="104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3"/>
      <c r="B206" s="1044"/>
      <c r="C206" s="1044"/>
      <c r="D206" s="1044"/>
      <c r="E206" s="1044"/>
      <c r="F206" s="104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3"/>
      <c r="B207" s="1044"/>
      <c r="C207" s="1044"/>
      <c r="D207" s="1044"/>
      <c r="E207" s="1044"/>
      <c r="F207" s="104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3"/>
      <c r="B208" s="1044"/>
      <c r="C208" s="1044"/>
      <c r="D208" s="1044"/>
      <c r="E208" s="1044"/>
      <c r="F208" s="104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3"/>
      <c r="B209" s="1044"/>
      <c r="C209" s="1044"/>
      <c r="D209" s="1044"/>
      <c r="E209" s="1044"/>
      <c r="F209" s="104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3"/>
      <c r="B210" s="1044"/>
      <c r="C210" s="1044"/>
      <c r="D210" s="1044"/>
      <c r="E210" s="1044"/>
      <c r="F210" s="104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3"/>
      <c r="B211" s="1044"/>
      <c r="C211" s="1044"/>
      <c r="D211" s="1044"/>
      <c r="E211" s="1044"/>
      <c r="F211" s="104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3"/>
      <c r="B218" s="1044"/>
      <c r="C218" s="1044"/>
      <c r="D218" s="1044"/>
      <c r="E218" s="1044"/>
      <c r="F218" s="104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3"/>
      <c r="B219" s="1044"/>
      <c r="C219" s="1044"/>
      <c r="D219" s="1044"/>
      <c r="E219" s="1044"/>
      <c r="F219" s="104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3"/>
      <c r="B220" s="1044"/>
      <c r="C220" s="1044"/>
      <c r="D220" s="1044"/>
      <c r="E220" s="1044"/>
      <c r="F220" s="104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3"/>
      <c r="B221" s="1044"/>
      <c r="C221" s="1044"/>
      <c r="D221" s="1044"/>
      <c r="E221" s="1044"/>
      <c r="F221" s="104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3"/>
      <c r="B222" s="1044"/>
      <c r="C222" s="1044"/>
      <c r="D222" s="1044"/>
      <c r="E222" s="1044"/>
      <c r="F222" s="104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3"/>
      <c r="B223" s="1044"/>
      <c r="C223" s="1044"/>
      <c r="D223" s="1044"/>
      <c r="E223" s="1044"/>
      <c r="F223" s="104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3"/>
      <c r="B224" s="1044"/>
      <c r="C224" s="1044"/>
      <c r="D224" s="1044"/>
      <c r="E224" s="1044"/>
      <c r="F224" s="104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3"/>
      <c r="B225" s="1044"/>
      <c r="C225" s="1044"/>
      <c r="D225" s="1044"/>
      <c r="E225" s="1044"/>
      <c r="F225" s="104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3"/>
      <c r="B227" s="1044"/>
      <c r="C227" s="1044"/>
      <c r="D227" s="1044"/>
      <c r="E227" s="1044"/>
      <c r="F227" s="1045"/>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3"/>
      <c r="B231" s="1044"/>
      <c r="C231" s="1044"/>
      <c r="D231" s="1044"/>
      <c r="E231" s="1044"/>
      <c r="F231" s="104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3"/>
      <c r="B232" s="1044"/>
      <c r="C232" s="1044"/>
      <c r="D232" s="1044"/>
      <c r="E232" s="1044"/>
      <c r="F232" s="104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3"/>
      <c r="B233" s="1044"/>
      <c r="C233" s="1044"/>
      <c r="D233" s="1044"/>
      <c r="E233" s="1044"/>
      <c r="F233" s="104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3"/>
      <c r="B234" s="1044"/>
      <c r="C234" s="1044"/>
      <c r="D234" s="1044"/>
      <c r="E234" s="1044"/>
      <c r="F234" s="104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3"/>
      <c r="B235" s="1044"/>
      <c r="C235" s="1044"/>
      <c r="D235" s="1044"/>
      <c r="E235" s="1044"/>
      <c r="F235" s="104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3"/>
      <c r="B236" s="1044"/>
      <c r="C236" s="1044"/>
      <c r="D236" s="1044"/>
      <c r="E236" s="1044"/>
      <c r="F236" s="104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3"/>
      <c r="B237" s="1044"/>
      <c r="C237" s="1044"/>
      <c r="D237" s="1044"/>
      <c r="E237" s="1044"/>
      <c r="F237" s="104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3"/>
      <c r="B238" s="1044"/>
      <c r="C238" s="1044"/>
      <c r="D238" s="1044"/>
      <c r="E238" s="1044"/>
      <c r="F238" s="104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3"/>
      <c r="B240" s="1044"/>
      <c r="C240" s="1044"/>
      <c r="D240" s="1044"/>
      <c r="E240" s="1044"/>
      <c r="F240" s="1045"/>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3"/>
      <c r="B244" s="1044"/>
      <c r="C244" s="1044"/>
      <c r="D244" s="1044"/>
      <c r="E244" s="1044"/>
      <c r="F244" s="104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3"/>
      <c r="B245" s="1044"/>
      <c r="C245" s="1044"/>
      <c r="D245" s="1044"/>
      <c r="E245" s="1044"/>
      <c r="F245" s="104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3"/>
      <c r="B246" s="1044"/>
      <c r="C246" s="1044"/>
      <c r="D246" s="1044"/>
      <c r="E246" s="1044"/>
      <c r="F246" s="104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3"/>
      <c r="B247" s="1044"/>
      <c r="C247" s="1044"/>
      <c r="D247" s="1044"/>
      <c r="E247" s="1044"/>
      <c r="F247" s="104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3"/>
      <c r="B248" s="1044"/>
      <c r="C248" s="1044"/>
      <c r="D248" s="1044"/>
      <c r="E248" s="1044"/>
      <c r="F248" s="104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3"/>
      <c r="B249" s="1044"/>
      <c r="C249" s="1044"/>
      <c r="D249" s="1044"/>
      <c r="E249" s="1044"/>
      <c r="F249" s="104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3"/>
      <c r="B250" s="1044"/>
      <c r="C250" s="1044"/>
      <c r="D250" s="1044"/>
      <c r="E250" s="1044"/>
      <c r="F250" s="104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3"/>
      <c r="B251" s="1044"/>
      <c r="C251" s="1044"/>
      <c r="D251" s="1044"/>
      <c r="E251" s="1044"/>
      <c r="F251" s="104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3"/>
      <c r="B253" s="1044"/>
      <c r="C253" s="1044"/>
      <c r="D253" s="1044"/>
      <c r="E253" s="1044"/>
      <c r="F253" s="1045"/>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3"/>
      <c r="B257" s="1044"/>
      <c r="C257" s="1044"/>
      <c r="D257" s="1044"/>
      <c r="E257" s="1044"/>
      <c r="F257" s="104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3"/>
      <c r="B258" s="1044"/>
      <c r="C258" s="1044"/>
      <c r="D258" s="1044"/>
      <c r="E258" s="1044"/>
      <c r="F258" s="104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3"/>
      <c r="B259" s="1044"/>
      <c r="C259" s="1044"/>
      <c r="D259" s="1044"/>
      <c r="E259" s="1044"/>
      <c r="F259" s="104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3"/>
      <c r="B260" s="1044"/>
      <c r="C260" s="1044"/>
      <c r="D260" s="1044"/>
      <c r="E260" s="1044"/>
      <c r="F260" s="104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3"/>
      <c r="B261" s="1044"/>
      <c r="C261" s="1044"/>
      <c r="D261" s="1044"/>
      <c r="E261" s="1044"/>
      <c r="F261" s="104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3"/>
      <c r="B262" s="1044"/>
      <c r="C262" s="1044"/>
      <c r="D262" s="1044"/>
      <c r="E262" s="1044"/>
      <c r="F262" s="104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3"/>
      <c r="B263" s="1044"/>
      <c r="C263" s="1044"/>
      <c r="D263" s="1044"/>
      <c r="E263" s="1044"/>
      <c r="F263" s="104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3"/>
      <c r="B264" s="1044"/>
      <c r="C264" s="1044"/>
      <c r="D264" s="1044"/>
      <c r="E264" s="1044"/>
      <c r="F264" s="104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419</v>
      </c>
      <c r="K3" s="102"/>
      <c r="L3" s="102"/>
      <c r="M3" s="102"/>
      <c r="N3" s="102"/>
      <c r="O3" s="102"/>
      <c r="P3" s="352" t="s">
        <v>27</v>
      </c>
      <c r="Q3" s="352"/>
      <c r="R3" s="352"/>
      <c r="S3" s="352"/>
      <c r="T3" s="352"/>
      <c r="U3" s="352"/>
      <c r="V3" s="352"/>
      <c r="W3" s="352"/>
      <c r="X3" s="352"/>
      <c r="Y3" s="349" t="s">
        <v>473</v>
      </c>
      <c r="Z3" s="350"/>
      <c r="AA3" s="350"/>
      <c r="AB3" s="350"/>
      <c r="AC3" s="278" t="s">
        <v>458</v>
      </c>
      <c r="AD3" s="278"/>
      <c r="AE3" s="278"/>
      <c r="AF3" s="278"/>
      <c r="AG3" s="278"/>
      <c r="AH3" s="349" t="s">
        <v>380</v>
      </c>
      <c r="AI3" s="351"/>
      <c r="AJ3" s="351"/>
      <c r="AK3" s="351"/>
      <c r="AL3" s="351" t="s">
        <v>21</v>
      </c>
      <c r="AM3" s="351"/>
      <c r="AN3" s="351"/>
      <c r="AO3" s="430"/>
      <c r="AP3" s="431" t="s">
        <v>420</v>
      </c>
      <c r="AQ3" s="431"/>
      <c r="AR3" s="431"/>
      <c r="AS3" s="431"/>
      <c r="AT3" s="431"/>
      <c r="AU3" s="431"/>
      <c r="AV3" s="431"/>
      <c r="AW3" s="431"/>
      <c r="AX3" s="431"/>
    </row>
    <row r="4" spans="1:50" ht="26.25" customHeight="1" x14ac:dyDescent="0.15">
      <c r="A4" s="1063">
        <v>1</v>
      </c>
      <c r="B4" s="1063">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3">
        <v>2</v>
      </c>
      <c r="B5" s="1063">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3">
        <v>3</v>
      </c>
      <c r="B6" s="1063">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3">
        <v>4</v>
      </c>
      <c r="B7" s="1063">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3">
        <v>5</v>
      </c>
      <c r="B8" s="1063">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3">
        <v>6</v>
      </c>
      <c r="B9" s="1063">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3">
        <v>7</v>
      </c>
      <c r="B10" s="1063">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3">
        <v>8</v>
      </c>
      <c r="B11" s="1063">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3">
        <v>9</v>
      </c>
      <c r="B12" s="1063">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3">
        <v>10</v>
      </c>
      <c r="B13" s="1063">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3">
        <v>11</v>
      </c>
      <c r="B14" s="1063">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3">
        <v>12</v>
      </c>
      <c r="B15" s="1063">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3">
        <v>13</v>
      </c>
      <c r="B16" s="1063">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3">
        <v>14</v>
      </c>
      <c r="B17" s="1063">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3">
        <v>15</v>
      </c>
      <c r="B18" s="1063">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3">
        <v>16</v>
      </c>
      <c r="B19" s="1063">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3">
        <v>17</v>
      </c>
      <c r="B20" s="1063">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3">
        <v>18</v>
      </c>
      <c r="B21" s="1063">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3">
        <v>19</v>
      </c>
      <c r="B22" s="1063">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3">
        <v>20</v>
      </c>
      <c r="B23" s="1063">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3">
        <v>21</v>
      </c>
      <c r="B24" s="1063">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3">
        <v>22</v>
      </c>
      <c r="B25" s="1063">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3">
        <v>23</v>
      </c>
      <c r="B26" s="1063">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3">
        <v>24</v>
      </c>
      <c r="B27" s="1063">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3">
        <v>25</v>
      </c>
      <c r="B28" s="1063">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3">
        <v>26</v>
      </c>
      <c r="B29" s="1063">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3">
        <v>27</v>
      </c>
      <c r="B30" s="1063">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3">
        <v>28</v>
      </c>
      <c r="B31" s="1063">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3">
        <v>29</v>
      </c>
      <c r="B32" s="1063">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3">
        <v>30</v>
      </c>
      <c r="B33" s="1063">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419</v>
      </c>
      <c r="K36" s="102"/>
      <c r="L36" s="102"/>
      <c r="M36" s="102"/>
      <c r="N36" s="102"/>
      <c r="O36" s="102"/>
      <c r="P36" s="352" t="s">
        <v>27</v>
      </c>
      <c r="Q36" s="352"/>
      <c r="R36" s="352"/>
      <c r="S36" s="352"/>
      <c r="T36" s="352"/>
      <c r="U36" s="352"/>
      <c r="V36" s="352"/>
      <c r="W36" s="352"/>
      <c r="X36" s="352"/>
      <c r="Y36" s="349" t="s">
        <v>473</v>
      </c>
      <c r="Z36" s="350"/>
      <c r="AA36" s="350"/>
      <c r="AB36" s="350"/>
      <c r="AC36" s="278" t="s">
        <v>458</v>
      </c>
      <c r="AD36" s="278"/>
      <c r="AE36" s="278"/>
      <c r="AF36" s="278"/>
      <c r="AG36" s="278"/>
      <c r="AH36" s="349" t="s">
        <v>380</v>
      </c>
      <c r="AI36" s="351"/>
      <c r="AJ36" s="351"/>
      <c r="AK36" s="351"/>
      <c r="AL36" s="351" t="s">
        <v>21</v>
      </c>
      <c r="AM36" s="351"/>
      <c r="AN36" s="351"/>
      <c r="AO36" s="430"/>
      <c r="AP36" s="431" t="s">
        <v>420</v>
      </c>
      <c r="AQ36" s="431"/>
      <c r="AR36" s="431"/>
      <c r="AS36" s="431"/>
      <c r="AT36" s="431"/>
      <c r="AU36" s="431"/>
      <c r="AV36" s="431"/>
      <c r="AW36" s="431"/>
      <c r="AX36" s="431"/>
    </row>
    <row r="37" spans="1:50" ht="26.25" customHeight="1" x14ac:dyDescent="0.15">
      <c r="A37" s="1063">
        <v>1</v>
      </c>
      <c r="B37" s="1063">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3">
        <v>2</v>
      </c>
      <c r="B38" s="1063">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3">
        <v>3</v>
      </c>
      <c r="B39" s="1063">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3">
        <v>4</v>
      </c>
      <c r="B40" s="1063">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3">
        <v>5</v>
      </c>
      <c r="B41" s="1063">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3">
        <v>6</v>
      </c>
      <c r="B42" s="1063">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3">
        <v>7</v>
      </c>
      <c r="B43" s="1063">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3">
        <v>8</v>
      </c>
      <c r="B44" s="1063">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3">
        <v>9</v>
      </c>
      <c r="B45" s="1063">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3">
        <v>10</v>
      </c>
      <c r="B46" s="1063">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3">
        <v>11</v>
      </c>
      <c r="B47" s="1063">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3">
        <v>12</v>
      </c>
      <c r="B48" s="1063">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3">
        <v>13</v>
      </c>
      <c r="B49" s="1063">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3">
        <v>14</v>
      </c>
      <c r="B50" s="1063">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3">
        <v>15</v>
      </c>
      <c r="B51" s="1063">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3">
        <v>16</v>
      </c>
      <c r="B52" s="1063">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3">
        <v>17</v>
      </c>
      <c r="B53" s="1063">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3">
        <v>18</v>
      </c>
      <c r="B54" s="1063">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3">
        <v>19</v>
      </c>
      <c r="B55" s="1063">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3">
        <v>20</v>
      </c>
      <c r="B56" s="1063">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3">
        <v>21</v>
      </c>
      <c r="B57" s="1063">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3">
        <v>22</v>
      </c>
      <c r="B58" s="1063">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3">
        <v>23</v>
      </c>
      <c r="B59" s="1063">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3">
        <v>24</v>
      </c>
      <c r="B60" s="1063">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3">
        <v>25</v>
      </c>
      <c r="B61" s="1063">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3">
        <v>26</v>
      </c>
      <c r="B62" s="1063">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3">
        <v>27</v>
      </c>
      <c r="B63" s="1063">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3">
        <v>28</v>
      </c>
      <c r="B64" s="1063">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3">
        <v>29</v>
      </c>
      <c r="B65" s="1063">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3">
        <v>30</v>
      </c>
      <c r="B66" s="1063">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419</v>
      </c>
      <c r="K69" s="102"/>
      <c r="L69" s="102"/>
      <c r="M69" s="102"/>
      <c r="N69" s="102"/>
      <c r="O69" s="102"/>
      <c r="P69" s="352" t="s">
        <v>27</v>
      </c>
      <c r="Q69" s="352"/>
      <c r="R69" s="352"/>
      <c r="S69" s="352"/>
      <c r="T69" s="352"/>
      <c r="U69" s="352"/>
      <c r="V69" s="352"/>
      <c r="W69" s="352"/>
      <c r="X69" s="352"/>
      <c r="Y69" s="349" t="s">
        <v>473</v>
      </c>
      <c r="Z69" s="350"/>
      <c r="AA69" s="350"/>
      <c r="AB69" s="350"/>
      <c r="AC69" s="278" t="s">
        <v>458</v>
      </c>
      <c r="AD69" s="278"/>
      <c r="AE69" s="278"/>
      <c r="AF69" s="278"/>
      <c r="AG69" s="278"/>
      <c r="AH69" s="349" t="s">
        <v>380</v>
      </c>
      <c r="AI69" s="351"/>
      <c r="AJ69" s="351"/>
      <c r="AK69" s="351"/>
      <c r="AL69" s="351" t="s">
        <v>21</v>
      </c>
      <c r="AM69" s="351"/>
      <c r="AN69" s="351"/>
      <c r="AO69" s="430"/>
      <c r="AP69" s="431" t="s">
        <v>420</v>
      </c>
      <c r="AQ69" s="431"/>
      <c r="AR69" s="431"/>
      <c r="AS69" s="431"/>
      <c r="AT69" s="431"/>
      <c r="AU69" s="431"/>
      <c r="AV69" s="431"/>
      <c r="AW69" s="431"/>
      <c r="AX69" s="431"/>
    </row>
    <row r="70" spans="1:50" ht="26.25" customHeight="1" x14ac:dyDescent="0.15">
      <c r="A70" s="1063">
        <v>1</v>
      </c>
      <c r="B70" s="1063">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3">
        <v>2</v>
      </c>
      <c r="B71" s="1063">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3">
        <v>3</v>
      </c>
      <c r="B72" s="1063">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3">
        <v>4</v>
      </c>
      <c r="B73" s="1063">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3">
        <v>5</v>
      </c>
      <c r="B74" s="1063">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3">
        <v>6</v>
      </c>
      <c r="B75" s="1063">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3">
        <v>7</v>
      </c>
      <c r="B76" s="1063">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3">
        <v>8</v>
      </c>
      <c r="B77" s="1063">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3">
        <v>9</v>
      </c>
      <c r="B78" s="1063">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3">
        <v>10</v>
      </c>
      <c r="B79" s="1063">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3">
        <v>11</v>
      </c>
      <c r="B80" s="1063">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3">
        <v>12</v>
      </c>
      <c r="B81" s="1063">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3">
        <v>13</v>
      </c>
      <c r="B82" s="1063">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3">
        <v>14</v>
      </c>
      <c r="B83" s="1063">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3">
        <v>15</v>
      </c>
      <c r="B84" s="1063">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3">
        <v>16</v>
      </c>
      <c r="B85" s="1063">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3">
        <v>17</v>
      </c>
      <c r="B86" s="1063">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3">
        <v>18</v>
      </c>
      <c r="B87" s="1063">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3">
        <v>19</v>
      </c>
      <c r="B88" s="1063">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3">
        <v>20</v>
      </c>
      <c r="B89" s="1063">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3">
        <v>21</v>
      </c>
      <c r="B90" s="1063">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3">
        <v>22</v>
      </c>
      <c r="B91" s="1063">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3">
        <v>23</v>
      </c>
      <c r="B92" s="1063">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3">
        <v>24</v>
      </c>
      <c r="B93" s="1063">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3">
        <v>25</v>
      </c>
      <c r="B94" s="1063">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3">
        <v>26</v>
      </c>
      <c r="B95" s="1063">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3">
        <v>27</v>
      </c>
      <c r="B96" s="1063">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3">
        <v>28</v>
      </c>
      <c r="B97" s="1063">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3">
        <v>29</v>
      </c>
      <c r="B98" s="1063">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3">
        <v>30</v>
      </c>
      <c r="B99" s="1063">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419</v>
      </c>
      <c r="K102" s="102"/>
      <c r="L102" s="102"/>
      <c r="M102" s="102"/>
      <c r="N102" s="102"/>
      <c r="O102" s="102"/>
      <c r="P102" s="352" t="s">
        <v>27</v>
      </c>
      <c r="Q102" s="352"/>
      <c r="R102" s="352"/>
      <c r="S102" s="352"/>
      <c r="T102" s="352"/>
      <c r="U102" s="352"/>
      <c r="V102" s="352"/>
      <c r="W102" s="352"/>
      <c r="X102" s="352"/>
      <c r="Y102" s="349" t="s">
        <v>473</v>
      </c>
      <c r="Z102" s="350"/>
      <c r="AA102" s="350"/>
      <c r="AB102" s="350"/>
      <c r="AC102" s="278" t="s">
        <v>458</v>
      </c>
      <c r="AD102" s="278"/>
      <c r="AE102" s="278"/>
      <c r="AF102" s="278"/>
      <c r="AG102" s="278"/>
      <c r="AH102" s="349" t="s">
        <v>380</v>
      </c>
      <c r="AI102" s="351"/>
      <c r="AJ102" s="351"/>
      <c r="AK102" s="351"/>
      <c r="AL102" s="351" t="s">
        <v>21</v>
      </c>
      <c r="AM102" s="351"/>
      <c r="AN102" s="351"/>
      <c r="AO102" s="430"/>
      <c r="AP102" s="431" t="s">
        <v>420</v>
      </c>
      <c r="AQ102" s="431"/>
      <c r="AR102" s="431"/>
      <c r="AS102" s="431"/>
      <c r="AT102" s="431"/>
      <c r="AU102" s="431"/>
      <c r="AV102" s="431"/>
      <c r="AW102" s="431"/>
      <c r="AX102" s="431"/>
    </row>
    <row r="103" spans="1:50" ht="26.25" customHeight="1" x14ac:dyDescent="0.15">
      <c r="A103" s="1063">
        <v>1</v>
      </c>
      <c r="B103" s="1063">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3">
        <v>2</v>
      </c>
      <c r="B104" s="1063">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3">
        <v>3</v>
      </c>
      <c r="B105" s="1063">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3">
        <v>4</v>
      </c>
      <c r="B106" s="1063">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3">
        <v>5</v>
      </c>
      <c r="B107" s="1063">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3">
        <v>6</v>
      </c>
      <c r="B108" s="1063">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3">
        <v>7</v>
      </c>
      <c r="B109" s="1063">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3">
        <v>8</v>
      </c>
      <c r="B110" s="1063">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3">
        <v>9</v>
      </c>
      <c r="B111" s="1063">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3">
        <v>10</v>
      </c>
      <c r="B112" s="1063">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3">
        <v>11</v>
      </c>
      <c r="B113" s="1063">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3">
        <v>12</v>
      </c>
      <c r="B114" s="1063">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3">
        <v>13</v>
      </c>
      <c r="B115" s="1063">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3">
        <v>14</v>
      </c>
      <c r="B116" s="1063">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3">
        <v>15</v>
      </c>
      <c r="B117" s="1063">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3">
        <v>16</v>
      </c>
      <c r="B118" s="1063">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3">
        <v>17</v>
      </c>
      <c r="B119" s="1063">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3">
        <v>18</v>
      </c>
      <c r="B120" s="1063">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3">
        <v>19</v>
      </c>
      <c r="B121" s="1063">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3">
        <v>20</v>
      </c>
      <c r="B122" s="1063">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3">
        <v>21</v>
      </c>
      <c r="B123" s="1063">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3">
        <v>22</v>
      </c>
      <c r="B124" s="1063">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3">
        <v>23</v>
      </c>
      <c r="B125" s="1063">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3">
        <v>24</v>
      </c>
      <c r="B126" s="1063">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3">
        <v>25</v>
      </c>
      <c r="B127" s="1063">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3">
        <v>26</v>
      </c>
      <c r="B128" s="1063">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3">
        <v>27</v>
      </c>
      <c r="B129" s="1063">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3">
        <v>28</v>
      </c>
      <c r="B130" s="1063">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3">
        <v>29</v>
      </c>
      <c r="B131" s="1063">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3">
        <v>30</v>
      </c>
      <c r="B132" s="1063">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419</v>
      </c>
      <c r="K135" s="102"/>
      <c r="L135" s="102"/>
      <c r="M135" s="102"/>
      <c r="N135" s="102"/>
      <c r="O135" s="102"/>
      <c r="P135" s="352" t="s">
        <v>27</v>
      </c>
      <c r="Q135" s="352"/>
      <c r="R135" s="352"/>
      <c r="S135" s="352"/>
      <c r="T135" s="352"/>
      <c r="U135" s="352"/>
      <c r="V135" s="352"/>
      <c r="W135" s="352"/>
      <c r="X135" s="352"/>
      <c r="Y135" s="349" t="s">
        <v>473</v>
      </c>
      <c r="Z135" s="350"/>
      <c r="AA135" s="350"/>
      <c r="AB135" s="350"/>
      <c r="AC135" s="278" t="s">
        <v>458</v>
      </c>
      <c r="AD135" s="278"/>
      <c r="AE135" s="278"/>
      <c r="AF135" s="278"/>
      <c r="AG135" s="278"/>
      <c r="AH135" s="349" t="s">
        <v>380</v>
      </c>
      <c r="AI135" s="351"/>
      <c r="AJ135" s="351"/>
      <c r="AK135" s="351"/>
      <c r="AL135" s="351" t="s">
        <v>21</v>
      </c>
      <c r="AM135" s="351"/>
      <c r="AN135" s="351"/>
      <c r="AO135" s="430"/>
      <c r="AP135" s="431" t="s">
        <v>420</v>
      </c>
      <c r="AQ135" s="431"/>
      <c r="AR135" s="431"/>
      <c r="AS135" s="431"/>
      <c r="AT135" s="431"/>
      <c r="AU135" s="431"/>
      <c r="AV135" s="431"/>
      <c r="AW135" s="431"/>
      <c r="AX135" s="431"/>
    </row>
    <row r="136" spans="1:50" ht="26.25" customHeight="1" x14ac:dyDescent="0.15">
      <c r="A136" s="1063">
        <v>1</v>
      </c>
      <c r="B136" s="1063">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3">
        <v>2</v>
      </c>
      <c r="B137" s="1063">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3">
        <v>3</v>
      </c>
      <c r="B138" s="1063">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3">
        <v>4</v>
      </c>
      <c r="B139" s="1063">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3">
        <v>5</v>
      </c>
      <c r="B140" s="1063">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3">
        <v>6</v>
      </c>
      <c r="B141" s="1063">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3">
        <v>7</v>
      </c>
      <c r="B142" s="1063">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3">
        <v>8</v>
      </c>
      <c r="B143" s="1063">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3">
        <v>9</v>
      </c>
      <c r="B144" s="1063">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3">
        <v>10</v>
      </c>
      <c r="B145" s="1063">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3">
        <v>11</v>
      </c>
      <c r="B146" s="1063">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3">
        <v>12</v>
      </c>
      <c r="B147" s="1063">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3">
        <v>13</v>
      </c>
      <c r="B148" s="1063">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3">
        <v>14</v>
      </c>
      <c r="B149" s="1063">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3">
        <v>15</v>
      </c>
      <c r="B150" s="1063">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3">
        <v>16</v>
      </c>
      <c r="B151" s="1063">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3">
        <v>17</v>
      </c>
      <c r="B152" s="1063">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3">
        <v>18</v>
      </c>
      <c r="B153" s="1063">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3">
        <v>19</v>
      </c>
      <c r="B154" s="1063">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3">
        <v>20</v>
      </c>
      <c r="B155" s="1063">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3">
        <v>21</v>
      </c>
      <c r="B156" s="1063">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3">
        <v>22</v>
      </c>
      <c r="B157" s="1063">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3">
        <v>23</v>
      </c>
      <c r="B158" s="1063">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3">
        <v>24</v>
      </c>
      <c r="B159" s="1063">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3">
        <v>25</v>
      </c>
      <c r="B160" s="1063">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3">
        <v>26</v>
      </c>
      <c r="B161" s="1063">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3">
        <v>27</v>
      </c>
      <c r="B162" s="1063">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3">
        <v>28</v>
      </c>
      <c r="B163" s="1063">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3">
        <v>29</v>
      </c>
      <c r="B164" s="1063">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3">
        <v>30</v>
      </c>
      <c r="B165" s="1063">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419</v>
      </c>
      <c r="K168" s="102"/>
      <c r="L168" s="102"/>
      <c r="M168" s="102"/>
      <c r="N168" s="102"/>
      <c r="O168" s="102"/>
      <c r="P168" s="352" t="s">
        <v>27</v>
      </c>
      <c r="Q168" s="352"/>
      <c r="R168" s="352"/>
      <c r="S168" s="352"/>
      <c r="T168" s="352"/>
      <c r="U168" s="352"/>
      <c r="V168" s="352"/>
      <c r="W168" s="352"/>
      <c r="X168" s="352"/>
      <c r="Y168" s="349" t="s">
        <v>473</v>
      </c>
      <c r="Z168" s="350"/>
      <c r="AA168" s="350"/>
      <c r="AB168" s="350"/>
      <c r="AC168" s="278" t="s">
        <v>458</v>
      </c>
      <c r="AD168" s="278"/>
      <c r="AE168" s="278"/>
      <c r="AF168" s="278"/>
      <c r="AG168" s="278"/>
      <c r="AH168" s="349" t="s">
        <v>380</v>
      </c>
      <c r="AI168" s="351"/>
      <c r="AJ168" s="351"/>
      <c r="AK168" s="351"/>
      <c r="AL168" s="351" t="s">
        <v>21</v>
      </c>
      <c r="AM168" s="351"/>
      <c r="AN168" s="351"/>
      <c r="AO168" s="430"/>
      <c r="AP168" s="431" t="s">
        <v>420</v>
      </c>
      <c r="AQ168" s="431"/>
      <c r="AR168" s="431"/>
      <c r="AS168" s="431"/>
      <c r="AT168" s="431"/>
      <c r="AU168" s="431"/>
      <c r="AV168" s="431"/>
      <c r="AW168" s="431"/>
      <c r="AX168" s="431"/>
    </row>
    <row r="169" spans="1:50" ht="26.25" customHeight="1" x14ac:dyDescent="0.15">
      <c r="A169" s="1063">
        <v>1</v>
      </c>
      <c r="B169" s="1063">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3">
        <v>2</v>
      </c>
      <c r="B170" s="1063">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3">
        <v>3</v>
      </c>
      <c r="B171" s="1063">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3">
        <v>4</v>
      </c>
      <c r="B172" s="1063">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3">
        <v>5</v>
      </c>
      <c r="B173" s="1063">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3">
        <v>6</v>
      </c>
      <c r="B174" s="1063">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3">
        <v>7</v>
      </c>
      <c r="B175" s="1063">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3">
        <v>8</v>
      </c>
      <c r="B176" s="1063">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3">
        <v>9</v>
      </c>
      <c r="B177" s="1063">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3">
        <v>10</v>
      </c>
      <c r="B178" s="1063">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3">
        <v>11</v>
      </c>
      <c r="B179" s="1063">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3">
        <v>12</v>
      </c>
      <c r="B180" s="1063">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3">
        <v>13</v>
      </c>
      <c r="B181" s="1063">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3">
        <v>14</v>
      </c>
      <c r="B182" s="1063">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3">
        <v>15</v>
      </c>
      <c r="B183" s="1063">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3">
        <v>16</v>
      </c>
      <c r="B184" s="1063">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3">
        <v>17</v>
      </c>
      <c r="B185" s="1063">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3">
        <v>18</v>
      </c>
      <c r="B186" s="1063">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3">
        <v>19</v>
      </c>
      <c r="B187" s="1063">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3">
        <v>20</v>
      </c>
      <c r="B188" s="1063">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3">
        <v>21</v>
      </c>
      <c r="B189" s="1063">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3">
        <v>22</v>
      </c>
      <c r="B190" s="1063">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3">
        <v>23</v>
      </c>
      <c r="B191" s="1063">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3">
        <v>24</v>
      </c>
      <c r="B192" s="1063">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3">
        <v>25</v>
      </c>
      <c r="B193" s="1063">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3">
        <v>26</v>
      </c>
      <c r="B194" s="1063">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3">
        <v>27</v>
      </c>
      <c r="B195" s="1063">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3">
        <v>28</v>
      </c>
      <c r="B196" s="1063">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3">
        <v>29</v>
      </c>
      <c r="B197" s="1063">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3">
        <v>30</v>
      </c>
      <c r="B198" s="1063">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419</v>
      </c>
      <c r="K201" s="102"/>
      <c r="L201" s="102"/>
      <c r="M201" s="102"/>
      <c r="N201" s="102"/>
      <c r="O201" s="102"/>
      <c r="P201" s="352" t="s">
        <v>27</v>
      </c>
      <c r="Q201" s="352"/>
      <c r="R201" s="352"/>
      <c r="S201" s="352"/>
      <c r="T201" s="352"/>
      <c r="U201" s="352"/>
      <c r="V201" s="352"/>
      <c r="W201" s="352"/>
      <c r="X201" s="352"/>
      <c r="Y201" s="349" t="s">
        <v>473</v>
      </c>
      <c r="Z201" s="350"/>
      <c r="AA201" s="350"/>
      <c r="AB201" s="350"/>
      <c r="AC201" s="278" t="s">
        <v>458</v>
      </c>
      <c r="AD201" s="278"/>
      <c r="AE201" s="278"/>
      <c r="AF201" s="278"/>
      <c r="AG201" s="278"/>
      <c r="AH201" s="349" t="s">
        <v>380</v>
      </c>
      <c r="AI201" s="351"/>
      <c r="AJ201" s="351"/>
      <c r="AK201" s="351"/>
      <c r="AL201" s="351" t="s">
        <v>21</v>
      </c>
      <c r="AM201" s="351"/>
      <c r="AN201" s="351"/>
      <c r="AO201" s="430"/>
      <c r="AP201" s="431" t="s">
        <v>420</v>
      </c>
      <c r="AQ201" s="431"/>
      <c r="AR201" s="431"/>
      <c r="AS201" s="431"/>
      <c r="AT201" s="431"/>
      <c r="AU201" s="431"/>
      <c r="AV201" s="431"/>
      <c r="AW201" s="431"/>
      <c r="AX201" s="431"/>
    </row>
    <row r="202" spans="1:50" ht="26.25" customHeight="1" x14ac:dyDescent="0.15">
      <c r="A202" s="1063">
        <v>1</v>
      </c>
      <c r="B202" s="1063">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3">
        <v>2</v>
      </c>
      <c r="B203" s="1063">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3">
        <v>3</v>
      </c>
      <c r="B204" s="1063">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3">
        <v>4</v>
      </c>
      <c r="B205" s="1063">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3">
        <v>5</v>
      </c>
      <c r="B206" s="1063">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3">
        <v>6</v>
      </c>
      <c r="B207" s="1063">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3">
        <v>7</v>
      </c>
      <c r="B208" s="1063">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3">
        <v>8</v>
      </c>
      <c r="B209" s="1063">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3">
        <v>9</v>
      </c>
      <c r="B210" s="1063">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3">
        <v>10</v>
      </c>
      <c r="B211" s="1063">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3">
        <v>11</v>
      </c>
      <c r="B212" s="1063">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3">
        <v>12</v>
      </c>
      <c r="B213" s="1063">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3">
        <v>13</v>
      </c>
      <c r="B214" s="1063">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3">
        <v>14</v>
      </c>
      <c r="B215" s="1063">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3">
        <v>15</v>
      </c>
      <c r="B216" s="1063">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3">
        <v>16</v>
      </c>
      <c r="B217" s="1063">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3">
        <v>17</v>
      </c>
      <c r="B218" s="1063">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3">
        <v>18</v>
      </c>
      <c r="B219" s="1063">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3">
        <v>19</v>
      </c>
      <c r="B220" s="1063">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3">
        <v>20</v>
      </c>
      <c r="B221" s="1063">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3">
        <v>21</v>
      </c>
      <c r="B222" s="1063">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3">
        <v>22</v>
      </c>
      <c r="B223" s="1063">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3">
        <v>23</v>
      </c>
      <c r="B224" s="1063">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3">
        <v>24</v>
      </c>
      <c r="B225" s="1063">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3">
        <v>25</v>
      </c>
      <c r="B226" s="1063">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3">
        <v>26</v>
      </c>
      <c r="B227" s="1063">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3">
        <v>27</v>
      </c>
      <c r="B228" s="1063">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3">
        <v>28</v>
      </c>
      <c r="B229" s="1063">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3">
        <v>29</v>
      </c>
      <c r="B230" s="1063">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3">
        <v>30</v>
      </c>
      <c r="B231" s="1063">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419</v>
      </c>
      <c r="K234" s="102"/>
      <c r="L234" s="102"/>
      <c r="M234" s="102"/>
      <c r="N234" s="102"/>
      <c r="O234" s="102"/>
      <c r="P234" s="352" t="s">
        <v>27</v>
      </c>
      <c r="Q234" s="352"/>
      <c r="R234" s="352"/>
      <c r="S234" s="352"/>
      <c r="T234" s="352"/>
      <c r="U234" s="352"/>
      <c r="V234" s="352"/>
      <c r="W234" s="352"/>
      <c r="X234" s="352"/>
      <c r="Y234" s="349" t="s">
        <v>473</v>
      </c>
      <c r="Z234" s="350"/>
      <c r="AA234" s="350"/>
      <c r="AB234" s="350"/>
      <c r="AC234" s="278" t="s">
        <v>458</v>
      </c>
      <c r="AD234" s="278"/>
      <c r="AE234" s="278"/>
      <c r="AF234" s="278"/>
      <c r="AG234" s="278"/>
      <c r="AH234" s="349" t="s">
        <v>380</v>
      </c>
      <c r="AI234" s="351"/>
      <c r="AJ234" s="351"/>
      <c r="AK234" s="351"/>
      <c r="AL234" s="351" t="s">
        <v>21</v>
      </c>
      <c r="AM234" s="351"/>
      <c r="AN234" s="351"/>
      <c r="AO234" s="430"/>
      <c r="AP234" s="431" t="s">
        <v>420</v>
      </c>
      <c r="AQ234" s="431"/>
      <c r="AR234" s="431"/>
      <c r="AS234" s="431"/>
      <c r="AT234" s="431"/>
      <c r="AU234" s="431"/>
      <c r="AV234" s="431"/>
      <c r="AW234" s="431"/>
      <c r="AX234" s="431"/>
    </row>
    <row r="235" spans="1:50" ht="26.25" customHeight="1" x14ac:dyDescent="0.15">
      <c r="A235" s="1063">
        <v>1</v>
      </c>
      <c r="B235" s="1063">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3">
        <v>2</v>
      </c>
      <c r="B236" s="1063">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3">
        <v>3</v>
      </c>
      <c r="B237" s="1063">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3">
        <v>4</v>
      </c>
      <c r="B238" s="1063">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3">
        <v>5</v>
      </c>
      <c r="B239" s="1063">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3">
        <v>6</v>
      </c>
      <c r="B240" s="1063">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3">
        <v>7</v>
      </c>
      <c r="B241" s="1063">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3">
        <v>8</v>
      </c>
      <c r="B242" s="1063">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3">
        <v>9</v>
      </c>
      <c r="B243" s="1063">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3">
        <v>10</v>
      </c>
      <c r="B244" s="1063">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3">
        <v>11</v>
      </c>
      <c r="B245" s="1063">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3">
        <v>12</v>
      </c>
      <c r="B246" s="1063">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3">
        <v>13</v>
      </c>
      <c r="B247" s="1063">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3">
        <v>14</v>
      </c>
      <c r="B248" s="1063">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3">
        <v>15</v>
      </c>
      <c r="B249" s="1063">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3">
        <v>16</v>
      </c>
      <c r="B250" s="1063">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3">
        <v>17</v>
      </c>
      <c r="B251" s="1063">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3">
        <v>18</v>
      </c>
      <c r="B252" s="1063">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3">
        <v>19</v>
      </c>
      <c r="B253" s="1063">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3">
        <v>20</v>
      </c>
      <c r="B254" s="1063">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3">
        <v>21</v>
      </c>
      <c r="B255" s="1063">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3">
        <v>22</v>
      </c>
      <c r="B256" s="1063">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3">
        <v>23</v>
      </c>
      <c r="B257" s="1063">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3">
        <v>24</v>
      </c>
      <c r="B258" s="1063">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3">
        <v>25</v>
      </c>
      <c r="B259" s="1063">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3">
        <v>26</v>
      </c>
      <c r="B260" s="1063">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3">
        <v>27</v>
      </c>
      <c r="B261" s="1063">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3">
        <v>28</v>
      </c>
      <c r="B262" s="1063">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3">
        <v>29</v>
      </c>
      <c r="B263" s="1063">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3">
        <v>30</v>
      </c>
      <c r="B264" s="1063">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419</v>
      </c>
      <c r="K267" s="102"/>
      <c r="L267" s="102"/>
      <c r="M267" s="102"/>
      <c r="N267" s="102"/>
      <c r="O267" s="102"/>
      <c r="P267" s="352" t="s">
        <v>27</v>
      </c>
      <c r="Q267" s="352"/>
      <c r="R267" s="352"/>
      <c r="S267" s="352"/>
      <c r="T267" s="352"/>
      <c r="U267" s="352"/>
      <c r="V267" s="352"/>
      <c r="W267" s="352"/>
      <c r="X267" s="352"/>
      <c r="Y267" s="349" t="s">
        <v>473</v>
      </c>
      <c r="Z267" s="350"/>
      <c r="AA267" s="350"/>
      <c r="AB267" s="350"/>
      <c r="AC267" s="278" t="s">
        <v>458</v>
      </c>
      <c r="AD267" s="278"/>
      <c r="AE267" s="278"/>
      <c r="AF267" s="278"/>
      <c r="AG267" s="278"/>
      <c r="AH267" s="349" t="s">
        <v>380</v>
      </c>
      <c r="AI267" s="351"/>
      <c r="AJ267" s="351"/>
      <c r="AK267" s="351"/>
      <c r="AL267" s="351" t="s">
        <v>21</v>
      </c>
      <c r="AM267" s="351"/>
      <c r="AN267" s="351"/>
      <c r="AO267" s="430"/>
      <c r="AP267" s="431" t="s">
        <v>420</v>
      </c>
      <c r="AQ267" s="431"/>
      <c r="AR267" s="431"/>
      <c r="AS267" s="431"/>
      <c r="AT267" s="431"/>
      <c r="AU267" s="431"/>
      <c r="AV267" s="431"/>
      <c r="AW267" s="431"/>
      <c r="AX267" s="431"/>
    </row>
    <row r="268" spans="1:50" ht="26.25" customHeight="1" x14ac:dyDescent="0.15">
      <c r="A268" s="1063">
        <v>1</v>
      </c>
      <c r="B268" s="1063">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3">
        <v>2</v>
      </c>
      <c r="B269" s="1063">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3">
        <v>3</v>
      </c>
      <c r="B270" s="1063">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3">
        <v>4</v>
      </c>
      <c r="B271" s="1063">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3">
        <v>5</v>
      </c>
      <c r="B272" s="1063">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3">
        <v>6</v>
      </c>
      <c r="B273" s="1063">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3">
        <v>7</v>
      </c>
      <c r="B274" s="1063">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3">
        <v>8</v>
      </c>
      <c r="B275" s="1063">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3">
        <v>9</v>
      </c>
      <c r="B276" s="1063">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3">
        <v>10</v>
      </c>
      <c r="B277" s="1063">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3">
        <v>11</v>
      </c>
      <c r="B278" s="1063">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3">
        <v>12</v>
      </c>
      <c r="B279" s="1063">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3">
        <v>13</v>
      </c>
      <c r="B280" s="1063">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3">
        <v>14</v>
      </c>
      <c r="B281" s="1063">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3">
        <v>15</v>
      </c>
      <c r="B282" s="1063">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3">
        <v>16</v>
      </c>
      <c r="B283" s="1063">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3">
        <v>17</v>
      </c>
      <c r="B284" s="1063">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3">
        <v>18</v>
      </c>
      <c r="B285" s="1063">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3">
        <v>19</v>
      </c>
      <c r="B286" s="1063">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3">
        <v>20</v>
      </c>
      <c r="B287" s="1063">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3">
        <v>21</v>
      </c>
      <c r="B288" s="1063">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3">
        <v>22</v>
      </c>
      <c r="B289" s="1063">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3">
        <v>23</v>
      </c>
      <c r="B290" s="1063">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3">
        <v>24</v>
      </c>
      <c r="B291" s="1063">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3">
        <v>25</v>
      </c>
      <c r="B292" s="1063">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3">
        <v>26</v>
      </c>
      <c r="B293" s="1063">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3">
        <v>27</v>
      </c>
      <c r="B294" s="1063">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3">
        <v>28</v>
      </c>
      <c r="B295" s="1063">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3">
        <v>29</v>
      </c>
      <c r="B296" s="1063">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3">
        <v>30</v>
      </c>
      <c r="B297" s="1063">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419</v>
      </c>
      <c r="K300" s="102"/>
      <c r="L300" s="102"/>
      <c r="M300" s="102"/>
      <c r="N300" s="102"/>
      <c r="O300" s="102"/>
      <c r="P300" s="352" t="s">
        <v>27</v>
      </c>
      <c r="Q300" s="352"/>
      <c r="R300" s="352"/>
      <c r="S300" s="352"/>
      <c r="T300" s="352"/>
      <c r="U300" s="352"/>
      <c r="V300" s="352"/>
      <c r="W300" s="352"/>
      <c r="X300" s="352"/>
      <c r="Y300" s="349" t="s">
        <v>473</v>
      </c>
      <c r="Z300" s="350"/>
      <c r="AA300" s="350"/>
      <c r="AB300" s="350"/>
      <c r="AC300" s="278" t="s">
        <v>458</v>
      </c>
      <c r="AD300" s="278"/>
      <c r="AE300" s="278"/>
      <c r="AF300" s="278"/>
      <c r="AG300" s="278"/>
      <c r="AH300" s="349" t="s">
        <v>380</v>
      </c>
      <c r="AI300" s="351"/>
      <c r="AJ300" s="351"/>
      <c r="AK300" s="351"/>
      <c r="AL300" s="351" t="s">
        <v>21</v>
      </c>
      <c r="AM300" s="351"/>
      <c r="AN300" s="351"/>
      <c r="AO300" s="430"/>
      <c r="AP300" s="431" t="s">
        <v>420</v>
      </c>
      <c r="AQ300" s="431"/>
      <c r="AR300" s="431"/>
      <c r="AS300" s="431"/>
      <c r="AT300" s="431"/>
      <c r="AU300" s="431"/>
      <c r="AV300" s="431"/>
      <c r="AW300" s="431"/>
      <c r="AX300" s="431"/>
    </row>
    <row r="301" spans="1:50" ht="26.25" customHeight="1" x14ac:dyDescent="0.15">
      <c r="A301" s="1063">
        <v>1</v>
      </c>
      <c r="B301" s="1063">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3">
        <v>2</v>
      </c>
      <c r="B302" s="1063">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3">
        <v>3</v>
      </c>
      <c r="B303" s="1063">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3">
        <v>4</v>
      </c>
      <c r="B304" s="1063">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3">
        <v>5</v>
      </c>
      <c r="B305" s="1063">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3">
        <v>6</v>
      </c>
      <c r="B306" s="1063">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3">
        <v>7</v>
      </c>
      <c r="B307" s="1063">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3">
        <v>8</v>
      </c>
      <c r="B308" s="1063">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3">
        <v>9</v>
      </c>
      <c r="B309" s="1063">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3">
        <v>10</v>
      </c>
      <c r="B310" s="1063">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3">
        <v>11</v>
      </c>
      <c r="B311" s="1063">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3">
        <v>12</v>
      </c>
      <c r="B312" s="1063">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3">
        <v>13</v>
      </c>
      <c r="B313" s="1063">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3">
        <v>14</v>
      </c>
      <c r="B314" s="1063">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3">
        <v>15</v>
      </c>
      <c r="B315" s="1063">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3">
        <v>16</v>
      </c>
      <c r="B316" s="1063">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3">
        <v>17</v>
      </c>
      <c r="B317" s="1063">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3">
        <v>18</v>
      </c>
      <c r="B318" s="1063">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3">
        <v>19</v>
      </c>
      <c r="B319" s="1063">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3">
        <v>20</v>
      </c>
      <c r="B320" s="1063">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3">
        <v>21</v>
      </c>
      <c r="B321" s="1063">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3">
        <v>22</v>
      </c>
      <c r="B322" s="1063">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3">
        <v>23</v>
      </c>
      <c r="B323" s="1063">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3">
        <v>24</v>
      </c>
      <c r="B324" s="1063">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3">
        <v>25</v>
      </c>
      <c r="B325" s="1063">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3">
        <v>26</v>
      </c>
      <c r="B326" s="1063">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3">
        <v>27</v>
      </c>
      <c r="B327" s="1063">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3">
        <v>28</v>
      </c>
      <c r="B328" s="1063">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3">
        <v>29</v>
      </c>
      <c r="B329" s="1063">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3">
        <v>30</v>
      </c>
      <c r="B330" s="1063">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419</v>
      </c>
      <c r="K333" s="102"/>
      <c r="L333" s="102"/>
      <c r="M333" s="102"/>
      <c r="N333" s="102"/>
      <c r="O333" s="102"/>
      <c r="P333" s="352" t="s">
        <v>27</v>
      </c>
      <c r="Q333" s="352"/>
      <c r="R333" s="352"/>
      <c r="S333" s="352"/>
      <c r="T333" s="352"/>
      <c r="U333" s="352"/>
      <c r="V333" s="352"/>
      <c r="W333" s="352"/>
      <c r="X333" s="352"/>
      <c r="Y333" s="349" t="s">
        <v>473</v>
      </c>
      <c r="Z333" s="350"/>
      <c r="AA333" s="350"/>
      <c r="AB333" s="350"/>
      <c r="AC333" s="278" t="s">
        <v>458</v>
      </c>
      <c r="AD333" s="278"/>
      <c r="AE333" s="278"/>
      <c r="AF333" s="278"/>
      <c r="AG333" s="278"/>
      <c r="AH333" s="349" t="s">
        <v>380</v>
      </c>
      <c r="AI333" s="351"/>
      <c r="AJ333" s="351"/>
      <c r="AK333" s="351"/>
      <c r="AL333" s="351" t="s">
        <v>21</v>
      </c>
      <c r="AM333" s="351"/>
      <c r="AN333" s="351"/>
      <c r="AO333" s="430"/>
      <c r="AP333" s="431" t="s">
        <v>420</v>
      </c>
      <c r="AQ333" s="431"/>
      <c r="AR333" s="431"/>
      <c r="AS333" s="431"/>
      <c r="AT333" s="431"/>
      <c r="AU333" s="431"/>
      <c r="AV333" s="431"/>
      <c r="AW333" s="431"/>
      <c r="AX333" s="431"/>
    </row>
    <row r="334" spans="1:50" ht="26.25" customHeight="1" x14ac:dyDescent="0.15">
      <c r="A334" s="1063">
        <v>1</v>
      </c>
      <c r="B334" s="1063">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3">
        <v>2</v>
      </c>
      <c r="B335" s="1063">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3">
        <v>3</v>
      </c>
      <c r="B336" s="1063">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3">
        <v>4</v>
      </c>
      <c r="B337" s="1063">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3">
        <v>5</v>
      </c>
      <c r="B338" s="1063">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3">
        <v>6</v>
      </c>
      <c r="B339" s="1063">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3">
        <v>7</v>
      </c>
      <c r="B340" s="1063">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3">
        <v>8</v>
      </c>
      <c r="B341" s="1063">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3">
        <v>9</v>
      </c>
      <c r="B342" s="1063">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3">
        <v>10</v>
      </c>
      <c r="B343" s="1063">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3">
        <v>11</v>
      </c>
      <c r="B344" s="1063">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3">
        <v>12</v>
      </c>
      <c r="B345" s="1063">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3">
        <v>13</v>
      </c>
      <c r="B346" s="1063">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3">
        <v>14</v>
      </c>
      <c r="B347" s="1063">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3">
        <v>15</v>
      </c>
      <c r="B348" s="1063">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3">
        <v>16</v>
      </c>
      <c r="B349" s="1063">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3">
        <v>17</v>
      </c>
      <c r="B350" s="1063">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3">
        <v>18</v>
      </c>
      <c r="B351" s="1063">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3">
        <v>19</v>
      </c>
      <c r="B352" s="1063">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3">
        <v>20</v>
      </c>
      <c r="B353" s="1063">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3">
        <v>21</v>
      </c>
      <c r="B354" s="1063">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3">
        <v>22</v>
      </c>
      <c r="B355" s="1063">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3">
        <v>23</v>
      </c>
      <c r="B356" s="1063">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3">
        <v>24</v>
      </c>
      <c r="B357" s="1063">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3">
        <v>25</v>
      </c>
      <c r="B358" s="1063">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3">
        <v>26</v>
      </c>
      <c r="B359" s="1063">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3">
        <v>27</v>
      </c>
      <c r="B360" s="1063">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3">
        <v>28</v>
      </c>
      <c r="B361" s="1063">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3">
        <v>29</v>
      </c>
      <c r="B362" s="1063">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3">
        <v>30</v>
      </c>
      <c r="B363" s="1063">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419</v>
      </c>
      <c r="K366" s="102"/>
      <c r="L366" s="102"/>
      <c r="M366" s="102"/>
      <c r="N366" s="102"/>
      <c r="O366" s="102"/>
      <c r="P366" s="352" t="s">
        <v>27</v>
      </c>
      <c r="Q366" s="352"/>
      <c r="R366" s="352"/>
      <c r="S366" s="352"/>
      <c r="T366" s="352"/>
      <c r="U366" s="352"/>
      <c r="V366" s="352"/>
      <c r="W366" s="352"/>
      <c r="X366" s="352"/>
      <c r="Y366" s="349" t="s">
        <v>473</v>
      </c>
      <c r="Z366" s="350"/>
      <c r="AA366" s="350"/>
      <c r="AB366" s="350"/>
      <c r="AC366" s="278" t="s">
        <v>458</v>
      </c>
      <c r="AD366" s="278"/>
      <c r="AE366" s="278"/>
      <c r="AF366" s="278"/>
      <c r="AG366" s="278"/>
      <c r="AH366" s="349" t="s">
        <v>380</v>
      </c>
      <c r="AI366" s="351"/>
      <c r="AJ366" s="351"/>
      <c r="AK366" s="351"/>
      <c r="AL366" s="351" t="s">
        <v>21</v>
      </c>
      <c r="AM366" s="351"/>
      <c r="AN366" s="351"/>
      <c r="AO366" s="430"/>
      <c r="AP366" s="431" t="s">
        <v>420</v>
      </c>
      <c r="AQ366" s="431"/>
      <c r="AR366" s="431"/>
      <c r="AS366" s="431"/>
      <c r="AT366" s="431"/>
      <c r="AU366" s="431"/>
      <c r="AV366" s="431"/>
      <c r="AW366" s="431"/>
      <c r="AX366" s="431"/>
    </row>
    <row r="367" spans="1:50" ht="26.25" customHeight="1" x14ac:dyDescent="0.15">
      <c r="A367" s="1063">
        <v>1</v>
      </c>
      <c r="B367" s="1063">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3">
        <v>2</v>
      </c>
      <c r="B368" s="1063">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3">
        <v>3</v>
      </c>
      <c r="B369" s="1063">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3">
        <v>4</v>
      </c>
      <c r="B370" s="1063">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3">
        <v>5</v>
      </c>
      <c r="B371" s="1063">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3">
        <v>6</v>
      </c>
      <c r="B372" s="1063">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3">
        <v>7</v>
      </c>
      <c r="B373" s="1063">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3">
        <v>8</v>
      </c>
      <c r="B374" s="1063">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3">
        <v>9</v>
      </c>
      <c r="B375" s="1063">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3">
        <v>10</v>
      </c>
      <c r="B376" s="1063">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3">
        <v>11</v>
      </c>
      <c r="B377" s="1063">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3">
        <v>12</v>
      </c>
      <c r="B378" s="1063">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3">
        <v>13</v>
      </c>
      <c r="B379" s="1063">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3">
        <v>14</v>
      </c>
      <c r="B380" s="1063">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3">
        <v>15</v>
      </c>
      <c r="B381" s="1063">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3">
        <v>16</v>
      </c>
      <c r="B382" s="1063">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3">
        <v>17</v>
      </c>
      <c r="B383" s="1063">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3">
        <v>18</v>
      </c>
      <c r="B384" s="1063">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3">
        <v>19</v>
      </c>
      <c r="B385" s="1063">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3">
        <v>20</v>
      </c>
      <c r="B386" s="1063">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3">
        <v>21</v>
      </c>
      <c r="B387" s="1063">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3">
        <v>22</v>
      </c>
      <c r="B388" s="1063">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3">
        <v>23</v>
      </c>
      <c r="B389" s="1063">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3">
        <v>24</v>
      </c>
      <c r="B390" s="1063">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3">
        <v>25</v>
      </c>
      <c r="B391" s="1063">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3">
        <v>26</v>
      </c>
      <c r="B392" s="1063">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3">
        <v>27</v>
      </c>
      <c r="B393" s="1063">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3">
        <v>28</v>
      </c>
      <c r="B394" s="1063">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3">
        <v>29</v>
      </c>
      <c r="B395" s="1063">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3">
        <v>30</v>
      </c>
      <c r="B396" s="1063">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419</v>
      </c>
      <c r="K399" s="102"/>
      <c r="L399" s="102"/>
      <c r="M399" s="102"/>
      <c r="N399" s="102"/>
      <c r="O399" s="102"/>
      <c r="P399" s="352" t="s">
        <v>27</v>
      </c>
      <c r="Q399" s="352"/>
      <c r="R399" s="352"/>
      <c r="S399" s="352"/>
      <c r="T399" s="352"/>
      <c r="U399" s="352"/>
      <c r="V399" s="352"/>
      <c r="W399" s="352"/>
      <c r="X399" s="352"/>
      <c r="Y399" s="349" t="s">
        <v>473</v>
      </c>
      <c r="Z399" s="350"/>
      <c r="AA399" s="350"/>
      <c r="AB399" s="350"/>
      <c r="AC399" s="278" t="s">
        <v>458</v>
      </c>
      <c r="AD399" s="278"/>
      <c r="AE399" s="278"/>
      <c r="AF399" s="278"/>
      <c r="AG399" s="278"/>
      <c r="AH399" s="349" t="s">
        <v>380</v>
      </c>
      <c r="AI399" s="351"/>
      <c r="AJ399" s="351"/>
      <c r="AK399" s="351"/>
      <c r="AL399" s="351" t="s">
        <v>21</v>
      </c>
      <c r="AM399" s="351"/>
      <c r="AN399" s="351"/>
      <c r="AO399" s="430"/>
      <c r="AP399" s="431" t="s">
        <v>420</v>
      </c>
      <c r="AQ399" s="431"/>
      <c r="AR399" s="431"/>
      <c r="AS399" s="431"/>
      <c r="AT399" s="431"/>
      <c r="AU399" s="431"/>
      <c r="AV399" s="431"/>
      <c r="AW399" s="431"/>
      <c r="AX399" s="431"/>
    </row>
    <row r="400" spans="1:50" ht="26.25" customHeight="1" x14ac:dyDescent="0.15">
      <c r="A400" s="1063">
        <v>1</v>
      </c>
      <c r="B400" s="1063">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3">
        <v>2</v>
      </c>
      <c r="B401" s="1063">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3">
        <v>3</v>
      </c>
      <c r="B402" s="1063">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3">
        <v>4</v>
      </c>
      <c r="B403" s="1063">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3">
        <v>5</v>
      </c>
      <c r="B404" s="1063">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3">
        <v>6</v>
      </c>
      <c r="B405" s="1063">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3">
        <v>7</v>
      </c>
      <c r="B406" s="1063">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3">
        <v>8</v>
      </c>
      <c r="B407" s="1063">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3">
        <v>9</v>
      </c>
      <c r="B408" s="1063">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3">
        <v>10</v>
      </c>
      <c r="B409" s="1063">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3">
        <v>11</v>
      </c>
      <c r="B410" s="1063">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3">
        <v>12</v>
      </c>
      <c r="B411" s="1063">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3">
        <v>13</v>
      </c>
      <c r="B412" s="1063">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3">
        <v>14</v>
      </c>
      <c r="B413" s="1063">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3">
        <v>15</v>
      </c>
      <c r="B414" s="1063">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3">
        <v>16</v>
      </c>
      <c r="B415" s="1063">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3">
        <v>17</v>
      </c>
      <c r="B416" s="1063">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3">
        <v>18</v>
      </c>
      <c r="B417" s="1063">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3">
        <v>19</v>
      </c>
      <c r="B418" s="1063">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3">
        <v>20</v>
      </c>
      <c r="B419" s="1063">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3">
        <v>21</v>
      </c>
      <c r="B420" s="1063">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3">
        <v>22</v>
      </c>
      <c r="B421" s="1063">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3">
        <v>23</v>
      </c>
      <c r="B422" s="1063">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3">
        <v>24</v>
      </c>
      <c r="B423" s="1063">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3">
        <v>25</v>
      </c>
      <c r="B424" s="1063">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3">
        <v>26</v>
      </c>
      <c r="B425" s="1063">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3">
        <v>27</v>
      </c>
      <c r="B426" s="1063">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3">
        <v>28</v>
      </c>
      <c r="B427" s="1063">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3">
        <v>29</v>
      </c>
      <c r="B428" s="1063">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3">
        <v>30</v>
      </c>
      <c r="B429" s="1063">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419</v>
      </c>
      <c r="K432" s="102"/>
      <c r="L432" s="102"/>
      <c r="M432" s="102"/>
      <c r="N432" s="102"/>
      <c r="O432" s="102"/>
      <c r="P432" s="352" t="s">
        <v>27</v>
      </c>
      <c r="Q432" s="352"/>
      <c r="R432" s="352"/>
      <c r="S432" s="352"/>
      <c r="T432" s="352"/>
      <c r="U432" s="352"/>
      <c r="V432" s="352"/>
      <c r="W432" s="352"/>
      <c r="X432" s="352"/>
      <c r="Y432" s="349" t="s">
        <v>473</v>
      </c>
      <c r="Z432" s="350"/>
      <c r="AA432" s="350"/>
      <c r="AB432" s="350"/>
      <c r="AC432" s="278" t="s">
        <v>458</v>
      </c>
      <c r="AD432" s="278"/>
      <c r="AE432" s="278"/>
      <c r="AF432" s="278"/>
      <c r="AG432" s="278"/>
      <c r="AH432" s="349" t="s">
        <v>380</v>
      </c>
      <c r="AI432" s="351"/>
      <c r="AJ432" s="351"/>
      <c r="AK432" s="351"/>
      <c r="AL432" s="351" t="s">
        <v>21</v>
      </c>
      <c r="AM432" s="351"/>
      <c r="AN432" s="351"/>
      <c r="AO432" s="430"/>
      <c r="AP432" s="431" t="s">
        <v>420</v>
      </c>
      <c r="AQ432" s="431"/>
      <c r="AR432" s="431"/>
      <c r="AS432" s="431"/>
      <c r="AT432" s="431"/>
      <c r="AU432" s="431"/>
      <c r="AV432" s="431"/>
      <c r="AW432" s="431"/>
      <c r="AX432" s="431"/>
    </row>
    <row r="433" spans="1:50" ht="26.25" customHeight="1" x14ac:dyDescent="0.15">
      <c r="A433" s="1063">
        <v>1</v>
      </c>
      <c r="B433" s="1063">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3">
        <v>2</v>
      </c>
      <c r="B434" s="1063">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3">
        <v>3</v>
      </c>
      <c r="B435" s="1063">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3">
        <v>4</v>
      </c>
      <c r="B436" s="1063">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3">
        <v>5</v>
      </c>
      <c r="B437" s="1063">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3">
        <v>6</v>
      </c>
      <c r="B438" s="1063">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3">
        <v>7</v>
      </c>
      <c r="B439" s="1063">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3">
        <v>8</v>
      </c>
      <c r="B440" s="1063">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3">
        <v>9</v>
      </c>
      <c r="B441" s="1063">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3">
        <v>10</v>
      </c>
      <c r="B442" s="1063">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3">
        <v>11</v>
      </c>
      <c r="B443" s="1063">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3">
        <v>12</v>
      </c>
      <c r="B444" s="1063">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3">
        <v>13</v>
      </c>
      <c r="B445" s="1063">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3">
        <v>14</v>
      </c>
      <c r="B446" s="1063">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3">
        <v>15</v>
      </c>
      <c r="B447" s="1063">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3">
        <v>16</v>
      </c>
      <c r="B448" s="1063">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3">
        <v>17</v>
      </c>
      <c r="B449" s="1063">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3">
        <v>18</v>
      </c>
      <c r="B450" s="1063">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3">
        <v>19</v>
      </c>
      <c r="B451" s="1063">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3">
        <v>20</v>
      </c>
      <c r="B452" s="1063">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3">
        <v>21</v>
      </c>
      <c r="B453" s="1063">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3">
        <v>22</v>
      </c>
      <c r="B454" s="1063">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3">
        <v>23</v>
      </c>
      <c r="B455" s="1063">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3">
        <v>24</v>
      </c>
      <c r="B456" s="1063">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3">
        <v>25</v>
      </c>
      <c r="B457" s="1063">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3">
        <v>26</v>
      </c>
      <c r="B458" s="1063">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3">
        <v>27</v>
      </c>
      <c r="B459" s="1063">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3">
        <v>28</v>
      </c>
      <c r="B460" s="1063">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3">
        <v>29</v>
      </c>
      <c r="B461" s="1063">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3">
        <v>30</v>
      </c>
      <c r="B462" s="1063">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419</v>
      </c>
      <c r="K465" s="102"/>
      <c r="L465" s="102"/>
      <c r="M465" s="102"/>
      <c r="N465" s="102"/>
      <c r="O465" s="102"/>
      <c r="P465" s="352" t="s">
        <v>27</v>
      </c>
      <c r="Q465" s="352"/>
      <c r="R465" s="352"/>
      <c r="S465" s="352"/>
      <c r="T465" s="352"/>
      <c r="U465" s="352"/>
      <c r="V465" s="352"/>
      <c r="W465" s="352"/>
      <c r="X465" s="352"/>
      <c r="Y465" s="349" t="s">
        <v>473</v>
      </c>
      <c r="Z465" s="350"/>
      <c r="AA465" s="350"/>
      <c r="AB465" s="350"/>
      <c r="AC465" s="278" t="s">
        <v>458</v>
      </c>
      <c r="AD465" s="278"/>
      <c r="AE465" s="278"/>
      <c r="AF465" s="278"/>
      <c r="AG465" s="278"/>
      <c r="AH465" s="349" t="s">
        <v>380</v>
      </c>
      <c r="AI465" s="351"/>
      <c r="AJ465" s="351"/>
      <c r="AK465" s="351"/>
      <c r="AL465" s="351" t="s">
        <v>21</v>
      </c>
      <c r="AM465" s="351"/>
      <c r="AN465" s="351"/>
      <c r="AO465" s="430"/>
      <c r="AP465" s="431" t="s">
        <v>420</v>
      </c>
      <c r="AQ465" s="431"/>
      <c r="AR465" s="431"/>
      <c r="AS465" s="431"/>
      <c r="AT465" s="431"/>
      <c r="AU465" s="431"/>
      <c r="AV465" s="431"/>
      <c r="AW465" s="431"/>
      <c r="AX465" s="431"/>
    </row>
    <row r="466" spans="1:50" ht="26.25" customHeight="1" x14ac:dyDescent="0.15">
      <c r="A466" s="1063">
        <v>1</v>
      </c>
      <c r="B466" s="1063">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3">
        <v>2</v>
      </c>
      <c r="B467" s="1063">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3">
        <v>3</v>
      </c>
      <c r="B468" s="1063">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3">
        <v>4</v>
      </c>
      <c r="B469" s="1063">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3">
        <v>5</v>
      </c>
      <c r="B470" s="1063">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3">
        <v>6</v>
      </c>
      <c r="B471" s="1063">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3">
        <v>7</v>
      </c>
      <c r="B472" s="1063">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3">
        <v>8</v>
      </c>
      <c r="B473" s="1063">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3">
        <v>9</v>
      </c>
      <c r="B474" s="1063">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3">
        <v>10</v>
      </c>
      <c r="B475" s="1063">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3">
        <v>11</v>
      </c>
      <c r="B476" s="1063">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3">
        <v>12</v>
      </c>
      <c r="B477" s="1063">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3">
        <v>13</v>
      </c>
      <c r="B478" s="1063">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3">
        <v>14</v>
      </c>
      <c r="B479" s="1063">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3">
        <v>15</v>
      </c>
      <c r="B480" s="1063">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3">
        <v>16</v>
      </c>
      <c r="B481" s="1063">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3">
        <v>17</v>
      </c>
      <c r="B482" s="1063">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3">
        <v>18</v>
      </c>
      <c r="B483" s="1063">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3">
        <v>19</v>
      </c>
      <c r="B484" s="1063">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3">
        <v>20</v>
      </c>
      <c r="B485" s="1063">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3">
        <v>21</v>
      </c>
      <c r="B486" s="1063">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3">
        <v>22</v>
      </c>
      <c r="B487" s="1063">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3">
        <v>23</v>
      </c>
      <c r="B488" s="1063">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3">
        <v>24</v>
      </c>
      <c r="B489" s="1063">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3">
        <v>25</v>
      </c>
      <c r="B490" s="1063">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3">
        <v>26</v>
      </c>
      <c r="B491" s="1063">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3">
        <v>27</v>
      </c>
      <c r="B492" s="1063">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3">
        <v>28</v>
      </c>
      <c r="B493" s="1063">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3">
        <v>29</v>
      </c>
      <c r="B494" s="1063">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3">
        <v>30</v>
      </c>
      <c r="B495" s="1063">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419</v>
      </c>
      <c r="K498" s="102"/>
      <c r="L498" s="102"/>
      <c r="M498" s="102"/>
      <c r="N498" s="102"/>
      <c r="O498" s="102"/>
      <c r="P498" s="352" t="s">
        <v>27</v>
      </c>
      <c r="Q498" s="352"/>
      <c r="R498" s="352"/>
      <c r="S498" s="352"/>
      <c r="T498" s="352"/>
      <c r="U498" s="352"/>
      <c r="V498" s="352"/>
      <c r="W498" s="352"/>
      <c r="X498" s="352"/>
      <c r="Y498" s="349" t="s">
        <v>473</v>
      </c>
      <c r="Z498" s="350"/>
      <c r="AA498" s="350"/>
      <c r="AB498" s="350"/>
      <c r="AC498" s="278" t="s">
        <v>458</v>
      </c>
      <c r="AD498" s="278"/>
      <c r="AE498" s="278"/>
      <c r="AF498" s="278"/>
      <c r="AG498" s="278"/>
      <c r="AH498" s="349" t="s">
        <v>380</v>
      </c>
      <c r="AI498" s="351"/>
      <c r="AJ498" s="351"/>
      <c r="AK498" s="351"/>
      <c r="AL498" s="351" t="s">
        <v>21</v>
      </c>
      <c r="AM498" s="351"/>
      <c r="AN498" s="351"/>
      <c r="AO498" s="430"/>
      <c r="AP498" s="431" t="s">
        <v>420</v>
      </c>
      <c r="AQ498" s="431"/>
      <c r="AR498" s="431"/>
      <c r="AS498" s="431"/>
      <c r="AT498" s="431"/>
      <c r="AU498" s="431"/>
      <c r="AV498" s="431"/>
      <c r="AW498" s="431"/>
      <c r="AX498" s="431"/>
    </row>
    <row r="499" spans="1:50" ht="26.25" customHeight="1" x14ac:dyDescent="0.15">
      <c r="A499" s="1063">
        <v>1</v>
      </c>
      <c r="B499" s="1063">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3">
        <v>2</v>
      </c>
      <c r="B500" s="1063">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3">
        <v>3</v>
      </c>
      <c r="B501" s="1063">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3">
        <v>4</v>
      </c>
      <c r="B502" s="1063">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3">
        <v>5</v>
      </c>
      <c r="B503" s="1063">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3">
        <v>6</v>
      </c>
      <c r="B504" s="1063">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3">
        <v>7</v>
      </c>
      <c r="B505" s="1063">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3">
        <v>8</v>
      </c>
      <c r="B506" s="1063">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3">
        <v>9</v>
      </c>
      <c r="B507" s="1063">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3">
        <v>10</v>
      </c>
      <c r="B508" s="1063">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3">
        <v>11</v>
      </c>
      <c r="B509" s="1063">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3">
        <v>12</v>
      </c>
      <c r="B510" s="1063">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3">
        <v>13</v>
      </c>
      <c r="B511" s="1063">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3">
        <v>14</v>
      </c>
      <c r="B512" s="1063">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3">
        <v>15</v>
      </c>
      <c r="B513" s="1063">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3">
        <v>16</v>
      </c>
      <c r="B514" s="1063">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3">
        <v>17</v>
      </c>
      <c r="B515" s="1063">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3">
        <v>18</v>
      </c>
      <c r="B516" s="1063">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3">
        <v>19</v>
      </c>
      <c r="B517" s="1063">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3">
        <v>20</v>
      </c>
      <c r="B518" s="1063">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3">
        <v>21</v>
      </c>
      <c r="B519" s="1063">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3">
        <v>22</v>
      </c>
      <c r="B520" s="1063">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3">
        <v>23</v>
      </c>
      <c r="B521" s="1063">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3">
        <v>24</v>
      </c>
      <c r="B522" s="1063">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3">
        <v>25</v>
      </c>
      <c r="B523" s="1063">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3">
        <v>26</v>
      </c>
      <c r="B524" s="1063">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3">
        <v>27</v>
      </c>
      <c r="B525" s="1063">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3">
        <v>28</v>
      </c>
      <c r="B526" s="1063">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3">
        <v>29</v>
      </c>
      <c r="B527" s="1063">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3">
        <v>30</v>
      </c>
      <c r="B528" s="1063">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419</v>
      </c>
      <c r="K531" s="102"/>
      <c r="L531" s="102"/>
      <c r="M531" s="102"/>
      <c r="N531" s="102"/>
      <c r="O531" s="102"/>
      <c r="P531" s="352" t="s">
        <v>27</v>
      </c>
      <c r="Q531" s="352"/>
      <c r="R531" s="352"/>
      <c r="S531" s="352"/>
      <c r="T531" s="352"/>
      <c r="U531" s="352"/>
      <c r="V531" s="352"/>
      <c r="W531" s="352"/>
      <c r="X531" s="352"/>
      <c r="Y531" s="349" t="s">
        <v>473</v>
      </c>
      <c r="Z531" s="350"/>
      <c r="AA531" s="350"/>
      <c r="AB531" s="350"/>
      <c r="AC531" s="278" t="s">
        <v>458</v>
      </c>
      <c r="AD531" s="278"/>
      <c r="AE531" s="278"/>
      <c r="AF531" s="278"/>
      <c r="AG531" s="278"/>
      <c r="AH531" s="349" t="s">
        <v>380</v>
      </c>
      <c r="AI531" s="351"/>
      <c r="AJ531" s="351"/>
      <c r="AK531" s="351"/>
      <c r="AL531" s="351" t="s">
        <v>21</v>
      </c>
      <c r="AM531" s="351"/>
      <c r="AN531" s="351"/>
      <c r="AO531" s="430"/>
      <c r="AP531" s="431" t="s">
        <v>420</v>
      </c>
      <c r="AQ531" s="431"/>
      <c r="AR531" s="431"/>
      <c r="AS531" s="431"/>
      <c r="AT531" s="431"/>
      <c r="AU531" s="431"/>
      <c r="AV531" s="431"/>
      <c r="AW531" s="431"/>
      <c r="AX531" s="431"/>
    </row>
    <row r="532" spans="1:50" ht="26.25" customHeight="1" x14ac:dyDescent="0.15">
      <c r="A532" s="1063">
        <v>1</v>
      </c>
      <c r="B532" s="1063">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3">
        <v>2</v>
      </c>
      <c r="B533" s="1063">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3">
        <v>3</v>
      </c>
      <c r="B534" s="1063">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3">
        <v>4</v>
      </c>
      <c r="B535" s="1063">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3">
        <v>5</v>
      </c>
      <c r="B536" s="1063">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3">
        <v>6</v>
      </c>
      <c r="B537" s="1063">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3">
        <v>7</v>
      </c>
      <c r="B538" s="1063">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3">
        <v>8</v>
      </c>
      <c r="B539" s="1063">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3">
        <v>9</v>
      </c>
      <c r="B540" s="1063">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3">
        <v>10</v>
      </c>
      <c r="B541" s="1063">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3">
        <v>11</v>
      </c>
      <c r="B542" s="1063">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3">
        <v>12</v>
      </c>
      <c r="B543" s="1063">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3">
        <v>13</v>
      </c>
      <c r="B544" s="1063">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3">
        <v>14</v>
      </c>
      <c r="B545" s="1063">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3">
        <v>15</v>
      </c>
      <c r="B546" s="1063">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3">
        <v>16</v>
      </c>
      <c r="B547" s="1063">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3">
        <v>17</v>
      </c>
      <c r="B548" s="1063">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3">
        <v>18</v>
      </c>
      <c r="B549" s="1063">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3">
        <v>19</v>
      </c>
      <c r="B550" s="1063">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3">
        <v>20</v>
      </c>
      <c r="B551" s="1063">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3">
        <v>21</v>
      </c>
      <c r="B552" s="1063">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3">
        <v>22</v>
      </c>
      <c r="B553" s="1063">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3">
        <v>23</v>
      </c>
      <c r="B554" s="1063">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3">
        <v>24</v>
      </c>
      <c r="B555" s="1063">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3">
        <v>25</v>
      </c>
      <c r="B556" s="1063">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3">
        <v>26</v>
      </c>
      <c r="B557" s="1063">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3">
        <v>27</v>
      </c>
      <c r="B558" s="1063">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3">
        <v>28</v>
      </c>
      <c r="B559" s="1063">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3">
        <v>29</v>
      </c>
      <c r="B560" s="1063">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3">
        <v>30</v>
      </c>
      <c r="B561" s="1063">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419</v>
      </c>
      <c r="K564" s="102"/>
      <c r="L564" s="102"/>
      <c r="M564" s="102"/>
      <c r="N564" s="102"/>
      <c r="O564" s="102"/>
      <c r="P564" s="352" t="s">
        <v>27</v>
      </c>
      <c r="Q564" s="352"/>
      <c r="R564" s="352"/>
      <c r="S564" s="352"/>
      <c r="T564" s="352"/>
      <c r="U564" s="352"/>
      <c r="V564" s="352"/>
      <c r="W564" s="352"/>
      <c r="X564" s="352"/>
      <c r="Y564" s="349" t="s">
        <v>473</v>
      </c>
      <c r="Z564" s="350"/>
      <c r="AA564" s="350"/>
      <c r="AB564" s="350"/>
      <c r="AC564" s="278" t="s">
        <v>458</v>
      </c>
      <c r="AD564" s="278"/>
      <c r="AE564" s="278"/>
      <c r="AF564" s="278"/>
      <c r="AG564" s="278"/>
      <c r="AH564" s="349" t="s">
        <v>380</v>
      </c>
      <c r="AI564" s="351"/>
      <c r="AJ564" s="351"/>
      <c r="AK564" s="351"/>
      <c r="AL564" s="351" t="s">
        <v>21</v>
      </c>
      <c r="AM564" s="351"/>
      <c r="AN564" s="351"/>
      <c r="AO564" s="430"/>
      <c r="AP564" s="431" t="s">
        <v>420</v>
      </c>
      <c r="AQ564" s="431"/>
      <c r="AR564" s="431"/>
      <c r="AS564" s="431"/>
      <c r="AT564" s="431"/>
      <c r="AU564" s="431"/>
      <c r="AV564" s="431"/>
      <c r="AW564" s="431"/>
      <c r="AX564" s="431"/>
    </row>
    <row r="565" spans="1:50" ht="26.25" customHeight="1" x14ac:dyDescent="0.15">
      <c r="A565" s="1063">
        <v>1</v>
      </c>
      <c r="B565" s="1063">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3">
        <v>2</v>
      </c>
      <c r="B566" s="1063">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3">
        <v>3</v>
      </c>
      <c r="B567" s="1063">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3">
        <v>4</v>
      </c>
      <c r="B568" s="1063">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3">
        <v>5</v>
      </c>
      <c r="B569" s="1063">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3">
        <v>6</v>
      </c>
      <c r="B570" s="1063">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3">
        <v>7</v>
      </c>
      <c r="B571" s="1063">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3">
        <v>8</v>
      </c>
      <c r="B572" s="1063">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3">
        <v>9</v>
      </c>
      <c r="B573" s="1063">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3">
        <v>10</v>
      </c>
      <c r="B574" s="1063">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3">
        <v>11</v>
      </c>
      <c r="B575" s="1063">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3">
        <v>12</v>
      </c>
      <c r="B576" s="1063">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3">
        <v>13</v>
      </c>
      <c r="B577" s="1063">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3">
        <v>14</v>
      </c>
      <c r="B578" s="1063">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3">
        <v>15</v>
      </c>
      <c r="B579" s="1063">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3">
        <v>16</v>
      </c>
      <c r="B580" s="1063">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3">
        <v>17</v>
      </c>
      <c r="B581" s="1063">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3">
        <v>18</v>
      </c>
      <c r="B582" s="1063">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3">
        <v>19</v>
      </c>
      <c r="B583" s="1063">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3">
        <v>20</v>
      </c>
      <c r="B584" s="1063">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3">
        <v>21</v>
      </c>
      <c r="B585" s="1063">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3">
        <v>22</v>
      </c>
      <c r="B586" s="1063">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3">
        <v>23</v>
      </c>
      <c r="B587" s="1063">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3">
        <v>24</v>
      </c>
      <c r="B588" s="1063">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3">
        <v>25</v>
      </c>
      <c r="B589" s="1063">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3">
        <v>26</v>
      </c>
      <c r="B590" s="1063">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3">
        <v>27</v>
      </c>
      <c r="B591" s="1063">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3">
        <v>28</v>
      </c>
      <c r="B592" s="1063">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3">
        <v>29</v>
      </c>
      <c r="B593" s="1063">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3">
        <v>30</v>
      </c>
      <c r="B594" s="1063">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419</v>
      </c>
      <c r="K597" s="102"/>
      <c r="L597" s="102"/>
      <c r="M597" s="102"/>
      <c r="N597" s="102"/>
      <c r="O597" s="102"/>
      <c r="P597" s="352" t="s">
        <v>27</v>
      </c>
      <c r="Q597" s="352"/>
      <c r="R597" s="352"/>
      <c r="S597" s="352"/>
      <c r="T597" s="352"/>
      <c r="U597" s="352"/>
      <c r="V597" s="352"/>
      <c r="W597" s="352"/>
      <c r="X597" s="352"/>
      <c r="Y597" s="349" t="s">
        <v>473</v>
      </c>
      <c r="Z597" s="350"/>
      <c r="AA597" s="350"/>
      <c r="AB597" s="350"/>
      <c r="AC597" s="278" t="s">
        <v>458</v>
      </c>
      <c r="AD597" s="278"/>
      <c r="AE597" s="278"/>
      <c r="AF597" s="278"/>
      <c r="AG597" s="278"/>
      <c r="AH597" s="349" t="s">
        <v>380</v>
      </c>
      <c r="AI597" s="351"/>
      <c r="AJ597" s="351"/>
      <c r="AK597" s="351"/>
      <c r="AL597" s="351" t="s">
        <v>21</v>
      </c>
      <c r="AM597" s="351"/>
      <c r="AN597" s="351"/>
      <c r="AO597" s="430"/>
      <c r="AP597" s="431" t="s">
        <v>420</v>
      </c>
      <c r="AQ597" s="431"/>
      <c r="AR597" s="431"/>
      <c r="AS597" s="431"/>
      <c r="AT597" s="431"/>
      <c r="AU597" s="431"/>
      <c r="AV597" s="431"/>
      <c r="AW597" s="431"/>
      <c r="AX597" s="431"/>
    </row>
    <row r="598" spans="1:50" ht="26.25" customHeight="1" x14ac:dyDescent="0.15">
      <c r="A598" s="1063">
        <v>1</v>
      </c>
      <c r="B598" s="1063">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3">
        <v>2</v>
      </c>
      <c r="B599" s="1063">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3">
        <v>3</v>
      </c>
      <c r="B600" s="1063">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3">
        <v>4</v>
      </c>
      <c r="B601" s="1063">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3">
        <v>5</v>
      </c>
      <c r="B602" s="1063">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3">
        <v>6</v>
      </c>
      <c r="B603" s="1063">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3">
        <v>7</v>
      </c>
      <c r="B604" s="1063">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3">
        <v>8</v>
      </c>
      <c r="B605" s="1063">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3">
        <v>9</v>
      </c>
      <c r="B606" s="1063">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3">
        <v>10</v>
      </c>
      <c r="B607" s="1063">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3">
        <v>11</v>
      </c>
      <c r="B608" s="1063">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3">
        <v>12</v>
      </c>
      <c r="B609" s="1063">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3">
        <v>13</v>
      </c>
      <c r="B610" s="1063">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3">
        <v>14</v>
      </c>
      <c r="B611" s="1063">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3">
        <v>15</v>
      </c>
      <c r="B612" s="1063">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3">
        <v>16</v>
      </c>
      <c r="B613" s="1063">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3">
        <v>17</v>
      </c>
      <c r="B614" s="1063">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3">
        <v>18</v>
      </c>
      <c r="B615" s="1063">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3">
        <v>19</v>
      </c>
      <c r="B616" s="1063">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3">
        <v>20</v>
      </c>
      <c r="B617" s="1063">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3">
        <v>21</v>
      </c>
      <c r="B618" s="1063">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3">
        <v>22</v>
      </c>
      <c r="B619" s="1063">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3">
        <v>23</v>
      </c>
      <c r="B620" s="1063">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3">
        <v>24</v>
      </c>
      <c r="B621" s="1063">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3">
        <v>25</v>
      </c>
      <c r="B622" s="1063">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3">
        <v>26</v>
      </c>
      <c r="B623" s="1063">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3">
        <v>27</v>
      </c>
      <c r="B624" s="1063">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3">
        <v>28</v>
      </c>
      <c r="B625" s="1063">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3">
        <v>29</v>
      </c>
      <c r="B626" s="1063">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3">
        <v>30</v>
      </c>
      <c r="B627" s="1063">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419</v>
      </c>
      <c r="K630" s="102"/>
      <c r="L630" s="102"/>
      <c r="M630" s="102"/>
      <c r="N630" s="102"/>
      <c r="O630" s="102"/>
      <c r="P630" s="352" t="s">
        <v>27</v>
      </c>
      <c r="Q630" s="352"/>
      <c r="R630" s="352"/>
      <c r="S630" s="352"/>
      <c r="T630" s="352"/>
      <c r="U630" s="352"/>
      <c r="V630" s="352"/>
      <c r="W630" s="352"/>
      <c r="X630" s="352"/>
      <c r="Y630" s="349" t="s">
        <v>473</v>
      </c>
      <c r="Z630" s="350"/>
      <c r="AA630" s="350"/>
      <c r="AB630" s="350"/>
      <c r="AC630" s="278" t="s">
        <v>458</v>
      </c>
      <c r="AD630" s="278"/>
      <c r="AE630" s="278"/>
      <c r="AF630" s="278"/>
      <c r="AG630" s="278"/>
      <c r="AH630" s="349" t="s">
        <v>380</v>
      </c>
      <c r="AI630" s="351"/>
      <c r="AJ630" s="351"/>
      <c r="AK630" s="351"/>
      <c r="AL630" s="351" t="s">
        <v>21</v>
      </c>
      <c r="AM630" s="351"/>
      <c r="AN630" s="351"/>
      <c r="AO630" s="430"/>
      <c r="AP630" s="431" t="s">
        <v>420</v>
      </c>
      <c r="AQ630" s="431"/>
      <c r="AR630" s="431"/>
      <c r="AS630" s="431"/>
      <c r="AT630" s="431"/>
      <c r="AU630" s="431"/>
      <c r="AV630" s="431"/>
      <c r="AW630" s="431"/>
      <c r="AX630" s="431"/>
    </row>
    <row r="631" spans="1:50" ht="26.25" customHeight="1" x14ac:dyDescent="0.15">
      <c r="A631" s="1063">
        <v>1</v>
      </c>
      <c r="B631" s="1063">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3">
        <v>2</v>
      </c>
      <c r="B632" s="1063">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3">
        <v>3</v>
      </c>
      <c r="B633" s="1063">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3">
        <v>4</v>
      </c>
      <c r="B634" s="1063">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3">
        <v>5</v>
      </c>
      <c r="B635" s="1063">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3">
        <v>6</v>
      </c>
      <c r="B636" s="1063">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3">
        <v>7</v>
      </c>
      <c r="B637" s="1063">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3">
        <v>8</v>
      </c>
      <c r="B638" s="1063">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3">
        <v>9</v>
      </c>
      <c r="B639" s="1063">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3">
        <v>10</v>
      </c>
      <c r="B640" s="1063">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3">
        <v>11</v>
      </c>
      <c r="B641" s="1063">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3">
        <v>12</v>
      </c>
      <c r="B642" s="1063">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3">
        <v>13</v>
      </c>
      <c r="B643" s="1063">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3">
        <v>14</v>
      </c>
      <c r="B644" s="1063">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3">
        <v>15</v>
      </c>
      <c r="B645" s="1063">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3">
        <v>16</v>
      </c>
      <c r="B646" s="1063">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3">
        <v>17</v>
      </c>
      <c r="B647" s="1063">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3">
        <v>18</v>
      </c>
      <c r="B648" s="1063">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3">
        <v>19</v>
      </c>
      <c r="B649" s="1063">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3">
        <v>20</v>
      </c>
      <c r="B650" s="1063">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3">
        <v>21</v>
      </c>
      <c r="B651" s="1063">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3">
        <v>22</v>
      </c>
      <c r="B652" s="1063">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3">
        <v>23</v>
      </c>
      <c r="B653" s="1063">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3">
        <v>24</v>
      </c>
      <c r="B654" s="1063">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3">
        <v>25</v>
      </c>
      <c r="B655" s="1063">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3">
        <v>26</v>
      </c>
      <c r="B656" s="1063">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3">
        <v>27</v>
      </c>
      <c r="B657" s="1063">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3">
        <v>28</v>
      </c>
      <c r="B658" s="1063">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3">
        <v>29</v>
      </c>
      <c r="B659" s="1063">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3">
        <v>30</v>
      </c>
      <c r="B660" s="1063">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419</v>
      </c>
      <c r="K663" s="102"/>
      <c r="L663" s="102"/>
      <c r="M663" s="102"/>
      <c r="N663" s="102"/>
      <c r="O663" s="102"/>
      <c r="P663" s="352" t="s">
        <v>27</v>
      </c>
      <c r="Q663" s="352"/>
      <c r="R663" s="352"/>
      <c r="S663" s="352"/>
      <c r="T663" s="352"/>
      <c r="U663" s="352"/>
      <c r="V663" s="352"/>
      <c r="W663" s="352"/>
      <c r="X663" s="352"/>
      <c r="Y663" s="349" t="s">
        <v>473</v>
      </c>
      <c r="Z663" s="350"/>
      <c r="AA663" s="350"/>
      <c r="AB663" s="350"/>
      <c r="AC663" s="278" t="s">
        <v>458</v>
      </c>
      <c r="AD663" s="278"/>
      <c r="AE663" s="278"/>
      <c r="AF663" s="278"/>
      <c r="AG663" s="278"/>
      <c r="AH663" s="349" t="s">
        <v>380</v>
      </c>
      <c r="AI663" s="351"/>
      <c r="AJ663" s="351"/>
      <c r="AK663" s="351"/>
      <c r="AL663" s="351" t="s">
        <v>21</v>
      </c>
      <c r="AM663" s="351"/>
      <c r="AN663" s="351"/>
      <c r="AO663" s="430"/>
      <c r="AP663" s="431" t="s">
        <v>420</v>
      </c>
      <c r="AQ663" s="431"/>
      <c r="AR663" s="431"/>
      <c r="AS663" s="431"/>
      <c r="AT663" s="431"/>
      <c r="AU663" s="431"/>
      <c r="AV663" s="431"/>
      <c r="AW663" s="431"/>
      <c r="AX663" s="431"/>
    </row>
    <row r="664" spans="1:50" ht="26.25" customHeight="1" x14ac:dyDescent="0.15">
      <c r="A664" s="1063">
        <v>1</v>
      </c>
      <c r="B664" s="1063">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3">
        <v>2</v>
      </c>
      <c r="B665" s="1063">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3">
        <v>3</v>
      </c>
      <c r="B666" s="1063">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3">
        <v>4</v>
      </c>
      <c r="B667" s="1063">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3">
        <v>5</v>
      </c>
      <c r="B668" s="1063">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3">
        <v>6</v>
      </c>
      <c r="B669" s="1063">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3">
        <v>7</v>
      </c>
      <c r="B670" s="1063">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3">
        <v>8</v>
      </c>
      <c r="B671" s="1063">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3">
        <v>9</v>
      </c>
      <c r="B672" s="1063">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3">
        <v>10</v>
      </c>
      <c r="B673" s="1063">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3">
        <v>11</v>
      </c>
      <c r="B674" s="1063">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3">
        <v>12</v>
      </c>
      <c r="B675" s="1063">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3">
        <v>13</v>
      </c>
      <c r="B676" s="1063">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3">
        <v>14</v>
      </c>
      <c r="B677" s="1063">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3">
        <v>15</v>
      </c>
      <c r="B678" s="1063">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3">
        <v>16</v>
      </c>
      <c r="B679" s="1063">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3">
        <v>17</v>
      </c>
      <c r="B680" s="1063">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3">
        <v>18</v>
      </c>
      <c r="B681" s="1063">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3">
        <v>19</v>
      </c>
      <c r="B682" s="1063">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3">
        <v>20</v>
      </c>
      <c r="B683" s="1063">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3">
        <v>21</v>
      </c>
      <c r="B684" s="1063">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3">
        <v>22</v>
      </c>
      <c r="B685" s="1063">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3">
        <v>23</v>
      </c>
      <c r="B686" s="1063">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3">
        <v>24</v>
      </c>
      <c r="B687" s="1063">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3">
        <v>25</v>
      </c>
      <c r="B688" s="1063">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3">
        <v>26</v>
      </c>
      <c r="B689" s="1063">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3">
        <v>27</v>
      </c>
      <c r="B690" s="1063">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3">
        <v>28</v>
      </c>
      <c r="B691" s="1063">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3">
        <v>29</v>
      </c>
      <c r="B692" s="1063">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3">
        <v>30</v>
      </c>
      <c r="B693" s="1063">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419</v>
      </c>
      <c r="K696" s="102"/>
      <c r="L696" s="102"/>
      <c r="M696" s="102"/>
      <c r="N696" s="102"/>
      <c r="O696" s="102"/>
      <c r="P696" s="352" t="s">
        <v>27</v>
      </c>
      <c r="Q696" s="352"/>
      <c r="R696" s="352"/>
      <c r="S696" s="352"/>
      <c r="T696" s="352"/>
      <c r="U696" s="352"/>
      <c r="V696" s="352"/>
      <c r="W696" s="352"/>
      <c r="X696" s="352"/>
      <c r="Y696" s="349" t="s">
        <v>473</v>
      </c>
      <c r="Z696" s="350"/>
      <c r="AA696" s="350"/>
      <c r="AB696" s="350"/>
      <c r="AC696" s="278" t="s">
        <v>458</v>
      </c>
      <c r="AD696" s="278"/>
      <c r="AE696" s="278"/>
      <c r="AF696" s="278"/>
      <c r="AG696" s="278"/>
      <c r="AH696" s="349" t="s">
        <v>380</v>
      </c>
      <c r="AI696" s="351"/>
      <c r="AJ696" s="351"/>
      <c r="AK696" s="351"/>
      <c r="AL696" s="351" t="s">
        <v>21</v>
      </c>
      <c r="AM696" s="351"/>
      <c r="AN696" s="351"/>
      <c r="AO696" s="430"/>
      <c r="AP696" s="431" t="s">
        <v>420</v>
      </c>
      <c r="AQ696" s="431"/>
      <c r="AR696" s="431"/>
      <c r="AS696" s="431"/>
      <c r="AT696" s="431"/>
      <c r="AU696" s="431"/>
      <c r="AV696" s="431"/>
      <c r="AW696" s="431"/>
      <c r="AX696" s="431"/>
    </row>
    <row r="697" spans="1:50" ht="26.25" customHeight="1" x14ac:dyDescent="0.15">
      <c r="A697" s="1063">
        <v>1</v>
      </c>
      <c r="B697" s="1063">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3">
        <v>2</v>
      </c>
      <c r="B698" s="1063">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3">
        <v>3</v>
      </c>
      <c r="B699" s="1063">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3">
        <v>4</v>
      </c>
      <c r="B700" s="1063">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3">
        <v>5</v>
      </c>
      <c r="B701" s="1063">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3">
        <v>6</v>
      </c>
      <c r="B702" s="1063">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3">
        <v>7</v>
      </c>
      <c r="B703" s="1063">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3">
        <v>8</v>
      </c>
      <c r="B704" s="1063">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3">
        <v>9</v>
      </c>
      <c r="B705" s="1063">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3">
        <v>10</v>
      </c>
      <c r="B706" s="1063">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3">
        <v>11</v>
      </c>
      <c r="B707" s="1063">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3">
        <v>12</v>
      </c>
      <c r="B708" s="1063">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3">
        <v>13</v>
      </c>
      <c r="B709" s="1063">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3">
        <v>14</v>
      </c>
      <c r="B710" s="1063">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3">
        <v>15</v>
      </c>
      <c r="B711" s="1063">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3">
        <v>16</v>
      </c>
      <c r="B712" s="1063">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3">
        <v>17</v>
      </c>
      <c r="B713" s="1063">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3">
        <v>18</v>
      </c>
      <c r="B714" s="1063">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3">
        <v>19</v>
      </c>
      <c r="B715" s="1063">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3">
        <v>20</v>
      </c>
      <c r="B716" s="1063">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3">
        <v>21</v>
      </c>
      <c r="B717" s="1063">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3">
        <v>22</v>
      </c>
      <c r="B718" s="1063">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3">
        <v>23</v>
      </c>
      <c r="B719" s="1063">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3">
        <v>24</v>
      </c>
      <c r="B720" s="1063">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3">
        <v>25</v>
      </c>
      <c r="B721" s="1063">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3">
        <v>26</v>
      </c>
      <c r="B722" s="1063">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3">
        <v>27</v>
      </c>
      <c r="B723" s="1063">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3">
        <v>28</v>
      </c>
      <c r="B724" s="1063">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3">
        <v>29</v>
      </c>
      <c r="B725" s="1063">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3">
        <v>30</v>
      </c>
      <c r="B726" s="1063">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419</v>
      </c>
      <c r="K729" s="102"/>
      <c r="L729" s="102"/>
      <c r="M729" s="102"/>
      <c r="N729" s="102"/>
      <c r="O729" s="102"/>
      <c r="P729" s="352" t="s">
        <v>27</v>
      </c>
      <c r="Q729" s="352"/>
      <c r="R729" s="352"/>
      <c r="S729" s="352"/>
      <c r="T729" s="352"/>
      <c r="U729" s="352"/>
      <c r="V729" s="352"/>
      <c r="W729" s="352"/>
      <c r="X729" s="352"/>
      <c r="Y729" s="349" t="s">
        <v>473</v>
      </c>
      <c r="Z729" s="350"/>
      <c r="AA729" s="350"/>
      <c r="AB729" s="350"/>
      <c r="AC729" s="278" t="s">
        <v>458</v>
      </c>
      <c r="AD729" s="278"/>
      <c r="AE729" s="278"/>
      <c r="AF729" s="278"/>
      <c r="AG729" s="278"/>
      <c r="AH729" s="349" t="s">
        <v>380</v>
      </c>
      <c r="AI729" s="351"/>
      <c r="AJ729" s="351"/>
      <c r="AK729" s="351"/>
      <c r="AL729" s="351" t="s">
        <v>21</v>
      </c>
      <c r="AM729" s="351"/>
      <c r="AN729" s="351"/>
      <c r="AO729" s="430"/>
      <c r="AP729" s="431" t="s">
        <v>420</v>
      </c>
      <c r="AQ729" s="431"/>
      <c r="AR729" s="431"/>
      <c r="AS729" s="431"/>
      <c r="AT729" s="431"/>
      <c r="AU729" s="431"/>
      <c r="AV729" s="431"/>
      <c r="AW729" s="431"/>
      <c r="AX729" s="431"/>
    </row>
    <row r="730" spans="1:50" ht="26.25" customHeight="1" x14ac:dyDescent="0.15">
      <c r="A730" s="1063">
        <v>1</v>
      </c>
      <c r="B730" s="1063">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3">
        <v>2</v>
      </c>
      <c r="B731" s="1063">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3">
        <v>3</v>
      </c>
      <c r="B732" s="1063">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3">
        <v>4</v>
      </c>
      <c r="B733" s="1063">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3">
        <v>5</v>
      </c>
      <c r="B734" s="1063">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3">
        <v>6</v>
      </c>
      <c r="B735" s="1063">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3">
        <v>7</v>
      </c>
      <c r="B736" s="1063">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3">
        <v>8</v>
      </c>
      <c r="B737" s="1063">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3">
        <v>9</v>
      </c>
      <c r="B738" s="1063">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3">
        <v>10</v>
      </c>
      <c r="B739" s="1063">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3">
        <v>11</v>
      </c>
      <c r="B740" s="1063">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3">
        <v>12</v>
      </c>
      <c r="B741" s="1063">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3">
        <v>13</v>
      </c>
      <c r="B742" s="1063">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3">
        <v>14</v>
      </c>
      <c r="B743" s="1063">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3">
        <v>15</v>
      </c>
      <c r="B744" s="1063">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3">
        <v>16</v>
      </c>
      <c r="B745" s="1063">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3">
        <v>17</v>
      </c>
      <c r="B746" s="1063">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3">
        <v>18</v>
      </c>
      <c r="B747" s="1063">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3">
        <v>19</v>
      </c>
      <c r="B748" s="1063">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3">
        <v>20</v>
      </c>
      <c r="B749" s="1063">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3">
        <v>21</v>
      </c>
      <c r="B750" s="1063">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3">
        <v>22</v>
      </c>
      <c r="B751" s="1063">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3">
        <v>23</v>
      </c>
      <c r="B752" s="1063">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3">
        <v>24</v>
      </c>
      <c r="B753" s="1063">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3">
        <v>25</v>
      </c>
      <c r="B754" s="1063">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3">
        <v>26</v>
      </c>
      <c r="B755" s="1063">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3">
        <v>27</v>
      </c>
      <c r="B756" s="1063">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3">
        <v>28</v>
      </c>
      <c r="B757" s="1063">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3">
        <v>29</v>
      </c>
      <c r="B758" s="1063">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3">
        <v>30</v>
      </c>
      <c r="B759" s="1063">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419</v>
      </c>
      <c r="K762" s="102"/>
      <c r="L762" s="102"/>
      <c r="M762" s="102"/>
      <c r="N762" s="102"/>
      <c r="O762" s="102"/>
      <c r="P762" s="352" t="s">
        <v>27</v>
      </c>
      <c r="Q762" s="352"/>
      <c r="R762" s="352"/>
      <c r="S762" s="352"/>
      <c r="T762" s="352"/>
      <c r="U762" s="352"/>
      <c r="V762" s="352"/>
      <c r="W762" s="352"/>
      <c r="X762" s="352"/>
      <c r="Y762" s="349" t="s">
        <v>473</v>
      </c>
      <c r="Z762" s="350"/>
      <c r="AA762" s="350"/>
      <c r="AB762" s="350"/>
      <c r="AC762" s="278" t="s">
        <v>458</v>
      </c>
      <c r="AD762" s="278"/>
      <c r="AE762" s="278"/>
      <c r="AF762" s="278"/>
      <c r="AG762" s="278"/>
      <c r="AH762" s="349" t="s">
        <v>380</v>
      </c>
      <c r="AI762" s="351"/>
      <c r="AJ762" s="351"/>
      <c r="AK762" s="351"/>
      <c r="AL762" s="351" t="s">
        <v>21</v>
      </c>
      <c r="AM762" s="351"/>
      <c r="AN762" s="351"/>
      <c r="AO762" s="430"/>
      <c r="AP762" s="431" t="s">
        <v>420</v>
      </c>
      <c r="AQ762" s="431"/>
      <c r="AR762" s="431"/>
      <c r="AS762" s="431"/>
      <c r="AT762" s="431"/>
      <c r="AU762" s="431"/>
      <c r="AV762" s="431"/>
      <c r="AW762" s="431"/>
      <c r="AX762" s="431"/>
    </row>
    <row r="763" spans="1:50" ht="26.25" customHeight="1" x14ac:dyDescent="0.15">
      <c r="A763" s="1063">
        <v>1</v>
      </c>
      <c r="B763" s="1063">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3">
        <v>2</v>
      </c>
      <c r="B764" s="1063">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3">
        <v>3</v>
      </c>
      <c r="B765" s="1063">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3">
        <v>4</v>
      </c>
      <c r="B766" s="1063">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3">
        <v>5</v>
      </c>
      <c r="B767" s="1063">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3">
        <v>6</v>
      </c>
      <c r="B768" s="1063">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3">
        <v>7</v>
      </c>
      <c r="B769" s="1063">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3">
        <v>8</v>
      </c>
      <c r="B770" s="1063">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3">
        <v>9</v>
      </c>
      <c r="B771" s="1063">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3">
        <v>10</v>
      </c>
      <c r="B772" s="1063">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3">
        <v>11</v>
      </c>
      <c r="B773" s="1063">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3">
        <v>12</v>
      </c>
      <c r="B774" s="1063">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3">
        <v>13</v>
      </c>
      <c r="B775" s="1063">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3">
        <v>14</v>
      </c>
      <c r="B776" s="1063">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3">
        <v>15</v>
      </c>
      <c r="B777" s="1063">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3">
        <v>16</v>
      </c>
      <c r="B778" s="1063">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3">
        <v>17</v>
      </c>
      <c r="B779" s="1063">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3">
        <v>18</v>
      </c>
      <c r="B780" s="1063">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3">
        <v>19</v>
      </c>
      <c r="B781" s="1063">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3">
        <v>20</v>
      </c>
      <c r="B782" s="1063">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3">
        <v>21</v>
      </c>
      <c r="B783" s="1063">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3">
        <v>22</v>
      </c>
      <c r="B784" s="1063">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3">
        <v>23</v>
      </c>
      <c r="B785" s="1063">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3">
        <v>24</v>
      </c>
      <c r="B786" s="1063">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3">
        <v>25</v>
      </c>
      <c r="B787" s="1063">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3">
        <v>26</v>
      </c>
      <c r="B788" s="1063">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3">
        <v>27</v>
      </c>
      <c r="B789" s="1063">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3">
        <v>28</v>
      </c>
      <c r="B790" s="1063">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3">
        <v>29</v>
      </c>
      <c r="B791" s="1063">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3">
        <v>30</v>
      </c>
      <c r="B792" s="1063">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419</v>
      </c>
      <c r="K795" s="102"/>
      <c r="L795" s="102"/>
      <c r="M795" s="102"/>
      <c r="N795" s="102"/>
      <c r="O795" s="102"/>
      <c r="P795" s="352" t="s">
        <v>27</v>
      </c>
      <c r="Q795" s="352"/>
      <c r="R795" s="352"/>
      <c r="S795" s="352"/>
      <c r="T795" s="352"/>
      <c r="U795" s="352"/>
      <c r="V795" s="352"/>
      <c r="W795" s="352"/>
      <c r="X795" s="352"/>
      <c r="Y795" s="349" t="s">
        <v>473</v>
      </c>
      <c r="Z795" s="350"/>
      <c r="AA795" s="350"/>
      <c r="AB795" s="350"/>
      <c r="AC795" s="278" t="s">
        <v>458</v>
      </c>
      <c r="AD795" s="278"/>
      <c r="AE795" s="278"/>
      <c r="AF795" s="278"/>
      <c r="AG795" s="278"/>
      <c r="AH795" s="349" t="s">
        <v>380</v>
      </c>
      <c r="AI795" s="351"/>
      <c r="AJ795" s="351"/>
      <c r="AK795" s="351"/>
      <c r="AL795" s="351" t="s">
        <v>21</v>
      </c>
      <c r="AM795" s="351"/>
      <c r="AN795" s="351"/>
      <c r="AO795" s="430"/>
      <c r="AP795" s="431" t="s">
        <v>420</v>
      </c>
      <c r="AQ795" s="431"/>
      <c r="AR795" s="431"/>
      <c r="AS795" s="431"/>
      <c r="AT795" s="431"/>
      <c r="AU795" s="431"/>
      <c r="AV795" s="431"/>
      <c r="AW795" s="431"/>
      <c r="AX795" s="431"/>
    </row>
    <row r="796" spans="1:50" ht="26.25" customHeight="1" x14ac:dyDescent="0.15">
      <c r="A796" s="1063">
        <v>1</v>
      </c>
      <c r="B796" s="1063">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3">
        <v>2</v>
      </c>
      <c r="B797" s="1063">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3">
        <v>3</v>
      </c>
      <c r="B798" s="1063">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3">
        <v>4</v>
      </c>
      <c r="B799" s="1063">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3">
        <v>5</v>
      </c>
      <c r="B800" s="1063">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3">
        <v>6</v>
      </c>
      <c r="B801" s="1063">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3">
        <v>7</v>
      </c>
      <c r="B802" s="1063">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3">
        <v>8</v>
      </c>
      <c r="B803" s="1063">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3">
        <v>9</v>
      </c>
      <c r="B804" s="1063">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3">
        <v>10</v>
      </c>
      <c r="B805" s="1063">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3">
        <v>11</v>
      </c>
      <c r="B806" s="1063">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3">
        <v>12</v>
      </c>
      <c r="B807" s="1063">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3">
        <v>13</v>
      </c>
      <c r="B808" s="1063">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3">
        <v>14</v>
      </c>
      <c r="B809" s="1063">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3">
        <v>15</v>
      </c>
      <c r="B810" s="1063">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3">
        <v>16</v>
      </c>
      <c r="B811" s="1063">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3">
        <v>17</v>
      </c>
      <c r="B812" s="1063">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3">
        <v>18</v>
      </c>
      <c r="B813" s="1063">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3">
        <v>19</v>
      </c>
      <c r="B814" s="1063">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3">
        <v>20</v>
      </c>
      <c r="B815" s="1063">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3">
        <v>21</v>
      </c>
      <c r="B816" s="1063">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3">
        <v>22</v>
      </c>
      <c r="B817" s="1063">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3">
        <v>23</v>
      </c>
      <c r="B818" s="1063">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3">
        <v>24</v>
      </c>
      <c r="B819" s="1063">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3">
        <v>25</v>
      </c>
      <c r="B820" s="1063">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3">
        <v>26</v>
      </c>
      <c r="B821" s="1063">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3">
        <v>27</v>
      </c>
      <c r="B822" s="1063">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3">
        <v>28</v>
      </c>
      <c r="B823" s="1063">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3">
        <v>29</v>
      </c>
      <c r="B824" s="1063">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3">
        <v>30</v>
      </c>
      <c r="B825" s="1063">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419</v>
      </c>
      <c r="K828" s="102"/>
      <c r="L828" s="102"/>
      <c r="M828" s="102"/>
      <c r="N828" s="102"/>
      <c r="O828" s="102"/>
      <c r="P828" s="352" t="s">
        <v>27</v>
      </c>
      <c r="Q828" s="352"/>
      <c r="R828" s="352"/>
      <c r="S828" s="352"/>
      <c r="T828" s="352"/>
      <c r="U828" s="352"/>
      <c r="V828" s="352"/>
      <c r="W828" s="352"/>
      <c r="X828" s="352"/>
      <c r="Y828" s="349" t="s">
        <v>473</v>
      </c>
      <c r="Z828" s="350"/>
      <c r="AA828" s="350"/>
      <c r="AB828" s="350"/>
      <c r="AC828" s="278" t="s">
        <v>458</v>
      </c>
      <c r="AD828" s="278"/>
      <c r="AE828" s="278"/>
      <c r="AF828" s="278"/>
      <c r="AG828" s="278"/>
      <c r="AH828" s="349" t="s">
        <v>380</v>
      </c>
      <c r="AI828" s="351"/>
      <c r="AJ828" s="351"/>
      <c r="AK828" s="351"/>
      <c r="AL828" s="351" t="s">
        <v>21</v>
      </c>
      <c r="AM828" s="351"/>
      <c r="AN828" s="351"/>
      <c r="AO828" s="430"/>
      <c r="AP828" s="431" t="s">
        <v>420</v>
      </c>
      <c r="AQ828" s="431"/>
      <c r="AR828" s="431"/>
      <c r="AS828" s="431"/>
      <c r="AT828" s="431"/>
      <c r="AU828" s="431"/>
      <c r="AV828" s="431"/>
      <c r="AW828" s="431"/>
      <c r="AX828" s="431"/>
    </row>
    <row r="829" spans="1:50" ht="26.25" customHeight="1" x14ac:dyDescent="0.15">
      <c r="A829" s="1063">
        <v>1</v>
      </c>
      <c r="B829" s="1063">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3">
        <v>2</v>
      </c>
      <c r="B830" s="1063">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3">
        <v>3</v>
      </c>
      <c r="B831" s="1063">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3">
        <v>4</v>
      </c>
      <c r="B832" s="1063">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3">
        <v>5</v>
      </c>
      <c r="B833" s="1063">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3">
        <v>6</v>
      </c>
      <c r="B834" s="1063">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3">
        <v>7</v>
      </c>
      <c r="B835" s="1063">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3">
        <v>8</v>
      </c>
      <c r="B836" s="1063">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3">
        <v>9</v>
      </c>
      <c r="B837" s="1063">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3">
        <v>10</v>
      </c>
      <c r="B838" s="1063">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3">
        <v>11</v>
      </c>
      <c r="B839" s="1063">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3">
        <v>12</v>
      </c>
      <c r="B840" s="1063">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3">
        <v>13</v>
      </c>
      <c r="B841" s="1063">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3">
        <v>14</v>
      </c>
      <c r="B842" s="1063">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3">
        <v>15</v>
      </c>
      <c r="B843" s="1063">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3">
        <v>16</v>
      </c>
      <c r="B844" s="1063">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3">
        <v>17</v>
      </c>
      <c r="B845" s="1063">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3">
        <v>18</v>
      </c>
      <c r="B846" s="1063">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3">
        <v>19</v>
      </c>
      <c r="B847" s="1063">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3">
        <v>20</v>
      </c>
      <c r="B848" s="1063">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3">
        <v>21</v>
      </c>
      <c r="B849" s="1063">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3">
        <v>22</v>
      </c>
      <c r="B850" s="1063">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3">
        <v>23</v>
      </c>
      <c r="B851" s="1063">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3">
        <v>24</v>
      </c>
      <c r="B852" s="1063">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3">
        <v>25</v>
      </c>
      <c r="B853" s="1063">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3">
        <v>26</v>
      </c>
      <c r="B854" s="1063">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3">
        <v>27</v>
      </c>
      <c r="B855" s="1063">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3">
        <v>28</v>
      </c>
      <c r="B856" s="1063">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3">
        <v>29</v>
      </c>
      <c r="B857" s="1063">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3">
        <v>30</v>
      </c>
      <c r="B858" s="1063">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419</v>
      </c>
      <c r="K861" s="102"/>
      <c r="L861" s="102"/>
      <c r="M861" s="102"/>
      <c r="N861" s="102"/>
      <c r="O861" s="102"/>
      <c r="P861" s="352" t="s">
        <v>27</v>
      </c>
      <c r="Q861" s="352"/>
      <c r="R861" s="352"/>
      <c r="S861" s="352"/>
      <c r="T861" s="352"/>
      <c r="U861" s="352"/>
      <c r="V861" s="352"/>
      <c r="W861" s="352"/>
      <c r="X861" s="352"/>
      <c r="Y861" s="349" t="s">
        <v>473</v>
      </c>
      <c r="Z861" s="350"/>
      <c r="AA861" s="350"/>
      <c r="AB861" s="350"/>
      <c r="AC861" s="278" t="s">
        <v>458</v>
      </c>
      <c r="AD861" s="278"/>
      <c r="AE861" s="278"/>
      <c r="AF861" s="278"/>
      <c r="AG861" s="278"/>
      <c r="AH861" s="349" t="s">
        <v>380</v>
      </c>
      <c r="AI861" s="351"/>
      <c r="AJ861" s="351"/>
      <c r="AK861" s="351"/>
      <c r="AL861" s="351" t="s">
        <v>21</v>
      </c>
      <c r="AM861" s="351"/>
      <c r="AN861" s="351"/>
      <c r="AO861" s="430"/>
      <c r="AP861" s="431" t="s">
        <v>420</v>
      </c>
      <c r="AQ861" s="431"/>
      <c r="AR861" s="431"/>
      <c r="AS861" s="431"/>
      <c r="AT861" s="431"/>
      <c r="AU861" s="431"/>
      <c r="AV861" s="431"/>
      <c r="AW861" s="431"/>
      <c r="AX861" s="431"/>
    </row>
    <row r="862" spans="1:50" ht="26.25" customHeight="1" x14ac:dyDescent="0.15">
      <c r="A862" s="1063">
        <v>1</v>
      </c>
      <c r="B862" s="1063">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3">
        <v>2</v>
      </c>
      <c r="B863" s="1063">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3">
        <v>3</v>
      </c>
      <c r="B864" s="1063">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3">
        <v>4</v>
      </c>
      <c r="B865" s="1063">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3">
        <v>5</v>
      </c>
      <c r="B866" s="1063">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3">
        <v>6</v>
      </c>
      <c r="B867" s="1063">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3">
        <v>7</v>
      </c>
      <c r="B868" s="1063">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3">
        <v>8</v>
      </c>
      <c r="B869" s="1063">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3">
        <v>9</v>
      </c>
      <c r="B870" s="1063">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3">
        <v>10</v>
      </c>
      <c r="B871" s="1063">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3">
        <v>11</v>
      </c>
      <c r="B872" s="1063">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3">
        <v>12</v>
      </c>
      <c r="B873" s="1063">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3">
        <v>13</v>
      </c>
      <c r="B874" s="1063">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3">
        <v>14</v>
      </c>
      <c r="B875" s="1063">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3">
        <v>15</v>
      </c>
      <c r="B876" s="1063">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3">
        <v>16</v>
      </c>
      <c r="B877" s="1063">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3">
        <v>17</v>
      </c>
      <c r="B878" s="1063">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3">
        <v>18</v>
      </c>
      <c r="B879" s="1063">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3">
        <v>19</v>
      </c>
      <c r="B880" s="1063">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3">
        <v>20</v>
      </c>
      <c r="B881" s="1063">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3">
        <v>21</v>
      </c>
      <c r="B882" s="1063">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3">
        <v>22</v>
      </c>
      <c r="B883" s="1063">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3">
        <v>23</v>
      </c>
      <c r="B884" s="1063">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3">
        <v>24</v>
      </c>
      <c r="B885" s="1063">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3">
        <v>25</v>
      </c>
      <c r="B886" s="1063">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3">
        <v>26</v>
      </c>
      <c r="B887" s="1063">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3">
        <v>27</v>
      </c>
      <c r="B888" s="1063">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3">
        <v>28</v>
      </c>
      <c r="B889" s="1063">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3">
        <v>29</v>
      </c>
      <c r="B890" s="1063">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3">
        <v>30</v>
      </c>
      <c r="B891" s="1063">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419</v>
      </c>
      <c r="K894" s="102"/>
      <c r="L894" s="102"/>
      <c r="M894" s="102"/>
      <c r="N894" s="102"/>
      <c r="O894" s="102"/>
      <c r="P894" s="352" t="s">
        <v>27</v>
      </c>
      <c r="Q894" s="352"/>
      <c r="R894" s="352"/>
      <c r="S894" s="352"/>
      <c r="T894" s="352"/>
      <c r="U894" s="352"/>
      <c r="V894" s="352"/>
      <c r="W894" s="352"/>
      <c r="X894" s="352"/>
      <c r="Y894" s="349" t="s">
        <v>473</v>
      </c>
      <c r="Z894" s="350"/>
      <c r="AA894" s="350"/>
      <c r="AB894" s="350"/>
      <c r="AC894" s="278" t="s">
        <v>458</v>
      </c>
      <c r="AD894" s="278"/>
      <c r="AE894" s="278"/>
      <c r="AF894" s="278"/>
      <c r="AG894" s="278"/>
      <c r="AH894" s="349" t="s">
        <v>380</v>
      </c>
      <c r="AI894" s="351"/>
      <c r="AJ894" s="351"/>
      <c r="AK894" s="351"/>
      <c r="AL894" s="351" t="s">
        <v>21</v>
      </c>
      <c r="AM894" s="351"/>
      <c r="AN894" s="351"/>
      <c r="AO894" s="430"/>
      <c r="AP894" s="431" t="s">
        <v>420</v>
      </c>
      <c r="AQ894" s="431"/>
      <c r="AR894" s="431"/>
      <c r="AS894" s="431"/>
      <c r="AT894" s="431"/>
      <c r="AU894" s="431"/>
      <c r="AV894" s="431"/>
      <c r="AW894" s="431"/>
      <c r="AX894" s="431"/>
    </row>
    <row r="895" spans="1:50" ht="26.25" customHeight="1" x14ac:dyDescent="0.15">
      <c r="A895" s="1063">
        <v>1</v>
      </c>
      <c r="B895" s="1063">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3">
        <v>2</v>
      </c>
      <c r="B896" s="1063">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3">
        <v>3</v>
      </c>
      <c r="B897" s="1063">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3">
        <v>4</v>
      </c>
      <c r="B898" s="1063">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3">
        <v>5</v>
      </c>
      <c r="B899" s="1063">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3">
        <v>6</v>
      </c>
      <c r="B900" s="1063">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3">
        <v>7</v>
      </c>
      <c r="B901" s="1063">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3">
        <v>8</v>
      </c>
      <c r="B902" s="1063">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3">
        <v>9</v>
      </c>
      <c r="B903" s="1063">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3">
        <v>10</v>
      </c>
      <c r="B904" s="1063">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3">
        <v>11</v>
      </c>
      <c r="B905" s="1063">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3">
        <v>12</v>
      </c>
      <c r="B906" s="1063">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3">
        <v>13</v>
      </c>
      <c r="B907" s="1063">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3">
        <v>14</v>
      </c>
      <c r="B908" s="1063">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3">
        <v>15</v>
      </c>
      <c r="B909" s="1063">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3">
        <v>16</v>
      </c>
      <c r="B910" s="1063">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3">
        <v>17</v>
      </c>
      <c r="B911" s="1063">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3">
        <v>18</v>
      </c>
      <c r="B912" s="1063">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3">
        <v>19</v>
      </c>
      <c r="B913" s="1063">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3">
        <v>20</v>
      </c>
      <c r="B914" s="1063">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3">
        <v>21</v>
      </c>
      <c r="B915" s="1063">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3">
        <v>22</v>
      </c>
      <c r="B916" s="1063">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3">
        <v>23</v>
      </c>
      <c r="B917" s="1063">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3">
        <v>24</v>
      </c>
      <c r="B918" s="1063">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3">
        <v>25</v>
      </c>
      <c r="B919" s="1063">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3">
        <v>26</v>
      </c>
      <c r="B920" s="1063">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3">
        <v>27</v>
      </c>
      <c r="B921" s="1063">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3">
        <v>28</v>
      </c>
      <c r="B922" s="1063">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3">
        <v>29</v>
      </c>
      <c r="B923" s="1063">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3">
        <v>30</v>
      </c>
      <c r="B924" s="1063">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419</v>
      </c>
      <c r="K927" s="102"/>
      <c r="L927" s="102"/>
      <c r="M927" s="102"/>
      <c r="N927" s="102"/>
      <c r="O927" s="102"/>
      <c r="P927" s="352" t="s">
        <v>27</v>
      </c>
      <c r="Q927" s="352"/>
      <c r="R927" s="352"/>
      <c r="S927" s="352"/>
      <c r="T927" s="352"/>
      <c r="U927" s="352"/>
      <c r="V927" s="352"/>
      <c r="W927" s="352"/>
      <c r="X927" s="352"/>
      <c r="Y927" s="349" t="s">
        <v>473</v>
      </c>
      <c r="Z927" s="350"/>
      <c r="AA927" s="350"/>
      <c r="AB927" s="350"/>
      <c r="AC927" s="278" t="s">
        <v>458</v>
      </c>
      <c r="AD927" s="278"/>
      <c r="AE927" s="278"/>
      <c r="AF927" s="278"/>
      <c r="AG927" s="278"/>
      <c r="AH927" s="349" t="s">
        <v>380</v>
      </c>
      <c r="AI927" s="351"/>
      <c r="AJ927" s="351"/>
      <c r="AK927" s="351"/>
      <c r="AL927" s="351" t="s">
        <v>21</v>
      </c>
      <c r="AM927" s="351"/>
      <c r="AN927" s="351"/>
      <c r="AO927" s="430"/>
      <c r="AP927" s="431" t="s">
        <v>420</v>
      </c>
      <c r="AQ927" s="431"/>
      <c r="AR927" s="431"/>
      <c r="AS927" s="431"/>
      <c r="AT927" s="431"/>
      <c r="AU927" s="431"/>
      <c r="AV927" s="431"/>
      <c r="AW927" s="431"/>
      <c r="AX927" s="431"/>
    </row>
    <row r="928" spans="1:50" ht="26.25" customHeight="1" x14ac:dyDescent="0.15">
      <c r="A928" s="1063">
        <v>1</v>
      </c>
      <c r="B928" s="1063">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3">
        <v>2</v>
      </c>
      <c r="B929" s="1063">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3">
        <v>3</v>
      </c>
      <c r="B930" s="1063">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3">
        <v>4</v>
      </c>
      <c r="B931" s="1063">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3">
        <v>5</v>
      </c>
      <c r="B932" s="1063">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3">
        <v>6</v>
      </c>
      <c r="B933" s="1063">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3">
        <v>7</v>
      </c>
      <c r="B934" s="1063">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3">
        <v>8</v>
      </c>
      <c r="B935" s="1063">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3">
        <v>9</v>
      </c>
      <c r="B936" s="1063">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3">
        <v>10</v>
      </c>
      <c r="B937" s="1063">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3">
        <v>11</v>
      </c>
      <c r="B938" s="1063">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3">
        <v>12</v>
      </c>
      <c r="B939" s="1063">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3">
        <v>13</v>
      </c>
      <c r="B940" s="1063">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3">
        <v>14</v>
      </c>
      <c r="B941" s="1063">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3">
        <v>15</v>
      </c>
      <c r="B942" s="1063">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3">
        <v>16</v>
      </c>
      <c r="B943" s="1063">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3">
        <v>17</v>
      </c>
      <c r="B944" s="1063">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3">
        <v>18</v>
      </c>
      <c r="B945" s="1063">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3">
        <v>19</v>
      </c>
      <c r="B946" s="1063">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3">
        <v>20</v>
      </c>
      <c r="B947" s="1063">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3">
        <v>21</v>
      </c>
      <c r="B948" s="1063">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3">
        <v>22</v>
      </c>
      <c r="B949" s="1063">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3">
        <v>23</v>
      </c>
      <c r="B950" s="1063">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3">
        <v>24</v>
      </c>
      <c r="B951" s="1063">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3">
        <v>25</v>
      </c>
      <c r="B952" s="1063">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3">
        <v>26</v>
      </c>
      <c r="B953" s="1063">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3">
        <v>27</v>
      </c>
      <c r="B954" s="1063">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3">
        <v>28</v>
      </c>
      <c r="B955" s="1063">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3">
        <v>29</v>
      </c>
      <c r="B956" s="1063">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3">
        <v>30</v>
      </c>
      <c r="B957" s="1063">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419</v>
      </c>
      <c r="K960" s="102"/>
      <c r="L960" s="102"/>
      <c r="M960" s="102"/>
      <c r="N960" s="102"/>
      <c r="O960" s="102"/>
      <c r="P960" s="352" t="s">
        <v>27</v>
      </c>
      <c r="Q960" s="352"/>
      <c r="R960" s="352"/>
      <c r="S960" s="352"/>
      <c r="T960" s="352"/>
      <c r="U960" s="352"/>
      <c r="V960" s="352"/>
      <c r="W960" s="352"/>
      <c r="X960" s="352"/>
      <c r="Y960" s="349" t="s">
        <v>473</v>
      </c>
      <c r="Z960" s="350"/>
      <c r="AA960" s="350"/>
      <c r="AB960" s="350"/>
      <c r="AC960" s="278" t="s">
        <v>458</v>
      </c>
      <c r="AD960" s="278"/>
      <c r="AE960" s="278"/>
      <c r="AF960" s="278"/>
      <c r="AG960" s="278"/>
      <c r="AH960" s="349" t="s">
        <v>380</v>
      </c>
      <c r="AI960" s="351"/>
      <c r="AJ960" s="351"/>
      <c r="AK960" s="351"/>
      <c r="AL960" s="351" t="s">
        <v>21</v>
      </c>
      <c r="AM960" s="351"/>
      <c r="AN960" s="351"/>
      <c r="AO960" s="430"/>
      <c r="AP960" s="431" t="s">
        <v>420</v>
      </c>
      <c r="AQ960" s="431"/>
      <c r="AR960" s="431"/>
      <c r="AS960" s="431"/>
      <c r="AT960" s="431"/>
      <c r="AU960" s="431"/>
      <c r="AV960" s="431"/>
      <c r="AW960" s="431"/>
      <c r="AX960" s="431"/>
    </row>
    <row r="961" spans="1:50" ht="26.25" customHeight="1" x14ac:dyDescent="0.15">
      <c r="A961" s="1063">
        <v>1</v>
      </c>
      <c r="B961" s="1063">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3">
        <v>2</v>
      </c>
      <c r="B962" s="1063">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3">
        <v>3</v>
      </c>
      <c r="B963" s="1063">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3">
        <v>4</v>
      </c>
      <c r="B964" s="1063">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3">
        <v>5</v>
      </c>
      <c r="B965" s="1063">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3">
        <v>6</v>
      </c>
      <c r="B966" s="1063">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3">
        <v>7</v>
      </c>
      <c r="B967" s="1063">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3">
        <v>8</v>
      </c>
      <c r="B968" s="1063">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3">
        <v>9</v>
      </c>
      <c r="B969" s="1063">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3">
        <v>10</v>
      </c>
      <c r="B970" s="1063">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3">
        <v>11</v>
      </c>
      <c r="B971" s="1063">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3">
        <v>12</v>
      </c>
      <c r="B972" s="1063">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3">
        <v>13</v>
      </c>
      <c r="B973" s="1063">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3">
        <v>14</v>
      </c>
      <c r="B974" s="1063">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3">
        <v>15</v>
      </c>
      <c r="B975" s="1063">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3">
        <v>16</v>
      </c>
      <c r="B976" s="1063">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3">
        <v>17</v>
      </c>
      <c r="B977" s="1063">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3">
        <v>18</v>
      </c>
      <c r="B978" s="1063">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3">
        <v>19</v>
      </c>
      <c r="B979" s="1063">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3">
        <v>20</v>
      </c>
      <c r="B980" s="1063">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3">
        <v>21</v>
      </c>
      <c r="B981" s="1063">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3">
        <v>22</v>
      </c>
      <c r="B982" s="1063">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3">
        <v>23</v>
      </c>
      <c r="B983" s="1063">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3">
        <v>24</v>
      </c>
      <c r="B984" s="1063">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3">
        <v>25</v>
      </c>
      <c r="B985" s="1063">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3">
        <v>26</v>
      </c>
      <c r="B986" s="1063">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3">
        <v>27</v>
      </c>
      <c r="B987" s="1063">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3">
        <v>28</v>
      </c>
      <c r="B988" s="1063">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3">
        <v>29</v>
      </c>
      <c r="B989" s="1063">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3">
        <v>30</v>
      </c>
      <c r="B990" s="1063">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419</v>
      </c>
      <c r="K993" s="102"/>
      <c r="L993" s="102"/>
      <c r="M993" s="102"/>
      <c r="N993" s="102"/>
      <c r="O993" s="102"/>
      <c r="P993" s="352" t="s">
        <v>27</v>
      </c>
      <c r="Q993" s="352"/>
      <c r="R993" s="352"/>
      <c r="S993" s="352"/>
      <c r="T993" s="352"/>
      <c r="U993" s="352"/>
      <c r="V993" s="352"/>
      <c r="W993" s="352"/>
      <c r="X993" s="352"/>
      <c r="Y993" s="349" t="s">
        <v>473</v>
      </c>
      <c r="Z993" s="350"/>
      <c r="AA993" s="350"/>
      <c r="AB993" s="350"/>
      <c r="AC993" s="278" t="s">
        <v>458</v>
      </c>
      <c r="AD993" s="278"/>
      <c r="AE993" s="278"/>
      <c r="AF993" s="278"/>
      <c r="AG993" s="278"/>
      <c r="AH993" s="349" t="s">
        <v>380</v>
      </c>
      <c r="AI993" s="351"/>
      <c r="AJ993" s="351"/>
      <c r="AK993" s="351"/>
      <c r="AL993" s="351" t="s">
        <v>21</v>
      </c>
      <c r="AM993" s="351"/>
      <c r="AN993" s="351"/>
      <c r="AO993" s="430"/>
      <c r="AP993" s="431" t="s">
        <v>420</v>
      </c>
      <c r="AQ993" s="431"/>
      <c r="AR993" s="431"/>
      <c r="AS993" s="431"/>
      <c r="AT993" s="431"/>
      <c r="AU993" s="431"/>
      <c r="AV993" s="431"/>
      <c r="AW993" s="431"/>
      <c r="AX993" s="431"/>
    </row>
    <row r="994" spans="1:50" ht="26.25" customHeight="1" x14ac:dyDescent="0.15">
      <c r="A994" s="1063">
        <v>1</v>
      </c>
      <c r="B994" s="1063">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3">
        <v>2</v>
      </c>
      <c r="B995" s="1063">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3">
        <v>3</v>
      </c>
      <c r="B996" s="1063">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3">
        <v>4</v>
      </c>
      <c r="B997" s="1063">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3">
        <v>5</v>
      </c>
      <c r="B998" s="1063">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3">
        <v>6</v>
      </c>
      <c r="B999" s="1063">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3">
        <v>7</v>
      </c>
      <c r="B1000" s="1063">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3">
        <v>8</v>
      </c>
      <c r="B1001" s="1063">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3">
        <v>9</v>
      </c>
      <c r="B1002" s="1063">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3">
        <v>10</v>
      </c>
      <c r="B1003" s="1063">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3">
        <v>11</v>
      </c>
      <c r="B1004" s="1063">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3">
        <v>12</v>
      </c>
      <c r="B1005" s="1063">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3">
        <v>13</v>
      </c>
      <c r="B1006" s="1063">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3">
        <v>14</v>
      </c>
      <c r="B1007" s="1063">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3">
        <v>15</v>
      </c>
      <c r="B1008" s="1063">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3">
        <v>16</v>
      </c>
      <c r="B1009" s="1063">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3">
        <v>17</v>
      </c>
      <c r="B1010" s="1063">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3">
        <v>18</v>
      </c>
      <c r="B1011" s="1063">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3">
        <v>19</v>
      </c>
      <c r="B1012" s="1063">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3">
        <v>20</v>
      </c>
      <c r="B1013" s="1063">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3">
        <v>21</v>
      </c>
      <c r="B1014" s="1063">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3">
        <v>22</v>
      </c>
      <c r="B1015" s="1063">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3">
        <v>23</v>
      </c>
      <c r="B1016" s="1063">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3">
        <v>24</v>
      </c>
      <c r="B1017" s="1063">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3">
        <v>25</v>
      </c>
      <c r="B1018" s="1063">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3">
        <v>26</v>
      </c>
      <c r="B1019" s="1063">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3">
        <v>27</v>
      </c>
      <c r="B1020" s="1063">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3">
        <v>28</v>
      </c>
      <c r="B1021" s="1063">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3">
        <v>29</v>
      </c>
      <c r="B1022" s="1063">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3">
        <v>30</v>
      </c>
      <c r="B1023" s="1063">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419</v>
      </c>
      <c r="K1026" s="102"/>
      <c r="L1026" s="102"/>
      <c r="M1026" s="102"/>
      <c r="N1026" s="102"/>
      <c r="O1026" s="102"/>
      <c r="P1026" s="352" t="s">
        <v>27</v>
      </c>
      <c r="Q1026" s="352"/>
      <c r="R1026" s="352"/>
      <c r="S1026" s="352"/>
      <c r="T1026" s="352"/>
      <c r="U1026" s="352"/>
      <c r="V1026" s="352"/>
      <c r="W1026" s="352"/>
      <c r="X1026" s="352"/>
      <c r="Y1026" s="349" t="s">
        <v>473</v>
      </c>
      <c r="Z1026" s="350"/>
      <c r="AA1026" s="350"/>
      <c r="AB1026" s="350"/>
      <c r="AC1026" s="278" t="s">
        <v>458</v>
      </c>
      <c r="AD1026" s="278"/>
      <c r="AE1026" s="278"/>
      <c r="AF1026" s="278"/>
      <c r="AG1026" s="278"/>
      <c r="AH1026" s="349" t="s">
        <v>380</v>
      </c>
      <c r="AI1026" s="351"/>
      <c r="AJ1026" s="351"/>
      <c r="AK1026" s="351"/>
      <c r="AL1026" s="351" t="s">
        <v>21</v>
      </c>
      <c r="AM1026" s="351"/>
      <c r="AN1026" s="351"/>
      <c r="AO1026" s="430"/>
      <c r="AP1026" s="431" t="s">
        <v>420</v>
      </c>
      <c r="AQ1026" s="431"/>
      <c r="AR1026" s="431"/>
      <c r="AS1026" s="431"/>
      <c r="AT1026" s="431"/>
      <c r="AU1026" s="431"/>
      <c r="AV1026" s="431"/>
      <c r="AW1026" s="431"/>
      <c r="AX1026" s="431"/>
    </row>
    <row r="1027" spans="1:50" ht="26.25" customHeight="1" x14ac:dyDescent="0.15">
      <c r="A1027" s="1063">
        <v>1</v>
      </c>
      <c r="B1027" s="1063">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3">
        <v>2</v>
      </c>
      <c r="B1028" s="1063">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3">
        <v>3</v>
      </c>
      <c r="B1029" s="1063">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3">
        <v>4</v>
      </c>
      <c r="B1030" s="1063">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3">
        <v>5</v>
      </c>
      <c r="B1031" s="1063">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3">
        <v>6</v>
      </c>
      <c r="B1032" s="1063">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3">
        <v>7</v>
      </c>
      <c r="B1033" s="1063">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3">
        <v>8</v>
      </c>
      <c r="B1034" s="1063">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3">
        <v>9</v>
      </c>
      <c r="B1035" s="1063">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3">
        <v>10</v>
      </c>
      <c r="B1036" s="1063">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3">
        <v>11</v>
      </c>
      <c r="B1037" s="1063">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3">
        <v>12</v>
      </c>
      <c r="B1038" s="1063">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3">
        <v>13</v>
      </c>
      <c r="B1039" s="1063">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3">
        <v>14</v>
      </c>
      <c r="B1040" s="1063">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3">
        <v>15</v>
      </c>
      <c r="B1041" s="1063">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3">
        <v>16</v>
      </c>
      <c r="B1042" s="1063">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3">
        <v>17</v>
      </c>
      <c r="B1043" s="1063">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3">
        <v>18</v>
      </c>
      <c r="B1044" s="1063">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3">
        <v>19</v>
      </c>
      <c r="B1045" s="1063">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3">
        <v>20</v>
      </c>
      <c r="B1046" s="1063">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3">
        <v>21</v>
      </c>
      <c r="B1047" s="1063">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3">
        <v>22</v>
      </c>
      <c r="B1048" s="1063">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3">
        <v>23</v>
      </c>
      <c r="B1049" s="1063">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3">
        <v>24</v>
      </c>
      <c r="B1050" s="1063">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3">
        <v>25</v>
      </c>
      <c r="B1051" s="1063">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3">
        <v>26</v>
      </c>
      <c r="B1052" s="1063">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3">
        <v>27</v>
      </c>
      <c r="B1053" s="1063">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3">
        <v>28</v>
      </c>
      <c r="B1054" s="1063">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3">
        <v>29</v>
      </c>
      <c r="B1055" s="1063">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3">
        <v>30</v>
      </c>
      <c r="B1056" s="1063">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419</v>
      </c>
      <c r="K1059" s="102"/>
      <c r="L1059" s="102"/>
      <c r="M1059" s="102"/>
      <c r="N1059" s="102"/>
      <c r="O1059" s="102"/>
      <c r="P1059" s="352" t="s">
        <v>27</v>
      </c>
      <c r="Q1059" s="352"/>
      <c r="R1059" s="352"/>
      <c r="S1059" s="352"/>
      <c r="T1059" s="352"/>
      <c r="U1059" s="352"/>
      <c r="V1059" s="352"/>
      <c r="W1059" s="352"/>
      <c r="X1059" s="352"/>
      <c r="Y1059" s="349" t="s">
        <v>473</v>
      </c>
      <c r="Z1059" s="350"/>
      <c r="AA1059" s="350"/>
      <c r="AB1059" s="350"/>
      <c r="AC1059" s="278" t="s">
        <v>458</v>
      </c>
      <c r="AD1059" s="278"/>
      <c r="AE1059" s="278"/>
      <c r="AF1059" s="278"/>
      <c r="AG1059" s="278"/>
      <c r="AH1059" s="349" t="s">
        <v>380</v>
      </c>
      <c r="AI1059" s="351"/>
      <c r="AJ1059" s="351"/>
      <c r="AK1059" s="351"/>
      <c r="AL1059" s="351" t="s">
        <v>21</v>
      </c>
      <c r="AM1059" s="351"/>
      <c r="AN1059" s="351"/>
      <c r="AO1059" s="430"/>
      <c r="AP1059" s="431" t="s">
        <v>420</v>
      </c>
      <c r="AQ1059" s="431"/>
      <c r="AR1059" s="431"/>
      <c r="AS1059" s="431"/>
      <c r="AT1059" s="431"/>
      <c r="AU1059" s="431"/>
      <c r="AV1059" s="431"/>
      <c r="AW1059" s="431"/>
      <c r="AX1059" s="431"/>
    </row>
    <row r="1060" spans="1:50" ht="26.25" customHeight="1" x14ac:dyDescent="0.15">
      <c r="A1060" s="1063">
        <v>1</v>
      </c>
      <c r="B1060" s="1063">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3">
        <v>2</v>
      </c>
      <c r="B1061" s="1063">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3">
        <v>3</v>
      </c>
      <c r="B1062" s="1063">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3">
        <v>4</v>
      </c>
      <c r="B1063" s="1063">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3">
        <v>5</v>
      </c>
      <c r="B1064" s="1063">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3">
        <v>6</v>
      </c>
      <c r="B1065" s="1063">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3">
        <v>7</v>
      </c>
      <c r="B1066" s="1063">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3">
        <v>8</v>
      </c>
      <c r="B1067" s="1063">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3">
        <v>9</v>
      </c>
      <c r="B1068" s="1063">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3">
        <v>10</v>
      </c>
      <c r="B1069" s="1063">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3">
        <v>11</v>
      </c>
      <c r="B1070" s="1063">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3">
        <v>12</v>
      </c>
      <c r="B1071" s="1063">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3">
        <v>13</v>
      </c>
      <c r="B1072" s="1063">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3">
        <v>14</v>
      </c>
      <c r="B1073" s="1063">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3">
        <v>15</v>
      </c>
      <c r="B1074" s="1063">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3">
        <v>16</v>
      </c>
      <c r="B1075" s="1063">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3">
        <v>17</v>
      </c>
      <c r="B1076" s="1063">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3">
        <v>18</v>
      </c>
      <c r="B1077" s="1063">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3">
        <v>19</v>
      </c>
      <c r="B1078" s="1063">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3">
        <v>20</v>
      </c>
      <c r="B1079" s="1063">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3">
        <v>21</v>
      </c>
      <c r="B1080" s="1063">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3">
        <v>22</v>
      </c>
      <c r="B1081" s="1063">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3">
        <v>23</v>
      </c>
      <c r="B1082" s="1063">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3">
        <v>24</v>
      </c>
      <c r="B1083" s="1063">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3">
        <v>25</v>
      </c>
      <c r="B1084" s="1063">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3">
        <v>26</v>
      </c>
      <c r="B1085" s="1063">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3">
        <v>27</v>
      </c>
      <c r="B1086" s="1063">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3">
        <v>28</v>
      </c>
      <c r="B1087" s="1063">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3">
        <v>29</v>
      </c>
      <c r="B1088" s="1063">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3">
        <v>30</v>
      </c>
      <c r="B1089" s="1063">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419</v>
      </c>
      <c r="K1092" s="102"/>
      <c r="L1092" s="102"/>
      <c r="M1092" s="102"/>
      <c r="N1092" s="102"/>
      <c r="O1092" s="102"/>
      <c r="P1092" s="352" t="s">
        <v>27</v>
      </c>
      <c r="Q1092" s="352"/>
      <c r="R1092" s="352"/>
      <c r="S1092" s="352"/>
      <c r="T1092" s="352"/>
      <c r="U1092" s="352"/>
      <c r="V1092" s="352"/>
      <c r="W1092" s="352"/>
      <c r="X1092" s="352"/>
      <c r="Y1092" s="349" t="s">
        <v>473</v>
      </c>
      <c r="Z1092" s="350"/>
      <c r="AA1092" s="350"/>
      <c r="AB1092" s="350"/>
      <c r="AC1092" s="278" t="s">
        <v>458</v>
      </c>
      <c r="AD1092" s="278"/>
      <c r="AE1092" s="278"/>
      <c r="AF1092" s="278"/>
      <c r="AG1092" s="278"/>
      <c r="AH1092" s="349" t="s">
        <v>380</v>
      </c>
      <c r="AI1092" s="351"/>
      <c r="AJ1092" s="351"/>
      <c r="AK1092" s="351"/>
      <c r="AL1092" s="351" t="s">
        <v>21</v>
      </c>
      <c r="AM1092" s="351"/>
      <c r="AN1092" s="351"/>
      <c r="AO1092" s="430"/>
      <c r="AP1092" s="431" t="s">
        <v>420</v>
      </c>
      <c r="AQ1092" s="431"/>
      <c r="AR1092" s="431"/>
      <c r="AS1092" s="431"/>
      <c r="AT1092" s="431"/>
      <c r="AU1092" s="431"/>
      <c r="AV1092" s="431"/>
      <c r="AW1092" s="431"/>
      <c r="AX1092" s="431"/>
    </row>
    <row r="1093" spans="1:50" ht="26.25" customHeight="1" x14ac:dyDescent="0.15">
      <c r="A1093" s="1063">
        <v>1</v>
      </c>
      <c r="B1093" s="1063">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3">
        <v>2</v>
      </c>
      <c r="B1094" s="1063">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3">
        <v>3</v>
      </c>
      <c r="B1095" s="1063">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3">
        <v>4</v>
      </c>
      <c r="B1096" s="1063">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3">
        <v>5</v>
      </c>
      <c r="B1097" s="1063">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3">
        <v>6</v>
      </c>
      <c r="B1098" s="1063">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3">
        <v>7</v>
      </c>
      <c r="B1099" s="1063">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3">
        <v>8</v>
      </c>
      <c r="B1100" s="1063">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3">
        <v>9</v>
      </c>
      <c r="B1101" s="1063">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3">
        <v>10</v>
      </c>
      <c r="B1102" s="1063">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3">
        <v>11</v>
      </c>
      <c r="B1103" s="1063">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3">
        <v>12</v>
      </c>
      <c r="B1104" s="1063">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3">
        <v>13</v>
      </c>
      <c r="B1105" s="1063">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3">
        <v>14</v>
      </c>
      <c r="B1106" s="1063">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3">
        <v>15</v>
      </c>
      <c r="B1107" s="1063">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3">
        <v>16</v>
      </c>
      <c r="B1108" s="1063">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3">
        <v>17</v>
      </c>
      <c r="B1109" s="1063">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3">
        <v>18</v>
      </c>
      <c r="B1110" s="1063">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3">
        <v>19</v>
      </c>
      <c r="B1111" s="1063">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3">
        <v>20</v>
      </c>
      <c r="B1112" s="1063">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3">
        <v>21</v>
      </c>
      <c r="B1113" s="1063">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3">
        <v>22</v>
      </c>
      <c r="B1114" s="1063">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3">
        <v>23</v>
      </c>
      <c r="B1115" s="1063">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3">
        <v>24</v>
      </c>
      <c r="B1116" s="1063">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3">
        <v>25</v>
      </c>
      <c r="B1117" s="1063">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3">
        <v>26</v>
      </c>
      <c r="B1118" s="1063">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3">
        <v>27</v>
      </c>
      <c r="B1119" s="1063">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3">
        <v>28</v>
      </c>
      <c r="B1120" s="1063">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3">
        <v>29</v>
      </c>
      <c r="B1121" s="1063">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3">
        <v>30</v>
      </c>
      <c r="B1122" s="1063">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419</v>
      </c>
      <c r="K1125" s="102"/>
      <c r="L1125" s="102"/>
      <c r="M1125" s="102"/>
      <c r="N1125" s="102"/>
      <c r="O1125" s="102"/>
      <c r="P1125" s="352" t="s">
        <v>27</v>
      </c>
      <c r="Q1125" s="352"/>
      <c r="R1125" s="352"/>
      <c r="S1125" s="352"/>
      <c r="T1125" s="352"/>
      <c r="U1125" s="352"/>
      <c r="V1125" s="352"/>
      <c r="W1125" s="352"/>
      <c r="X1125" s="352"/>
      <c r="Y1125" s="349" t="s">
        <v>473</v>
      </c>
      <c r="Z1125" s="350"/>
      <c r="AA1125" s="350"/>
      <c r="AB1125" s="350"/>
      <c r="AC1125" s="278" t="s">
        <v>458</v>
      </c>
      <c r="AD1125" s="278"/>
      <c r="AE1125" s="278"/>
      <c r="AF1125" s="278"/>
      <c r="AG1125" s="278"/>
      <c r="AH1125" s="349" t="s">
        <v>380</v>
      </c>
      <c r="AI1125" s="351"/>
      <c r="AJ1125" s="351"/>
      <c r="AK1125" s="351"/>
      <c r="AL1125" s="351" t="s">
        <v>21</v>
      </c>
      <c r="AM1125" s="351"/>
      <c r="AN1125" s="351"/>
      <c r="AO1125" s="430"/>
      <c r="AP1125" s="431" t="s">
        <v>420</v>
      </c>
      <c r="AQ1125" s="431"/>
      <c r="AR1125" s="431"/>
      <c r="AS1125" s="431"/>
      <c r="AT1125" s="431"/>
      <c r="AU1125" s="431"/>
      <c r="AV1125" s="431"/>
      <c r="AW1125" s="431"/>
      <c r="AX1125" s="431"/>
    </row>
    <row r="1126" spans="1:50" ht="26.25" customHeight="1" x14ac:dyDescent="0.15">
      <c r="A1126" s="1063">
        <v>1</v>
      </c>
      <c r="B1126" s="1063">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3">
        <v>2</v>
      </c>
      <c r="B1127" s="1063">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3">
        <v>3</v>
      </c>
      <c r="B1128" s="1063">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3">
        <v>4</v>
      </c>
      <c r="B1129" s="1063">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3">
        <v>5</v>
      </c>
      <c r="B1130" s="1063">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3">
        <v>6</v>
      </c>
      <c r="B1131" s="1063">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3">
        <v>7</v>
      </c>
      <c r="B1132" s="1063">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3">
        <v>8</v>
      </c>
      <c r="B1133" s="1063">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3">
        <v>9</v>
      </c>
      <c r="B1134" s="1063">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3">
        <v>10</v>
      </c>
      <c r="B1135" s="1063">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3">
        <v>11</v>
      </c>
      <c r="B1136" s="1063">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3">
        <v>12</v>
      </c>
      <c r="B1137" s="1063">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3">
        <v>13</v>
      </c>
      <c r="B1138" s="1063">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3">
        <v>14</v>
      </c>
      <c r="B1139" s="1063">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3">
        <v>15</v>
      </c>
      <c r="B1140" s="1063">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3">
        <v>16</v>
      </c>
      <c r="B1141" s="1063">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3">
        <v>17</v>
      </c>
      <c r="B1142" s="1063">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3">
        <v>18</v>
      </c>
      <c r="B1143" s="1063">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3">
        <v>19</v>
      </c>
      <c r="B1144" s="1063">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3">
        <v>20</v>
      </c>
      <c r="B1145" s="1063">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3">
        <v>21</v>
      </c>
      <c r="B1146" s="1063">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3">
        <v>22</v>
      </c>
      <c r="B1147" s="1063">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3">
        <v>23</v>
      </c>
      <c r="B1148" s="1063">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3">
        <v>24</v>
      </c>
      <c r="B1149" s="1063">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3">
        <v>25</v>
      </c>
      <c r="B1150" s="1063">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3">
        <v>26</v>
      </c>
      <c r="B1151" s="1063">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3">
        <v>27</v>
      </c>
      <c r="B1152" s="1063">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3">
        <v>28</v>
      </c>
      <c r="B1153" s="1063">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3">
        <v>29</v>
      </c>
      <c r="B1154" s="1063">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3">
        <v>30</v>
      </c>
      <c r="B1155" s="1063">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419</v>
      </c>
      <c r="K1158" s="102"/>
      <c r="L1158" s="102"/>
      <c r="M1158" s="102"/>
      <c r="N1158" s="102"/>
      <c r="O1158" s="102"/>
      <c r="P1158" s="352" t="s">
        <v>27</v>
      </c>
      <c r="Q1158" s="352"/>
      <c r="R1158" s="352"/>
      <c r="S1158" s="352"/>
      <c r="T1158" s="352"/>
      <c r="U1158" s="352"/>
      <c r="V1158" s="352"/>
      <c r="W1158" s="352"/>
      <c r="X1158" s="352"/>
      <c r="Y1158" s="349" t="s">
        <v>473</v>
      </c>
      <c r="Z1158" s="350"/>
      <c r="AA1158" s="350"/>
      <c r="AB1158" s="350"/>
      <c r="AC1158" s="278" t="s">
        <v>458</v>
      </c>
      <c r="AD1158" s="278"/>
      <c r="AE1158" s="278"/>
      <c r="AF1158" s="278"/>
      <c r="AG1158" s="278"/>
      <c r="AH1158" s="349" t="s">
        <v>380</v>
      </c>
      <c r="AI1158" s="351"/>
      <c r="AJ1158" s="351"/>
      <c r="AK1158" s="351"/>
      <c r="AL1158" s="351" t="s">
        <v>21</v>
      </c>
      <c r="AM1158" s="351"/>
      <c r="AN1158" s="351"/>
      <c r="AO1158" s="430"/>
      <c r="AP1158" s="431" t="s">
        <v>420</v>
      </c>
      <c r="AQ1158" s="431"/>
      <c r="AR1158" s="431"/>
      <c r="AS1158" s="431"/>
      <c r="AT1158" s="431"/>
      <c r="AU1158" s="431"/>
      <c r="AV1158" s="431"/>
      <c r="AW1158" s="431"/>
      <c r="AX1158" s="431"/>
    </row>
    <row r="1159" spans="1:50" ht="26.25" customHeight="1" x14ac:dyDescent="0.15">
      <c r="A1159" s="1063">
        <v>1</v>
      </c>
      <c r="B1159" s="1063">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3">
        <v>2</v>
      </c>
      <c r="B1160" s="1063">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3">
        <v>3</v>
      </c>
      <c r="B1161" s="1063">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3">
        <v>4</v>
      </c>
      <c r="B1162" s="1063">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3">
        <v>5</v>
      </c>
      <c r="B1163" s="1063">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3">
        <v>6</v>
      </c>
      <c r="B1164" s="1063">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3">
        <v>7</v>
      </c>
      <c r="B1165" s="1063">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3">
        <v>8</v>
      </c>
      <c r="B1166" s="1063">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3">
        <v>9</v>
      </c>
      <c r="B1167" s="1063">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3">
        <v>10</v>
      </c>
      <c r="B1168" s="1063">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3">
        <v>11</v>
      </c>
      <c r="B1169" s="1063">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3">
        <v>12</v>
      </c>
      <c r="B1170" s="1063">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3">
        <v>13</v>
      </c>
      <c r="B1171" s="1063">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3">
        <v>14</v>
      </c>
      <c r="B1172" s="1063">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3">
        <v>15</v>
      </c>
      <c r="B1173" s="1063">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3">
        <v>16</v>
      </c>
      <c r="B1174" s="1063">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3">
        <v>17</v>
      </c>
      <c r="B1175" s="1063">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3">
        <v>18</v>
      </c>
      <c r="B1176" s="1063">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3">
        <v>19</v>
      </c>
      <c r="B1177" s="1063">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3">
        <v>20</v>
      </c>
      <c r="B1178" s="1063">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3">
        <v>21</v>
      </c>
      <c r="B1179" s="1063">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3">
        <v>22</v>
      </c>
      <c r="B1180" s="1063">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3">
        <v>23</v>
      </c>
      <c r="B1181" s="1063">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3">
        <v>24</v>
      </c>
      <c r="B1182" s="1063">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3">
        <v>25</v>
      </c>
      <c r="B1183" s="1063">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3">
        <v>26</v>
      </c>
      <c r="B1184" s="1063">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3">
        <v>27</v>
      </c>
      <c r="B1185" s="1063">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3">
        <v>28</v>
      </c>
      <c r="B1186" s="1063">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3">
        <v>29</v>
      </c>
      <c r="B1187" s="1063">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3">
        <v>30</v>
      </c>
      <c r="B1188" s="1063">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419</v>
      </c>
      <c r="K1191" s="102"/>
      <c r="L1191" s="102"/>
      <c r="M1191" s="102"/>
      <c r="N1191" s="102"/>
      <c r="O1191" s="102"/>
      <c r="P1191" s="352" t="s">
        <v>27</v>
      </c>
      <c r="Q1191" s="352"/>
      <c r="R1191" s="352"/>
      <c r="S1191" s="352"/>
      <c r="T1191" s="352"/>
      <c r="U1191" s="352"/>
      <c r="V1191" s="352"/>
      <c r="W1191" s="352"/>
      <c r="X1191" s="352"/>
      <c r="Y1191" s="349" t="s">
        <v>473</v>
      </c>
      <c r="Z1191" s="350"/>
      <c r="AA1191" s="350"/>
      <c r="AB1191" s="350"/>
      <c r="AC1191" s="278" t="s">
        <v>458</v>
      </c>
      <c r="AD1191" s="278"/>
      <c r="AE1191" s="278"/>
      <c r="AF1191" s="278"/>
      <c r="AG1191" s="278"/>
      <c r="AH1191" s="349" t="s">
        <v>380</v>
      </c>
      <c r="AI1191" s="351"/>
      <c r="AJ1191" s="351"/>
      <c r="AK1191" s="351"/>
      <c r="AL1191" s="351" t="s">
        <v>21</v>
      </c>
      <c r="AM1191" s="351"/>
      <c r="AN1191" s="351"/>
      <c r="AO1191" s="430"/>
      <c r="AP1191" s="431" t="s">
        <v>420</v>
      </c>
      <c r="AQ1191" s="431"/>
      <c r="AR1191" s="431"/>
      <c r="AS1191" s="431"/>
      <c r="AT1191" s="431"/>
      <c r="AU1191" s="431"/>
      <c r="AV1191" s="431"/>
      <c r="AW1191" s="431"/>
      <c r="AX1191" s="431"/>
    </row>
    <row r="1192" spans="1:50" ht="26.25" customHeight="1" x14ac:dyDescent="0.15">
      <c r="A1192" s="1063">
        <v>1</v>
      </c>
      <c r="B1192" s="1063">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3">
        <v>2</v>
      </c>
      <c r="B1193" s="1063">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3">
        <v>3</v>
      </c>
      <c r="B1194" s="1063">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3">
        <v>4</v>
      </c>
      <c r="B1195" s="1063">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3">
        <v>5</v>
      </c>
      <c r="B1196" s="1063">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3">
        <v>6</v>
      </c>
      <c r="B1197" s="1063">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3">
        <v>7</v>
      </c>
      <c r="B1198" s="1063">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3">
        <v>8</v>
      </c>
      <c r="B1199" s="1063">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3">
        <v>9</v>
      </c>
      <c r="B1200" s="1063">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3">
        <v>10</v>
      </c>
      <c r="B1201" s="1063">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3">
        <v>11</v>
      </c>
      <c r="B1202" s="1063">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3">
        <v>12</v>
      </c>
      <c r="B1203" s="1063">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3">
        <v>13</v>
      </c>
      <c r="B1204" s="1063">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3">
        <v>14</v>
      </c>
      <c r="B1205" s="1063">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3">
        <v>15</v>
      </c>
      <c r="B1206" s="1063">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3">
        <v>16</v>
      </c>
      <c r="B1207" s="1063">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3">
        <v>17</v>
      </c>
      <c r="B1208" s="1063">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3">
        <v>18</v>
      </c>
      <c r="B1209" s="1063">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3">
        <v>19</v>
      </c>
      <c r="B1210" s="1063">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3">
        <v>20</v>
      </c>
      <c r="B1211" s="1063">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3">
        <v>21</v>
      </c>
      <c r="B1212" s="1063">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3">
        <v>22</v>
      </c>
      <c r="B1213" s="1063">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3">
        <v>23</v>
      </c>
      <c r="B1214" s="1063">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3">
        <v>24</v>
      </c>
      <c r="B1215" s="1063">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3">
        <v>25</v>
      </c>
      <c r="B1216" s="1063">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3">
        <v>26</v>
      </c>
      <c r="B1217" s="1063">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3">
        <v>27</v>
      </c>
      <c r="B1218" s="1063">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3">
        <v>28</v>
      </c>
      <c r="B1219" s="1063">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3">
        <v>29</v>
      </c>
      <c r="B1220" s="1063">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3">
        <v>30</v>
      </c>
      <c r="B1221" s="1063">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419</v>
      </c>
      <c r="K1224" s="102"/>
      <c r="L1224" s="102"/>
      <c r="M1224" s="102"/>
      <c r="N1224" s="102"/>
      <c r="O1224" s="102"/>
      <c r="P1224" s="352" t="s">
        <v>27</v>
      </c>
      <c r="Q1224" s="352"/>
      <c r="R1224" s="352"/>
      <c r="S1224" s="352"/>
      <c r="T1224" s="352"/>
      <c r="U1224" s="352"/>
      <c r="V1224" s="352"/>
      <c r="W1224" s="352"/>
      <c r="X1224" s="352"/>
      <c r="Y1224" s="349" t="s">
        <v>473</v>
      </c>
      <c r="Z1224" s="350"/>
      <c r="AA1224" s="350"/>
      <c r="AB1224" s="350"/>
      <c r="AC1224" s="278" t="s">
        <v>458</v>
      </c>
      <c r="AD1224" s="278"/>
      <c r="AE1224" s="278"/>
      <c r="AF1224" s="278"/>
      <c r="AG1224" s="278"/>
      <c r="AH1224" s="349" t="s">
        <v>380</v>
      </c>
      <c r="AI1224" s="351"/>
      <c r="AJ1224" s="351"/>
      <c r="AK1224" s="351"/>
      <c r="AL1224" s="351" t="s">
        <v>21</v>
      </c>
      <c r="AM1224" s="351"/>
      <c r="AN1224" s="351"/>
      <c r="AO1224" s="430"/>
      <c r="AP1224" s="431" t="s">
        <v>420</v>
      </c>
      <c r="AQ1224" s="431"/>
      <c r="AR1224" s="431"/>
      <c r="AS1224" s="431"/>
      <c r="AT1224" s="431"/>
      <c r="AU1224" s="431"/>
      <c r="AV1224" s="431"/>
      <c r="AW1224" s="431"/>
      <c r="AX1224" s="431"/>
    </row>
    <row r="1225" spans="1:50" ht="26.25" customHeight="1" x14ac:dyDescent="0.15">
      <c r="A1225" s="1063">
        <v>1</v>
      </c>
      <c r="B1225" s="1063">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3">
        <v>2</v>
      </c>
      <c r="B1226" s="1063">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3">
        <v>3</v>
      </c>
      <c r="B1227" s="1063">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3">
        <v>4</v>
      </c>
      <c r="B1228" s="1063">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3">
        <v>5</v>
      </c>
      <c r="B1229" s="1063">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3">
        <v>6</v>
      </c>
      <c r="B1230" s="1063">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3">
        <v>7</v>
      </c>
      <c r="B1231" s="1063">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3">
        <v>8</v>
      </c>
      <c r="B1232" s="1063">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3">
        <v>9</v>
      </c>
      <c r="B1233" s="1063">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3">
        <v>10</v>
      </c>
      <c r="B1234" s="1063">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3">
        <v>11</v>
      </c>
      <c r="B1235" s="1063">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3">
        <v>12</v>
      </c>
      <c r="B1236" s="1063">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3">
        <v>13</v>
      </c>
      <c r="B1237" s="1063">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3">
        <v>14</v>
      </c>
      <c r="B1238" s="1063">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3">
        <v>15</v>
      </c>
      <c r="B1239" s="1063">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3">
        <v>16</v>
      </c>
      <c r="B1240" s="1063">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3">
        <v>17</v>
      </c>
      <c r="B1241" s="1063">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3">
        <v>18</v>
      </c>
      <c r="B1242" s="1063">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3">
        <v>19</v>
      </c>
      <c r="B1243" s="1063">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3">
        <v>20</v>
      </c>
      <c r="B1244" s="1063">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3">
        <v>21</v>
      </c>
      <c r="B1245" s="1063">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3">
        <v>22</v>
      </c>
      <c r="B1246" s="1063">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3">
        <v>23</v>
      </c>
      <c r="B1247" s="1063">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3">
        <v>24</v>
      </c>
      <c r="B1248" s="1063">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3">
        <v>25</v>
      </c>
      <c r="B1249" s="1063">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3">
        <v>26</v>
      </c>
      <c r="B1250" s="1063">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3">
        <v>27</v>
      </c>
      <c r="B1251" s="1063">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3">
        <v>28</v>
      </c>
      <c r="B1252" s="1063">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3">
        <v>29</v>
      </c>
      <c r="B1253" s="1063">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3">
        <v>30</v>
      </c>
      <c r="B1254" s="1063">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419</v>
      </c>
      <c r="K1257" s="102"/>
      <c r="L1257" s="102"/>
      <c r="M1257" s="102"/>
      <c r="N1257" s="102"/>
      <c r="O1257" s="102"/>
      <c r="P1257" s="352" t="s">
        <v>27</v>
      </c>
      <c r="Q1257" s="352"/>
      <c r="R1257" s="352"/>
      <c r="S1257" s="352"/>
      <c r="T1257" s="352"/>
      <c r="U1257" s="352"/>
      <c r="V1257" s="352"/>
      <c r="W1257" s="352"/>
      <c r="X1257" s="352"/>
      <c r="Y1257" s="349" t="s">
        <v>473</v>
      </c>
      <c r="Z1257" s="350"/>
      <c r="AA1257" s="350"/>
      <c r="AB1257" s="350"/>
      <c r="AC1257" s="278" t="s">
        <v>458</v>
      </c>
      <c r="AD1257" s="278"/>
      <c r="AE1257" s="278"/>
      <c r="AF1257" s="278"/>
      <c r="AG1257" s="278"/>
      <c r="AH1257" s="349" t="s">
        <v>380</v>
      </c>
      <c r="AI1257" s="351"/>
      <c r="AJ1257" s="351"/>
      <c r="AK1257" s="351"/>
      <c r="AL1257" s="351" t="s">
        <v>21</v>
      </c>
      <c r="AM1257" s="351"/>
      <c r="AN1257" s="351"/>
      <c r="AO1257" s="430"/>
      <c r="AP1257" s="431" t="s">
        <v>420</v>
      </c>
      <c r="AQ1257" s="431"/>
      <c r="AR1257" s="431"/>
      <c r="AS1257" s="431"/>
      <c r="AT1257" s="431"/>
      <c r="AU1257" s="431"/>
      <c r="AV1257" s="431"/>
      <c r="AW1257" s="431"/>
      <c r="AX1257" s="431"/>
    </row>
    <row r="1258" spans="1:50" ht="26.25" customHeight="1" x14ac:dyDescent="0.15">
      <c r="A1258" s="1063">
        <v>1</v>
      </c>
      <c r="B1258" s="1063">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3">
        <v>2</v>
      </c>
      <c r="B1259" s="1063">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3">
        <v>3</v>
      </c>
      <c r="B1260" s="1063">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3">
        <v>4</v>
      </c>
      <c r="B1261" s="1063">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3">
        <v>5</v>
      </c>
      <c r="B1262" s="1063">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3">
        <v>6</v>
      </c>
      <c r="B1263" s="1063">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3">
        <v>7</v>
      </c>
      <c r="B1264" s="1063">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3">
        <v>8</v>
      </c>
      <c r="B1265" s="1063">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3">
        <v>9</v>
      </c>
      <c r="B1266" s="1063">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3">
        <v>10</v>
      </c>
      <c r="B1267" s="1063">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3">
        <v>11</v>
      </c>
      <c r="B1268" s="1063">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3">
        <v>12</v>
      </c>
      <c r="B1269" s="1063">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3">
        <v>13</v>
      </c>
      <c r="B1270" s="1063">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3">
        <v>14</v>
      </c>
      <c r="B1271" s="1063">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3">
        <v>15</v>
      </c>
      <c r="B1272" s="1063">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3">
        <v>16</v>
      </c>
      <c r="B1273" s="1063">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3">
        <v>17</v>
      </c>
      <c r="B1274" s="1063">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3">
        <v>18</v>
      </c>
      <c r="B1275" s="1063">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3">
        <v>19</v>
      </c>
      <c r="B1276" s="1063">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3">
        <v>20</v>
      </c>
      <c r="B1277" s="1063">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3">
        <v>21</v>
      </c>
      <c r="B1278" s="1063">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3">
        <v>22</v>
      </c>
      <c r="B1279" s="1063">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3">
        <v>23</v>
      </c>
      <c r="B1280" s="1063">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3">
        <v>24</v>
      </c>
      <c r="B1281" s="1063">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3">
        <v>25</v>
      </c>
      <c r="B1282" s="1063">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3">
        <v>26</v>
      </c>
      <c r="B1283" s="1063">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3">
        <v>27</v>
      </c>
      <c r="B1284" s="1063">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3">
        <v>28</v>
      </c>
      <c r="B1285" s="1063">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3">
        <v>29</v>
      </c>
      <c r="B1286" s="1063">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3">
        <v>30</v>
      </c>
      <c r="B1287" s="1063">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419</v>
      </c>
      <c r="K1290" s="102"/>
      <c r="L1290" s="102"/>
      <c r="M1290" s="102"/>
      <c r="N1290" s="102"/>
      <c r="O1290" s="102"/>
      <c r="P1290" s="352" t="s">
        <v>27</v>
      </c>
      <c r="Q1290" s="352"/>
      <c r="R1290" s="352"/>
      <c r="S1290" s="352"/>
      <c r="T1290" s="352"/>
      <c r="U1290" s="352"/>
      <c r="V1290" s="352"/>
      <c r="W1290" s="352"/>
      <c r="X1290" s="352"/>
      <c r="Y1290" s="349" t="s">
        <v>473</v>
      </c>
      <c r="Z1290" s="350"/>
      <c r="AA1290" s="350"/>
      <c r="AB1290" s="350"/>
      <c r="AC1290" s="278" t="s">
        <v>458</v>
      </c>
      <c r="AD1290" s="278"/>
      <c r="AE1290" s="278"/>
      <c r="AF1290" s="278"/>
      <c r="AG1290" s="278"/>
      <c r="AH1290" s="349" t="s">
        <v>380</v>
      </c>
      <c r="AI1290" s="351"/>
      <c r="AJ1290" s="351"/>
      <c r="AK1290" s="351"/>
      <c r="AL1290" s="351" t="s">
        <v>21</v>
      </c>
      <c r="AM1290" s="351"/>
      <c r="AN1290" s="351"/>
      <c r="AO1290" s="430"/>
      <c r="AP1290" s="431" t="s">
        <v>420</v>
      </c>
      <c r="AQ1290" s="431"/>
      <c r="AR1290" s="431"/>
      <c r="AS1290" s="431"/>
      <c r="AT1290" s="431"/>
      <c r="AU1290" s="431"/>
      <c r="AV1290" s="431"/>
      <c r="AW1290" s="431"/>
      <c r="AX1290" s="431"/>
    </row>
    <row r="1291" spans="1:50" ht="26.25" customHeight="1" x14ac:dyDescent="0.15">
      <c r="A1291" s="1063">
        <v>1</v>
      </c>
      <c r="B1291" s="1063">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3">
        <v>2</v>
      </c>
      <c r="B1292" s="1063">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3">
        <v>3</v>
      </c>
      <c r="B1293" s="1063">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3">
        <v>4</v>
      </c>
      <c r="B1294" s="1063">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3">
        <v>5</v>
      </c>
      <c r="B1295" s="1063">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3">
        <v>6</v>
      </c>
      <c r="B1296" s="1063">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3">
        <v>7</v>
      </c>
      <c r="B1297" s="1063">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3">
        <v>8</v>
      </c>
      <c r="B1298" s="1063">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3">
        <v>9</v>
      </c>
      <c r="B1299" s="1063">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3">
        <v>10</v>
      </c>
      <c r="B1300" s="1063">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3">
        <v>11</v>
      </c>
      <c r="B1301" s="1063">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3">
        <v>12</v>
      </c>
      <c r="B1302" s="1063">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3">
        <v>13</v>
      </c>
      <c r="B1303" s="1063">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3">
        <v>14</v>
      </c>
      <c r="B1304" s="1063">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3">
        <v>15</v>
      </c>
      <c r="B1305" s="1063">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3">
        <v>16</v>
      </c>
      <c r="B1306" s="1063">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3">
        <v>17</v>
      </c>
      <c r="B1307" s="1063">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3">
        <v>18</v>
      </c>
      <c r="B1308" s="1063">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3">
        <v>19</v>
      </c>
      <c r="B1309" s="1063">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3">
        <v>20</v>
      </c>
      <c r="B1310" s="1063">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3">
        <v>21</v>
      </c>
      <c r="B1311" s="1063">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3">
        <v>22</v>
      </c>
      <c r="B1312" s="1063">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3">
        <v>23</v>
      </c>
      <c r="B1313" s="1063">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3">
        <v>24</v>
      </c>
      <c r="B1314" s="1063">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3">
        <v>25</v>
      </c>
      <c r="B1315" s="1063">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3">
        <v>26</v>
      </c>
      <c r="B1316" s="1063">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3">
        <v>27</v>
      </c>
      <c r="B1317" s="1063">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3">
        <v>28</v>
      </c>
      <c r="B1318" s="1063">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3">
        <v>29</v>
      </c>
      <c r="B1319" s="1063">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3">
        <v>30</v>
      </c>
      <c r="B1320" s="1063">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2020-11-11T07:17:17Z</cp:lastPrinted>
  <dcterms:created xsi:type="dcterms:W3CDTF">2012-03-13T00:50:25Z</dcterms:created>
  <dcterms:modified xsi:type="dcterms:W3CDTF">2020-11-18T11:24:16Z</dcterms:modified>
</cp:coreProperties>
</file>