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t-tsukamoto\Desktop\行政事業レビュー\"/>
    </mc:Choice>
  </mc:AlternateContent>
  <bookViews>
    <workbookView xWindow="0" yWindow="0" windowWidth="204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<sst xmlns="http://schemas.openxmlformats.org/spreadsheetml/2006/main" count="2988" uniqueCount="692">
  <si>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</si>
  <si>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</si>
  <si>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</si>
  <si>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</si>
  <si>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</si>
  <si>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</si>
  <si>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</si>
  <si>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</si>
  <si>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</si>
  <si>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</si>
  <si>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</si>
  <si>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</si>
  <si>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</si>
  <si>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</si>
  <si>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</si>
  <si>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</si>
  <si>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</si>
  <si>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</si>
  <si>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</si>
  <si>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</si>
  <si>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</si>
  <si>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</si>
  <si>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</si>
  <si>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</si>
  <si>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</si>
  <si>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</si>
  <si>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</si>
  <si>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</si>
  <si>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</si>
  <si>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</si>
  <si>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</si>
  <si>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</si>
  <si>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</si>
  <si>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</si>
  <si>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</si>
  <si>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</si>
  <si>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</si>
  <si>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</si>
  <si>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</si>
  <si>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</si>
  <si>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</si>
  <si>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</si>
  <si>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</si>
  <si>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</si>
  <si>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</si>
  <si>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</si>
  <si>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</si>
  <si>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</si>
  <si>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</si>
  <si>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</si>
  <si>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</si>
  <si>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</si>
  <si>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</si>
  <si>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</si>
  <si>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</si>
  <si>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</si>
  <si>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</si>
  <si>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</si>
  <si>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</si>
  <si>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</si>
  <si>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</si>
  <si>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</si>
  <si>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</si>
  <si>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</si>
  <si>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</si>
  <si>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</si>
  <si>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</si>
  <si>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</si>
  <si>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</si>
  <si>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</si>
  <si>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</si>
  <si>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</si>
  <si>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</si>
  <si>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</si>
  <si>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</si>
  <si>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</si>
  <si>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</si>
  <si>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</si>
  <si>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</si>
  <si>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</si>
  <si>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</si>
  <si>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</si>
  <si>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</si>
  <si>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</si>
  <si>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</si>
  <si>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</si>
  <si>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</si>
  <si>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</si>
  <si>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</si>
  <si>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</si>
  <si>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</si>
  <si>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</si>
  <si>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</si>
  <si>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</si>
  <si>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</si>
  <si>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</si>
  <si>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</si>
  <si>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</si>
  <si>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</si>
  <si>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</si>
  <si>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</si>
  <si>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</si>
  <si>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</si>
  <si>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</si>
  <si>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</si>
  <si>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</si>
  <si>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</si>
  <si>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</si>
  <si>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</si>
  <si>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</si>
  <si>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</si>
  <si>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</si>
  <si>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</si>
  <si>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</si>
  <si>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</si>
  <si>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</si>
  <si>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</si>
  <si>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</si>
  <si>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</si>
  <si>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</si>
  <si>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</si>
  <si>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</si>
  <si>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</si>
  <si>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</si>
  <si>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</si>
  <si>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</si>
  <si>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</si>
  <si>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</si>
  <si>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</si>
  <si>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</si>
  <si>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</si>
  <si>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</si>
  <si>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</si>
  <si>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</si>
  <si>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</si>
  <si>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</si>
  <si>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</si>
  <si>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</si>
  <si>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</si>
  <si>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</si>
  <si>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</si>
  <si>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</si>
  <si>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</si>
  <si>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</si>
  <si>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</si>
  <si>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</si>
  <si>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</si>
  <si>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</si>
  <si>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</si>
  <si>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</si>
  <si>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</si>
  <si>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</si>
  <si>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</si>
  <si>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</si>
  <si>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</si>
  <si>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</si>
  <si>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</si>
  <si>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</si>
  <si>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</si>
  <si>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</si>
  <si>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</si>
  <si>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</si>
  <si>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</si>
  <si>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</si>
  <si>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</si>
  <si>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</si>
  <si>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</si>
  <si>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</si>
  <si>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</si>
  <si>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</si>
  <si>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</si>
  <si>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</si>
  <si>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</si>
  <si>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</si>
  <si>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</si>
  <si>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</si>
  <si>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</si>
  <si>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</si>
  <si>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</si>
  <si>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</si>
  <si>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</si>
  <si>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</si>
  <si>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</si>
  <si>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</si>
  <si>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</si>
  <si>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</si>
  <si>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</si>
  <si>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</si>
  <si>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</si>
  <si>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</si>
  <si>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</si>
  <si>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</si>
  <si>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</si>
  <si>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</si>
  <si>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</si>
  <si>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</si>
  <si>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</si>
  <si>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</si>
  <si>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</si>
  <si>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</si>
  <si>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</si>
  <si>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</si>
  <si>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</si>
  <si>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</si>
  <si>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</si>
  <si>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</si>
  <si>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</si>
  <si>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</si>
  <si>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</si>
  <si>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</si>
  <si>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</si>
  <si>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</si>
  <si>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</si>
  <si>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</si>
  <si>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</si>
  <si>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</si>
  <si>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</si>
  <si>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</si>
  <si>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</si>
  <si>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</si>
  <si>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</si>
  <si>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</si>
  <si>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</si>
  <si>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</si>
  <si>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</si>
  <si>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</si>
  <si>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</si>
  <si>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</si>
  <si>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</si>
  <si>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</si>
  <si>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</si>
  <si>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</si>
  <si>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</si>
  <si>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</si>
  <si>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</si>
  <si>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</si>
  <si>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</si>
  <si>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</si>
  <si>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</si>
  <si>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</si>
  <si>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</si>
  <si>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</si>
  <si>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</si>
  <si>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</si>
  <si>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</si>
  <si>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</si>
  <si>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</si>
  <si>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</si>
  <si>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</si>
  <si>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</si>
  <si>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</si>
  <si>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</si>
  <si>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</si>
  <si>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</si>
  <si>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</si>
  <si>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</si>
  <si>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</si>
  <si>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</si>
  <si>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</si>
  <si>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</si>
  <si>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</si>
  <si>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</si>
  <si>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</si>
  <si>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</si>
  <si>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</si>
  <si>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</si>
  <si>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</si>
  <si>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</si>
  <si>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</si>
  <si>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</si>
  <si>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</si>
  <si>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</si>
  <si>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</si>
  <si>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</si>
  <si>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</si>
  <si>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</si>
  <si>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</si>
  <si>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</si>
  <si>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</si>
  <si>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</si>
  <si>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</si>
  <si>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</si>
  <si>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</si>
  <si>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</si>
  <si>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</si>
  <si>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</si>
  <si>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</si>
  <si>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</si>
  <si>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</si>
  <si>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</si>
  <si>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</si>
  <si>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</si>
  <si>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</si>
  <si>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</si>
  <si>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</si>
  <si>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</si>
  <si>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</si>
  <si>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</si>
  <si>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</si>
  <si>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</si>
  <si>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</si>
  <si>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</si>
  <si>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</si>
  <si>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</si>
  <si>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</si>
  <si>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</si>
  <si>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</si>
  <si>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</si>
  <si>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</si>
  <si>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</si>
  <si>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</si>
  <si>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</si>
  <si>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</si>
  <si>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</si>
  <si>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</si>
  <si>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</si>
  <si>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</si>
  <si>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</si>
  <si>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</si>
  <si>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</si>
  <si>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</si>
  <si>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</si>
  <si>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</si>
  <si>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</si>
  <si>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</si>
  <si>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</si>
  <si>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</si>
  <si>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</si>
  <si>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</si>
  <si>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</si>
  <si>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</si>
  <si>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</si>
  <si>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</si>
  <si>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</si>
  <si>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</si>
  <si>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</si>
  <si>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</si>
  <si>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</si>
  <si>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</si>
  <si>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</si>
  <si>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</si>
  <si>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</si>
  <si>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</si>
  <si>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</si>
  <si>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</si>
  <si>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</si>
  <si>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</si>
  <si>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</si>
  <si>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</si>
  <si>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</si>
  <si>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</si>
  <si>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</si>
  <si>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</si>
  <si>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</si>
  <si>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</si>
  <si>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</si>
  <si>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</si>
  <si>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</si>
  <si>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</si>
  <si>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</si>
  <si>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</si>
  <si>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</si>
  <si>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</si>
  <si>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</si>
  <si>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</si>
  <si>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</si>
  <si>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</si>
  <si>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</si>
  <si>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</si>
  <si>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</si>
  <si>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</si>
  <si>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</si>
  <si>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</si>
  <si>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</si>
  <si>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</si>
  <si>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</si>
  <si>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</si>
  <si>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</si>
  <si>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</si>
  <si>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</si>
  <si>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</si>
  <si>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</si>
  <si>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</si>
  <si>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</si>
  <si>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</si>
  <si>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</si>
  <si>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</si>
  <si>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</si>
  <si>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</si>
  <si>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</si>
  <si>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</si>
  <si>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</si>
  <si>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</si>
  <si>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</si>
  <si>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</si>
  <si>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</si>
  <si>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</si>
  <si>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</si>
  <si>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</si>
  <si>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</si>
  <si>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</si>
  <si>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</si>
  <si>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</si>
  <si>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</si>
  <si>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</si>
  <si>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</si>
  <si>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</si>
  <si>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</si>
  <si>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</si>
  <si>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</si>
  <si>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</si>
  <si>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</si>
  <si>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</si>
  <si>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</si>
  <si>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</si>
  <si>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</si>
  <si>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</si>
  <si>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</si>
  <si>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</si>
  <si>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</si>
  <si>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</si>
  <si>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</si>
  <si>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</si>
  <si>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</si>
  <si>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</si>
  <si>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</si>
  <si>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</si>
  <si>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</si>
  <si>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</si>
  <si>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</si>
  <si>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</si>
  <si>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</si>
  <si>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</si>
  <si>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</si>
  <si>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</si>
  <si>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</si>
  <si>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</si>
  <si>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</si>
  <si>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</si>
  <si>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</si>
  <si>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</si>
  <si>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</si>
  <si>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</si>
  <si>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</si>
  <si>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</si>
  <si>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</si>
  <si>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</si>
  <si>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</si>
  <si>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</si>
  <si>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</si>
  <si>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</si>
  <si>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</si>
  <si>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</si>
  <si>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</si>
  <si>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</si>
  <si>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</si>
  <si>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</si>
  <si>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</si>
  <si>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</si>
  <si>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</si>
  <si>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</si>
  <si>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</si>
  <si>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</si>
  <si>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</si>
  <si>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</si>
  <si>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</si>
  <si>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</si>
  <si>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</si>
  <si>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</si>
  <si>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</si>
  <si>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</si>
  <si>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</si>
  <si>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</si>
  <si>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</si>
  <si>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</si>
  <si>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</si>
  <si>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</si>
  <si>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</si>
  <si>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</si>
  <si>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</si>
  <si>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</si>
  <si>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</si>
  <si>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</si>
  <si>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</si>
  <si>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</si>
  <si>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</si>
  <si>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</si>
  <si>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</si>
  <si>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</si>
  <si>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</si>
  <si>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</si>
  <si>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</si>
  <si>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</si>
  <si>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</si>
  <si>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</si>
  <si>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</si>
  <si>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</si>
  <si>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</si>
  <si>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</si>
  <si>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</si>
  <si>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</si>
  <si>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</si>
  <si>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</si>
  <si>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</si>
  <si>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</si>
  <si>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</si>
  <si>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</si>
  <si>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</si>
  <si>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</si>
  <si>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</si>
  <si>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</si>
  <si>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</si>
  <si>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</si>
  <si>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</si>
  <si>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</si>
  <si>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</si>
  <si>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</si>
  <si>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</si>
  <si>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</si>
  <si>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</si>
  <si>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</si>
  <si>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</si>
  <si>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</si>
  <si>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</si>
  <si>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</si>
  <si>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</si>
  <si>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</si>
  <si>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</si>
  <si>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</si>
  <si>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</si>
  <si>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</si>
  <si>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</si>
  <si>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</si>
  <si>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</si>
  <si>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</si>
  <si>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</si>
  <si>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</si>
  <si>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</si>
  <si>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</si>
  <si>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</si>
  <si>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</si>
  <si>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</si>
  <si>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</si>
  <si>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</si>
  <si>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</si>
  <si>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</si>
  <si>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</si>
  <si>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</si>
  <si>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</si>
  <si>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</si>
  <si>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</si>
  <si>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</si>
  <si>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</si>
  <si>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</si>
  <si>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</si>
  <si>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</si>
  <si>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</si>
  <si>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</si>
  <si>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</si>
  <si>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</si>
  <si>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</si>
  <si>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</si>
  <si>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</si>
  <si>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</si>
  <si>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</si>
  <si>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</si>
  <si>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</si>
  <si>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</si>
  <si>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</si>
  <si>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平成２７年度</t>
  </si>
  <si>
    <t>終了予定なし</t>
  </si>
  <si>
    <t>教育再生実行会議「高等学校教育と大学教育との接続・大学入学者選抜の在り方について（第四次提言）」（平成25年10月）
中央教育審議会初等中等教育分科会高等学校教育部会 審議まとめ（平成26年６月）
中央教育審議会答申「新しい時代にふさわしい高大接続の実現に向けた高等学校教育、大学教育、大学入学者選抜の一体的改革について」（平成26年12月）</t>
  </si>
  <si>
    <t>初等中等教育振興事業委託費</t>
  </si>
  <si>
    <t>委員等旅費</t>
  </si>
  <si>
    <t>諸謝金</t>
  </si>
  <si>
    <t>職員旅費</t>
  </si>
  <si>
    <t>教職員研修費</t>
  </si>
  <si>
    <t>種類</t>
  </si>
  <si>
    <t>委託調査実施件数</t>
  </si>
  <si>
    <t>件</t>
  </si>
  <si>
    <t>採択団体1団体当たりにかかる費用
委託費／委託団体数</t>
    <phoneticPr fontId="5"/>
  </si>
  <si>
    <t>百万円</t>
  </si>
  <si>
    <t>　円/団体</t>
    <phoneticPr fontId="5"/>
  </si>
  <si>
    <t>104.2百万円／19団体</t>
  </si>
  <si>
    <t>139百万円/22団体</t>
  </si>
  <si>
    <t>72百万円/19団体</t>
  </si>
  <si>
    <t>／　</t>
    <phoneticPr fontId="5"/>
  </si>
  <si>
    <t>　　/</t>
    <phoneticPr fontId="5"/>
  </si>
  <si>
    <t>－</t>
  </si>
  <si>
    <t>-</t>
    <phoneticPr fontId="5"/>
  </si>
  <si>
    <t>－</t>
    <phoneticPr fontId="5"/>
  </si>
  <si>
    <t>-</t>
    <phoneticPr fontId="5"/>
  </si>
  <si>
    <t>当事業は、教育再生実行会議（第四次提言）」（平成25年10月）などにおいてその必要性が明記されるなど、政策の優先度が極めて高い事業であり、地方や民間が個別に行うものではなく、国が総合的に推進していく必要がある。</t>
  </si>
  <si>
    <t>「教育再生実行会議（第四次提言）」（平成25年10月）などで示された高校教育・大学教育と入学者選抜を通じた高大接続改革を推進するために行っており、地方や民間が個別に行うものではなく、国が総合的に推進していく必要がある。</t>
  </si>
  <si>
    <t>当事業は、教育再生実行会議（第四次提言）」（平成25年10月）などにおいてその必要性が明記されるなど、政策の優先度が極めて高い事業である。</t>
  </si>
  <si>
    <t>外部有識者からなる審査委員会において、事業経費の費目・使途の精査を行っている。</t>
  </si>
  <si>
    <t>事業経費の費目・使途の精査にあたり、単位当たりコストの削減に努めている。</t>
  </si>
  <si>
    <t>事業計画書の審査において、資金の流れの中間段階（再委託）での支出の合理性も併せて精査している。</t>
  </si>
  <si>
    <t>支出先には、予算の執行に当たり、費目や使途が事業目的に即し、効率的・効果的になるように努めさせている。</t>
  </si>
  <si>
    <t>成果実績は、成果目標をほぼ達成している。</t>
  </si>
  <si>
    <t>新27-0012</t>
  </si>
  <si>
    <t>28-0059</t>
  </si>
  <si>
    <t>○</t>
  </si>
  <si>
    <t>2　確かな学力の向上、豊かな心と健やかな体の育成と信頼される学校づくり</t>
    <phoneticPr fontId="5"/>
  </si>
  <si>
    <t>2-1 確かな学力の育成</t>
    <phoneticPr fontId="5"/>
  </si>
  <si>
    <t>高校生の基礎学力の定着に向けた学習改善のための研究開発事業</t>
    <phoneticPr fontId="5"/>
  </si>
  <si>
    <t>初等中等教育局</t>
    <phoneticPr fontId="5"/>
  </si>
  <si>
    <t>-</t>
    <phoneticPr fontId="5"/>
  </si>
  <si>
    <t>「教育再生実行会議第四次提言（平成25年10月）」、「経済財政運営と改革の基本方針2015（平成27年6月30日閣議決定）」等で示された高校教育・大学教育と入学者選抜を通じた高大接続改革を推進するため、高校生の学習意欲の喚起とともに基礎学力の着実な定着を目指して、「高校生のための学びの基礎診断」の円滑な運用・利活用の向上を図る。</t>
    <phoneticPr fontId="5"/>
  </si>
  <si>
    <t>「高校生に求められる基礎学力の確実な習得」と「学習意欲の喚起」を目的とした「高校生のための学びの基礎診断」の円滑な運用・利活用の向上を図るため、①各学校等が自らの実情に相応した測定ツールを選択できるよう、出題内容・難易度等に関する調査研究を行うともに、②新学習指導要領への対応を踏まえた国語・数学・英語以外の共通必履修科目等の取扱いに関する調査研究を実施することにより、高等学校現場のＰＤＣＡサイクルの確立を目指す。
（１）「高校生のための学びの基礎診断」の測定ツールの出題内容や難易度等に関する調査研究
（２）新学習指導要領への対応を踏まえた対象教科・科目等の在り方に関する調査研究</t>
    <phoneticPr fontId="5"/>
  </si>
  <si>
    <t>参事官（高等学校担当）</t>
    <rPh sb="4" eb="6">
      <t>コウトウ</t>
    </rPh>
    <rPh sb="6" eb="8">
      <t>ガッコウ</t>
    </rPh>
    <rPh sb="8" eb="10">
      <t>タントウ</t>
    </rPh>
    <phoneticPr fontId="5"/>
  </si>
  <si>
    <t>有</t>
  </si>
  <si>
    <t>無</t>
  </si>
  <si>
    <t>‐</t>
  </si>
  <si>
    <t>本事業の調査研究は、専門性・実効性の観点から、国が直接調査するよりも民間等に調査研究を委託することで、高校生のための学びの基礎診断の具体的な設計に資する調査結果を得られる。</t>
    <rPh sb="51" eb="54">
      <t>コウコウセイ</t>
    </rPh>
    <rPh sb="58" eb="59">
      <t>マナ</t>
    </rPh>
    <rPh sb="61" eb="63">
      <t>キソ</t>
    </rPh>
    <rPh sb="63" eb="65">
      <t>シンダン</t>
    </rPh>
    <phoneticPr fontId="5"/>
  </si>
  <si>
    <t>本事業の成果実績は、高校生のための学びの基礎診断の具体的な設計に資するものとなっている。</t>
    <rPh sb="10" eb="13">
      <t>コウコウセイ</t>
    </rPh>
    <rPh sb="17" eb="18">
      <t>マナ</t>
    </rPh>
    <rPh sb="20" eb="22">
      <t>キソ</t>
    </rPh>
    <rPh sb="22" eb="24">
      <t>シンダン</t>
    </rPh>
    <phoneticPr fontId="5"/>
  </si>
  <si>
    <t>山梨県教育委員会</t>
    <phoneticPr fontId="5"/>
  </si>
  <si>
    <t>石川県</t>
    <phoneticPr fontId="5"/>
  </si>
  <si>
    <t>静岡県教育委員会</t>
    <phoneticPr fontId="5"/>
  </si>
  <si>
    <t>兵庫県教育委員会</t>
    <phoneticPr fontId="5"/>
  </si>
  <si>
    <t>岡山県</t>
    <phoneticPr fontId="5"/>
  </si>
  <si>
    <t>福岡県教育委員会</t>
    <phoneticPr fontId="5"/>
  </si>
  <si>
    <t>滋賀県教育委員会</t>
    <phoneticPr fontId="5"/>
  </si>
  <si>
    <t>大阪府教育委員会</t>
    <phoneticPr fontId="5"/>
  </si>
  <si>
    <t>岐阜県</t>
    <phoneticPr fontId="5"/>
  </si>
  <si>
    <t>北海道教育委員会</t>
    <phoneticPr fontId="5"/>
  </si>
  <si>
    <t>A.高校生の基礎学力の定着に向けた学習改善のための調査研究事業</t>
    <phoneticPr fontId="5"/>
  </si>
  <si>
    <t>指導体制の在り方の検討や教材開発，また，試行テスト（仮称）等を活用して生徒の基礎学力の定着度や学習状況等を的確に把握し，更なる指導改善に活かす仕組み等について調査研究</t>
    <phoneticPr fontId="5"/>
  </si>
  <si>
    <t>生徒の基礎学力の定着度や学習状況等を的確に把握し，更なる指導改善に活かす仕組み等について調査研究</t>
  </si>
  <si>
    <t>生徒の基礎学力の定着度や学習状況等を的確に把握し，更なる指導改善に活かす仕組み等について調査研究</t>
    <phoneticPr fontId="5"/>
  </si>
  <si>
    <t>B.高校生のための学びの基礎診断」に関する試行調査・研究事業（TypeＡ）</t>
    <phoneticPr fontId="5"/>
  </si>
  <si>
    <t>C.「高校生のための学びの基礎診断」に関する試行調査・研究事業の結果分析事業(typeB)　</t>
    <phoneticPr fontId="5"/>
  </si>
  <si>
    <t>株式会社学力評価研究機構</t>
    <phoneticPr fontId="5"/>
  </si>
  <si>
    <t>国語と数学を対象に教科に関する調査及び「アンケート調査」を実施</t>
    <phoneticPr fontId="5"/>
  </si>
  <si>
    <t>「高校生のための学びの基礎診断」に関する試行調査・研究事業の調査データを活用した分析</t>
    <phoneticPr fontId="5"/>
  </si>
  <si>
    <t>A.山梨県教育委員会</t>
    <phoneticPr fontId="5"/>
  </si>
  <si>
    <t>B.株式会社学力評価研究機構</t>
    <phoneticPr fontId="5"/>
  </si>
  <si>
    <t>C.株式会社学力評価研究機構</t>
    <phoneticPr fontId="5"/>
  </si>
  <si>
    <t>55百万円/10団体</t>
    <rPh sb="2" eb="5">
      <t>ヒャクマンエン</t>
    </rPh>
    <rPh sb="8" eb="10">
      <t>ダンタイ</t>
    </rPh>
    <phoneticPr fontId="5"/>
  </si>
  <si>
    <t>賃金</t>
    <rPh sb="0" eb="2">
      <t>チンギン</t>
    </rPh>
    <phoneticPr fontId="5"/>
  </si>
  <si>
    <t>人件費</t>
    <rPh sb="0" eb="3">
      <t>ジンケンヒ</t>
    </rPh>
    <phoneticPr fontId="5"/>
  </si>
  <si>
    <t>雑役務費</t>
    <rPh sb="0" eb="1">
      <t>ザツ</t>
    </rPh>
    <rPh sb="1" eb="3">
      <t>エキム</t>
    </rPh>
    <rPh sb="3" eb="4">
      <t>ヒ</t>
    </rPh>
    <phoneticPr fontId="5"/>
  </si>
  <si>
    <t>借損料</t>
    <rPh sb="0" eb="3">
      <t>シャクソンリョウ</t>
    </rPh>
    <phoneticPr fontId="5"/>
  </si>
  <si>
    <t>消費税相当額</t>
    <rPh sb="0" eb="3">
      <t>ショウヒゼイ</t>
    </rPh>
    <rPh sb="3" eb="5">
      <t>ソウトウ</t>
    </rPh>
    <rPh sb="5" eb="6">
      <t>ガク</t>
    </rPh>
    <phoneticPr fontId="5"/>
  </si>
  <si>
    <t>その他</t>
    <rPh sb="2" eb="3">
      <t>タ</t>
    </rPh>
    <phoneticPr fontId="5"/>
  </si>
  <si>
    <t>一般管理費</t>
    <phoneticPr fontId="5"/>
  </si>
  <si>
    <t>通信運搬費</t>
    <phoneticPr fontId="5"/>
  </si>
  <si>
    <t>消費税相当額</t>
    <phoneticPr fontId="5"/>
  </si>
  <si>
    <t>借損料</t>
    <phoneticPr fontId="5"/>
  </si>
  <si>
    <t>印刷製本費</t>
    <phoneticPr fontId="5"/>
  </si>
  <si>
    <t>再委託費</t>
    <rPh sb="0" eb="3">
      <t>サイイタク</t>
    </rPh>
    <rPh sb="3" eb="4">
      <t>ヒ</t>
    </rPh>
    <phoneticPr fontId="5"/>
  </si>
  <si>
    <t>旅費、消耗品費</t>
    <rPh sb="0" eb="2">
      <t>リョヒ</t>
    </rPh>
    <rPh sb="3" eb="6">
      <t>ショウモウヒン</t>
    </rPh>
    <rPh sb="6" eb="7">
      <t>ヒ</t>
    </rPh>
    <phoneticPr fontId="5"/>
  </si>
  <si>
    <t>ICT機器リース</t>
    <rPh sb="3" eb="5">
      <t>キキ</t>
    </rPh>
    <phoneticPr fontId="5"/>
  </si>
  <si>
    <t>印刷製本費、旅費、諸謝金、会議費</t>
    <rPh sb="0" eb="2">
      <t>インサツ</t>
    </rPh>
    <rPh sb="2" eb="4">
      <t>セイホン</t>
    </rPh>
    <rPh sb="4" eb="5">
      <t>ヒ</t>
    </rPh>
    <rPh sb="6" eb="8">
      <t>リョヒ</t>
    </rPh>
    <rPh sb="9" eb="12">
      <t>ショシャキン</t>
    </rPh>
    <rPh sb="13" eb="15">
      <t>カイギ</t>
    </rPh>
    <rPh sb="15" eb="16">
      <t>ヒ</t>
    </rPh>
    <phoneticPr fontId="5"/>
  </si>
  <si>
    <t>その他</t>
    <rPh sb="2" eb="3">
      <t>ホカ</t>
    </rPh>
    <phoneticPr fontId="5"/>
  </si>
  <si>
    <t>再委託費</t>
    <phoneticPr fontId="5"/>
  </si>
  <si>
    <t>賃金</t>
    <phoneticPr fontId="5"/>
  </si>
  <si>
    <t>人件費</t>
    <phoneticPr fontId="5"/>
  </si>
  <si>
    <t>その他</t>
    <phoneticPr fontId="5"/>
  </si>
  <si>
    <t>旅費、一般管理費、通信運搬費、消耗品費</t>
    <phoneticPr fontId="5"/>
  </si>
  <si>
    <t>D.株式会社ラーンズ</t>
    <rPh sb="2" eb="6">
      <t>カブシキガイシャ</t>
    </rPh>
    <phoneticPr fontId="5"/>
  </si>
  <si>
    <t>E.株式会社ベネッセコーポレーション</t>
    <rPh sb="2" eb="6">
      <t>カブシキガイシャ</t>
    </rPh>
    <phoneticPr fontId="5"/>
  </si>
  <si>
    <t>賃金</t>
    <rPh sb="0" eb="2">
      <t>チンギン</t>
    </rPh>
    <phoneticPr fontId="5"/>
  </si>
  <si>
    <t>人件費</t>
    <rPh sb="0" eb="3">
      <t>ジンケンヒ</t>
    </rPh>
    <phoneticPr fontId="5"/>
  </si>
  <si>
    <t>諸謝金</t>
    <rPh sb="0" eb="3">
      <t>ショシャキン</t>
    </rPh>
    <phoneticPr fontId="5"/>
  </si>
  <si>
    <t>その他</t>
    <rPh sb="2" eb="3">
      <t>タ</t>
    </rPh>
    <phoneticPr fontId="5"/>
  </si>
  <si>
    <t>雑役務費、消費税相当額</t>
    <rPh sb="0" eb="1">
      <t>ザツ</t>
    </rPh>
    <rPh sb="1" eb="3">
      <t>エキム</t>
    </rPh>
    <rPh sb="3" eb="4">
      <t>ヒ</t>
    </rPh>
    <rPh sb="5" eb="8">
      <t>ショウヒゼイ</t>
    </rPh>
    <rPh sb="8" eb="10">
      <t>ソウトウ</t>
    </rPh>
    <rPh sb="10" eb="11">
      <t>ガク</t>
    </rPh>
    <phoneticPr fontId="5"/>
  </si>
  <si>
    <t>消費税相当額</t>
    <rPh sb="0" eb="3">
      <t>ショウヒゼイ</t>
    </rPh>
    <rPh sb="3" eb="5">
      <t>ソウトウ</t>
    </rPh>
    <rPh sb="5" eb="6">
      <t>ガク</t>
    </rPh>
    <phoneticPr fontId="5"/>
  </si>
  <si>
    <t>雑役務費</t>
    <rPh sb="0" eb="1">
      <t>ザツ</t>
    </rPh>
    <rPh sb="1" eb="3">
      <t>エキム</t>
    </rPh>
    <rPh sb="3" eb="4">
      <t>ヒ</t>
    </rPh>
    <phoneticPr fontId="5"/>
  </si>
  <si>
    <t>データ加工、資料作成</t>
    <rPh sb="3" eb="5">
      <t>カコウ</t>
    </rPh>
    <rPh sb="6" eb="8">
      <t>シリョウ</t>
    </rPh>
    <rPh sb="8" eb="10">
      <t>サクセイ</t>
    </rPh>
    <phoneticPr fontId="5"/>
  </si>
  <si>
    <t>原稿執筆、校正</t>
    <rPh sb="0" eb="2">
      <t>ゲンコウ</t>
    </rPh>
    <rPh sb="2" eb="4">
      <t>シッピツ</t>
    </rPh>
    <rPh sb="5" eb="7">
      <t>コウセイ</t>
    </rPh>
    <phoneticPr fontId="5"/>
  </si>
  <si>
    <t>データ分析</t>
    <rPh sb="3" eb="5">
      <t>ブンセキ</t>
    </rPh>
    <phoneticPr fontId="5"/>
  </si>
  <si>
    <t>調査資料配送、回収</t>
    <rPh sb="0" eb="2">
      <t>チョウサ</t>
    </rPh>
    <rPh sb="2" eb="4">
      <t>シリョウ</t>
    </rPh>
    <rPh sb="4" eb="6">
      <t>ハイソウ</t>
    </rPh>
    <rPh sb="7" eb="9">
      <t>カイシュウ</t>
    </rPh>
    <phoneticPr fontId="5"/>
  </si>
  <si>
    <t>梱包作業、倉庫保管、システム運用</t>
    <rPh sb="0" eb="2">
      <t>コンポウ</t>
    </rPh>
    <rPh sb="2" eb="4">
      <t>サギョウ</t>
    </rPh>
    <rPh sb="5" eb="7">
      <t>ソウコ</t>
    </rPh>
    <rPh sb="7" eb="9">
      <t>ホカン</t>
    </rPh>
    <rPh sb="14" eb="16">
      <t>ウンヨウ</t>
    </rPh>
    <phoneticPr fontId="5"/>
  </si>
  <si>
    <t>調査問題作成</t>
    <rPh sb="0" eb="2">
      <t>チョウサ</t>
    </rPh>
    <rPh sb="2" eb="4">
      <t>モンダイ</t>
    </rPh>
    <rPh sb="4" eb="6">
      <t>サクセイ</t>
    </rPh>
    <phoneticPr fontId="5"/>
  </si>
  <si>
    <t>問題用紙、解答用紙</t>
    <rPh sb="0" eb="2">
      <t>モンダイ</t>
    </rPh>
    <rPh sb="2" eb="4">
      <t>ヨウシ</t>
    </rPh>
    <rPh sb="5" eb="7">
      <t>カイトウ</t>
    </rPh>
    <rPh sb="7" eb="9">
      <t>ヨウシ</t>
    </rPh>
    <phoneticPr fontId="5"/>
  </si>
  <si>
    <t>採点会場</t>
    <rPh sb="0" eb="2">
      <t>サイテン</t>
    </rPh>
    <rPh sb="2" eb="4">
      <t>カイジョウ</t>
    </rPh>
    <phoneticPr fontId="5"/>
  </si>
  <si>
    <t>人件費及び事業費の2.4％</t>
    <rPh sb="0" eb="3">
      <t>ジンケンヒ</t>
    </rPh>
    <rPh sb="3" eb="4">
      <t>オヨ</t>
    </rPh>
    <rPh sb="5" eb="8">
      <t>ジギョウヒ</t>
    </rPh>
    <phoneticPr fontId="5"/>
  </si>
  <si>
    <t>株式会社ラーンズ</t>
    <rPh sb="0" eb="4">
      <t>カブシキガイシャ</t>
    </rPh>
    <phoneticPr fontId="5"/>
  </si>
  <si>
    <t>株式会社ベネッセコーポレーション</t>
    <rPh sb="0" eb="4">
      <t>カブシキガイシャ</t>
    </rPh>
    <phoneticPr fontId="5"/>
  </si>
  <si>
    <t>支出先の選定にあたっては、公告期間を十分に確保するなど、公平性、透明性の確保に努めている。</t>
    <phoneticPr fontId="5"/>
  </si>
  <si>
    <t>-</t>
    <phoneticPr fontId="5"/>
  </si>
  <si>
    <t>高校生数に対する基礎診断測定ツール利用実績の割合</t>
    <rPh sb="0" eb="3">
      <t>コウコウセイ</t>
    </rPh>
    <rPh sb="3" eb="4">
      <t>カズ</t>
    </rPh>
    <rPh sb="5" eb="6">
      <t>タイ</t>
    </rPh>
    <rPh sb="8" eb="10">
      <t>キソ</t>
    </rPh>
    <rPh sb="10" eb="12">
      <t>シンダン</t>
    </rPh>
    <rPh sb="12" eb="14">
      <t>ソクテイ</t>
    </rPh>
    <rPh sb="17" eb="19">
      <t>リヨウ</t>
    </rPh>
    <rPh sb="19" eb="21">
      <t>ジッセキ</t>
    </rPh>
    <rPh sb="22" eb="24">
      <t>ワリアイ</t>
    </rPh>
    <phoneticPr fontId="5"/>
  </si>
  <si>
    <t>高校生のための学びの基礎診断制度の改善に向けた調査研究を実施しその成果を得ることは、高校教育におけるPDCAサイクルの確立につながるものであり、それによって高校生の基礎学力の定着や学習意欲の向上が図られる。</t>
    <rPh sb="0" eb="3">
      <t>コウコウセイ</t>
    </rPh>
    <rPh sb="7" eb="8">
      <t>マナ</t>
    </rPh>
    <rPh sb="10" eb="12">
      <t>キソ</t>
    </rPh>
    <rPh sb="12" eb="14">
      <t>シンダン</t>
    </rPh>
    <rPh sb="14" eb="16">
      <t>セイド</t>
    </rPh>
    <rPh sb="17" eb="19">
      <t>カイゼン</t>
    </rPh>
    <rPh sb="20" eb="21">
      <t>ム</t>
    </rPh>
    <rPh sb="23" eb="25">
      <t>チョウサ</t>
    </rPh>
    <phoneticPr fontId="5"/>
  </si>
  <si>
    <t>測定ツール利用割合
のべ利用者数／高校生数</t>
    <rPh sb="0" eb="2">
      <t>ソクテイ</t>
    </rPh>
    <rPh sb="5" eb="7">
      <t>リヨウ</t>
    </rPh>
    <rPh sb="7" eb="9">
      <t>ワリアイ</t>
    </rPh>
    <rPh sb="12" eb="14">
      <t>リヨウ</t>
    </rPh>
    <rPh sb="14" eb="15">
      <t>シャ</t>
    </rPh>
    <rPh sb="15" eb="16">
      <t>スウ</t>
    </rPh>
    <rPh sb="17" eb="20">
      <t>コウコウセイ</t>
    </rPh>
    <rPh sb="20" eb="21">
      <t>スウ</t>
    </rPh>
    <phoneticPr fontId="5"/>
  </si>
  <si>
    <t>本事業は、教育再生実行会議（第四次提言）」（平成25年10月）をはじめ、中央教育審議会初等中等教育分科会高等学校教育部会審議まとめ（平成26年6月）、中央教育審議会答申（平成26年12月）において、高等学校基礎学力テスト（仮称）の導入の必要性について言及されたことを受け、その具体的設計を進めるためのものであり、必要性の高い事業である。また、事業は適切に実施されている。</t>
    <phoneticPr fontId="5"/>
  </si>
  <si>
    <t>委託先の選定にあたっては、今後も公告期間を十分に確保するなど、公平性、透明性の確保に努める。</t>
    <rPh sb="0" eb="3">
      <t>イタクサキ</t>
    </rPh>
    <rPh sb="4" eb="6">
      <t>センテイ</t>
    </rPh>
    <rPh sb="13" eb="15">
      <t>コンゴ</t>
    </rPh>
    <rPh sb="16" eb="18">
      <t>コウコク</t>
    </rPh>
    <rPh sb="18" eb="20">
      <t>キカン</t>
    </rPh>
    <rPh sb="21" eb="23">
      <t>ジュウブン</t>
    </rPh>
    <rPh sb="24" eb="26">
      <t>カクホ</t>
    </rPh>
    <rPh sb="31" eb="34">
      <t>コウヘイセイ</t>
    </rPh>
    <rPh sb="35" eb="38">
      <t>トウメイセイ</t>
    </rPh>
    <rPh sb="39" eb="41">
      <t>カクホ</t>
    </rPh>
    <rPh sb="42" eb="43">
      <t>ツト</t>
    </rPh>
    <phoneticPr fontId="5"/>
  </si>
  <si>
    <t>参事官(高等学校担当）
塩川　達大</t>
    <rPh sb="0" eb="3">
      <t>サンジカン</t>
    </rPh>
    <rPh sb="4" eb="6">
      <t>コウトウ</t>
    </rPh>
    <rPh sb="6" eb="8">
      <t>ガッコウ</t>
    </rPh>
    <rPh sb="8" eb="10">
      <t>タントウ</t>
    </rPh>
    <rPh sb="12" eb="14">
      <t>シオカワ</t>
    </rPh>
    <rPh sb="15" eb="16">
      <t>タッ</t>
    </rPh>
    <rPh sb="16" eb="17">
      <t>ダイ</t>
    </rPh>
    <phoneticPr fontId="5"/>
  </si>
  <si>
    <t>外部有識者による点検対象外</t>
    <rPh sb="0" eb="2">
      <t>ガイブ</t>
    </rPh>
    <rPh sb="2" eb="5">
      <t>ユウシキシャ</t>
    </rPh>
    <rPh sb="8" eb="10">
      <t>テンケン</t>
    </rPh>
    <rPh sb="10" eb="12">
      <t>タイショウ</t>
    </rPh>
    <rPh sb="12" eb="13">
      <t>ガイ</t>
    </rPh>
    <phoneticPr fontId="5"/>
  </si>
  <si>
    <t>１．事業評価の観点：この事業は、高校教育・大学教育と入学者選抜を通じた高大接続改革を推進するため、高校生の学習意欲の喚起とともに基礎学力の着実な定着を目指して、「高校生のための学びの基礎診断」の円滑な運用・利活用の向上を図るものであり、契約・執行手続の観点から検証を行った。
２．所見：この事業は、平成３０年度の公募における応募者数が１者となっているため、公募期間をより長く設けるなどの工夫をして一者応札・応募の改善に努めるべきである。</t>
    <phoneticPr fontId="5"/>
  </si>
  <si>
    <t>本事業については、一者のみの参加とならないよう、十分な公告期間の確保や仕様の見直し等について検討を行う。</t>
    <rPh sb="10" eb="11">
      <t>シャ</t>
    </rPh>
    <phoneticPr fontId="5"/>
  </si>
  <si>
    <t>○教育再生実行会議「高等学校教育と大学教育との接続・大学入学者選抜の在り方について（第四次提言）」（平成25年10月）
　http://www.kantei.go.jp/jp/singi/kyouikusaisei/pdf/dai4_1.pdf
○中央教育審議会初等中等教育分科会高等学校教育部会 審議まとめ（平成26年６月）
　http://www.mext.go.jp/b_menu/shingi/chukyo/chukyo3/047/houkoku/1349737.htm
○中央教育審議会答申「新しい時代にふさわしい高大接続の実現に向けた高等学校教育、大学教育、大学入学者選抜の一体的改革について」（平成26年12月）
　http://www.mext.go.jp/b_menu/shingi/chukyo/chukyo0/toushin/1354191.htm
No.0060「産業教育総合推進事業」へ諸謝金を0.1百万円</t>
    <rPh sb="290" eb="292">
      <t>センバツ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</si>
</sst>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11906</xdr:colOff>
      <xdr:row>742</xdr:row>
      <xdr:rowOff>193223</xdr:rowOff>
    </xdr:from>
    <xdr:to>
      <xdr:col>49</xdr:col>
      <xdr:colOff>340179</xdr:colOff>
      <xdr:row>744</xdr:row>
      <xdr:rowOff>247651</xdr:rowOff>
    </xdr:to>
    <xdr:sp macro="" textlink="">
      <xdr:nvSpPr>
        <xdr:cNvPr id="4" name="正方形/長方形 3">
          <a:extLst>
            <a:ext uri="{FF2B5EF4-FFF2-40B4-BE49-F238E27FC236}">
              <a16:creationId xmlns:a16="http://schemas.microsoft.com/office/drawing/2014/main" id="{F34727FF-A5CE-46C0-AD09-959436637F3B}"/>
            </a:ext>
          </a:extLst>
        </xdr:cNvPr>
        <xdr:cNvSpPr/>
      </xdr:nvSpPr>
      <xdr:spPr>
        <a:xfrm>
          <a:off x="7703344" y="45436973"/>
          <a:ext cx="2554741" cy="76880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諸謝金　　　　　　</a:t>
          </a:r>
          <a:r>
            <a:rPr kumimoji="1" lang="ja-JP" altLang="en-US" sz="1100" baseline="0"/>
            <a:t> 　</a:t>
          </a:r>
          <a:r>
            <a:rPr kumimoji="1" lang="ja-JP" altLang="en-US" sz="1100"/>
            <a:t>１百万円</a:t>
          </a:r>
          <a:endParaRPr kumimoji="1" lang="en-US" altLang="ja-JP" sz="1100"/>
        </a:p>
        <a:p>
          <a:pPr algn="l"/>
          <a:r>
            <a:rPr kumimoji="1" lang="ja-JP" altLang="en-US" sz="1100"/>
            <a:t>職員旅費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０．５百万円</a:t>
          </a:r>
          <a:r>
            <a:rPr kumimoji="1" lang="ja-JP" altLang="en-US" sz="1100"/>
            <a:t>　　　を含む</a:t>
          </a:r>
          <a:endParaRPr kumimoji="1" lang="en-US" altLang="ja-JP" sz="1100"/>
        </a:p>
        <a:p>
          <a:pPr algn="l"/>
          <a:r>
            <a:rPr kumimoji="1" lang="ja-JP" altLang="en-US" sz="1100"/>
            <a:t>教職員研修費　０．５百万円</a:t>
          </a:r>
        </a:p>
      </xdr:txBody>
    </xdr:sp>
    <xdr:clientData/>
  </xdr:twoCellAnchor>
  <xdr:twoCellAnchor>
    <xdr:from>
      <xdr:col>46</xdr:col>
      <xdr:colOff>85045</xdr:colOff>
      <xdr:row>742</xdr:row>
      <xdr:rowOff>241528</xdr:rowOff>
    </xdr:from>
    <xdr:to>
      <xdr:col>47</xdr:col>
      <xdr:colOff>125866</xdr:colOff>
      <xdr:row>744</xdr:row>
      <xdr:rowOff>200706</xdr:rowOff>
    </xdr:to>
    <xdr:sp macro="" textlink="">
      <xdr:nvSpPr>
        <xdr:cNvPr id="5" name="右中かっこ 4">
          <a:extLst>
            <a:ext uri="{FF2B5EF4-FFF2-40B4-BE49-F238E27FC236}">
              <a16:creationId xmlns:a16="http://schemas.microsoft.com/office/drawing/2014/main" id="{99C7EA12-4300-4A58-A1F9-084E4D9C3EAA}"/>
            </a:ext>
          </a:extLst>
        </xdr:cNvPr>
        <xdr:cNvSpPr/>
      </xdr:nvSpPr>
      <xdr:spPr>
        <a:xfrm>
          <a:off x="9395733" y="45485278"/>
          <a:ext cx="243227" cy="67355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167027</xdr:colOff>
      <xdr:row>748</xdr:row>
      <xdr:rowOff>21770</xdr:rowOff>
    </xdr:from>
    <xdr:to>
      <xdr:col>20</xdr:col>
      <xdr:colOff>186758</xdr:colOff>
      <xdr:row>750</xdr:row>
      <xdr:rowOff>108859</xdr:rowOff>
    </xdr:to>
    <xdr:sp macro="" textlink="">
      <xdr:nvSpPr>
        <xdr:cNvPr id="6" name="正方形/長方形 5">
          <a:extLst>
            <a:ext uri="{FF2B5EF4-FFF2-40B4-BE49-F238E27FC236}">
              <a16:creationId xmlns:a16="http://schemas.microsoft.com/office/drawing/2014/main" id="{1D11B2F3-B038-40BE-AD49-7B16C09CAC91}"/>
            </a:ext>
          </a:extLst>
        </xdr:cNvPr>
        <xdr:cNvSpPr/>
      </xdr:nvSpPr>
      <xdr:spPr>
        <a:xfrm>
          <a:off x="1391670" y="49932770"/>
          <a:ext cx="2877231" cy="7946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　教育委員会・学校法人</a:t>
          </a:r>
          <a:endParaRPr kumimoji="1" lang="en-US" altLang="ja-JP" sz="1600"/>
        </a:p>
        <a:p>
          <a:pPr algn="ctr"/>
          <a:r>
            <a:rPr kumimoji="1" lang="ja-JP" altLang="en-US" sz="1600"/>
            <a:t>（全１７件）　　２７百万円</a:t>
          </a:r>
        </a:p>
      </xdr:txBody>
    </xdr:sp>
    <xdr:clientData/>
  </xdr:twoCellAnchor>
  <xdr:twoCellAnchor>
    <xdr:from>
      <xdr:col>21</xdr:col>
      <xdr:colOff>115320</xdr:colOff>
      <xdr:row>748</xdr:row>
      <xdr:rowOff>21770</xdr:rowOff>
    </xdr:from>
    <xdr:to>
      <xdr:col>35</xdr:col>
      <xdr:colOff>135051</xdr:colOff>
      <xdr:row>750</xdr:row>
      <xdr:rowOff>108859</xdr:rowOff>
    </xdr:to>
    <xdr:sp macro="" textlink="">
      <xdr:nvSpPr>
        <xdr:cNvPr id="7" name="正方形/長方形 6">
          <a:extLst>
            <a:ext uri="{FF2B5EF4-FFF2-40B4-BE49-F238E27FC236}">
              <a16:creationId xmlns:a16="http://schemas.microsoft.com/office/drawing/2014/main" id="{9647CE4A-73D3-4005-B0E5-6535B5E58C69}"/>
            </a:ext>
          </a:extLst>
        </xdr:cNvPr>
        <xdr:cNvSpPr/>
      </xdr:nvSpPr>
      <xdr:spPr>
        <a:xfrm>
          <a:off x="4401570" y="49932770"/>
          <a:ext cx="2877231" cy="7946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latin typeface="+mn-ea"/>
              <a:ea typeface="+mn-ea"/>
            </a:rPr>
            <a:t>B.</a:t>
          </a:r>
          <a:r>
            <a:rPr kumimoji="1" lang="ja-JP" altLang="en-US" sz="1600">
              <a:latin typeface="+mn-ea"/>
              <a:ea typeface="+mn-ea"/>
            </a:rPr>
            <a:t>民間企業（１社）</a:t>
          </a:r>
          <a:endParaRPr kumimoji="1" lang="en-US" altLang="ja-JP" sz="1600">
            <a:latin typeface="+mn-ea"/>
            <a:ea typeface="+mn-ea"/>
          </a:endParaRPr>
        </a:p>
        <a:p>
          <a:pPr algn="ctr"/>
          <a:r>
            <a:rPr lang="ja-JP" altLang="en-US" sz="1600" b="0" i="0" u="none" strike="noStrike" baseline="0">
              <a:solidFill>
                <a:schemeClr val="dk1"/>
              </a:solidFill>
              <a:latin typeface="+mn-ea"/>
              <a:ea typeface="+mn-ea"/>
              <a:cs typeface="+mn-cs"/>
            </a:rPr>
            <a:t>　２６百万円</a:t>
          </a:r>
          <a:endParaRPr kumimoji="1" lang="ja-JP" altLang="en-US" sz="1600">
            <a:latin typeface="+mn-ea"/>
            <a:ea typeface="+mn-ea"/>
          </a:endParaRPr>
        </a:p>
      </xdr:txBody>
    </xdr:sp>
    <xdr:clientData/>
  </xdr:twoCellAnchor>
  <xdr:twoCellAnchor>
    <xdr:from>
      <xdr:col>13</xdr:col>
      <xdr:colOff>176893</xdr:colOff>
      <xdr:row>744</xdr:row>
      <xdr:rowOff>244930</xdr:rowOff>
    </xdr:from>
    <xdr:to>
      <xdr:col>28</xdr:col>
      <xdr:colOff>122465</xdr:colOff>
      <xdr:row>748</xdr:row>
      <xdr:rowOff>21771</xdr:rowOff>
    </xdr:to>
    <xdr:cxnSp macro="">
      <xdr:nvCxnSpPr>
        <xdr:cNvPr id="9" name="コネクタ: カギ線 8">
          <a:extLst>
            <a:ext uri="{FF2B5EF4-FFF2-40B4-BE49-F238E27FC236}">
              <a16:creationId xmlns:a16="http://schemas.microsoft.com/office/drawing/2014/main" id="{3253D6F8-2FF2-4228-8E82-74A567506CA2}"/>
            </a:ext>
          </a:extLst>
        </xdr:cNvPr>
        <xdr:cNvCxnSpPr>
          <a:stCxn id="3" idx="2"/>
          <a:endCxn id="6" idx="0"/>
        </xdr:cNvCxnSpPr>
      </xdr:nvCxnSpPr>
      <xdr:spPr>
        <a:xfrm rot="5400000">
          <a:off x="3737884" y="47833189"/>
          <a:ext cx="1191984" cy="3007179"/>
        </a:xfrm>
        <a:prstGeom prst="bentConnector3">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122464</xdr:colOff>
      <xdr:row>744</xdr:row>
      <xdr:rowOff>244929</xdr:rowOff>
    </xdr:from>
    <xdr:to>
      <xdr:col>28</xdr:col>
      <xdr:colOff>125185</xdr:colOff>
      <xdr:row>748</xdr:row>
      <xdr:rowOff>21770</xdr:rowOff>
    </xdr:to>
    <xdr:cxnSp macro="">
      <xdr:nvCxnSpPr>
        <xdr:cNvPr id="11" name="コネクタ: カギ線 10">
          <a:extLst>
            <a:ext uri="{FF2B5EF4-FFF2-40B4-BE49-F238E27FC236}">
              <a16:creationId xmlns:a16="http://schemas.microsoft.com/office/drawing/2014/main" id="{91384CBE-2AEB-4F70-AE86-22FC698A88C9}"/>
            </a:ext>
          </a:extLst>
        </xdr:cNvPr>
        <xdr:cNvCxnSpPr>
          <a:stCxn id="3" idx="2"/>
          <a:endCxn id="7" idx="0"/>
        </xdr:cNvCxnSpPr>
      </xdr:nvCxnSpPr>
      <xdr:spPr>
        <a:xfrm rot="16200000" flipH="1">
          <a:off x="5242833" y="49335417"/>
          <a:ext cx="1191984" cy="2721"/>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63613</xdr:colOff>
      <xdr:row>748</xdr:row>
      <xdr:rowOff>21770</xdr:rowOff>
    </xdr:from>
    <xdr:to>
      <xdr:col>49</xdr:col>
      <xdr:colOff>287451</xdr:colOff>
      <xdr:row>750</xdr:row>
      <xdr:rowOff>108859</xdr:rowOff>
    </xdr:to>
    <xdr:sp macro="" textlink="">
      <xdr:nvSpPr>
        <xdr:cNvPr id="16" name="正方形/長方形 15">
          <a:extLst>
            <a:ext uri="{FF2B5EF4-FFF2-40B4-BE49-F238E27FC236}">
              <a16:creationId xmlns:a16="http://schemas.microsoft.com/office/drawing/2014/main" id="{58E86B46-9DE2-4AF0-A295-6F601E0C1771}"/>
            </a:ext>
          </a:extLst>
        </xdr:cNvPr>
        <xdr:cNvSpPr/>
      </xdr:nvSpPr>
      <xdr:spPr>
        <a:xfrm>
          <a:off x="7411470" y="49932770"/>
          <a:ext cx="2877231" cy="7946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solidFill>
                <a:schemeClr val="dk1"/>
              </a:solidFill>
              <a:effectLst/>
              <a:latin typeface="+mn-ea"/>
              <a:ea typeface="+mn-ea"/>
              <a:cs typeface="+mn-cs"/>
            </a:rPr>
            <a:t>C.</a:t>
          </a:r>
          <a:r>
            <a:rPr kumimoji="1" lang="ja-JP" altLang="en-US" sz="1600">
              <a:solidFill>
                <a:schemeClr val="dk1"/>
              </a:solidFill>
              <a:effectLst/>
              <a:latin typeface="+mn-ea"/>
              <a:ea typeface="+mn-ea"/>
              <a:cs typeface="+mn-cs"/>
            </a:rPr>
            <a:t>民間企業（１社）</a:t>
          </a:r>
          <a:endParaRPr kumimoji="1" lang="en-US" altLang="ja-JP" sz="1600">
            <a:solidFill>
              <a:schemeClr val="dk1"/>
            </a:solidFill>
            <a:effectLst/>
            <a:latin typeface="+mn-ea"/>
            <a:ea typeface="+mn-ea"/>
            <a:cs typeface="+mn-cs"/>
          </a:endParaRPr>
        </a:p>
        <a:p>
          <a:pPr algn="ctr"/>
          <a:r>
            <a:rPr kumimoji="1" lang="ja-JP" altLang="en-US" sz="1600">
              <a:solidFill>
                <a:schemeClr val="dk1"/>
              </a:solidFill>
              <a:effectLst/>
              <a:latin typeface="+mn-ea"/>
              <a:ea typeface="+mn-ea"/>
              <a:cs typeface="+mn-cs"/>
            </a:rPr>
            <a:t>　６</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28</xdr:col>
      <xdr:colOff>122464</xdr:colOff>
      <xdr:row>744</xdr:row>
      <xdr:rowOff>244929</xdr:rowOff>
    </xdr:from>
    <xdr:to>
      <xdr:col>43</xdr:col>
      <xdr:colOff>73478</xdr:colOff>
      <xdr:row>748</xdr:row>
      <xdr:rowOff>21770</xdr:rowOff>
    </xdr:to>
    <xdr:cxnSp macro="">
      <xdr:nvCxnSpPr>
        <xdr:cNvPr id="17" name="コネクタ: カギ線 16">
          <a:extLst>
            <a:ext uri="{FF2B5EF4-FFF2-40B4-BE49-F238E27FC236}">
              <a16:creationId xmlns:a16="http://schemas.microsoft.com/office/drawing/2014/main" id="{33FE68F2-0033-412D-A71B-051564CE3988}"/>
            </a:ext>
          </a:extLst>
        </xdr:cNvPr>
        <xdr:cNvCxnSpPr>
          <a:stCxn id="3" idx="2"/>
          <a:endCxn id="16" idx="0"/>
        </xdr:cNvCxnSpPr>
      </xdr:nvCxnSpPr>
      <xdr:spPr>
        <a:xfrm rot="16200000" flipH="1">
          <a:off x="6747783" y="47830467"/>
          <a:ext cx="1191984" cy="3012621"/>
        </a:xfrm>
        <a:prstGeom prst="bentConnector3">
          <a:avLst>
            <a:gd name="adj1" fmla="val 50000"/>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115320</xdr:colOff>
      <xdr:row>755</xdr:row>
      <xdr:rowOff>299358</xdr:rowOff>
    </xdr:from>
    <xdr:to>
      <xdr:col>35</xdr:col>
      <xdr:colOff>135051</xdr:colOff>
      <xdr:row>757</xdr:row>
      <xdr:rowOff>73482</xdr:rowOff>
    </xdr:to>
    <xdr:sp macro="" textlink="">
      <xdr:nvSpPr>
        <xdr:cNvPr id="19" name="正方形/長方形 18">
          <a:extLst>
            <a:ext uri="{FF2B5EF4-FFF2-40B4-BE49-F238E27FC236}">
              <a16:creationId xmlns:a16="http://schemas.microsoft.com/office/drawing/2014/main" id="{3E9E3C56-4FA6-434F-9E92-151D59EED125}"/>
            </a:ext>
          </a:extLst>
        </xdr:cNvPr>
        <xdr:cNvSpPr/>
      </xdr:nvSpPr>
      <xdr:spPr>
        <a:xfrm>
          <a:off x="4401570" y="52686858"/>
          <a:ext cx="2877231" cy="7946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latin typeface="+mn-ea"/>
              <a:ea typeface="+mn-ea"/>
            </a:rPr>
            <a:t>D.</a:t>
          </a:r>
          <a:r>
            <a:rPr kumimoji="1" lang="ja-JP" altLang="en-US" sz="1600">
              <a:latin typeface="+mn-ea"/>
              <a:ea typeface="+mn-ea"/>
            </a:rPr>
            <a:t>（株）ラーンズ</a:t>
          </a:r>
          <a:endParaRPr kumimoji="1" lang="en-US" altLang="ja-JP" sz="1600">
            <a:latin typeface="+mn-ea"/>
            <a:ea typeface="+mn-ea"/>
          </a:endParaRPr>
        </a:p>
        <a:p>
          <a:pPr algn="ctr"/>
          <a:r>
            <a:rPr lang="ja-JP" altLang="en-US" sz="1600" b="0" i="0" u="none" strike="noStrike" baseline="0">
              <a:solidFill>
                <a:schemeClr val="dk1"/>
              </a:solidFill>
              <a:latin typeface="+mn-ea"/>
              <a:ea typeface="+mn-ea"/>
              <a:cs typeface="+mn-cs"/>
            </a:rPr>
            <a:t>　６百万円</a:t>
          </a:r>
          <a:endParaRPr kumimoji="1" lang="ja-JP" altLang="en-US" sz="1600">
            <a:latin typeface="+mn-ea"/>
            <a:ea typeface="+mn-ea"/>
          </a:endParaRPr>
        </a:p>
      </xdr:txBody>
    </xdr:sp>
    <xdr:clientData/>
  </xdr:twoCellAnchor>
  <xdr:twoCellAnchor>
    <xdr:from>
      <xdr:col>36</xdr:col>
      <xdr:colOff>63613</xdr:colOff>
      <xdr:row>755</xdr:row>
      <xdr:rowOff>299358</xdr:rowOff>
    </xdr:from>
    <xdr:to>
      <xdr:col>49</xdr:col>
      <xdr:colOff>287451</xdr:colOff>
      <xdr:row>757</xdr:row>
      <xdr:rowOff>73482</xdr:rowOff>
    </xdr:to>
    <xdr:sp macro="" textlink="">
      <xdr:nvSpPr>
        <xdr:cNvPr id="20" name="正方形/長方形 19">
          <a:extLst>
            <a:ext uri="{FF2B5EF4-FFF2-40B4-BE49-F238E27FC236}">
              <a16:creationId xmlns:a16="http://schemas.microsoft.com/office/drawing/2014/main" id="{99543969-BD6D-4589-AE54-2179F165F3DE}"/>
            </a:ext>
          </a:extLst>
        </xdr:cNvPr>
        <xdr:cNvSpPr/>
      </xdr:nvSpPr>
      <xdr:spPr>
        <a:xfrm>
          <a:off x="7411470" y="52686858"/>
          <a:ext cx="2877231" cy="7946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solidFill>
                <a:schemeClr val="dk1"/>
              </a:solidFill>
              <a:effectLst/>
              <a:latin typeface="+mn-ea"/>
              <a:ea typeface="+mn-ea"/>
              <a:cs typeface="+mn-cs"/>
            </a:rPr>
            <a:t>E.</a:t>
          </a:r>
          <a:r>
            <a:rPr kumimoji="1" lang="ja-JP" altLang="en-US" sz="1600">
              <a:solidFill>
                <a:schemeClr val="dk1"/>
              </a:solidFill>
              <a:effectLst/>
              <a:latin typeface="+mn-ea"/>
              <a:ea typeface="+mn-ea"/>
              <a:cs typeface="+mn-cs"/>
            </a:rPr>
            <a:t>（株）ベネッセコーポレーション</a:t>
          </a:r>
          <a:endParaRPr kumimoji="1" lang="en-US" altLang="ja-JP" sz="1600">
            <a:solidFill>
              <a:schemeClr val="dk1"/>
            </a:solidFill>
            <a:effectLst/>
            <a:latin typeface="+mn-ea"/>
            <a:ea typeface="+mn-ea"/>
            <a:cs typeface="+mn-cs"/>
          </a:endParaRPr>
        </a:p>
        <a:p>
          <a:pPr algn="ctr"/>
          <a:r>
            <a:rPr kumimoji="1" lang="ja-JP" altLang="en-US" sz="1600">
              <a:solidFill>
                <a:schemeClr val="dk1"/>
              </a:solidFill>
              <a:effectLst/>
              <a:latin typeface="+mn-ea"/>
              <a:ea typeface="+mn-ea"/>
              <a:cs typeface="+mn-cs"/>
            </a:rPr>
            <a:t>　３</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xdr:txBody>
    </xdr:sp>
    <xdr:clientData/>
  </xdr:twoCellAnchor>
  <xdr:twoCellAnchor>
    <xdr:from>
      <xdr:col>6</xdr:col>
      <xdr:colOff>136071</xdr:colOff>
      <xdr:row>750</xdr:row>
      <xdr:rowOff>190501</xdr:rowOff>
    </xdr:from>
    <xdr:to>
      <xdr:col>21</xdr:col>
      <xdr:colOff>13607</xdr:colOff>
      <xdr:row>752</xdr:row>
      <xdr:rowOff>217715</xdr:rowOff>
    </xdr:to>
    <xdr:sp macro="" textlink="">
      <xdr:nvSpPr>
        <xdr:cNvPr id="32" name="大かっこ 31">
          <a:extLst>
            <a:ext uri="{FF2B5EF4-FFF2-40B4-BE49-F238E27FC236}">
              <a16:creationId xmlns:a16="http://schemas.microsoft.com/office/drawing/2014/main" id="{BD24DCE6-1FB8-4399-8E81-4B668D345751}"/>
            </a:ext>
          </a:extLst>
        </xdr:cNvPr>
        <xdr:cNvSpPr/>
      </xdr:nvSpPr>
      <xdr:spPr>
        <a:xfrm>
          <a:off x="1360714" y="50809072"/>
          <a:ext cx="2939143" cy="734786"/>
        </a:xfrm>
        <a:prstGeom prst="bracketPair">
          <a:avLst>
            <a:gd name="adj" fmla="val 87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生徒の基礎学力の定着度や学習状況等を的確に把握し，更なる指導改善に活かす仕組み等について調査研究</a:t>
          </a:r>
        </a:p>
      </xdr:txBody>
    </xdr:sp>
    <xdr:clientData/>
  </xdr:twoCellAnchor>
  <xdr:twoCellAnchor>
    <xdr:from>
      <xdr:col>21</xdr:col>
      <xdr:colOff>84364</xdr:colOff>
      <xdr:row>750</xdr:row>
      <xdr:rowOff>190501</xdr:rowOff>
    </xdr:from>
    <xdr:to>
      <xdr:col>35</xdr:col>
      <xdr:colOff>166007</xdr:colOff>
      <xdr:row>752</xdr:row>
      <xdr:rowOff>217715</xdr:rowOff>
    </xdr:to>
    <xdr:sp macro="" textlink="">
      <xdr:nvSpPr>
        <xdr:cNvPr id="33" name="大かっこ 32">
          <a:extLst>
            <a:ext uri="{FF2B5EF4-FFF2-40B4-BE49-F238E27FC236}">
              <a16:creationId xmlns:a16="http://schemas.microsoft.com/office/drawing/2014/main" id="{891AC653-605B-426F-93B6-052A7F1C6F67}"/>
            </a:ext>
          </a:extLst>
        </xdr:cNvPr>
        <xdr:cNvSpPr/>
      </xdr:nvSpPr>
      <xdr:spPr>
        <a:xfrm>
          <a:off x="4370614" y="50809072"/>
          <a:ext cx="2939143" cy="734786"/>
        </a:xfrm>
        <a:prstGeom prst="bracketPair">
          <a:avLst>
            <a:gd name="adj" fmla="val 87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国語と数学を対象に教科に関する調査及び「アンケート調査」を実施</a:t>
          </a:r>
        </a:p>
      </xdr:txBody>
    </xdr:sp>
    <xdr:clientData/>
  </xdr:twoCellAnchor>
  <xdr:twoCellAnchor>
    <xdr:from>
      <xdr:col>36</xdr:col>
      <xdr:colOff>32657</xdr:colOff>
      <xdr:row>750</xdr:row>
      <xdr:rowOff>190501</xdr:rowOff>
    </xdr:from>
    <xdr:to>
      <xdr:col>49</xdr:col>
      <xdr:colOff>318407</xdr:colOff>
      <xdr:row>752</xdr:row>
      <xdr:rowOff>217715</xdr:rowOff>
    </xdr:to>
    <xdr:sp macro="" textlink="">
      <xdr:nvSpPr>
        <xdr:cNvPr id="34" name="大かっこ 33">
          <a:extLst>
            <a:ext uri="{FF2B5EF4-FFF2-40B4-BE49-F238E27FC236}">
              <a16:creationId xmlns:a16="http://schemas.microsoft.com/office/drawing/2014/main" id="{0EB97B76-1E54-4A70-AF5F-C98930F6F92B}"/>
            </a:ext>
          </a:extLst>
        </xdr:cNvPr>
        <xdr:cNvSpPr/>
      </xdr:nvSpPr>
      <xdr:spPr>
        <a:xfrm>
          <a:off x="7380514" y="50809072"/>
          <a:ext cx="2939143" cy="734786"/>
        </a:xfrm>
        <a:prstGeom prst="bracketPair">
          <a:avLst>
            <a:gd name="adj" fmla="val 871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「高校生のための学びの基礎診断」に関する試行調査・研究事業の調査データを活用した分析</a:t>
          </a:r>
        </a:p>
      </xdr:txBody>
    </xdr:sp>
    <xdr:clientData/>
  </xdr:twoCellAnchor>
  <xdr:twoCellAnchor>
    <xdr:from>
      <xdr:col>28</xdr:col>
      <xdr:colOff>125186</xdr:colOff>
      <xdr:row>752</xdr:row>
      <xdr:rowOff>217715</xdr:rowOff>
    </xdr:from>
    <xdr:to>
      <xdr:col>28</xdr:col>
      <xdr:colOff>125186</xdr:colOff>
      <xdr:row>755</xdr:row>
      <xdr:rowOff>299358</xdr:rowOff>
    </xdr:to>
    <xdr:cxnSp macro="">
      <xdr:nvCxnSpPr>
        <xdr:cNvPr id="21" name="直線矢印コネクタ 20">
          <a:extLst>
            <a:ext uri="{FF2B5EF4-FFF2-40B4-BE49-F238E27FC236}">
              <a16:creationId xmlns:a16="http://schemas.microsoft.com/office/drawing/2014/main" id="{44031B19-CCE8-42FF-B7EA-F436B6EB1F6C}"/>
            </a:ext>
          </a:extLst>
        </xdr:cNvPr>
        <xdr:cNvCxnSpPr>
          <a:stCxn id="33" idx="2"/>
          <a:endCxn id="19" idx="0"/>
        </xdr:cNvCxnSpPr>
      </xdr:nvCxnSpPr>
      <xdr:spPr>
        <a:xfrm>
          <a:off x="5840186" y="51543858"/>
          <a:ext cx="0" cy="114300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73479</xdr:colOff>
      <xdr:row>752</xdr:row>
      <xdr:rowOff>217715</xdr:rowOff>
    </xdr:from>
    <xdr:to>
      <xdr:col>43</xdr:col>
      <xdr:colOff>73479</xdr:colOff>
      <xdr:row>755</xdr:row>
      <xdr:rowOff>299358</xdr:rowOff>
    </xdr:to>
    <xdr:cxnSp macro="">
      <xdr:nvCxnSpPr>
        <xdr:cNvPr id="28" name="直線矢印コネクタ 27">
          <a:extLst>
            <a:ext uri="{FF2B5EF4-FFF2-40B4-BE49-F238E27FC236}">
              <a16:creationId xmlns:a16="http://schemas.microsoft.com/office/drawing/2014/main" id="{30EF30C3-9CAF-4FE4-B19E-94C5FC6354E2}"/>
            </a:ext>
          </a:extLst>
        </xdr:cNvPr>
        <xdr:cNvCxnSpPr>
          <a:stCxn id="34" idx="2"/>
          <a:endCxn id="20" idx="0"/>
        </xdr:cNvCxnSpPr>
      </xdr:nvCxnSpPr>
      <xdr:spPr>
        <a:xfrm>
          <a:off x="8850086" y="51543858"/>
          <a:ext cx="0" cy="114300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108857</xdr:colOff>
      <xdr:row>746</xdr:row>
      <xdr:rowOff>258534</xdr:rowOff>
    </xdr:from>
    <xdr:to>
      <xdr:col>15</xdr:col>
      <xdr:colOff>108857</xdr:colOff>
      <xdr:row>748</xdr:row>
      <xdr:rowOff>18250</xdr:rowOff>
    </xdr:to>
    <xdr:sp macro="" textlink="">
      <xdr:nvSpPr>
        <xdr:cNvPr id="31" name="テキスト ボックス 30">
          <a:extLst>
            <a:ext uri="{FF2B5EF4-FFF2-40B4-BE49-F238E27FC236}">
              <a16:creationId xmlns:a16="http://schemas.microsoft.com/office/drawing/2014/main" id="{9F196FE6-AD2B-4408-A18C-17A4BD7ECC80}"/>
            </a:ext>
          </a:extLst>
        </xdr:cNvPr>
        <xdr:cNvSpPr txBox="1"/>
      </xdr:nvSpPr>
      <xdr:spPr>
        <a:xfrm>
          <a:off x="1333500" y="49461963"/>
          <a:ext cx="1836964" cy="46728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29935</xdr:colOff>
      <xdr:row>746</xdr:row>
      <xdr:rowOff>288470</xdr:rowOff>
    </xdr:from>
    <xdr:to>
      <xdr:col>30</xdr:col>
      <xdr:colOff>29935</xdr:colOff>
      <xdr:row>748</xdr:row>
      <xdr:rowOff>48186</xdr:rowOff>
    </xdr:to>
    <xdr:sp macro="" textlink="">
      <xdr:nvSpPr>
        <xdr:cNvPr id="35" name="テキスト ボックス 34">
          <a:extLst>
            <a:ext uri="{FF2B5EF4-FFF2-40B4-BE49-F238E27FC236}">
              <a16:creationId xmlns:a16="http://schemas.microsoft.com/office/drawing/2014/main" id="{80E60786-C020-4479-B8B4-4C2D7D7BDF01}"/>
            </a:ext>
          </a:extLst>
        </xdr:cNvPr>
        <xdr:cNvSpPr txBox="1"/>
      </xdr:nvSpPr>
      <xdr:spPr>
        <a:xfrm>
          <a:off x="4316185" y="49491899"/>
          <a:ext cx="1836964" cy="46728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182335</xdr:colOff>
      <xdr:row>746</xdr:row>
      <xdr:rowOff>277584</xdr:rowOff>
    </xdr:from>
    <xdr:to>
      <xdr:col>44</xdr:col>
      <xdr:colOff>182335</xdr:colOff>
      <xdr:row>748</xdr:row>
      <xdr:rowOff>37300</xdr:rowOff>
    </xdr:to>
    <xdr:sp macro="" textlink="">
      <xdr:nvSpPr>
        <xdr:cNvPr id="36" name="テキスト ボックス 35">
          <a:extLst>
            <a:ext uri="{FF2B5EF4-FFF2-40B4-BE49-F238E27FC236}">
              <a16:creationId xmlns:a16="http://schemas.microsoft.com/office/drawing/2014/main" id="{C7CAB3CE-B19E-42EC-9509-CBF17B8B8D0E}"/>
            </a:ext>
          </a:extLst>
        </xdr:cNvPr>
        <xdr:cNvSpPr txBox="1"/>
      </xdr:nvSpPr>
      <xdr:spPr>
        <a:xfrm>
          <a:off x="7326085" y="49481013"/>
          <a:ext cx="1836964" cy="46728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54428</xdr:colOff>
      <xdr:row>754</xdr:row>
      <xdr:rowOff>190500</xdr:rowOff>
    </xdr:from>
    <xdr:to>
      <xdr:col>30</xdr:col>
      <xdr:colOff>54428</xdr:colOff>
      <xdr:row>755</xdr:row>
      <xdr:rowOff>304001</xdr:rowOff>
    </xdr:to>
    <xdr:sp macro="" textlink="">
      <xdr:nvSpPr>
        <xdr:cNvPr id="37" name="テキスト ボックス 36">
          <a:extLst>
            <a:ext uri="{FF2B5EF4-FFF2-40B4-BE49-F238E27FC236}">
              <a16:creationId xmlns:a16="http://schemas.microsoft.com/office/drawing/2014/main" id="{52206DAC-7964-4FD2-99EA-DB0EF71D9901}"/>
            </a:ext>
          </a:extLst>
        </xdr:cNvPr>
        <xdr:cNvSpPr txBox="1"/>
      </xdr:nvSpPr>
      <xdr:spPr>
        <a:xfrm>
          <a:off x="4340678" y="52224214"/>
          <a:ext cx="1836964" cy="46728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179614</xdr:colOff>
      <xdr:row>754</xdr:row>
      <xdr:rowOff>179614</xdr:rowOff>
    </xdr:from>
    <xdr:to>
      <xdr:col>44</xdr:col>
      <xdr:colOff>179614</xdr:colOff>
      <xdr:row>755</xdr:row>
      <xdr:rowOff>293115</xdr:rowOff>
    </xdr:to>
    <xdr:sp macro="" textlink="">
      <xdr:nvSpPr>
        <xdr:cNvPr id="38" name="テキスト ボックス 37">
          <a:extLst>
            <a:ext uri="{FF2B5EF4-FFF2-40B4-BE49-F238E27FC236}">
              <a16:creationId xmlns:a16="http://schemas.microsoft.com/office/drawing/2014/main" id="{EE51B266-6518-40CF-8F8D-BE253CCDA11B}"/>
            </a:ext>
          </a:extLst>
        </xdr:cNvPr>
        <xdr:cNvSpPr txBox="1"/>
      </xdr:nvSpPr>
      <xdr:spPr>
        <a:xfrm>
          <a:off x="7323364" y="52213328"/>
          <a:ext cx="1836964" cy="467287"/>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再委託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0</xdr:colOff>
      <xdr:row>742</xdr:row>
      <xdr:rowOff>190501</xdr:rowOff>
    </xdr:from>
    <xdr:to>
      <xdr:col>38</xdr:col>
      <xdr:colOff>40822</xdr:colOff>
      <xdr:row>744</xdr:row>
      <xdr:rowOff>244929</xdr:rowOff>
    </xdr:to>
    <xdr:sp macro="" textlink="">
      <xdr:nvSpPr>
        <xdr:cNvPr id="3" name="正方形/長方形 2">
          <a:extLst>
            <a:ext uri="{FF2B5EF4-FFF2-40B4-BE49-F238E27FC236}">
              <a16:creationId xmlns:a16="http://schemas.microsoft.com/office/drawing/2014/main" id="{E6A4B886-A948-4405-B034-7B97179ABF18}"/>
            </a:ext>
          </a:extLst>
        </xdr:cNvPr>
        <xdr:cNvSpPr/>
      </xdr:nvSpPr>
      <xdr:spPr>
        <a:xfrm>
          <a:off x="3878036" y="54319715"/>
          <a:ext cx="3918857"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文部科学省</a:t>
          </a:r>
          <a:endParaRPr kumimoji="1" lang="en-US" altLang="ja-JP" sz="1800"/>
        </a:p>
        <a:p>
          <a:pPr algn="ctr"/>
          <a:r>
            <a:rPr kumimoji="1" lang="ja-JP" altLang="en-US" sz="1800"/>
            <a:t>６２百万円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5" zoomScaleNormal="75" zoomScaleSheetLayoutView="75" zoomScalePageLayoutView="85" workbookViewId="0">
      <selection activeCell="BF735" sqref="BF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70</v>
      </c>
      <c r="AT2" s="220"/>
      <c r="AU2" s="220"/>
      <c r="AV2" s="52" t="str">
        <f>IF(AW2="", "", "-")</f>
        <v/>
      </c>
      <c r="AW2" s="399"/>
      <c r="AX2" s="399"/>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605</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606</v>
      </c>
      <c r="AF4" s="708"/>
      <c r="AG4" s="708"/>
      <c r="AH4" s="708"/>
      <c r="AI4" s="708"/>
      <c r="AJ4" s="708"/>
      <c r="AK4" s="708"/>
      <c r="AL4" s="708"/>
      <c r="AM4" s="708"/>
      <c r="AN4" s="708"/>
      <c r="AO4" s="708"/>
      <c r="AP4" s="709"/>
      <c r="AQ4" s="710" t="s">
        <v>2</v>
      </c>
      <c r="AR4" s="705"/>
      <c r="AS4" s="705"/>
      <c r="AT4" s="705"/>
      <c r="AU4" s="705"/>
      <c r="AV4" s="705"/>
      <c r="AW4" s="705"/>
      <c r="AX4" s="711"/>
    </row>
    <row r="5" spans="1:50" ht="79.5" customHeight="1" x14ac:dyDescent="0.15">
      <c r="A5" s="712" t="s">
        <v>67</v>
      </c>
      <c r="B5" s="713"/>
      <c r="C5" s="713"/>
      <c r="D5" s="713"/>
      <c r="E5" s="713"/>
      <c r="F5" s="714"/>
      <c r="G5" s="558" t="s">
        <v>569</v>
      </c>
      <c r="H5" s="559"/>
      <c r="I5" s="559"/>
      <c r="J5" s="559"/>
      <c r="K5" s="559"/>
      <c r="L5" s="559"/>
      <c r="M5" s="560" t="s">
        <v>66</v>
      </c>
      <c r="N5" s="561"/>
      <c r="O5" s="561"/>
      <c r="P5" s="561"/>
      <c r="Q5" s="561"/>
      <c r="R5" s="562"/>
      <c r="S5" s="563" t="s">
        <v>570</v>
      </c>
      <c r="T5" s="559"/>
      <c r="U5" s="559"/>
      <c r="V5" s="559"/>
      <c r="W5" s="559"/>
      <c r="X5" s="564"/>
      <c r="Y5" s="718" t="s">
        <v>3</v>
      </c>
      <c r="Z5" s="719"/>
      <c r="AA5" s="719"/>
      <c r="AB5" s="719"/>
      <c r="AC5" s="719"/>
      <c r="AD5" s="720"/>
      <c r="AE5" s="721" t="s">
        <v>610</v>
      </c>
      <c r="AF5" s="721"/>
      <c r="AG5" s="721"/>
      <c r="AH5" s="721"/>
      <c r="AI5" s="721"/>
      <c r="AJ5" s="721"/>
      <c r="AK5" s="721"/>
      <c r="AL5" s="721"/>
      <c r="AM5" s="721"/>
      <c r="AN5" s="721"/>
      <c r="AO5" s="721"/>
      <c r="AP5" s="722"/>
      <c r="AQ5" s="723" t="s">
        <v>687</v>
      </c>
      <c r="AR5" s="724"/>
      <c r="AS5" s="724"/>
      <c r="AT5" s="724"/>
      <c r="AU5" s="724"/>
      <c r="AV5" s="724"/>
      <c r="AW5" s="724"/>
      <c r="AX5" s="725"/>
    </row>
    <row r="6" spans="1:50" ht="39" customHeight="1" x14ac:dyDescent="0.15">
      <c r="A6" s="728" t="s">
        <v>4</v>
      </c>
      <c r="B6" s="729"/>
      <c r="C6" s="729"/>
      <c r="D6" s="729"/>
      <c r="E6" s="729"/>
      <c r="F6" s="72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22.25" customHeight="1" x14ac:dyDescent="0.15">
      <c r="A7" s="832" t="s">
        <v>22</v>
      </c>
      <c r="B7" s="833"/>
      <c r="C7" s="833"/>
      <c r="D7" s="833"/>
      <c r="E7" s="833"/>
      <c r="F7" s="834"/>
      <c r="G7" s="835" t="s">
        <v>563</v>
      </c>
      <c r="H7" s="836"/>
      <c r="I7" s="836"/>
      <c r="J7" s="836"/>
      <c r="K7" s="836"/>
      <c r="L7" s="836"/>
      <c r="M7" s="836"/>
      <c r="N7" s="836"/>
      <c r="O7" s="836"/>
      <c r="P7" s="836"/>
      <c r="Q7" s="836"/>
      <c r="R7" s="836"/>
      <c r="S7" s="836"/>
      <c r="T7" s="836"/>
      <c r="U7" s="836"/>
      <c r="V7" s="836"/>
      <c r="W7" s="836"/>
      <c r="X7" s="837"/>
      <c r="Y7" s="397" t="s">
        <v>506</v>
      </c>
      <c r="Z7" s="296"/>
      <c r="AA7" s="296"/>
      <c r="AB7" s="296"/>
      <c r="AC7" s="296"/>
      <c r="AD7" s="398"/>
      <c r="AE7" s="385" t="s">
        <v>571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377</v>
      </c>
      <c r="B8" s="833"/>
      <c r="C8" s="833"/>
      <c r="D8" s="833"/>
      <c r="E8" s="833"/>
      <c r="F8" s="834"/>
      <c r="G8" s="223" t="str">
        <f>入力規則等!A28</f>
        <v>-</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608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609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525</v>
      </c>
      <c r="Q12" s="298"/>
      <c r="R12" s="298"/>
      <c r="S12" s="298"/>
      <c r="T12" s="298"/>
      <c r="U12" s="298"/>
      <c r="V12" s="299"/>
      <c r="W12" s="303" t="s">
        <v>522</v>
      </c>
      <c r="X12" s="298"/>
      <c r="Y12" s="298"/>
      <c r="Z12" s="298"/>
      <c r="AA12" s="298"/>
      <c r="AB12" s="298"/>
      <c r="AC12" s="299"/>
      <c r="AD12" s="303" t="s">
        <v>517</v>
      </c>
      <c r="AE12" s="298"/>
      <c r="AF12" s="298"/>
      <c r="AG12" s="298"/>
      <c r="AH12" s="298"/>
      <c r="AI12" s="298"/>
      <c r="AJ12" s="299"/>
      <c r="AK12" s="303" t="s">
        <v>510</v>
      </c>
      <c r="AL12" s="298"/>
      <c r="AM12" s="298"/>
      <c r="AN12" s="298"/>
      <c r="AO12" s="298"/>
      <c r="AP12" s="298"/>
      <c r="AQ12" s="299"/>
      <c r="AR12" s="303" t="s">
        <v>508</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108.98</v>
      </c>
      <c r="Q13" s="109"/>
      <c r="R13" s="109"/>
      <c r="S13" s="109"/>
      <c r="T13" s="109"/>
      <c r="U13" s="109"/>
      <c r="V13" s="110"/>
      <c r="W13" s="108">
        <v>138.05000000000001</v>
      </c>
      <c r="X13" s="109"/>
      <c r="Y13" s="109"/>
      <c r="Z13" s="109"/>
      <c r="AA13" s="109"/>
      <c r="AB13" s="109"/>
      <c r="AC13" s="110"/>
      <c r="AD13" s="108">
        <v>72.3</v>
      </c>
      <c r="AE13" s="109"/>
      <c r="AF13" s="109"/>
      <c r="AG13" s="109"/>
      <c r="AH13" s="109"/>
      <c r="AI13" s="109"/>
      <c r="AJ13" s="110"/>
      <c r="AK13" s="108">
        <v>59.300000000000004</v>
      </c>
      <c r="AL13" s="109"/>
      <c r="AM13" s="109"/>
      <c r="AN13" s="109"/>
      <c r="AO13" s="109"/>
      <c r="AP13" s="109"/>
      <c r="AQ13" s="110"/>
      <c r="AR13" s="105">
        <v>34</v>
      </c>
      <c r="AS13" s="106"/>
      <c r="AT13" s="106"/>
      <c r="AU13" s="106"/>
      <c r="AV13" s="106"/>
      <c r="AW13" s="106"/>
      <c r="AX13" s="396"/>
    </row>
    <row r="14" spans="1:50" ht="21" customHeight="1" x14ac:dyDescent="0.15">
      <c r="A14" s="142"/>
      <c r="B14" s="143"/>
      <c r="C14" s="143"/>
      <c r="D14" s="143"/>
      <c r="E14" s="143"/>
      <c r="F14" s="144"/>
      <c r="G14" s="748"/>
      <c r="H14" s="749"/>
      <c r="I14" s="575" t="s">
        <v>8</v>
      </c>
      <c r="J14" s="633"/>
      <c r="K14" s="633"/>
      <c r="L14" s="633"/>
      <c r="M14" s="633"/>
      <c r="N14" s="633"/>
      <c r="O14" s="634"/>
      <c r="P14" s="108" t="s">
        <v>563</v>
      </c>
      <c r="Q14" s="109"/>
      <c r="R14" s="109"/>
      <c r="S14" s="109"/>
      <c r="T14" s="109"/>
      <c r="U14" s="109"/>
      <c r="V14" s="110"/>
      <c r="W14" s="108" t="s">
        <v>563</v>
      </c>
      <c r="X14" s="109"/>
      <c r="Y14" s="109"/>
      <c r="Z14" s="109"/>
      <c r="AA14" s="109"/>
      <c r="AB14" s="109"/>
      <c r="AC14" s="110"/>
      <c r="AD14" s="108" t="s">
        <v>607</v>
      </c>
      <c r="AE14" s="109"/>
      <c r="AF14" s="109"/>
      <c r="AG14" s="109"/>
      <c r="AH14" s="109"/>
      <c r="AI14" s="109"/>
      <c r="AJ14" s="110"/>
      <c r="AK14" s="108" t="s">
        <v>563</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563</v>
      </c>
      <c r="Q15" s="109"/>
      <c r="R15" s="109"/>
      <c r="S15" s="109"/>
      <c r="T15" s="109"/>
      <c r="U15" s="109"/>
      <c r="V15" s="110"/>
      <c r="W15" s="108" t="s">
        <v>563</v>
      </c>
      <c r="X15" s="109"/>
      <c r="Y15" s="109"/>
      <c r="Z15" s="109"/>
      <c r="AA15" s="109"/>
      <c r="AB15" s="109"/>
      <c r="AC15" s="110"/>
      <c r="AD15" s="108" t="s">
        <v>563</v>
      </c>
      <c r="AE15" s="109"/>
      <c r="AF15" s="109"/>
      <c r="AG15" s="109"/>
      <c r="AH15" s="109"/>
      <c r="AI15" s="109"/>
      <c r="AJ15" s="110"/>
      <c r="AK15" s="108" t="s">
        <v>563</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563</v>
      </c>
      <c r="Q16" s="109"/>
      <c r="R16" s="109"/>
      <c r="S16" s="109"/>
      <c r="T16" s="109"/>
      <c r="U16" s="109"/>
      <c r="V16" s="110"/>
      <c r="W16" s="108" t="s">
        <v>563</v>
      </c>
      <c r="X16" s="109"/>
      <c r="Y16" s="109"/>
      <c r="Z16" s="109"/>
      <c r="AA16" s="109"/>
      <c r="AB16" s="109"/>
      <c r="AC16" s="110"/>
      <c r="AD16" s="108" t="s">
        <v>563</v>
      </c>
      <c r="AE16" s="109"/>
      <c r="AF16" s="109"/>
      <c r="AG16" s="109"/>
      <c r="AH16" s="109"/>
      <c r="AI16" s="109"/>
      <c r="AJ16" s="110"/>
      <c r="AK16" s="108" t="s">
        <v>563</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563</v>
      </c>
      <c r="Q17" s="109"/>
      <c r="R17" s="109"/>
      <c r="S17" s="109"/>
      <c r="T17" s="109"/>
      <c r="U17" s="109"/>
      <c r="V17" s="110"/>
      <c r="W17" s="108" t="s">
        <v>563</v>
      </c>
      <c r="X17" s="109"/>
      <c r="Y17" s="109"/>
      <c r="Z17" s="109"/>
      <c r="AA17" s="109"/>
      <c r="AB17" s="109"/>
      <c r="AC17" s="110"/>
      <c r="AD17" s="108">
        <v>-0.1</v>
      </c>
      <c r="AE17" s="109"/>
      <c r="AF17" s="109"/>
      <c r="AG17" s="109"/>
      <c r="AH17" s="109"/>
      <c r="AI17" s="109"/>
      <c r="AJ17" s="110"/>
      <c r="AK17" s="108" t="s">
        <v>563</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0"/>
      <c r="H18" s="751"/>
      <c r="I18" s="738" t="s">
        <v>20</v>
      </c>
      <c r="J18" s="739"/>
      <c r="K18" s="739"/>
      <c r="L18" s="739"/>
      <c r="M18" s="739"/>
      <c r="N18" s="739"/>
      <c r="O18" s="740"/>
      <c r="P18" s="114">
        <f>SUM(P13:V17)</f>
        <v>108.98</v>
      </c>
      <c r="Q18" s="115"/>
      <c r="R18" s="115"/>
      <c r="S18" s="115"/>
      <c r="T18" s="115"/>
      <c r="U18" s="115"/>
      <c r="V18" s="116"/>
      <c r="W18" s="114">
        <f>SUM(W13:AC17)</f>
        <v>138.05000000000001</v>
      </c>
      <c r="X18" s="115"/>
      <c r="Y18" s="115"/>
      <c r="Z18" s="115"/>
      <c r="AA18" s="115"/>
      <c r="AB18" s="115"/>
      <c r="AC18" s="116"/>
      <c r="AD18" s="114">
        <f>SUM(AD13:AJ17)</f>
        <v>72.2</v>
      </c>
      <c r="AE18" s="115"/>
      <c r="AF18" s="115"/>
      <c r="AG18" s="115"/>
      <c r="AH18" s="115"/>
      <c r="AI18" s="115"/>
      <c r="AJ18" s="116"/>
      <c r="AK18" s="114">
        <f>SUM(AK13:AQ17)</f>
        <v>59.300000000000004</v>
      </c>
      <c r="AL18" s="115"/>
      <c r="AM18" s="115"/>
      <c r="AN18" s="115"/>
      <c r="AO18" s="115"/>
      <c r="AP18" s="115"/>
      <c r="AQ18" s="116"/>
      <c r="AR18" s="114">
        <f>SUM(AR13:AX17)</f>
        <v>34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98.4</v>
      </c>
      <c r="Q19" s="109"/>
      <c r="R19" s="109"/>
      <c r="S19" s="109"/>
      <c r="T19" s="109"/>
      <c r="U19" s="109"/>
      <c r="V19" s="110"/>
      <c r="W19" s="108">
        <v>118.5</v>
      </c>
      <c r="X19" s="109"/>
      <c r="Y19" s="109"/>
      <c r="Z19" s="109"/>
      <c r="AA19" s="109"/>
      <c r="AB19" s="109"/>
      <c r="AC19" s="110"/>
      <c r="AD19" s="108">
        <v>62.4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0.90291796659937607</v>
      </c>
      <c r="Q20" s="539"/>
      <c r="R20" s="539"/>
      <c r="S20" s="539"/>
      <c r="T20" s="539"/>
      <c r="U20" s="539"/>
      <c r="V20" s="539"/>
      <c r="W20" s="539">
        <f t="shared" ref="W20" si="0">IF(W18=0, "-", SUM(W19)/W18)</f>
        <v>0.85838464324520092</v>
      </c>
      <c r="X20" s="539"/>
      <c r="Y20" s="539"/>
      <c r="Z20" s="539"/>
      <c r="AA20" s="539"/>
      <c r="AB20" s="539"/>
      <c r="AC20" s="539"/>
      <c r="AD20" s="539">
        <f t="shared" ref="AD20" si="1">IF(AD18=0, "-", SUM(AD19)/AD18)</f>
        <v>0.8642659279778393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2" t="s">
        <v>473</v>
      </c>
      <c r="H21" s="933"/>
      <c r="I21" s="933"/>
      <c r="J21" s="933"/>
      <c r="K21" s="933"/>
      <c r="L21" s="933"/>
      <c r="M21" s="933"/>
      <c r="N21" s="933"/>
      <c r="O21" s="933"/>
      <c r="P21" s="539">
        <f>IF(P19=0, "-", SUM(P19)/SUM(P13,P14))</f>
        <v>0.90291796659937607</v>
      </c>
      <c r="Q21" s="539"/>
      <c r="R21" s="539"/>
      <c r="S21" s="539"/>
      <c r="T21" s="539"/>
      <c r="U21" s="539"/>
      <c r="V21" s="539"/>
      <c r="W21" s="539">
        <f t="shared" ref="W21" si="2">IF(W19=0, "-", SUM(W19)/SUM(W13,W14))</f>
        <v>0.85838464324520092</v>
      </c>
      <c r="X21" s="539"/>
      <c r="Y21" s="539"/>
      <c r="Z21" s="539"/>
      <c r="AA21" s="539"/>
      <c r="AB21" s="539"/>
      <c r="AC21" s="539"/>
      <c r="AD21" s="539">
        <f t="shared" ref="AD21" si="3">IF(AD19=0, "-", SUM(AD19)/SUM(AD13,AD14))</f>
        <v>0.86307053941908718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550</v>
      </c>
      <c r="B22" s="199"/>
      <c r="C22" s="199"/>
      <c r="D22" s="199"/>
      <c r="E22" s="199"/>
      <c r="F22" s="200"/>
      <c r="G22" s="183" t="s">
        <v>452</v>
      </c>
      <c r="H22" s="184"/>
      <c r="I22" s="184"/>
      <c r="J22" s="184"/>
      <c r="K22" s="184"/>
      <c r="L22" s="184"/>
      <c r="M22" s="184"/>
      <c r="N22" s="184"/>
      <c r="O22" s="185"/>
      <c r="P22" s="207" t="s">
        <v>511</v>
      </c>
      <c r="Q22" s="184"/>
      <c r="R22" s="184"/>
      <c r="S22" s="184"/>
      <c r="T22" s="184"/>
      <c r="U22" s="184"/>
      <c r="V22" s="185"/>
      <c r="W22" s="207" t="s">
        <v>507</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1.25" customHeight="1" x14ac:dyDescent="0.15">
      <c r="A23" s="201"/>
      <c r="B23" s="202"/>
      <c r="C23" s="202"/>
      <c r="D23" s="202"/>
      <c r="E23" s="202"/>
      <c r="F23" s="203"/>
      <c r="G23" s="186" t="s">
        <v>572</v>
      </c>
      <c r="H23" s="187"/>
      <c r="I23" s="187"/>
      <c r="J23" s="187"/>
      <c r="K23" s="187"/>
      <c r="L23" s="187"/>
      <c r="M23" s="187"/>
      <c r="N23" s="187"/>
      <c r="O23" s="188"/>
      <c r="P23" s="105">
        <v>55.4</v>
      </c>
      <c r="Q23" s="106"/>
      <c r="R23" s="106"/>
      <c r="S23" s="106"/>
      <c r="T23" s="106"/>
      <c r="U23" s="106"/>
      <c r="V23" s="107"/>
      <c r="W23" s="105">
        <v>31.8</v>
      </c>
      <c r="X23" s="106"/>
      <c r="Y23" s="106"/>
      <c r="Z23" s="106"/>
      <c r="AA23" s="106"/>
      <c r="AB23" s="106"/>
      <c r="AC23" s="107"/>
      <c r="AD23" s="209" t="s">
        <v>562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1.8</v>
      </c>
      <c r="Q24" s="109"/>
      <c r="R24" s="109"/>
      <c r="S24" s="109"/>
      <c r="T24" s="109"/>
      <c r="U24" s="109"/>
      <c r="V24" s="110"/>
      <c r="W24" s="108">
        <v>0.6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574</v>
      </c>
      <c r="H25" s="190"/>
      <c r="I25" s="190"/>
      <c r="J25" s="190"/>
      <c r="K25" s="190"/>
      <c r="L25" s="190"/>
      <c r="M25" s="190"/>
      <c r="N25" s="190"/>
      <c r="O25" s="191"/>
      <c r="P25" s="108">
        <v>1.2</v>
      </c>
      <c r="Q25" s="109"/>
      <c r="R25" s="109"/>
      <c r="S25" s="109"/>
      <c r="T25" s="109"/>
      <c r="U25" s="109"/>
      <c r="V25" s="110"/>
      <c r="W25" s="108">
        <v>0.6</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575</v>
      </c>
      <c r="H26" s="190"/>
      <c r="I26" s="190"/>
      <c r="J26" s="190"/>
      <c r="K26" s="190"/>
      <c r="L26" s="190"/>
      <c r="M26" s="190"/>
      <c r="N26" s="190"/>
      <c r="O26" s="191"/>
      <c r="P26" s="108">
        <v>0.4</v>
      </c>
      <c r="Q26" s="109"/>
      <c r="R26" s="109"/>
      <c r="S26" s="109"/>
      <c r="T26" s="109"/>
      <c r="U26" s="109"/>
      <c r="V26" s="110"/>
      <c r="W26" s="108">
        <v>0.6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576</v>
      </c>
      <c r="H27" s="190"/>
      <c r="I27" s="190"/>
      <c r="J27" s="190"/>
      <c r="K27" s="190"/>
      <c r="L27" s="190"/>
      <c r="M27" s="190"/>
      <c r="N27" s="190"/>
      <c r="O27" s="191"/>
      <c r="P27" s="108">
        <v>0.5</v>
      </c>
      <c r="Q27" s="109"/>
      <c r="R27" s="109"/>
      <c r="S27" s="109"/>
      <c r="T27" s="109"/>
      <c r="U27" s="109"/>
      <c r="V27" s="110"/>
      <c r="W27" s="108">
        <v>0.4</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59.300000000000004</v>
      </c>
      <c r="Q29" s="109"/>
      <c r="R29" s="109"/>
      <c r="S29" s="109"/>
      <c r="T29" s="109"/>
      <c r="U29" s="109"/>
      <c r="V29" s="110"/>
      <c r="W29" s="227">
        <f>AR13</f>
        <v>34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468</v>
      </c>
      <c r="B30" s="510"/>
      <c r="C30" s="510"/>
      <c r="D30" s="510"/>
      <c r="E30" s="510"/>
      <c r="F30" s="511"/>
      <c r="G30" s="651"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526</v>
      </c>
      <c r="AF30" s="389"/>
      <c r="AG30" s="389"/>
      <c r="AH30" s="390"/>
      <c r="AI30" s="388" t="s">
        <v>523</v>
      </c>
      <c r="AJ30" s="389"/>
      <c r="AK30" s="389"/>
      <c r="AL30" s="390"/>
      <c r="AM30" s="391" t="s">
        <v>518</v>
      </c>
      <c r="AN30" s="391"/>
      <c r="AO30" s="391"/>
      <c r="AP30" s="388"/>
      <c r="AQ30" s="642" t="s">
        <v>353</v>
      </c>
      <c r="AR30" s="643"/>
      <c r="AS30" s="643"/>
      <c r="AT30" s="644"/>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c r="AR31" s="136"/>
      <c r="AS31" s="137" t="s">
        <v>354</v>
      </c>
      <c r="AT31" s="172"/>
      <c r="AU31" s="271" t="s">
        <v>681</v>
      </c>
      <c r="AV31" s="271"/>
      <c r="AW31" s="381" t="s">
        <v>300</v>
      </c>
      <c r="AX31" s="382"/>
    </row>
    <row r="32" spans="1:50" ht="23.25" customHeight="1" x14ac:dyDescent="0.15">
      <c r="A32" s="515"/>
      <c r="B32" s="513"/>
      <c r="C32" s="513"/>
      <c r="D32" s="513"/>
      <c r="E32" s="513"/>
      <c r="F32" s="514"/>
      <c r="G32" s="540" t="s">
        <v>682</v>
      </c>
      <c r="H32" s="541"/>
      <c r="I32" s="541"/>
      <c r="J32" s="541"/>
      <c r="K32" s="541"/>
      <c r="L32" s="541"/>
      <c r="M32" s="541"/>
      <c r="N32" s="541"/>
      <c r="O32" s="542"/>
      <c r="P32" s="161" t="s">
        <v>684</v>
      </c>
      <c r="Q32" s="161"/>
      <c r="R32" s="161"/>
      <c r="S32" s="161"/>
      <c r="T32" s="161"/>
      <c r="U32" s="161"/>
      <c r="V32" s="161"/>
      <c r="W32" s="161"/>
      <c r="X32" s="231"/>
      <c r="Y32" s="340" t="s">
        <v>12</v>
      </c>
      <c r="Z32" s="549"/>
      <c r="AA32" s="550"/>
      <c r="AB32" s="551" t="s">
        <v>577</v>
      </c>
      <c r="AC32" s="551"/>
      <c r="AD32" s="551"/>
      <c r="AE32" s="366" t="s">
        <v>563</v>
      </c>
      <c r="AF32" s="367"/>
      <c r="AG32" s="367"/>
      <c r="AH32" s="367"/>
      <c r="AI32" s="366" t="s">
        <v>681</v>
      </c>
      <c r="AJ32" s="367"/>
      <c r="AK32" s="367"/>
      <c r="AL32" s="367"/>
      <c r="AM32" s="366" t="s">
        <v>681</v>
      </c>
      <c r="AN32" s="367"/>
      <c r="AO32" s="367"/>
      <c r="AP32" s="367"/>
      <c r="AQ32" s="111" t="s">
        <v>563</v>
      </c>
      <c r="AR32" s="112"/>
      <c r="AS32" s="112"/>
      <c r="AT32" s="113"/>
      <c r="AU32" s="367" t="s">
        <v>563</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6" t="s">
        <v>563</v>
      </c>
      <c r="AF33" s="367"/>
      <c r="AG33" s="367"/>
      <c r="AH33" s="367"/>
      <c r="AI33" s="366" t="s">
        <v>681</v>
      </c>
      <c r="AJ33" s="367"/>
      <c r="AK33" s="367"/>
      <c r="AL33" s="367"/>
      <c r="AM33" s="366" t="s">
        <v>681</v>
      </c>
      <c r="AN33" s="367"/>
      <c r="AO33" s="367"/>
      <c r="AP33" s="367"/>
      <c r="AQ33" s="111" t="s">
        <v>563</v>
      </c>
      <c r="AR33" s="112"/>
      <c r="AS33" s="112"/>
      <c r="AT33" s="113"/>
      <c r="AU33" s="367" t="s">
        <v>681</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t="s">
        <v>563</v>
      </c>
      <c r="AF34" s="367"/>
      <c r="AG34" s="367"/>
      <c r="AH34" s="367"/>
      <c r="AI34" s="366" t="s">
        <v>563</v>
      </c>
      <c r="AJ34" s="367"/>
      <c r="AK34" s="367"/>
      <c r="AL34" s="367"/>
      <c r="AM34" s="366" t="s">
        <v>563</v>
      </c>
      <c r="AN34" s="367"/>
      <c r="AO34" s="367"/>
      <c r="AP34" s="367"/>
      <c r="AQ34" s="111" t="s">
        <v>563</v>
      </c>
      <c r="AR34" s="112"/>
      <c r="AS34" s="112"/>
      <c r="AT34" s="113"/>
      <c r="AU34" s="367" t="s">
        <v>563</v>
      </c>
      <c r="AV34" s="367"/>
      <c r="AW34" s="367"/>
      <c r="AX34" s="369"/>
    </row>
    <row r="35" spans="1:50" ht="23.25" customHeight="1" x14ac:dyDescent="0.15">
      <c r="A35" s="903" t="s">
        <v>495</v>
      </c>
      <c r="B35" s="904"/>
      <c r="C35" s="904"/>
      <c r="D35" s="904"/>
      <c r="E35" s="904"/>
      <c r="F35" s="905"/>
      <c r="G35" s="909" t="s">
        <v>563</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5" t="s">
        <v>468</v>
      </c>
      <c r="B37" s="646"/>
      <c r="C37" s="646"/>
      <c r="D37" s="646"/>
      <c r="E37" s="646"/>
      <c r="F37" s="647"/>
      <c r="G37" s="565" t="s">
        <v>265</v>
      </c>
      <c r="H37" s="383"/>
      <c r="I37" s="383"/>
      <c r="J37" s="383"/>
      <c r="K37" s="383"/>
      <c r="L37" s="383"/>
      <c r="M37" s="383"/>
      <c r="N37" s="383"/>
      <c r="O37" s="566"/>
      <c r="P37" s="635" t="s">
        <v>59</v>
      </c>
      <c r="Q37" s="383"/>
      <c r="R37" s="383"/>
      <c r="S37" s="383"/>
      <c r="T37" s="383"/>
      <c r="U37" s="383"/>
      <c r="V37" s="383"/>
      <c r="W37" s="383"/>
      <c r="X37" s="566"/>
      <c r="Y37" s="636"/>
      <c r="Z37" s="637"/>
      <c r="AA37" s="638"/>
      <c r="AB37" s="370" t="s">
        <v>11</v>
      </c>
      <c r="AC37" s="371"/>
      <c r="AD37" s="372"/>
      <c r="AE37" s="370" t="s">
        <v>526</v>
      </c>
      <c r="AF37" s="371"/>
      <c r="AG37" s="371"/>
      <c r="AH37" s="372"/>
      <c r="AI37" s="370" t="s">
        <v>523</v>
      </c>
      <c r="AJ37" s="371"/>
      <c r="AK37" s="371"/>
      <c r="AL37" s="372"/>
      <c r="AM37" s="377" t="s">
        <v>518</v>
      </c>
      <c r="AN37" s="377"/>
      <c r="AO37" s="377"/>
      <c r="AP37" s="370"/>
      <c r="AQ37" s="267" t="s">
        <v>353</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354</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3" t="s">
        <v>495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5" t="s">
        <v>468</v>
      </c>
      <c r="B44" s="646"/>
      <c r="C44" s="646"/>
      <c r="D44" s="646"/>
      <c r="E44" s="646"/>
      <c r="F44" s="647"/>
      <c r="G44" s="565" t="s">
        <v>265</v>
      </c>
      <c r="H44" s="383"/>
      <c r="I44" s="383"/>
      <c r="J44" s="383"/>
      <c r="K44" s="383"/>
      <c r="L44" s="383"/>
      <c r="M44" s="383"/>
      <c r="N44" s="383"/>
      <c r="O44" s="566"/>
      <c r="P44" s="635" t="s">
        <v>59</v>
      </c>
      <c r="Q44" s="383"/>
      <c r="R44" s="383"/>
      <c r="S44" s="383"/>
      <c r="T44" s="383"/>
      <c r="U44" s="383"/>
      <c r="V44" s="383"/>
      <c r="W44" s="383"/>
      <c r="X44" s="566"/>
      <c r="Y44" s="636"/>
      <c r="Z44" s="637"/>
      <c r="AA44" s="638"/>
      <c r="AB44" s="370" t="s">
        <v>11</v>
      </c>
      <c r="AC44" s="371"/>
      <c r="AD44" s="372"/>
      <c r="AE44" s="370" t="s">
        <v>526</v>
      </c>
      <c r="AF44" s="371"/>
      <c r="AG44" s="371"/>
      <c r="AH44" s="372"/>
      <c r="AI44" s="370" t="s">
        <v>523</v>
      </c>
      <c r="AJ44" s="371"/>
      <c r="AK44" s="371"/>
      <c r="AL44" s="372"/>
      <c r="AM44" s="377" t="s">
        <v>518</v>
      </c>
      <c r="AN44" s="377"/>
      <c r="AO44" s="377"/>
      <c r="AP44" s="370"/>
      <c r="AQ44" s="267" t="s">
        <v>353</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354</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3" t="s">
        <v>495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468</v>
      </c>
      <c r="B51" s="513"/>
      <c r="C51" s="513"/>
      <c r="D51" s="513"/>
      <c r="E51" s="513"/>
      <c r="F51" s="514"/>
      <c r="G51" s="565" t="s">
        <v>265</v>
      </c>
      <c r="H51" s="383"/>
      <c r="I51" s="383"/>
      <c r="J51" s="383"/>
      <c r="K51" s="383"/>
      <c r="L51" s="383"/>
      <c r="M51" s="383"/>
      <c r="N51" s="383"/>
      <c r="O51" s="566"/>
      <c r="P51" s="635" t="s">
        <v>59</v>
      </c>
      <c r="Q51" s="383"/>
      <c r="R51" s="383"/>
      <c r="S51" s="383"/>
      <c r="T51" s="383"/>
      <c r="U51" s="383"/>
      <c r="V51" s="383"/>
      <c r="W51" s="383"/>
      <c r="X51" s="566"/>
      <c r="Y51" s="636"/>
      <c r="Z51" s="637"/>
      <c r="AA51" s="638"/>
      <c r="AB51" s="370" t="s">
        <v>11</v>
      </c>
      <c r="AC51" s="371"/>
      <c r="AD51" s="372"/>
      <c r="AE51" s="370" t="s">
        <v>526</v>
      </c>
      <c r="AF51" s="371"/>
      <c r="AG51" s="371"/>
      <c r="AH51" s="372"/>
      <c r="AI51" s="370" t="s">
        <v>523</v>
      </c>
      <c r="AJ51" s="371"/>
      <c r="AK51" s="371"/>
      <c r="AL51" s="372"/>
      <c r="AM51" s="377" t="s">
        <v>519</v>
      </c>
      <c r="AN51" s="377"/>
      <c r="AO51" s="377"/>
      <c r="AP51" s="370"/>
      <c r="AQ51" s="267" t="s">
        <v>353</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354</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3" t="s">
        <v>495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468</v>
      </c>
      <c r="B58" s="513"/>
      <c r="C58" s="513"/>
      <c r="D58" s="513"/>
      <c r="E58" s="513"/>
      <c r="F58" s="514"/>
      <c r="G58" s="565" t="s">
        <v>265</v>
      </c>
      <c r="H58" s="383"/>
      <c r="I58" s="383"/>
      <c r="J58" s="383"/>
      <c r="K58" s="383"/>
      <c r="L58" s="383"/>
      <c r="M58" s="383"/>
      <c r="N58" s="383"/>
      <c r="O58" s="566"/>
      <c r="P58" s="635" t="s">
        <v>59</v>
      </c>
      <c r="Q58" s="383"/>
      <c r="R58" s="383"/>
      <c r="S58" s="383"/>
      <c r="T58" s="383"/>
      <c r="U58" s="383"/>
      <c r="V58" s="383"/>
      <c r="W58" s="383"/>
      <c r="X58" s="566"/>
      <c r="Y58" s="636"/>
      <c r="Z58" s="637"/>
      <c r="AA58" s="638"/>
      <c r="AB58" s="370" t="s">
        <v>11</v>
      </c>
      <c r="AC58" s="371"/>
      <c r="AD58" s="372"/>
      <c r="AE58" s="370" t="s">
        <v>527</v>
      </c>
      <c r="AF58" s="371"/>
      <c r="AG58" s="371"/>
      <c r="AH58" s="372"/>
      <c r="AI58" s="370" t="s">
        <v>523</v>
      </c>
      <c r="AJ58" s="371"/>
      <c r="AK58" s="371"/>
      <c r="AL58" s="372"/>
      <c r="AM58" s="377" t="s">
        <v>518</v>
      </c>
      <c r="AN58" s="377"/>
      <c r="AO58" s="377"/>
      <c r="AP58" s="370"/>
      <c r="AQ58" s="267" t="s">
        <v>353</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354</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3" t="s">
        <v>495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469</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464</v>
      </c>
      <c r="X65" s="876"/>
      <c r="Y65" s="879"/>
      <c r="Z65" s="879"/>
      <c r="AA65" s="880"/>
      <c r="AB65" s="873" t="s">
        <v>11</v>
      </c>
      <c r="AC65" s="869"/>
      <c r="AD65" s="870"/>
      <c r="AE65" s="370" t="s">
        <v>526</v>
      </c>
      <c r="AF65" s="371"/>
      <c r="AG65" s="371"/>
      <c r="AH65" s="372"/>
      <c r="AI65" s="370" t="s">
        <v>523</v>
      </c>
      <c r="AJ65" s="371"/>
      <c r="AK65" s="371"/>
      <c r="AL65" s="372"/>
      <c r="AM65" s="377" t="s">
        <v>518</v>
      </c>
      <c r="AN65" s="377"/>
      <c r="AO65" s="377"/>
      <c r="AP65" s="370"/>
      <c r="AQ65" s="873" t="s">
        <v>353</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70"/>
      <c r="AR66" s="271"/>
      <c r="AS66" s="871" t="s">
        <v>354</v>
      </c>
      <c r="AT66" s="872"/>
      <c r="AU66" s="271"/>
      <c r="AV66" s="271"/>
      <c r="AW66" s="871" t="s">
        <v>467</v>
      </c>
      <c r="AX66" s="984"/>
    </row>
    <row r="67" spans="1:50" ht="23.25" hidden="1" customHeight="1" x14ac:dyDescent="0.15">
      <c r="A67" s="857"/>
      <c r="B67" s="858"/>
      <c r="C67" s="858"/>
      <c r="D67" s="858"/>
      <c r="E67" s="858"/>
      <c r="F67" s="859"/>
      <c r="G67" s="985" t="s">
        <v>355</v>
      </c>
      <c r="H67" s="968"/>
      <c r="I67" s="969"/>
      <c r="J67" s="969"/>
      <c r="K67" s="969"/>
      <c r="L67" s="969"/>
      <c r="M67" s="969"/>
      <c r="N67" s="969"/>
      <c r="O67" s="970"/>
      <c r="P67" s="968"/>
      <c r="Q67" s="969"/>
      <c r="R67" s="969"/>
      <c r="S67" s="969"/>
      <c r="T67" s="969"/>
      <c r="U67" s="969"/>
      <c r="V67" s="970"/>
      <c r="W67" s="974"/>
      <c r="X67" s="975"/>
      <c r="Y67" s="955" t="s">
        <v>12</v>
      </c>
      <c r="Z67" s="955"/>
      <c r="AA67" s="956"/>
      <c r="AB67" s="957" t="s">
        <v>485</v>
      </c>
      <c r="AC67" s="957"/>
      <c r="AD67" s="95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485</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486</v>
      </c>
      <c r="AC69" s="981"/>
      <c r="AD69" s="981"/>
      <c r="AE69" s="820"/>
      <c r="AF69" s="821"/>
      <c r="AG69" s="821"/>
      <c r="AH69" s="821"/>
      <c r="AI69" s="820"/>
      <c r="AJ69" s="821"/>
      <c r="AK69" s="821"/>
      <c r="AL69" s="821"/>
      <c r="AM69" s="820"/>
      <c r="AN69" s="821"/>
      <c r="AO69" s="821"/>
      <c r="AP69" s="821"/>
      <c r="AQ69" s="366"/>
      <c r="AR69" s="367"/>
      <c r="AS69" s="367"/>
      <c r="AT69" s="368"/>
      <c r="AU69" s="367"/>
      <c r="AV69" s="367"/>
      <c r="AW69" s="367"/>
      <c r="AX69" s="369"/>
    </row>
    <row r="70" spans="1:50" ht="23.25" hidden="1" customHeight="1" x14ac:dyDescent="0.15">
      <c r="A70" s="857" t="s">
        <v>474</v>
      </c>
      <c r="B70" s="858"/>
      <c r="C70" s="858"/>
      <c r="D70" s="858"/>
      <c r="E70" s="858"/>
      <c r="F70" s="859"/>
      <c r="G70" s="945" t="s">
        <v>356</v>
      </c>
      <c r="H70" s="946"/>
      <c r="I70" s="946"/>
      <c r="J70" s="946"/>
      <c r="K70" s="946"/>
      <c r="L70" s="946"/>
      <c r="M70" s="946"/>
      <c r="N70" s="946"/>
      <c r="O70" s="946"/>
      <c r="P70" s="946"/>
      <c r="Q70" s="946"/>
      <c r="R70" s="946"/>
      <c r="S70" s="946"/>
      <c r="T70" s="946"/>
      <c r="U70" s="946"/>
      <c r="V70" s="946"/>
      <c r="W70" s="949" t="s">
        <v>484</v>
      </c>
      <c r="X70" s="950"/>
      <c r="Y70" s="955" t="s">
        <v>12</v>
      </c>
      <c r="Z70" s="955"/>
      <c r="AA70" s="956"/>
      <c r="AB70" s="957" t="s">
        <v>485</v>
      </c>
      <c r="AC70" s="957"/>
      <c r="AD70" s="95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485</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486</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3" t="s">
        <v>469</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0" t="s">
        <v>526</v>
      </c>
      <c r="AF73" s="371"/>
      <c r="AG73" s="371"/>
      <c r="AH73" s="372"/>
      <c r="AI73" s="370" t="s">
        <v>523</v>
      </c>
      <c r="AJ73" s="371"/>
      <c r="AK73" s="371"/>
      <c r="AL73" s="372"/>
      <c r="AM73" s="377" t="s">
        <v>518</v>
      </c>
      <c r="AN73" s="377"/>
      <c r="AO73" s="377"/>
      <c r="AP73" s="370"/>
      <c r="AQ73" s="176" t="s">
        <v>353</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354</v>
      </c>
      <c r="AT74" s="172"/>
      <c r="AU74" s="217"/>
      <c r="AV74" s="136"/>
      <c r="AW74" s="137" t="s">
        <v>300</v>
      </c>
      <c r="AX74" s="138"/>
    </row>
    <row r="75" spans="1:50" ht="23.25" hidden="1" customHeight="1" x14ac:dyDescent="0.15">
      <c r="A75" s="846"/>
      <c r="B75" s="847"/>
      <c r="C75" s="847"/>
      <c r="D75" s="847"/>
      <c r="E75" s="847"/>
      <c r="F75" s="848"/>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6"/>
      <c r="B76" s="847"/>
      <c r="C76" s="847"/>
      <c r="D76" s="847"/>
      <c r="E76" s="847"/>
      <c r="F76" s="848"/>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6"/>
      <c r="B77" s="847"/>
      <c r="C77" s="847"/>
      <c r="D77" s="847"/>
      <c r="E77" s="847"/>
      <c r="F77" s="848"/>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7" t="s">
        <v>498</v>
      </c>
      <c r="B78" s="918"/>
      <c r="C78" s="918"/>
      <c r="D78" s="918"/>
      <c r="E78" s="915" t="s">
        <v>446</v>
      </c>
      <c r="F78" s="916"/>
      <c r="G78" s="57" t="s">
        <v>356</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463</v>
      </c>
      <c r="AP79" s="149"/>
      <c r="AQ79" s="149"/>
      <c r="AR79" s="81" t="s">
        <v>461</v>
      </c>
      <c r="AS79" s="148"/>
      <c r="AT79" s="149"/>
      <c r="AU79" s="149"/>
      <c r="AV79" s="149"/>
      <c r="AW79" s="149"/>
      <c r="AX79" s="150"/>
    </row>
    <row r="80" spans="1:50" ht="18.75" hidden="1" customHeight="1" x14ac:dyDescent="0.15">
      <c r="A80" s="519" t="s">
        <v>266</v>
      </c>
      <c r="B80" s="852" t="s">
        <v>460</v>
      </c>
      <c r="C80" s="853"/>
      <c r="D80" s="853"/>
      <c r="E80" s="853"/>
      <c r="F80" s="854"/>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8"/>
    </row>
    <row r="81" spans="1:60" ht="22.5" hidden="1" customHeight="1" x14ac:dyDescent="0.15">
      <c r="A81" s="520"/>
      <c r="B81" s="855"/>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5"/>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5"/>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6"/>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70" t="s">
        <v>526</v>
      </c>
      <c r="AF85" s="371"/>
      <c r="AG85" s="371"/>
      <c r="AH85" s="372"/>
      <c r="AI85" s="370" t="s">
        <v>523</v>
      </c>
      <c r="AJ85" s="371"/>
      <c r="AK85" s="371"/>
      <c r="AL85" s="372"/>
      <c r="AM85" s="377" t="s">
        <v>518</v>
      </c>
      <c r="AN85" s="377"/>
      <c r="AO85" s="377"/>
      <c r="AP85" s="370"/>
      <c r="AQ85" s="176" t="s">
        <v>353</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354</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5"/>
      <c r="R87" s="805"/>
      <c r="S87" s="805"/>
      <c r="T87" s="805"/>
      <c r="U87" s="805"/>
      <c r="V87" s="805"/>
      <c r="W87" s="805"/>
      <c r="X87" s="806"/>
      <c r="Y87" s="759" t="s">
        <v>62</v>
      </c>
      <c r="Z87" s="760"/>
      <c r="AA87" s="761"/>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7"/>
      <c r="Q88" s="807"/>
      <c r="R88" s="807"/>
      <c r="S88" s="807"/>
      <c r="T88" s="807"/>
      <c r="U88" s="807"/>
      <c r="V88" s="807"/>
      <c r="W88" s="807"/>
      <c r="X88" s="808"/>
      <c r="Y88" s="733" t="s">
        <v>54</v>
      </c>
      <c r="Z88" s="734"/>
      <c r="AA88" s="735"/>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9"/>
      <c r="Y89" s="733" t="s">
        <v>13</v>
      </c>
      <c r="Z89" s="734"/>
      <c r="AA89" s="735"/>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70" t="s">
        <v>526</v>
      </c>
      <c r="AF90" s="371"/>
      <c r="AG90" s="371"/>
      <c r="AH90" s="372"/>
      <c r="AI90" s="370" t="s">
        <v>523</v>
      </c>
      <c r="AJ90" s="371"/>
      <c r="AK90" s="371"/>
      <c r="AL90" s="372"/>
      <c r="AM90" s="377" t="s">
        <v>518</v>
      </c>
      <c r="AN90" s="377"/>
      <c r="AO90" s="377"/>
      <c r="AP90" s="370"/>
      <c r="AQ90" s="176" t="s">
        <v>353</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354</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5"/>
      <c r="R92" s="805"/>
      <c r="S92" s="805"/>
      <c r="T92" s="805"/>
      <c r="U92" s="805"/>
      <c r="V92" s="805"/>
      <c r="W92" s="805"/>
      <c r="X92" s="806"/>
      <c r="Y92" s="759" t="s">
        <v>62</v>
      </c>
      <c r="Z92" s="760"/>
      <c r="AA92" s="761"/>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7"/>
      <c r="Q93" s="807"/>
      <c r="R93" s="807"/>
      <c r="S93" s="807"/>
      <c r="T93" s="807"/>
      <c r="U93" s="807"/>
      <c r="V93" s="807"/>
      <c r="W93" s="807"/>
      <c r="X93" s="808"/>
      <c r="Y93" s="733" t="s">
        <v>54</v>
      </c>
      <c r="Z93" s="734"/>
      <c r="AA93" s="735"/>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9"/>
      <c r="Y94" s="733" t="s">
        <v>13</v>
      </c>
      <c r="Z94" s="734"/>
      <c r="AA94" s="735"/>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70" t="s">
        <v>526</v>
      </c>
      <c r="AF95" s="371"/>
      <c r="AG95" s="371"/>
      <c r="AH95" s="372"/>
      <c r="AI95" s="370" t="s">
        <v>523</v>
      </c>
      <c r="AJ95" s="371"/>
      <c r="AK95" s="371"/>
      <c r="AL95" s="372"/>
      <c r="AM95" s="377" t="s">
        <v>518</v>
      </c>
      <c r="AN95" s="377"/>
      <c r="AO95" s="377"/>
      <c r="AP95" s="370"/>
      <c r="AQ95" s="176" t="s">
        <v>353</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354</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805"/>
      <c r="R97" s="805"/>
      <c r="S97" s="805"/>
      <c r="T97" s="805"/>
      <c r="U97" s="805"/>
      <c r="V97" s="805"/>
      <c r="W97" s="805"/>
      <c r="X97" s="806"/>
      <c r="Y97" s="759" t="s">
        <v>62</v>
      </c>
      <c r="Z97" s="760"/>
      <c r="AA97" s="761"/>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7"/>
      <c r="Q98" s="807"/>
      <c r="R98" s="807"/>
      <c r="S98" s="807"/>
      <c r="T98" s="807"/>
      <c r="U98" s="807"/>
      <c r="V98" s="807"/>
      <c r="W98" s="807"/>
      <c r="X98" s="808"/>
      <c r="Y98" s="733" t="s">
        <v>54</v>
      </c>
      <c r="Z98" s="734"/>
      <c r="AA98" s="735"/>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0" t="s">
        <v>13</v>
      </c>
      <c r="Z99" s="481"/>
      <c r="AA99" s="482"/>
      <c r="AB99" s="462" t="s">
        <v>14</v>
      </c>
      <c r="AC99" s="463"/>
      <c r="AD99" s="464"/>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470</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5"/>
      <c r="Z100" s="466"/>
      <c r="AA100" s="467"/>
      <c r="AB100" s="863" t="s">
        <v>11</v>
      </c>
      <c r="AC100" s="863"/>
      <c r="AD100" s="863"/>
      <c r="AE100" s="829" t="s">
        <v>526</v>
      </c>
      <c r="AF100" s="830"/>
      <c r="AG100" s="830"/>
      <c r="AH100" s="831"/>
      <c r="AI100" s="829" t="s">
        <v>523</v>
      </c>
      <c r="AJ100" s="830"/>
      <c r="AK100" s="830"/>
      <c r="AL100" s="831"/>
      <c r="AM100" s="829" t="s">
        <v>519</v>
      </c>
      <c r="AN100" s="830"/>
      <c r="AO100" s="830"/>
      <c r="AP100" s="831"/>
      <c r="AQ100" s="934" t="s">
        <v>512</v>
      </c>
      <c r="AR100" s="935"/>
      <c r="AS100" s="935"/>
      <c r="AT100" s="936"/>
      <c r="AU100" s="934" t="s">
        <v>509</v>
      </c>
      <c r="AV100" s="935"/>
      <c r="AW100" s="935"/>
      <c r="AX100" s="937"/>
    </row>
    <row r="101" spans="1:60" ht="23.25" customHeight="1" x14ac:dyDescent="0.15">
      <c r="A101" s="491"/>
      <c r="B101" s="492"/>
      <c r="C101" s="492"/>
      <c r="D101" s="492"/>
      <c r="E101" s="492"/>
      <c r="F101" s="493"/>
      <c r="G101" s="161" t="s">
        <v>578</v>
      </c>
      <c r="H101" s="161"/>
      <c r="I101" s="161"/>
      <c r="J101" s="161"/>
      <c r="K101" s="161"/>
      <c r="L101" s="161"/>
      <c r="M101" s="161"/>
      <c r="N101" s="161"/>
      <c r="O101" s="161"/>
      <c r="P101" s="161"/>
      <c r="Q101" s="161"/>
      <c r="R101" s="161"/>
      <c r="S101" s="161"/>
      <c r="T101" s="161"/>
      <c r="U101" s="161"/>
      <c r="V101" s="161"/>
      <c r="W101" s="161"/>
      <c r="X101" s="231"/>
      <c r="Y101" s="819" t="s">
        <v>55</v>
      </c>
      <c r="Z101" s="719"/>
      <c r="AA101" s="720"/>
      <c r="AB101" s="551" t="s">
        <v>579</v>
      </c>
      <c r="AC101" s="551"/>
      <c r="AD101" s="551"/>
      <c r="AE101" s="366">
        <v>19</v>
      </c>
      <c r="AF101" s="367"/>
      <c r="AG101" s="367"/>
      <c r="AH101" s="368"/>
      <c r="AI101" s="366">
        <v>22</v>
      </c>
      <c r="AJ101" s="367"/>
      <c r="AK101" s="367"/>
      <c r="AL101" s="368"/>
      <c r="AM101" s="366">
        <v>19</v>
      </c>
      <c r="AN101" s="367"/>
      <c r="AO101" s="367"/>
      <c r="AP101" s="368"/>
      <c r="AQ101" s="366"/>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579</v>
      </c>
      <c r="AC102" s="551"/>
      <c r="AD102" s="551"/>
      <c r="AE102" s="360">
        <v>1</v>
      </c>
      <c r="AF102" s="360"/>
      <c r="AG102" s="360"/>
      <c r="AH102" s="360"/>
      <c r="AI102" s="360">
        <v>18</v>
      </c>
      <c r="AJ102" s="360"/>
      <c r="AK102" s="360"/>
      <c r="AL102" s="360"/>
      <c r="AM102" s="360">
        <v>19</v>
      </c>
      <c r="AN102" s="360"/>
      <c r="AO102" s="360"/>
      <c r="AP102" s="360"/>
      <c r="AQ102" s="820">
        <v>10</v>
      </c>
      <c r="AR102" s="821"/>
      <c r="AS102" s="821"/>
      <c r="AT102" s="822"/>
      <c r="AU102" s="820"/>
      <c r="AV102" s="821"/>
      <c r="AW102" s="821"/>
      <c r="AX102" s="822"/>
    </row>
    <row r="103" spans="1:60" ht="31.5" hidden="1" customHeight="1" x14ac:dyDescent="0.15">
      <c r="A103" s="488" t="s">
        <v>470</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526</v>
      </c>
      <c r="AF103" s="298"/>
      <c r="AG103" s="298"/>
      <c r="AH103" s="299"/>
      <c r="AI103" s="303" t="s">
        <v>523</v>
      </c>
      <c r="AJ103" s="298"/>
      <c r="AK103" s="298"/>
      <c r="AL103" s="299"/>
      <c r="AM103" s="303" t="s">
        <v>519</v>
      </c>
      <c r="AN103" s="298"/>
      <c r="AO103" s="298"/>
      <c r="AP103" s="299"/>
      <c r="AQ103" s="362" t="s">
        <v>512</v>
      </c>
      <c r="AR103" s="363"/>
      <c r="AS103" s="363"/>
      <c r="AT103" s="364"/>
      <c r="AU103" s="362" t="s">
        <v>509</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20"/>
      <c r="AV105" s="821"/>
      <c r="AW105" s="821"/>
      <c r="AX105" s="822"/>
    </row>
    <row r="106" spans="1:60" ht="31.5" hidden="1" customHeight="1" x14ac:dyDescent="0.15">
      <c r="A106" s="488" t="s">
        <v>470</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526</v>
      </c>
      <c r="AF106" s="298"/>
      <c r="AG106" s="298"/>
      <c r="AH106" s="299"/>
      <c r="AI106" s="303" t="s">
        <v>523</v>
      </c>
      <c r="AJ106" s="298"/>
      <c r="AK106" s="298"/>
      <c r="AL106" s="299"/>
      <c r="AM106" s="303" t="s">
        <v>518</v>
      </c>
      <c r="AN106" s="298"/>
      <c r="AO106" s="298"/>
      <c r="AP106" s="299"/>
      <c r="AQ106" s="362" t="s">
        <v>512</v>
      </c>
      <c r="AR106" s="363"/>
      <c r="AS106" s="363"/>
      <c r="AT106" s="364"/>
      <c r="AU106" s="362" t="s">
        <v>509</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20"/>
      <c r="AV108" s="821"/>
      <c r="AW108" s="821"/>
      <c r="AX108" s="822"/>
    </row>
    <row r="109" spans="1:60" ht="31.5" hidden="1" customHeight="1" x14ac:dyDescent="0.15">
      <c r="A109" s="488" t="s">
        <v>470</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526</v>
      </c>
      <c r="AF109" s="298"/>
      <c r="AG109" s="298"/>
      <c r="AH109" s="299"/>
      <c r="AI109" s="303" t="s">
        <v>523</v>
      </c>
      <c r="AJ109" s="298"/>
      <c r="AK109" s="298"/>
      <c r="AL109" s="299"/>
      <c r="AM109" s="303" t="s">
        <v>519</v>
      </c>
      <c r="AN109" s="298"/>
      <c r="AO109" s="298"/>
      <c r="AP109" s="299"/>
      <c r="AQ109" s="362" t="s">
        <v>512</v>
      </c>
      <c r="AR109" s="363"/>
      <c r="AS109" s="363"/>
      <c r="AT109" s="364"/>
      <c r="AU109" s="362" t="s">
        <v>509</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hidden="1" customHeight="1" x14ac:dyDescent="0.15">
      <c r="A112" s="488" t="s">
        <v>470</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526</v>
      </c>
      <c r="AF112" s="298"/>
      <c r="AG112" s="298"/>
      <c r="AH112" s="299"/>
      <c r="AI112" s="303" t="s">
        <v>523</v>
      </c>
      <c r="AJ112" s="298"/>
      <c r="AK112" s="298"/>
      <c r="AL112" s="299"/>
      <c r="AM112" s="303" t="s">
        <v>518</v>
      </c>
      <c r="AN112" s="298"/>
      <c r="AO112" s="298"/>
      <c r="AP112" s="299"/>
      <c r="AQ112" s="362" t="s">
        <v>512</v>
      </c>
      <c r="AR112" s="363"/>
      <c r="AS112" s="363"/>
      <c r="AT112" s="364"/>
      <c r="AU112" s="362" t="s">
        <v>509</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526</v>
      </c>
      <c r="AF115" s="298"/>
      <c r="AG115" s="298"/>
      <c r="AH115" s="299"/>
      <c r="AI115" s="303" t="s">
        <v>523</v>
      </c>
      <c r="AJ115" s="298"/>
      <c r="AK115" s="298"/>
      <c r="AL115" s="299"/>
      <c r="AM115" s="303" t="s">
        <v>518</v>
      </c>
      <c r="AN115" s="298"/>
      <c r="AO115" s="298"/>
      <c r="AP115" s="299"/>
      <c r="AQ115" s="337" t="s">
        <v>513</v>
      </c>
      <c r="AR115" s="338"/>
      <c r="AS115" s="338"/>
      <c r="AT115" s="338"/>
      <c r="AU115" s="338"/>
      <c r="AV115" s="338"/>
      <c r="AW115" s="338"/>
      <c r="AX115" s="339"/>
    </row>
    <row r="116" spans="1:50" ht="23.25" customHeight="1" x14ac:dyDescent="0.15">
      <c r="A116" s="292"/>
      <c r="B116" s="293"/>
      <c r="C116" s="293"/>
      <c r="D116" s="293"/>
      <c r="E116" s="293"/>
      <c r="F116" s="294"/>
      <c r="G116" s="353" t="s">
        <v>580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581</v>
      </c>
      <c r="AC116" s="301"/>
      <c r="AD116" s="302"/>
      <c r="AE116" s="360">
        <v>5.5</v>
      </c>
      <c r="AF116" s="360"/>
      <c r="AG116" s="360"/>
      <c r="AH116" s="360"/>
      <c r="AI116" s="360">
        <v>6.3</v>
      </c>
      <c r="AJ116" s="360"/>
      <c r="AK116" s="360"/>
      <c r="AL116" s="360"/>
      <c r="AM116" s="360">
        <v>3.8</v>
      </c>
      <c r="AN116" s="360"/>
      <c r="AO116" s="360"/>
      <c r="AP116" s="360"/>
      <c r="AQ116" s="366">
        <v>5.5</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582</v>
      </c>
      <c r="AC117" s="344"/>
      <c r="AD117" s="345"/>
      <c r="AE117" s="306" t="s">
        <v>583</v>
      </c>
      <c r="AF117" s="306"/>
      <c r="AG117" s="306"/>
      <c r="AH117" s="306"/>
      <c r="AI117" s="306" t="s">
        <v>584</v>
      </c>
      <c r="AJ117" s="306"/>
      <c r="AK117" s="306"/>
      <c r="AL117" s="306"/>
      <c r="AM117" s="306" t="s">
        <v>585</v>
      </c>
      <c r="AN117" s="306"/>
      <c r="AO117" s="306"/>
      <c r="AP117" s="306"/>
      <c r="AQ117" s="306" t="s">
        <v>638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526</v>
      </c>
      <c r="AF118" s="298"/>
      <c r="AG118" s="298"/>
      <c r="AH118" s="299"/>
      <c r="AI118" s="303" t="s">
        <v>523</v>
      </c>
      <c r="AJ118" s="298"/>
      <c r="AK118" s="298"/>
      <c r="AL118" s="299"/>
      <c r="AM118" s="303" t="s">
        <v>518</v>
      </c>
      <c r="AN118" s="298"/>
      <c r="AO118" s="298"/>
      <c r="AP118" s="299"/>
      <c r="AQ118" s="337" t="s">
        <v>513</v>
      </c>
      <c r="AR118" s="338"/>
      <c r="AS118" s="338"/>
      <c r="AT118" s="338"/>
      <c r="AU118" s="338"/>
      <c r="AV118" s="338"/>
      <c r="AW118" s="338"/>
      <c r="AX118" s="339"/>
    </row>
    <row r="119" spans="1:50" ht="23.25" hidden="1" customHeight="1" x14ac:dyDescent="0.15">
      <c r="A119" s="292"/>
      <c r="B119" s="293"/>
      <c r="C119" s="293"/>
      <c r="D119" s="293"/>
      <c r="E119" s="293"/>
      <c r="F119" s="294"/>
      <c r="G119" s="353" t="s">
        <v>586</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587</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526</v>
      </c>
      <c r="AF121" s="298"/>
      <c r="AG121" s="298"/>
      <c r="AH121" s="299"/>
      <c r="AI121" s="303" t="s">
        <v>523</v>
      </c>
      <c r="AJ121" s="298"/>
      <c r="AK121" s="298"/>
      <c r="AL121" s="299"/>
      <c r="AM121" s="303" t="s">
        <v>518</v>
      </c>
      <c r="AN121" s="298"/>
      <c r="AO121" s="298"/>
      <c r="AP121" s="299"/>
      <c r="AQ121" s="337" t="s">
        <v>513</v>
      </c>
      <c r="AR121" s="338"/>
      <c r="AS121" s="338"/>
      <c r="AT121" s="338"/>
      <c r="AU121" s="338"/>
      <c r="AV121" s="338"/>
      <c r="AW121" s="338"/>
      <c r="AX121" s="339"/>
    </row>
    <row r="122" spans="1:50" ht="23.25" hidden="1" customHeight="1" x14ac:dyDescent="0.15">
      <c r="A122" s="292"/>
      <c r="B122" s="293"/>
      <c r="C122" s="293"/>
      <c r="D122" s="293"/>
      <c r="E122" s="293"/>
      <c r="F122" s="294"/>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587</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527</v>
      </c>
      <c r="AF124" s="298"/>
      <c r="AG124" s="298"/>
      <c r="AH124" s="299"/>
      <c r="AI124" s="303" t="s">
        <v>523</v>
      </c>
      <c r="AJ124" s="298"/>
      <c r="AK124" s="298"/>
      <c r="AL124" s="299"/>
      <c r="AM124" s="303" t="s">
        <v>518</v>
      </c>
      <c r="AN124" s="298"/>
      <c r="AO124" s="298"/>
      <c r="AP124" s="299"/>
      <c r="AQ124" s="337" t="s">
        <v>513</v>
      </c>
      <c r="AR124" s="338"/>
      <c r="AS124" s="338"/>
      <c r="AT124" s="338"/>
      <c r="AU124" s="338"/>
      <c r="AV124" s="338"/>
      <c r="AW124" s="338"/>
      <c r="AX124" s="339"/>
    </row>
    <row r="125" spans="1:50" ht="23.25" hidden="1" customHeight="1" x14ac:dyDescent="0.15">
      <c r="A125" s="292"/>
      <c r="B125" s="293"/>
      <c r="C125" s="293"/>
      <c r="D125" s="293"/>
      <c r="E125" s="293"/>
      <c r="F125" s="294"/>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thickBo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587</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526</v>
      </c>
      <c r="AF127" s="298"/>
      <c r="AG127" s="298"/>
      <c r="AH127" s="299"/>
      <c r="AI127" s="303" t="s">
        <v>523</v>
      </c>
      <c r="AJ127" s="298"/>
      <c r="AK127" s="298"/>
      <c r="AL127" s="299"/>
      <c r="AM127" s="303" t="s">
        <v>518</v>
      </c>
      <c r="AN127" s="298"/>
      <c r="AO127" s="298"/>
      <c r="AP127" s="299"/>
      <c r="AQ127" s="337" t="s">
        <v>513</v>
      </c>
      <c r="AR127" s="338"/>
      <c r="AS127" s="338"/>
      <c r="AT127" s="338"/>
      <c r="AU127" s="338"/>
      <c r="AV127" s="338"/>
      <c r="AW127" s="338"/>
      <c r="AX127" s="339"/>
    </row>
    <row r="128" spans="1:50" ht="23.25" hidden="1" customHeight="1" x14ac:dyDescent="0.15">
      <c r="A128" s="292"/>
      <c r="B128" s="293"/>
      <c r="C128" s="293"/>
      <c r="D128" s="293"/>
      <c r="E128" s="293"/>
      <c r="F128" s="294"/>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587</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556</v>
      </c>
      <c r="B130" s="997"/>
      <c r="C130" s="996" t="s">
        <v>357</v>
      </c>
      <c r="D130" s="997"/>
      <c r="E130" s="308" t="s">
        <v>386</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385</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526</v>
      </c>
      <c r="AF132" s="265"/>
      <c r="AG132" s="265"/>
      <c r="AH132" s="265"/>
      <c r="AI132" s="265" t="s">
        <v>523</v>
      </c>
      <c r="AJ132" s="265"/>
      <c r="AK132" s="265"/>
      <c r="AL132" s="265"/>
      <c r="AM132" s="265" t="s">
        <v>518</v>
      </c>
      <c r="AN132" s="265"/>
      <c r="AO132" s="265"/>
      <c r="AP132" s="267"/>
      <c r="AQ132" s="267" t="s">
        <v>353</v>
      </c>
      <c r="AR132" s="268"/>
      <c r="AS132" s="268"/>
      <c r="AT132" s="269"/>
      <c r="AU132" s="279" t="s">
        <v>369</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563</v>
      </c>
      <c r="AR133" s="271"/>
      <c r="AS133" s="137" t="s">
        <v>354</v>
      </c>
      <c r="AT133" s="172"/>
      <c r="AU133" s="136" t="s">
        <v>563</v>
      </c>
      <c r="AV133" s="136"/>
      <c r="AW133" s="137" t="s">
        <v>300</v>
      </c>
      <c r="AX133" s="138"/>
    </row>
    <row r="134" spans="1:50" ht="39.75" customHeight="1" x14ac:dyDescent="0.15">
      <c r="A134" s="1000"/>
      <c r="B134" s="252"/>
      <c r="C134" s="251"/>
      <c r="D134" s="252"/>
      <c r="E134" s="251"/>
      <c r="F134" s="314"/>
      <c r="G134" s="230" t="s">
        <v>563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588</v>
      </c>
      <c r="AC134" s="221"/>
      <c r="AD134" s="221"/>
      <c r="AE134" s="266" t="s">
        <v>563</v>
      </c>
      <c r="AF134" s="112"/>
      <c r="AG134" s="112"/>
      <c r="AH134" s="112"/>
      <c r="AI134" s="266" t="s">
        <v>563</v>
      </c>
      <c r="AJ134" s="112"/>
      <c r="AK134" s="112"/>
      <c r="AL134" s="112"/>
      <c r="AM134" s="266"/>
      <c r="AN134" s="112"/>
      <c r="AO134" s="112"/>
      <c r="AP134" s="112"/>
      <c r="AQ134" s="266" t="s">
        <v>563</v>
      </c>
      <c r="AR134" s="112"/>
      <c r="AS134" s="112"/>
      <c r="AT134" s="112"/>
      <c r="AU134" s="266" t="s">
        <v>563</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588</v>
      </c>
      <c r="AC135" s="133"/>
      <c r="AD135" s="133"/>
      <c r="AE135" s="266" t="s">
        <v>563</v>
      </c>
      <c r="AF135" s="112"/>
      <c r="AG135" s="112"/>
      <c r="AH135" s="112"/>
      <c r="AI135" s="266" t="s">
        <v>563</v>
      </c>
      <c r="AJ135" s="112"/>
      <c r="AK135" s="112"/>
      <c r="AL135" s="112"/>
      <c r="AM135" s="266"/>
      <c r="AN135" s="112"/>
      <c r="AO135" s="112"/>
      <c r="AP135" s="112"/>
      <c r="AQ135" s="266" t="s">
        <v>563</v>
      </c>
      <c r="AR135" s="112"/>
      <c r="AS135" s="112"/>
      <c r="AT135" s="112"/>
      <c r="AU135" s="266" t="s">
        <v>563</v>
      </c>
      <c r="AV135" s="112"/>
      <c r="AW135" s="112"/>
      <c r="AX135" s="222"/>
    </row>
    <row r="136" spans="1:50" ht="18.75" hidden="1" customHeight="1" x14ac:dyDescent="0.15">
      <c r="A136" s="1000"/>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526</v>
      </c>
      <c r="AF136" s="265"/>
      <c r="AG136" s="265"/>
      <c r="AH136" s="265"/>
      <c r="AI136" s="265" t="s">
        <v>523</v>
      </c>
      <c r="AJ136" s="265"/>
      <c r="AK136" s="265"/>
      <c r="AL136" s="265"/>
      <c r="AM136" s="265" t="s">
        <v>518</v>
      </c>
      <c r="AN136" s="265"/>
      <c r="AO136" s="265"/>
      <c r="AP136" s="267"/>
      <c r="AQ136" s="267" t="s">
        <v>353</v>
      </c>
      <c r="AR136" s="268"/>
      <c r="AS136" s="268"/>
      <c r="AT136" s="269"/>
      <c r="AU136" s="279" t="s">
        <v>369</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526</v>
      </c>
      <c r="AF140" s="265"/>
      <c r="AG140" s="265"/>
      <c r="AH140" s="265"/>
      <c r="AI140" s="265" t="s">
        <v>523</v>
      </c>
      <c r="AJ140" s="265"/>
      <c r="AK140" s="265"/>
      <c r="AL140" s="265"/>
      <c r="AM140" s="265" t="s">
        <v>518</v>
      </c>
      <c r="AN140" s="265"/>
      <c r="AO140" s="265"/>
      <c r="AP140" s="267"/>
      <c r="AQ140" s="267" t="s">
        <v>353</v>
      </c>
      <c r="AR140" s="268"/>
      <c r="AS140" s="268"/>
      <c r="AT140" s="269"/>
      <c r="AU140" s="279" t="s">
        <v>369</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526</v>
      </c>
      <c r="AF144" s="265"/>
      <c r="AG144" s="265"/>
      <c r="AH144" s="265"/>
      <c r="AI144" s="265" t="s">
        <v>523</v>
      </c>
      <c r="AJ144" s="265"/>
      <c r="AK144" s="265"/>
      <c r="AL144" s="265"/>
      <c r="AM144" s="265" t="s">
        <v>518</v>
      </c>
      <c r="AN144" s="265"/>
      <c r="AO144" s="265"/>
      <c r="AP144" s="267"/>
      <c r="AQ144" s="267" t="s">
        <v>353</v>
      </c>
      <c r="AR144" s="268"/>
      <c r="AS144" s="268"/>
      <c r="AT144" s="269"/>
      <c r="AU144" s="279" t="s">
        <v>369</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526</v>
      </c>
      <c r="AF148" s="265"/>
      <c r="AG148" s="265"/>
      <c r="AH148" s="265"/>
      <c r="AI148" s="265" t="s">
        <v>523</v>
      </c>
      <c r="AJ148" s="265"/>
      <c r="AK148" s="265"/>
      <c r="AL148" s="265"/>
      <c r="AM148" s="265" t="s">
        <v>518</v>
      </c>
      <c r="AN148" s="265"/>
      <c r="AO148" s="265"/>
      <c r="AP148" s="267"/>
      <c r="AQ148" s="267" t="s">
        <v>353</v>
      </c>
      <c r="AR148" s="268"/>
      <c r="AS148" s="268"/>
      <c r="AT148" s="269"/>
      <c r="AU148" s="279" t="s">
        <v>369</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0"/>
      <c r="B152" s="252"/>
      <c r="C152" s="251"/>
      <c r="D152" s="252"/>
      <c r="E152" s="251"/>
      <c r="F152" s="314"/>
      <c r="G152" s="272" t="s">
        <v>370</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370</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370</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370</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370</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683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526</v>
      </c>
      <c r="AF192" s="265"/>
      <c r="AG192" s="265"/>
      <c r="AH192" s="265"/>
      <c r="AI192" s="265" t="s">
        <v>523</v>
      </c>
      <c r="AJ192" s="265"/>
      <c r="AK192" s="265"/>
      <c r="AL192" s="265"/>
      <c r="AM192" s="265" t="s">
        <v>518</v>
      </c>
      <c r="AN192" s="265"/>
      <c r="AO192" s="265"/>
      <c r="AP192" s="267"/>
      <c r="AQ192" s="267" t="s">
        <v>353</v>
      </c>
      <c r="AR192" s="268"/>
      <c r="AS192" s="268"/>
      <c r="AT192" s="269"/>
      <c r="AU192" s="279" t="s">
        <v>369</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527</v>
      </c>
      <c r="AF196" s="265"/>
      <c r="AG196" s="265"/>
      <c r="AH196" s="265"/>
      <c r="AI196" s="265" t="s">
        <v>523</v>
      </c>
      <c r="AJ196" s="265"/>
      <c r="AK196" s="265"/>
      <c r="AL196" s="265"/>
      <c r="AM196" s="265" t="s">
        <v>518</v>
      </c>
      <c r="AN196" s="265"/>
      <c r="AO196" s="265"/>
      <c r="AP196" s="267"/>
      <c r="AQ196" s="267" t="s">
        <v>353</v>
      </c>
      <c r="AR196" s="268"/>
      <c r="AS196" s="268"/>
      <c r="AT196" s="269"/>
      <c r="AU196" s="279" t="s">
        <v>369</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526</v>
      </c>
      <c r="AF200" s="265"/>
      <c r="AG200" s="265"/>
      <c r="AH200" s="265"/>
      <c r="AI200" s="265" t="s">
        <v>523</v>
      </c>
      <c r="AJ200" s="265"/>
      <c r="AK200" s="265"/>
      <c r="AL200" s="265"/>
      <c r="AM200" s="265" t="s">
        <v>518</v>
      </c>
      <c r="AN200" s="265"/>
      <c r="AO200" s="265"/>
      <c r="AP200" s="267"/>
      <c r="AQ200" s="267" t="s">
        <v>353</v>
      </c>
      <c r="AR200" s="268"/>
      <c r="AS200" s="268"/>
      <c r="AT200" s="269"/>
      <c r="AU200" s="279" t="s">
        <v>369</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526</v>
      </c>
      <c r="AF204" s="265"/>
      <c r="AG204" s="265"/>
      <c r="AH204" s="265"/>
      <c r="AI204" s="265" t="s">
        <v>523</v>
      </c>
      <c r="AJ204" s="265"/>
      <c r="AK204" s="265"/>
      <c r="AL204" s="265"/>
      <c r="AM204" s="265" t="s">
        <v>518</v>
      </c>
      <c r="AN204" s="265"/>
      <c r="AO204" s="265"/>
      <c r="AP204" s="267"/>
      <c r="AQ204" s="267" t="s">
        <v>353</v>
      </c>
      <c r="AR204" s="268"/>
      <c r="AS204" s="268"/>
      <c r="AT204" s="269"/>
      <c r="AU204" s="279" t="s">
        <v>369</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526</v>
      </c>
      <c r="AF208" s="265"/>
      <c r="AG208" s="265"/>
      <c r="AH208" s="265"/>
      <c r="AI208" s="265" t="s">
        <v>523</v>
      </c>
      <c r="AJ208" s="265"/>
      <c r="AK208" s="265"/>
      <c r="AL208" s="265"/>
      <c r="AM208" s="265" t="s">
        <v>518</v>
      </c>
      <c r="AN208" s="265"/>
      <c r="AO208" s="265"/>
      <c r="AP208" s="267"/>
      <c r="AQ208" s="267" t="s">
        <v>353</v>
      </c>
      <c r="AR208" s="268"/>
      <c r="AS208" s="268"/>
      <c r="AT208" s="269"/>
      <c r="AU208" s="279" t="s">
        <v>369</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370</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370</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370</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370</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370</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526</v>
      </c>
      <c r="AF252" s="265"/>
      <c r="AG252" s="265"/>
      <c r="AH252" s="265"/>
      <c r="AI252" s="265" t="s">
        <v>523</v>
      </c>
      <c r="AJ252" s="265"/>
      <c r="AK252" s="265"/>
      <c r="AL252" s="265"/>
      <c r="AM252" s="265" t="s">
        <v>518</v>
      </c>
      <c r="AN252" s="265"/>
      <c r="AO252" s="265"/>
      <c r="AP252" s="267"/>
      <c r="AQ252" s="267" t="s">
        <v>353</v>
      </c>
      <c r="AR252" s="268"/>
      <c r="AS252" s="268"/>
      <c r="AT252" s="269"/>
      <c r="AU252" s="279" t="s">
        <v>369</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526</v>
      </c>
      <c r="AF256" s="265"/>
      <c r="AG256" s="265"/>
      <c r="AH256" s="265"/>
      <c r="AI256" s="265" t="s">
        <v>523</v>
      </c>
      <c r="AJ256" s="265"/>
      <c r="AK256" s="265"/>
      <c r="AL256" s="265"/>
      <c r="AM256" s="265" t="s">
        <v>519</v>
      </c>
      <c r="AN256" s="265"/>
      <c r="AO256" s="265"/>
      <c r="AP256" s="267"/>
      <c r="AQ256" s="267" t="s">
        <v>353</v>
      </c>
      <c r="AR256" s="268"/>
      <c r="AS256" s="268"/>
      <c r="AT256" s="269"/>
      <c r="AU256" s="279" t="s">
        <v>369</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526</v>
      </c>
      <c r="AF260" s="265"/>
      <c r="AG260" s="265"/>
      <c r="AH260" s="265"/>
      <c r="AI260" s="265" t="s">
        <v>523</v>
      </c>
      <c r="AJ260" s="265"/>
      <c r="AK260" s="265"/>
      <c r="AL260" s="265"/>
      <c r="AM260" s="265" t="s">
        <v>519</v>
      </c>
      <c r="AN260" s="265"/>
      <c r="AO260" s="265"/>
      <c r="AP260" s="267"/>
      <c r="AQ260" s="267" t="s">
        <v>353</v>
      </c>
      <c r="AR260" s="268"/>
      <c r="AS260" s="268"/>
      <c r="AT260" s="269"/>
      <c r="AU260" s="279" t="s">
        <v>369</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526</v>
      </c>
      <c r="AF264" s="181"/>
      <c r="AG264" s="181"/>
      <c r="AH264" s="181"/>
      <c r="AI264" s="181" t="s">
        <v>523</v>
      </c>
      <c r="AJ264" s="181"/>
      <c r="AK264" s="181"/>
      <c r="AL264" s="181"/>
      <c r="AM264" s="181" t="s">
        <v>518</v>
      </c>
      <c r="AN264" s="181"/>
      <c r="AO264" s="181"/>
      <c r="AP264" s="176"/>
      <c r="AQ264" s="176" t="s">
        <v>353</v>
      </c>
      <c r="AR264" s="169"/>
      <c r="AS264" s="169"/>
      <c r="AT264" s="170"/>
      <c r="AU264" s="134" t="s">
        <v>369</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527</v>
      </c>
      <c r="AF268" s="265"/>
      <c r="AG268" s="265"/>
      <c r="AH268" s="265"/>
      <c r="AI268" s="265" t="s">
        <v>523</v>
      </c>
      <c r="AJ268" s="265"/>
      <c r="AK268" s="265"/>
      <c r="AL268" s="265"/>
      <c r="AM268" s="265" t="s">
        <v>518</v>
      </c>
      <c r="AN268" s="265"/>
      <c r="AO268" s="265"/>
      <c r="AP268" s="267"/>
      <c r="AQ268" s="267" t="s">
        <v>353</v>
      </c>
      <c r="AR268" s="268"/>
      <c r="AS268" s="268"/>
      <c r="AT268" s="269"/>
      <c r="AU268" s="279" t="s">
        <v>369</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370</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370</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370</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370</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370</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526</v>
      </c>
      <c r="AF312" s="265"/>
      <c r="AG312" s="265"/>
      <c r="AH312" s="265"/>
      <c r="AI312" s="265" t="s">
        <v>523</v>
      </c>
      <c r="AJ312" s="265"/>
      <c r="AK312" s="265"/>
      <c r="AL312" s="265"/>
      <c r="AM312" s="265" t="s">
        <v>518</v>
      </c>
      <c r="AN312" s="265"/>
      <c r="AO312" s="265"/>
      <c r="AP312" s="267"/>
      <c r="AQ312" s="267" t="s">
        <v>353</v>
      </c>
      <c r="AR312" s="268"/>
      <c r="AS312" s="268"/>
      <c r="AT312" s="269"/>
      <c r="AU312" s="279" t="s">
        <v>369</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526</v>
      </c>
      <c r="AF316" s="265"/>
      <c r="AG316" s="265"/>
      <c r="AH316" s="265"/>
      <c r="AI316" s="265" t="s">
        <v>523</v>
      </c>
      <c r="AJ316" s="265"/>
      <c r="AK316" s="265"/>
      <c r="AL316" s="265"/>
      <c r="AM316" s="265" t="s">
        <v>518</v>
      </c>
      <c r="AN316" s="265"/>
      <c r="AO316" s="265"/>
      <c r="AP316" s="267"/>
      <c r="AQ316" s="267" t="s">
        <v>353</v>
      </c>
      <c r="AR316" s="268"/>
      <c r="AS316" s="268"/>
      <c r="AT316" s="269"/>
      <c r="AU316" s="279" t="s">
        <v>369</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526</v>
      </c>
      <c r="AF320" s="265"/>
      <c r="AG320" s="265"/>
      <c r="AH320" s="265"/>
      <c r="AI320" s="265" t="s">
        <v>523</v>
      </c>
      <c r="AJ320" s="265"/>
      <c r="AK320" s="265"/>
      <c r="AL320" s="265"/>
      <c r="AM320" s="265" t="s">
        <v>519</v>
      </c>
      <c r="AN320" s="265"/>
      <c r="AO320" s="265"/>
      <c r="AP320" s="267"/>
      <c r="AQ320" s="267" t="s">
        <v>353</v>
      </c>
      <c r="AR320" s="268"/>
      <c r="AS320" s="268"/>
      <c r="AT320" s="269"/>
      <c r="AU320" s="279" t="s">
        <v>369</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526</v>
      </c>
      <c r="AF324" s="265"/>
      <c r="AG324" s="265"/>
      <c r="AH324" s="265"/>
      <c r="AI324" s="265" t="s">
        <v>523</v>
      </c>
      <c r="AJ324" s="265"/>
      <c r="AK324" s="265"/>
      <c r="AL324" s="265"/>
      <c r="AM324" s="265" t="s">
        <v>518</v>
      </c>
      <c r="AN324" s="265"/>
      <c r="AO324" s="265"/>
      <c r="AP324" s="267"/>
      <c r="AQ324" s="267" t="s">
        <v>353</v>
      </c>
      <c r="AR324" s="268"/>
      <c r="AS324" s="268"/>
      <c r="AT324" s="269"/>
      <c r="AU324" s="279" t="s">
        <v>369</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527</v>
      </c>
      <c r="AF328" s="265"/>
      <c r="AG328" s="265"/>
      <c r="AH328" s="265"/>
      <c r="AI328" s="265" t="s">
        <v>523</v>
      </c>
      <c r="AJ328" s="265"/>
      <c r="AK328" s="265"/>
      <c r="AL328" s="265"/>
      <c r="AM328" s="265" t="s">
        <v>519</v>
      </c>
      <c r="AN328" s="265"/>
      <c r="AO328" s="265"/>
      <c r="AP328" s="267"/>
      <c r="AQ328" s="267" t="s">
        <v>353</v>
      </c>
      <c r="AR328" s="268"/>
      <c r="AS328" s="268"/>
      <c r="AT328" s="269"/>
      <c r="AU328" s="279" t="s">
        <v>369</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370</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370</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370</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370</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370</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526</v>
      </c>
      <c r="AF372" s="265"/>
      <c r="AG372" s="265"/>
      <c r="AH372" s="265"/>
      <c r="AI372" s="265" t="s">
        <v>523</v>
      </c>
      <c r="AJ372" s="265"/>
      <c r="AK372" s="265"/>
      <c r="AL372" s="265"/>
      <c r="AM372" s="265" t="s">
        <v>518</v>
      </c>
      <c r="AN372" s="265"/>
      <c r="AO372" s="265"/>
      <c r="AP372" s="267"/>
      <c r="AQ372" s="267" t="s">
        <v>353</v>
      </c>
      <c r="AR372" s="268"/>
      <c r="AS372" s="268"/>
      <c r="AT372" s="269"/>
      <c r="AU372" s="279" t="s">
        <v>369</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526</v>
      </c>
      <c r="AF376" s="265"/>
      <c r="AG376" s="265"/>
      <c r="AH376" s="265"/>
      <c r="AI376" s="265" t="s">
        <v>523</v>
      </c>
      <c r="AJ376" s="265"/>
      <c r="AK376" s="265"/>
      <c r="AL376" s="265"/>
      <c r="AM376" s="265" t="s">
        <v>518</v>
      </c>
      <c r="AN376" s="265"/>
      <c r="AO376" s="265"/>
      <c r="AP376" s="267"/>
      <c r="AQ376" s="267" t="s">
        <v>353</v>
      </c>
      <c r="AR376" s="268"/>
      <c r="AS376" s="268"/>
      <c r="AT376" s="269"/>
      <c r="AU376" s="279" t="s">
        <v>369</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526</v>
      </c>
      <c r="AF380" s="265"/>
      <c r="AG380" s="265"/>
      <c r="AH380" s="265"/>
      <c r="AI380" s="265" t="s">
        <v>523</v>
      </c>
      <c r="AJ380" s="265"/>
      <c r="AK380" s="265"/>
      <c r="AL380" s="265"/>
      <c r="AM380" s="265" t="s">
        <v>518</v>
      </c>
      <c r="AN380" s="265"/>
      <c r="AO380" s="265"/>
      <c r="AP380" s="267"/>
      <c r="AQ380" s="267" t="s">
        <v>353</v>
      </c>
      <c r="AR380" s="268"/>
      <c r="AS380" s="268"/>
      <c r="AT380" s="269"/>
      <c r="AU380" s="279" t="s">
        <v>369</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526</v>
      </c>
      <c r="AF384" s="265"/>
      <c r="AG384" s="265"/>
      <c r="AH384" s="265"/>
      <c r="AI384" s="265" t="s">
        <v>523</v>
      </c>
      <c r="AJ384" s="265"/>
      <c r="AK384" s="265"/>
      <c r="AL384" s="265"/>
      <c r="AM384" s="265" t="s">
        <v>518</v>
      </c>
      <c r="AN384" s="265"/>
      <c r="AO384" s="265"/>
      <c r="AP384" s="267"/>
      <c r="AQ384" s="267" t="s">
        <v>353</v>
      </c>
      <c r="AR384" s="268"/>
      <c r="AS384" s="268"/>
      <c r="AT384" s="269"/>
      <c r="AU384" s="279" t="s">
        <v>369</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526</v>
      </c>
      <c r="AF388" s="265"/>
      <c r="AG388" s="265"/>
      <c r="AH388" s="265"/>
      <c r="AI388" s="265" t="s">
        <v>523</v>
      </c>
      <c r="AJ388" s="265"/>
      <c r="AK388" s="265"/>
      <c r="AL388" s="265"/>
      <c r="AM388" s="265" t="s">
        <v>518</v>
      </c>
      <c r="AN388" s="265"/>
      <c r="AO388" s="265"/>
      <c r="AP388" s="267"/>
      <c r="AQ388" s="267" t="s">
        <v>353</v>
      </c>
      <c r="AR388" s="268"/>
      <c r="AS388" s="268"/>
      <c r="AT388" s="269"/>
      <c r="AU388" s="279" t="s">
        <v>369</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370</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370</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370</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370</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370</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552</v>
      </c>
      <c r="D430" s="250"/>
      <c r="E430" s="238" t="s">
        <v>536</v>
      </c>
      <c r="F430" s="448"/>
      <c r="G430" s="240" t="s">
        <v>373</v>
      </c>
      <c r="H430" s="158"/>
      <c r="I430" s="158"/>
      <c r="J430" s="241" t="s">
        <v>589</v>
      </c>
      <c r="K430" s="242"/>
      <c r="L430" s="242"/>
      <c r="M430" s="242"/>
      <c r="N430" s="242"/>
      <c r="O430" s="242"/>
      <c r="P430" s="242"/>
      <c r="Q430" s="242"/>
      <c r="R430" s="242"/>
      <c r="S430" s="242"/>
      <c r="T430" s="243"/>
      <c r="U430" s="244" t="s">
        <v>590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519</v>
      </c>
      <c r="AJ431" s="181"/>
      <c r="AK431" s="181"/>
      <c r="AL431" s="176"/>
      <c r="AM431" s="181" t="s">
        <v>514</v>
      </c>
      <c r="AN431" s="181"/>
      <c r="AO431" s="181"/>
      <c r="AP431" s="176"/>
      <c r="AQ431" s="176" t="s">
        <v>353</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557</v>
      </c>
      <c r="AF432" s="136"/>
      <c r="AG432" s="137" t="s">
        <v>354</v>
      </c>
      <c r="AH432" s="172"/>
      <c r="AI432" s="182"/>
      <c r="AJ432" s="182"/>
      <c r="AK432" s="182"/>
      <c r="AL432" s="177"/>
      <c r="AM432" s="182"/>
      <c r="AN432" s="182"/>
      <c r="AO432" s="182"/>
      <c r="AP432" s="177"/>
      <c r="AQ432" s="217" t="s">
        <v>557</v>
      </c>
      <c r="AR432" s="136"/>
      <c r="AS432" s="137" t="s">
        <v>354</v>
      </c>
      <c r="AT432" s="172"/>
      <c r="AU432" s="136" t="s">
        <v>557</v>
      </c>
      <c r="AV432" s="136"/>
      <c r="AW432" s="137" t="s">
        <v>300</v>
      </c>
      <c r="AX432" s="138"/>
    </row>
    <row r="433" spans="1:50" ht="23.25" customHeight="1" x14ac:dyDescent="0.15">
      <c r="A433" s="1000"/>
      <c r="B433" s="252"/>
      <c r="C433" s="251"/>
      <c r="D433" s="252"/>
      <c r="E433" s="166"/>
      <c r="F433" s="167"/>
      <c r="G433" s="230" t="s">
        <v>590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590</v>
      </c>
      <c r="AC433" s="133"/>
      <c r="AD433" s="133"/>
      <c r="AE433" s="111" t="s">
        <v>589</v>
      </c>
      <c r="AF433" s="112"/>
      <c r="AG433" s="112"/>
      <c r="AH433" s="113"/>
      <c r="AI433" s="111" t="s">
        <v>589</v>
      </c>
      <c r="AJ433" s="112"/>
      <c r="AK433" s="112"/>
      <c r="AL433" s="112"/>
      <c r="AM433" s="111" t="s">
        <v>563</v>
      </c>
      <c r="AN433" s="112"/>
      <c r="AO433" s="112"/>
      <c r="AP433" s="113"/>
      <c r="AQ433" s="111" t="s">
        <v>589</v>
      </c>
      <c r="AR433" s="112"/>
      <c r="AS433" s="112"/>
      <c r="AT433" s="113"/>
      <c r="AU433" s="112" t="s">
        <v>589</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590</v>
      </c>
      <c r="AC434" s="221"/>
      <c r="AD434" s="221"/>
      <c r="AE434" s="111" t="s">
        <v>589</v>
      </c>
      <c r="AF434" s="112"/>
      <c r="AG434" s="112"/>
      <c r="AH434" s="113"/>
      <c r="AI434" s="111" t="s">
        <v>589</v>
      </c>
      <c r="AJ434" s="112"/>
      <c r="AK434" s="112"/>
      <c r="AL434" s="112"/>
      <c r="AM434" s="111" t="s">
        <v>563</v>
      </c>
      <c r="AN434" s="112"/>
      <c r="AO434" s="112"/>
      <c r="AP434" s="113"/>
      <c r="AQ434" s="111" t="s">
        <v>589</v>
      </c>
      <c r="AR434" s="112"/>
      <c r="AS434" s="112"/>
      <c r="AT434" s="113"/>
      <c r="AU434" s="112" t="s">
        <v>589</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589</v>
      </c>
      <c r="AJ435" s="112"/>
      <c r="AK435" s="112"/>
      <c r="AL435" s="112"/>
      <c r="AM435" s="111" t="s">
        <v>563</v>
      </c>
      <c r="AN435" s="112"/>
      <c r="AO435" s="112"/>
      <c r="AP435" s="113"/>
      <c r="AQ435" s="111" t="s">
        <v>589</v>
      </c>
      <c r="AR435" s="112"/>
      <c r="AS435" s="112"/>
      <c r="AT435" s="113"/>
      <c r="AU435" s="112" t="s">
        <v>589</v>
      </c>
      <c r="AV435" s="112"/>
      <c r="AW435" s="112"/>
      <c r="AX435" s="222"/>
    </row>
    <row r="436" spans="1:50" ht="18.75" hidden="1" customHeight="1" x14ac:dyDescent="0.15">
      <c r="A436" s="1000"/>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518</v>
      </c>
      <c r="AJ436" s="181"/>
      <c r="AK436" s="181"/>
      <c r="AL436" s="176"/>
      <c r="AM436" s="181" t="s">
        <v>514</v>
      </c>
      <c r="AN436" s="181"/>
      <c r="AO436" s="181"/>
      <c r="AP436" s="176"/>
      <c r="AQ436" s="176" t="s">
        <v>353</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518</v>
      </c>
      <c r="AJ441" s="181"/>
      <c r="AK441" s="181"/>
      <c r="AL441" s="176"/>
      <c r="AM441" s="181" t="s">
        <v>510</v>
      </c>
      <c r="AN441" s="181"/>
      <c r="AO441" s="181"/>
      <c r="AP441" s="176"/>
      <c r="AQ441" s="176" t="s">
        <v>353</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518</v>
      </c>
      <c r="AJ446" s="181"/>
      <c r="AK446" s="181"/>
      <c r="AL446" s="176"/>
      <c r="AM446" s="181" t="s">
        <v>515</v>
      </c>
      <c r="AN446" s="181"/>
      <c r="AO446" s="181"/>
      <c r="AP446" s="176"/>
      <c r="AQ446" s="176" t="s">
        <v>353</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518</v>
      </c>
      <c r="AJ451" s="181"/>
      <c r="AK451" s="181"/>
      <c r="AL451" s="176"/>
      <c r="AM451" s="181" t="s">
        <v>514</v>
      </c>
      <c r="AN451" s="181"/>
      <c r="AO451" s="181"/>
      <c r="AP451" s="176"/>
      <c r="AQ451" s="176" t="s">
        <v>353</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518</v>
      </c>
      <c r="AJ456" s="181"/>
      <c r="AK456" s="181"/>
      <c r="AL456" s="176"/>
      <c r="AM456" s="181" t="s">
        <v>514</v>
      </c>
      <c r="AN456" s="181"/>
      <c r="AO456" s="181"/>
      <c r="AP456" s="176"/>
      <c r="AQ456" s="176" t="s">
        <v>353</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557</v>
      </c>
      <c r="AF457" s="136"/>
      <c r="AG457" s="137" t="s">
        <v>354</v>
      </c>
      <c r="AH457" s="172"/>
      <c r="AI457" s="182"/>
      <c r="AJ457" s="182"/>
      <c r="AK457" s="182"/>
      <c r="AL457" s="177"/>
      <c r="AM457" s="182"/>
      <c r="AN457" s="182"/>
      <c r="AO457" s="182"/>
      <c r="AP457" s="177"/>
      <c r="AQ457" s="217" t="s">
        <v>557</v>
      </c>
      <c r="AR457" s="136"/>
      <c r="AS457" s="137" t="s">
        <v>354</v>
      </c>
      <c r="AT457" s="172"/>
      <c r="AU457" s="136" t="s">
        <v>591</v>
      </c>
      <c r="AV457" s="136"/>
      <c r="AW457" s="137" t="s">
        <v>300</v>
      </c>
      <c r="AX457" s="138"/>
    </row>
    <row r="458" spans="1:50" ht="23.25" customHeight="1" x14ac:dyDescent="0.15">
      <c r="A458" s="1000"/>
      <c r="B458" s="252"/>
      <c r="C458" s="251"/>
      <c r="D458" s="252"/>
      <c r="E458" s="166"/>
      <c r="F458" s="167"/>
      <c r="G458" s="230" t="s">
        <v>590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590</v>
      </c>
      <c r="AC458" s="133"/>
      <c r="AD458" s="133"/>
      <c r="AE458" s="111" t="s">
        <v>589</v>
      </c>
      <c r="AF458" s="112"/>
      <c r="AG458" s="112"/>
      <c r="AH458" s="112"/>
      <c r="AI458" s="111" t="s">
        <v>589</v>
      </c>
      <c r="AJ458" s="112"/>
      <c r="AK458" s="112"/>
      <c r="AL458" s="112"/>
      <c r="AM458" s="111" t="s">
        <v>563</v>
      </c>
      <c r="AN458" s="112"/>
      <c r="AO458" s="112"/>
      <c r="AP458" s="113"/>
      <c r="AQ458" s="111" t="s">
        <v>589</v>
      </c>
      <c r="AR458" s="112"/>
      <c r="AS458" s="112"/>
      <c r="AT458" s="113"/>
      <c r="AU458" s="112" t="s">
        <v>589</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590</v>
      </c>
      <c r="AC459" s="221"/>
      <c r="AD459" s="221"/>
      <c r="AE459" s="111" t="s">
        <v>589</v>
      </c>
      <c r="AF459" s="112"/>
      <c r="AG459" s="112"/>
      <c r="AH459" s="113"/>
      <c r="AI459" s="111" t="s">
        <v>589</v>
      </c>
      <c r="AJ459" s="112"/>
      <c r="AK459" s="112"/>
      <c r="AL459" s="112"/>
      <c r="AM459" s="111" t="s">
        <v>563</v>
      </c>
      <c r="AN459" s="112"/>
      <c r="AO459" s="112"/>
      <c r="AP459" s="113"/>
      <c r="AQ459" s="111" t="s">
        <v>589</v>
      </c>
      <c r="AR459" s="112"/>
      <c r="AS459" s="112"/>
      <c r="AT459" s="113"/>
      <c r="AU459" s="112" t="s">
        <v>589</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589</v>
      </c>
      <c r="AF460" s="112"/>
      <c r="AG460" s="112"/>
      <c r="AH460" s="113"/>
      <c r="AI460" s="111" t="s">
        <v>589</v>
      </c>
      <c r="AJ460" s="112"/>
      <c r="AK460" s="112"/>
      <c r="AL460" s="112"/>
      <c r="AM460" s="111" t="s">
        <v>563</v>
      </c>
      <c r="AN460" s="112"/>
      <c r="AO460" s="112"/>
      <c r="AP460" s="113"/>
      <c r="AQ460" s="111" t="s">
        <v>589</v>
      </c>
      <c r="AR460" s="112"/>
      <c r="AS460" s="112"/>
      <c r="AT460" s="113"/>
      <c r="AU460" s="112" t="s">
        <v>589</v>
      </c>
      <c r="AV460" s="112"/>
      <c r="AW460" s="112"/>
      <c r="AX460" s="222"/>
    </row>
    <row r="461" spans="1:50" ht="18.75" hidden="1" customHeight="1" x14ac:dyDescent="0.15">
      <c r="A461" s="1000"/>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518</v>
      </c>
      <c r="AJ461" s="181"/>
      <c r="AK461" s="181"/>
      <c r="AL461" s="176"/>
      <c r="AM461" s="181" t="s">
        <v>516</v>
      </c>
      <c r="AN461" s="181"/>
      <c r="AO461" s="181"/>
      <c r="AP461" s="176"/>
      <c r="AQ461" s="176" t="s">
        <v>353</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518</v>
      </c>
      <c r="AJ466" s="181"/>
      <c r="AK466" s="181"/>
      <c r="AL466" s="176"/>
      <c r="AM466" s="181" t="s">
        <v>514</v>
      </c>
      <c r="AN466" s="181"/>
      <c r="AO466" s="181"/>
      <c r="AP466" s="176"/>
      <c r="AQ466" s="176" t="s">
        <v>353</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518</v>
      </c>
      <c r="AJ471" s="181"/>
      <c r="AK471" s="181"/>
      <c r="AL471" s="176"/>
      <c r="AM471" s="181" t="s">
        <v>510</v>
      </c>
      <c r="AN471" s="181"/>
      <c r="AO471" s="181"/>
      <c r="AP471" s="176"/>
      <c r="AQ471" s="176" t="s">
        <v>353</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518</v>
      </c>
      <c r="AJ476" s="181"/>
      <c r="AK476" s="181"/>
      <c r="AL476" s="176"/>
      <c r="AM476" s="181" t="s">
        <v>514</v>
      </c>
      <c r="AN476" s="181"/>
      <c r="AO476" s="181"/>
      <c r="AP476" s="176"/>
      <c r="AQ476" s="176" t="s">
        <v>353</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558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590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553</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519</v>
      </c>
      <c r="AJ485" s="181"/>
      <c r="AK485" s="181"/>
      <c r="AL485" s="176"/>
      <c r="AM485" s="181" t="s">
        <v>516</v>
      </c>
      <c r="AN485" s="181"/>
      <c r="AO485" s="181"/>
      <c r="AP485" s="176"/>
      <c r="AQ485" s="176" t="s">
        <v>353</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518</v>
      </c>
      <c r="AJ490" s="181"/>
      <c r="AK490" s="181"/>
      <c r="AL490" s="176"/>
      <c r="AM490" s="181" t="s">
        <v>516</v>
      </c>
      <c r="AN490" s="181"/>
      <c r="AO490" s="181"/>
      <c r="AP490" s="176"/>
      <c r="AQ490" s="176" t="s">
        <v>353</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518</v>
      </c>
      <c r="AJ495" s="181"/>
      <c r="AK495" s="181"/>
      <c r="AL495" s="176"/>
      <c r="AM495" s="181" t="s">
        <v>514</v>
      </c>
      <c r="AN495" s="181"/>
      <c r="AO495" s="181"/>
      <c r="AP495" s="176"/>
      <c r="AQ495" s="176" t="s">
        <v>353</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518</v>
      </c>
      <c r="AJ500" s="181"/>
      <c r="AK500" s="181"/>
      <c r="AL500" s="176"/>
      <c r="AM500" s="181" t="s">
        <v>515</v>
      </c>
      <c r="AN500" s="181"/>
      <c r="AO500" s="181"/>
      <c r="AP500" s="176"/>
      <c r="AQ500" s="176" t="s">
        <v>353</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518</v>
      </c>
      <c r="AJ505" s="181"/>
      <c r="AK505" s="181"/>
      <c r="AL505" s="176"/>
      <c r="AM505" s="181" t="s">
        <v>516</v>
      </c>
      <c r="AN505" s="181"/>
      <c r="AO505" s="181"/>
      <c r="AP505" s="176"/>
      <c r="AQ505" s="176" t="s">
        <v>353</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518</v>
      </c>
      <c r="AJ510" s="181"/>
      <c r="AK510" s="181"/>
      <c r="AL510" s="176"/>
      <c r="AM510" s="181" t="s">
        <v>514</v>
      </c>
      <c r="AN510" s="181"/>
      <c r="AO510" s="181"/>
      <c r="AP510" s="176"/>
      <c r="AQ510" s="176" t="s">
        <v>353</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519</v>
      </c>
      <c r="AJ515" s="181"/>
      <c r="AK515" s="181"/>
      <c r="AL515" s="176"/>
      <c r="AM515" s="181" t="s">
        <v>514</v>
      </c>
      <c r="AN515" s="181"/>
      <c r="AO515" s="181"/>
      <c r="AP515" s="176"/>
      <c r="AQ515" s="176" t="s">
        <v>353</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519</v>
      </c>
      <c r="AJ520" s="181"/>
      <c r="AK520" s="181"/>
      <c r="AL520" s="176"/>
      <c r="AM520" s="181" t="s">
        <v>514</v>
      </c>
      <c r="AN520" s="181"/>
      <c r="AO520" s="181"/>
      <c r="AP520" s="176"/>
      <c r="AQ520" s="176" t="s">
        <v>353</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518</v>
      </c>
      <c r="AJ525" s="181"/>
      <c r="AK525" s="181"/>
      <c r="AL525" s="176"/>
      <c r="AM525" s="181" t="s">
        <v>510</v>
      </c>
      <c r="AN525" s="181"/>
      <c r="AO525" s="181"/>
      <c r="AP525" s="176"/>
      <c r="AQ525" s="176" t="s">
        <v>353</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518</v>
      </c>
      <c r="AJ530" s="181"/>
      <c r="AK530" s="181"/>
      <c r="AL530" s="176"/>
      <c r="AM530" s="181" t="s">
        <v>514</v>
      </c>
      <c r="AN530" s="181"/>
      <c r="AO530" s="181"/>
      <c r="AP530" s="176"/>
      <c r="AQ530" s="176" t="s">
        <v>353</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559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554</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519</v>
      </c>
      <c r="AJ539" s="181"/>
      <c r="AK539" s="181"/>
      <c r="AL539" s="176"/>
      <c r="AM539" s="181" t="s">
        <v>514</v>
      </c>
      <c r="AN539" s="181"/>
      <c r="AO539" s="181"/>
      <c r="AP539" s="176"/>
      <c r="AQ539" s="176" t="s">
        <v>353</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518</v>
      </c>
      <c r="AJ544" s="181"/>
      <c r="AK544" s="181"/>
      <c r="AL544" s="176"/>
      <c r="AM544" s="181" t="s">
        <v>516</v>
      </c>
      <c r="AN544" s="181"/>
      <c r="AO544" s="181"/>
      <c r="AP544" s="176"/>
      <c r="AQ544" s="176" t="s">
        <v>353</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518</v>
      </c>
      <c r="AJ549" s="181"/>
      <c r="AK549" s="181"/>
      <c r="AL549" s="176"/>
      <c r="AM549" s="181" t="s">
        <v>510</v>
      </c>
      <c r="AN549" s="181"/>
      <c r="AO549" s="181"/>
      <c r="AP549" s="176"/>
      <c r="AQ549" s="176" t="s">
        <v>353</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518</v>
      </c>
      <c r="AJ554" s="181"/>
      <c r="AK554" s="181"/>
      <c r="AL554" s="176"/>
      <c r="AM554" s="181" t="s">
        <v>510</v>
      </c>
      <c r="AN554" s="181"/>
      <c r="AO554" s="181"/>
      <c r="AP554" s="176"/>
      <c r="AQ554" s="176" t="s">
        <v>353</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518</v>
      </c>
      <c r="AJ559" s="181"/>
      <c r="AK559" s="181"/>
      <c r="AL559" s="176"/>
      <c r="AM559" s="181" t="s">
        <v>514</v>
      </c>
      <c r="AN559" s="181"/>
      <c r="AO559" s="181"/>
      <c r="AP559" s="176"/>
      <c r="AQ559" s="176" t="s">
        <v>353</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518</v>
      </c>
      <c r="AJ564" s="181"/>
      <c r="AK564" s="181"/>
      <c r="AL564" s="176"/>
      <c r="AM564" s="181" t="s">
        <v>510</v>
      </c>
      <c r="AN564" s="181"/>
      <c r="AO564" s="181"/>
      <c r="AP564" s="176"/>
      <c r="AQ564" s="176" t="s">
        <v>353</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519</v>
      </c>
      <c r="AJ569" s="181"/>
      <c r="AK569" s="181"/>
      <c r="AL569" s="176"/>
      <c r="AM569" s="181" t="s">
        <v>510</v>
      </c>
      <c r="AN569" s="181"/>
      <c r="AO569" s="181"/>
      <c r="AP569" s="176"/>
      <c r="AQ569" s="176" t="s">
        <v>353</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518</v>
      </c>
      <c r="AJ574" s="181"/>
      <c r="AK574" s="181"/>
      <c r="AL574" s="176"/>
      <c r="AM574" s="181" t="s">
        <v>510</v>
      </c>
      <c r="AN574" s="181"/>
      <c r="AO574" s="181"/>
      <c r="AP574" s="176"/>
      <c r="AQ574" s="176" t="s">
        <v>353</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518</v>
      </c>
      <c r="AJ579" s="181"/>
      <c r="AK579" s="181"/>
      <c r="AL579" s="176"/>
      <c r="AM579" s="181" t="s">
        <v>510</v>
      </c>
      <c r="AN579" s="181"/>
      <c r="AO579" s="181"/>
      <c r="AP579" s="176"/>
      <c r="AQ579" s="176" t="s">
        <v>353</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518</v>
      </c>
      <c r="AJ584" s="181"/>
      <c r="AK584" s="181"/>
      <c r="AL584" s="176"/>
      <c r="AM584" s="181" t="s">
        <v>514</v>
      </c>
      <c r="AN584" s="181"/>
      <c r="AO584" s="181"/>
      <c r="AP584" s="176"/>
      <c r="AQ584" s="176" t="s">
        <v>353</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559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553</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518</v>
      </c>
      <c r="AJ593" s="181"/>
      <c r="AK593" s="181"/>
      <c r="AL593" s="176"/>
      <c r="AM593" s="181" t="s">
        <v>510</v>
      </c>
      <c r="AN593" s="181"/>
      <c r="AO593" s="181"/>
      <c r="AP593" s="176"/>
      <c r="AQ593" s="176" t="s">
        <v>353</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519</v>
      </c>
      <c r="AJ598" s="181"/>
      <c r="AK598" s="181"/>
      <c r="AL598" s="176"/>
      <c r="AM598" s="181" t="s">
        <v>515</v>
      </c>
      <c r="AN598" s="181"/>
      <c r="AO598" s="181"/>
      <c r="AP598" s="176"/>
      <c r="AQ598" s="176" t="s">
        <v>353</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518</v>
      </c>
      <c r="AJ603" s="181"/>
      <c r="AK603" s="181"/>
      <c r="AL603" s="176"/>
      <c r="AM603" s="181" t="s">
        <v>510</v>
      </c>
      <c r="AN603" s="181"/>
      <c r="AO603" s="181"/>
      <c r="AP603" s="176"/>
      <c r="AQ603" s="176" t="s">
        <v>353</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518</v>
      </c>
      <c r="AJ608" s="181"/>
      <c r="AK608" s="181"/>
      <c r="AL608" s="176"/>
      <c r="AM608" s="181" t="s">
        <v>510</v>
      </c>
      <c r="AN608" s="181"/>
      <c r="AO608" s="181"/>
      <c r="AP608" s="176"/>
      <c r="AQ608" s="176" t="s">
        <v>353</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518</v>
      </c>
      <c r="AJ613" s="181"/>
      <c r="AK613" s="181"/>
      <c r="AL613" s="176"/>
      <c r="AM613" s="181" t="s">
        <v>514</v>
      </c>
      <c r="AN613" s="181"/>
      <c r="AO613" s="181"/>
      <c r="AP613" s="176"/>
      <c r="AQ613" s="176" t="s">
        <v>353</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518</v>
      </c>
      <c r="AJ618" s="181"/>
      <c r="AK618" s="181"/>
      <c r="AL618" s="176"/>
      <c r="AM618" s="181" t="s">
        <v>514</v>
      </c>
      <c r="AN618" s="181"/>
      <c r="AO618" s="181"/>
      <c r="AP618" s="176"/>
      <c r="AQ618" s="176" t="s">
        <v>353</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518</v>
      </c>
      <c r="AJ623" s="181"/>
      <c r="AK623" s="181"/>
      <c r="AL623" s="176"/>
      <c r="AM623" s="181" t="s">
        <v>515</v>
      </c>
      <c r="AN623" s="181"/>
      <c r="AO623" s="181"/>
      <c r="AP623" s="176"/>
      <c r="AQ623" s="176" t="s">
        <v>353</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518</v>
      </c>
      <c r="AJ628" s="181"/>
      <c r="AK628" s="181"/>
      <c r="AL628" s="176"/>
      <c r="AM628" s="181" t="s">
        <v>514</v>
      </c>
      <c r="AN628" s="181"/>
      <c r="AO628" s="181"/>
      <c r="AP628" s="176"/>
      <c r="AQ628" s="176" t="s">
        <v>353</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518</v>
      </c>
      <c r="AJ633" s="181"/>
      <c r="AK633" s="181"/>
      <c r="AL633" s="176"/>
      <c r="AM633" s="181" t="s">
        <v>510</v>
      </c>
      <c r="AN633" s="181"/>
      <c r="AO633" s="181"/>
      <c r="AP633" s="176"/>
      <c r="AQ633" s="176" t="s">
        <v>353</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518</v>
      </c>
      <c r="AJ638" s="181"/>
      <c r="AK638" s="181"/>
      <c r="AL638" s="176"/>
      <c r="AM638" s="181" t="s">
        <v>514</v>
      </c>
      <c r="AN638" s="181"/>
      <c r="AO638" s="181"/>
      <c r="AP638" s="176"/>
      <c r="AQ638" s="176" t="s">
        <v>353</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559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554</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519</v>
      </c>
      <c r="AJ647" s="181"/>
      <c r="AK647" s="181"/>
      <c r="AL647" s="176"/>
      <c r="AM647" s="181" t="s">
        <v>510</v>
      </c>
      <c r="AN647" s="181"/>
      <c r="AO647" s="181"/>
      <c r="AP647" s="176"/>
      <c r="AQ647" s="176" t="s">
        <v>353</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518</v>
      </c>
      <c r="AJ652" s="181"/>
      <c r="AK652" s="181"/>
      <c r="AL652" s="176"/>
      <c r="AM652" s="181" t="s">
        <v>510</v>
      </c>
      <c r="AN652" s="181"/>
      <c r="AO652" s="181"/>
      <c r="AP652" s="176"/>
      <c r="AQ652" s="176" t="s">
        <v>353</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518</v>
      </c>
      <c r="AJ657" s="181"/>
      <c r="AK657" s="181"/>
      <c r="AL657" s="176"/>
      <c r="AM657" s="181" t="s">
        <v>514</v>
      </c>
      <c r="AN657" s="181"/>
      <c r="AO657" s="181"/>
      <c r="AP657" s="176"/>
      <c r="AQ657" s="176" t="s">
        <v>353</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518</v>
      </c>
      <c r="AJ662" s="181"/>
      <c r="AK662" s="181"/>
      <c r="AL662" s="176"/>
      <c r="AM662" s="181" t="s">
        <v>510</v>
      </c>
      <c r="AN662" s="181"/>
      <c r="AO662" s="181"/>
      <c r="AP662" s="176"/>
      <c r="AQ662" s="176" t="s">
        <v>353</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518</v>
      </c>
      <c r="AJ667" s="181"/>
      <c r="AK667" s="181"/>
      <c r="AL667" s="176"/>
      <c r="AM667" s="181" t="s">
        <v>510</v>
      </c>
      <c r="AN667" s="181"/>
      <c r="AO667" s="181"/>
      <c r="AP667" s="176"/>
      <c r="AQ667" s="176" t="s">
        <v>353</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519</v>
      </c>
      <c r="AJ672" s="181"/>
      <c r="AK672" s="181"/>
      <c r="AL672" s="176"/>
      <c r="AM672" s="181" t="s">
        <v>510</v>
      </c>
      <c r="AN672" s="181"/>
      <c r="AO672" s="181"/>
      <c r="AP672" s="176"/>
      <c r="AQ672" s="176" t="s">
        <v>353</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518</v>
      </c>
      <c r="AJ677" s="181"/>
      <c r="AK677" s="181"/>
      <c r="AL677" s="176"/>
      <c r="AM677" s="181" t="s">
        <v>516</v>
      </c>
      <c r="AN677" s="181"/>
      <c r="AO677" s="181"/>
      <c r="AP677" s="176"/>
      <c r="AQ677" s="176" t="s">
        <v>353</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519</v>
      </c>
      <c r="AJ682" s="181"/>
      <c r="AK682" s="181"/>
      <c r="AL682" s="176"/>
      <c r="AM682" s="181" t="s">
        <v>514</v>
      </c>
      <c r="AN682" s="181"/>
      <c r="AO682" s="181"/>
      <c r="AP682" s="176"/>
      <c r="AQ682" s="176" t="s">
        <v>353</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518</v>
      </c>
      <c r="AJ687" s="181"/>
      <c r="AK687" s="181"/>
      <c r="AL687" s="176"/>
      <c r="AM687" s="181" t="s">
        <v>510</v>
      </c>
      <c r="AN687" s="181"/>
      <c r="AO687" s="181"/>
      <c r="AP687" s="176"/>
      <c r="AQ687" s="176" t="s">
        <v>353</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518</v>
      </c>
      <c r="AJ692" s="181"/>
      <c r="AK692" s="181"/>
      <c r="AL692" s="176"/>
      <c r="AM692" s="181" t="s">
        <v>515</v>
      </c>
      <c r="AN692" s="181"/>
      <c r="AO692" s="181"/>
      <c r="AP692" s="176"/>
      <c r="AQ692" s="176" t="s">
        <v>353</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559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5.2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1" t="s">
        <v>602</v>
      </c>
      <c r="AE702" s="902"/>
      <c r="AF702" s="902"/>
      <c r="AG702" s="891" t="s">
        <v>592</v>
      </c>
      <c r="AH702" s="892"/>
      <c r="AI702" s="892"/>
      <c r="AJ702" s="892"/>
      <c r="AK702" s="892"/>
      <c r="AL702" s="892"/>
      <c r="AM702" s="892"/>
      <c r="AN702" s="892"/>
      <c r="AO702" s="892"/>
      <c r="AP702" s="892"/>
      <c r="AQ702" s="892"/>
      <c r="AR702" s="892"/>
      <c r="AS702" s="892"/>
      <c r="AT702" s="892"/>
      <c r="AU702" s="892"/>
      <c r="AV702" s="892"/>
      <c r="AW702" s="892"/>
      <c r="AX702" s="893"/>
    </row>
    <row r="703" spans="1:50" ht="62.25" customHeight="1" x14ac:dyDescent="0.15">
      <c r="A703" s="531"/>
      <c r="B703" s="532"/>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602</v>
      </c>
      <c r="AE703" s="155"/>
      <c r="AF703" s="155"/>
      <c r="AG703" s="668" t="s">
        <v>593</v>
      </c>
      <c r="AH703" s="669"/>
      <c r="AI703" s="669"/>
      <c r="AJ703" s="669"/>
      <c r="AK703" s="669"/>
      <c r="AL703" s="669"/>
      <c r="AM703" s="669"/>
      <c r="AN703" s="669"/>
      <c r="AO703" s="669"/>
      <c r="AP703" s="669"/>
      <c r="AQ703" s="669"/>
      <c r="AR703" s="669"/>
      <c r="AS703" s="669"/>
      <c r="AT703" s="669"/>
      <c r="AU703" s="669"/>
      <c r="AV703" s="669"/>
      <c r="AW703" s="669"/>
      <c r="AX703" s="670"/>
    </row>
    <row r="704" spans="1:50" ht="60" customHeight="1" x14ac:dyDescent="0.15">
      <c r="A704" s="533"/>
      <c r="B704" s="534"/>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602</v>
      </c>
      <c r="AE704" s="590"/>
      <c r="AF704" s="590"/>
      <c r="AG704" s="428" t="s">
        <v>594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602</v>
      </c>
      <c r="AE705" s="737"/>
      <c r="AF705" s="737"/>
      <c r="AG705" s="160" t="s">
        <v>680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496</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611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437</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612</v>
      </c>
      <c r="AE707" s="588"/>
      <c r="AF707" s="588"/>
      <c r="AG707" s="428"/>
      <c r="AH707" s="233"/>
      <c r="AI707" s="233"/>
      <c r="AJ707" s="233"/>
      <c r="AK707" s="233"/>
      <c r="AL707" s="233"/>
      <c r="AM707" s="233"/>
      <c r="AN707" s="233"/>
      <c r="AO707" s="233"/>
      <c r="AP707" s="233"/>
      <c r="AQ707" s="233"/>
      <c r="AR707" s="233"/>
      <c r="AS707" s="233"/>
      <c r="AT707" s="233"/>
      <c r="AU707" s="233"/>
      <c r="AV707" s="233"/>
      <c r="AW707" s="233"/>
      <c r="AX707" s="429"/>
    </row>
    <row r="708" spans="1:50" ht="38.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602</v>
      </c>
      <c r="AE708" s="672"/>
      <c r="AF708" s="672"/>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602</v>
      </c>
      <c r="AE709" s="155"/>
      <c r="AF709" s="155"/>
      <c r="AG709" s="668" t="s">
        <v>596</v>
      </c>
      <c r="AH709" s="669"/>
      <c r="AI709" s="669"/>
      <c r="AJ709" s="669"/>
      <c r="AK709" s="669"/>
      <c r="AL709" s="669"/>
      <c r="AM709" s="669"/>
      <c r="AN709" s="669"/>
      <c r="AO709" s="669"/>
      <c r="AP709" s="669"/>
      <c r="AQ709" s="669"/>
      <c r="AR709" s="669"/>
      <c r="AS709" s="669"/>
      <c r="AT709" s="669"/>
      <c r="AU709" s="669"/>
      <c r="AV709" s="669"/>
      <c r="AW709" s="669"/>
      <c r="AX709" s="670"/>
    </row>
    <row r="710" spans="1:50" ht="36.7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602</v>
      </c>
      <c r="AE710" s="155"/>
      <c r="AF710" s="155"/>
      <c r="AG710" s="668" t="s">
        <v>597</v>
      </c>
      <c r="AH710" s="669"/>
      <c r="AI710" s="669"/>
      <c r="AJ710" s="669"/>
      <c r="AK710" s="669"/>
      <c r="AL710" s="669"/>
      <c r="AM710" s="669"/>
      <c r="AN710" s="669"/>
      <c r="AO710" s="669"/>
      <c r="AP710" s="669"/>
      <c r="AQ710" s="669"/>
      <c r="AR710" s="669"/>
      <c r="AS710" s="669"/>
      <c r="AT710" s="669"/>
      <c r="AU710" s="669"/>
      <c r="AV710" s="669"/>
      <c r="AW710" s="669"/>
      <c r="AX710" s="670"/>
    </row>
    <row r="711" spans="1:50" ht="39"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602</v>
      </c>
      <c r="AE711" s="155"/>
      <c r="AF711" s="155"/>
      <c r="AG711" s="668" t="s">
        <v>598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613</v>
      </c>
      <c r="AE712" s="590"/>
      <c r="AF712" s="590"/>
      <c r="AG712" s="598" t="s">
        <v>563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68" t="s">
        <v>563</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442</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613</v>
      </c>
      <c r="AE714" s="596"/>
      <c r="AF714" s="597"/>
      <c r="AG714" s="693" t="s">
        <v>563</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443</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602</v>
      </c>
      <c r="AE715" s="672"/>
      <c r="AF715" s="781"/>
      <c r="AG715" s="526" t="s">
        <v>599</v>
      </c>
      <c r="AH715" s="527"/>
      <c r="AI715" s="527"/>
      <c r="AJ715" s="527"/>
      <c r="AK715" s="527"/>
      <c r="AL715" s="527"/>
      <c r="AM715" s="527"/>
      <c r="AN715" s="527"/>
      <c r="AO715" s="527"/>
      <c r="AP715" s="527"/>
      <c r="AQ715" s="527"/>
      <c r="AR715" s="527"/>
      <c r="AS715" s="527"/>
      <c r="AT715" s="527"/>
      <c r="AU715" s="527"/>
      <c r="AV715" s="527"/>
      <c r="AW715" s="527"/>
      <c r="AX715" s="528"/>
    </row>
    <row r="716" spans="1:50" ht="59.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602</v>
      </c>
      <c r="AE716" s="763"/>
      <c r="AF716" s="763"/>
      <c r="AG716" s="668" t="s">
        <v>614</v>
      </c>
      <c r="AH716" s="669"/>
      <c r="AI716" s="669"/>
      <c r="AJ716" s="669"/>
      <c r="AK716" s="669"/>
      <c r="AL716" s="669"/>
      <c r="AM716" s="669"/>
      <c r="AN716" s="669"/>
      <c r="AO716" s="669"/>
      <c r="AP716" s="669"/>
      <c r="AQ716" s="669"/>
      <c r="AR716" s="669"/>
      <c r="AS716" s="669"/>
      <c r="AT716" s="669"/>
      <c r="AU716" s="669"/>
      <c r="AV716" s="669"/>
      <c r="AW716" s="669"/>
      <c r="AX716" s="670"/>
    </row>
    <row r="717" spans="1:50" ht="39.75" customHeight="1" x14ac:dyDescent="0.15">
      <c r="A717" s="659"/>
      <c r="B717" s="660"/>
      <c r="C717" s="592" t="s">
        <v>364</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602</v>
      </c>
      <c r="AE717" s="155"/>
      <c r="AF717" s="155"/>
      <c r="AG717" s="668" t="s">
        <v>615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613</v>
      </c>
      <c r="AE718" s="155"/>
      <c r="AF718" s="155"/>
      <c r="AG718" s="163" t="s">
        <v>563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613</v>
      </c>
      <c r="AE719" s="672"/>
      <c r="AF719" s="672"/>
      <c r="AG719" s="160" t="s">
        <v>563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1" t="s">
        <v>458</v>
      </c>
      <c r="D720" s="939"/>
      <c r="E720" s="939"/>
      <c r="F720" s="942"/>
      <c r="G720" s="938" t="s">
        <v>459</v>
      </c>
      <c r="H720" s="939"/>
      <c r="I720" s="939"/>
      <c r="J720" s="939"/>
      <c r="K720" s="939"/>
      <c r="L720" s="939"/>
      <c r="M720" s="939"/>
      <c r="N720" s="938" t="s">
        <v>462</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5"/>
      <c r="E726" s="585"/>
      <c r="F726" s="586"/>
      <c r="G726" s="802" t="s">
        <v>685</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53.25" customHeight="1" thickBot="1" x14ac:dyDescent="0.2">
      <c r="A727" s="627"/>
      <c r="B727" s="628"/>
      <c r="C727" s="699" t="s">
        <v>57</v>
      </c>
      <c r="D727" s="700"/>
      <c r="E727" s="700"/>
      <c r="F727" s="701"/>
      <c r="G727" s="799" t="s">
        <v>686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53.25" customHeight="1" thickBot="1" x14ac:dyDescent="0.2">
      <c r="A729" s="769" t="s">
        <v>688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4" t="s">
        <v>689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500</v>
      </c>
      <c r="B733" s="754"/>
      <c r="C733" s="754"/>
      <c r="D733" s="754"/>
      <c r="E733" s="755"/>
      <c r="F733" s="770" t="s">
        <v>690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21.5" customHeight="1" thickBot="1" x14ac:dyDescent="0.2">
      <c r="A735" s="615" t="s">
        <v>691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540</v>
      </c>
      <c r="B737" s="124"/>
      <c r="C737" s="124"/>
      <c r="D737" s="125"/>
      <c r="E737" s="122" t="s">
        <v>563</v>
      </c>
      <c r="F737" s="122"/>
      <c r="G737" s="122"/>
      <c r="H737" s="122"/>
      <c r="I737" s="122"/>
      <c r="J737" s="122"/>
      <c r="K737" s="122"/>
      <c r="L737" s="122"/>
      <c r="M737" s="122"/>
      <c r="N737" s="101" t="s">
        <v>533</v>
      </c>
      <c r="O737" s="101"/>
      <c r="P737" s="101"/>
      <c r="Q737" s="101"/>
      <c r="R737" s="122" t="s">
        <v>563</v>
      </c>
      <c r="S737" s="122"/>
      <c r="T737" s="122"/>
      <c r="U737" s="122"/>
      <c r="V737" s="122"/>
      <c r="W737" s="122"/>
      <c r="X737" s="122"/>
      <c r="Y737" s="122"/>
      <c r="Z737" s="122"/>
      <c r="AA737" s="101" t="s">
        <v>532</v>
      </c>
      <c r="AB737" s="101"/>
      <c r="AC737" s="101"/>
      <c r="AD737" s="101"/>
      <c r="AE737" s="122" t="s">
        <v>563</v>
      </c>
      <c r="AF737" s="122"/>
      <c r="AG737" s="122"/>
      <c r="AH737" s="122"/>
      <c r="AI737" s="122"/>
      <c r="AJ737" s="122"/>
      <c r="AK737" s="122"/>
      <c r="AL737" s="122"/>
      <c r="AM737" s="122"/>
      <c r="AN737" s="101" t="s">
        <v>531</v>
      </c>
      <c r="AO737" s="101"/>
      <c r="AP737" s="101"/>
      <c r="AQ737" s="101"/>
      <c r="AR737" s="102" t="s">
        <v>563</v>
      </c>
      <c r="AS737" s="103"/>
      <c r="AT737" s="103"/>
      <c r="AU737" s="103"/>
      <c r="AV737" s="103"/>
      <c r="AW737" s="103"/>
      <c r="AX737" s="104"/>
      <c r="AY737" s="89"/>
      <c r="AZ737" s="89"/>
    </row>
    <row r="738" spans="1:52" ht="24.75" customHeight="1" x14ac:dyDescent="0.15">
      <c r="A738" s="123" t="s">
        <v>530</v>
      </c>
      <c r="B738" s="124"/>
      <c r="C738" s="124"/>
      <c r="D738" s="125"/>
      <c r="E738" s="122" t="s">
        <v>563</v>
      </c>
      <c r="F738" s="122"/>
      <c r="G738" s="122"/>
      <c r="H738" s="122"/>
      <c r="I738" s="122"/>
      <c r="J738" s="122"/>
      <c r="K738" s="122"/>
      <c r="L738" s="122"/>
      <c r="M738" s="122"/>
      <c r="N738" s="101" t="s">
        <v>529</v>
      </c>
      <c r="O738" s="101"/>
      <c r="P738" s="101"/>
      <c r="Q738" s="101"/>
      <c r="R738" s="122" t="s">
        <v>600</v>
      </c>
      <c r="S738" s="122"/>
      <c r="T738" s="122"/>
      <c r="U738" s="122"/>
      <c r="V738" s="122"/>
      <c r="W738" s="122"/>
      <c r="X738" s="122"/>
      <c r="Y738" s="122"/>
      <c r="Z738" s="122"/>
      <c r="AA738" s="101" t="s">
        <v>528</v>
      </c>
      <c r="AB738" s="101"/>
      <c r="AC738" s="101"/>
      <c r="AD738" s="101"/>
      <c r="AE738" s="122" t="s">
        <v>601</v>
      </c>
      <c r="AF738" s="122"/>
      <c r="AG738" s="122"/>
      <c r="AH738" s="122"/>
      <c r="AI738" s="122"/>
      <c r="AJ738" s="122"/>
      <c r="AK738" s="122"/>
      <c r="AL738" s="122"/>
      <c r="AM738" s="122"/>
      <c r="AN738" s="101" t="s">
        <v>524</v>
      </c>
      <c r="AO738" s="101"/>
      <c r="AP738" s="101"/>
      <c r="AQ738" s="101"/>
      <c r="AR738" s="102">
        <v>60</v>
      </c>
      <c r="AS738" s="103"/>
      <c r="AT738" s="103"/>
      <c r="AU738" s="103"/>
      <c r="AV738" s="103"/>
      <c r="AW738" s="103"/>
      <c r="AX738" s="104"/>
    </row>
    <row r="739" spans="1:52" ht="24.75" customHeight="1" thickBot="1" x14ac:dyDescent="0.2">
      <c r="A739" s="126" t="s">
        <v>520</v>
      </c>
      <c r="B739" s="127"/>
      <c r="C739" s="127"/>
      <c r="D739" s="128"/>
      <c r="E739" s="129" t="s">
        <v>560</v>
      </c>
      <c r="F739" s="117"/>
      <c r="G739" s="117"/>
      <c r="H739" s="93" t="str">
        <f>IF(E739="", "", "(")</f>
        <v>(</v>
      </c>
      <c r="I739" s="117"/>
      <c r="J739" s="117"/>
      <c r="K739" s="93" t="str">
        <f>IF(OR(I739="　", I739=""), "", "-")</f>
        <v/>
      </c>
      <c r="L739" s="118">
        <v>60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501</v>
      </c>
      <c r="B779" s="765"/>
      <c r="C779" s="765"/>
      <c r="D779" s="765"/>
      <c r="E779" s="765"/>
      <c r="F779" s="766"/>
      <c r="G779" s="439" t="s">
        <v>635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7"/>
      <c r="C781" s="767"/>
      <c r="D781" s="767"/>
      <c r="E781" s="767"/>
      <c r="F781" s="768"/>
      <c r="G781" s="449" t="s">
        <v>642</v>
      </c>
      <c r="H781" s="450"/>
      <c r="I781" s="450"/>
      <c r="J781" s="450"/>
      <c r="K781" s="451"/>
      <c r="L781" s="452" t="s">
        <v>652</v>
      </c>
      <c r="M781" s="453"/>
      <c r="N781" s="453"/>
      <c r="O781" s="453"/>
      <c r="P781" s="453"/>
      <c r="Q781" s="453"/>
      <c r="R781" s="453"/>
      <c r="S781" s="453"/>
      <c r="T781" s="453"/>
      <c r="U781" s="453"/>
      <c r="V781" s="453"/>
      <c r="W781" s="453"/>
      <c r="X781" s="454"/>
      <c r="Y781" s="455">
        <v>2.2000000000000002</v>
      </c>
      <c r="Z781" s="456"/>
      <c r="AA781" s="456"/>
      <c r="AB781" s="557"/>
      <c r="AC781" s="449" t="s">
        <v>639</v>
      </c>
      <c r="AD781" s="450"/>
      <c r="AE781" s="450"/>
      <c r="AF781" s="450"/>
      <c r="AG781" s="451"/>
      <c r="AH781" s="452" t="s">
        <v>640</v>
      </c>
      <c r="AI781" s="453"/>
      <c r="AJ781" s="453"/>
      <c r="AK781" s="453"/>
      <c r="AL781" s="453"/>
      <c r="AM781" s="453"/>
      <c r="AN781" s="453"/>
      <c r="AO781" s="453"/>
      <c r="AP781" s="453"/>
      <c r="AQ781" s="453"/>
      <c r="AR781" s="453"/>
      <c r="AS781" s="453"/>
      <c r="AT781" s="454"/>
      <c r="AU781" s="455">
        <v>9</v>
      </c>
      <c r="AV781" s="456"/>
      <c r="AW781" s="456"/>
      <c r="AX781" s="457"/>
    </row>
    <row r="782" spans="1:50" ht="24.75" customHeight="1" x14ac:dyDescent="0.15">
      <c r="A782" s="556"/>
      <c r="B782" s="767"/>
      <c r="C782" s="767"/>
      <c r="D782" s="767"/>
      <c r="E782" s="767"/>
      <c r="F782" s="768"/>
      <c r="G782" s="350" t="s">
        <v>654</v>
      </c>
      <c r="H782" s="351"/>
      <c r="I782" s="351"/>
      <c r="J782" s="351"/>
      <c r="K782" s="352"/>
      <c r="L782" s="403" t="s">
        <v>653</v>
      </c>
      <c r="M782" s="404"/>
      <c r="N782" s="404"/>
      <c r="O782" s="404"/>
      <c r="P782" s="404"/>
      <c r="Q782" s="404"/>
      <c r="R782" s="404"/>
      <c r="S782" s="404"/>
      <c r="T782" s="404"/>
      <c r="U782" s="404"/>
      <c r="V782" s="404"/>
      <c r="W782" s="404"/>
      <c r="X782" s="405"/>
      <c r="Y782" s="400">
        <v>0.2</v>
      </c>
      <c r="Z782" s="401"/>
      <c r="AA782" s="401"/>
      <c r="AB782" s="407"/>
      <c r="AC782" s="350" t="s">
        <v>641</v>
      </c>
      <c r="AD782" s="351"/>
      <c r="AE782" s="351"/>
      <c r="AF782" s="351"/>
      <c r="AG782" s="352"/>
      <c r="AH782" s="403" t="s">
        <v>673</v>
      </c>
      <c r="AI782" s="404"/>
      <c r="AJ782" s="404"/>
      <c r="AK782" s="404"/>
      <c r="AL782" s="404"/>
      <c r="AM782" s="404"/>
      <c r="AN782" s="404"/>
      <c r="AO782" s="404"/>
      <c r="AP782" s="404"/>
      <c r="AQ782" s="404"/>
      <c r="AR782" s="404"/>
      <c r="AS782" s="404"/>
      <c r="AT782" s="405"/>
      <c r="AU782" s="400">
        <v>6</v>
      </c>
      <c r="AV782" s="401"/>
      <c r="AW782" s="401"/>
      <c r="AX782" s="402"/>
    </row>
    <row r="783" spans="1:50" ht="24.75" customHeight="1" x14ac:dyDescent="0.15">
      <c r="A783" s="556"/>
      <c r="B783" s="767"/>
      <c r="C783" s="767"/>
      <c r="D783" s="767"/>
      <c r="E783" s="767"/>
      <c r="F783" s="768"/>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t="s">
        <v>650</v>
      </c>
      <c r="AD783" s="351"/>
      <c r="AE783" s="351"/>
      <c r="AF783" s="351"/>
      <c r="AG783" s="352"/>
      <c r="AH783" s="403" t="s">
        <v>674</v>
      </c>
      <c r="AI783" s="404"/>
      <c r="AJ783" s="404"/>
      <c r="AK783" s="404"/>
      <c r="AL783" s="404"/>
      <c r="AM783" s="404"/>
      <c r="AN783" s="404"/>
      <c r="AO783" s="404"/>
      <c r="AP783" s="404"/>
      <c r="AQ783" s="404"/>
      <c r="AR783" s="404"/>
      <c r="AS783" s="404"/>
      <c r="AT783" s="405"/>
      <c r="AU783" s="400">
        <v>5.7</v>
      </c>
      <c r="AV783" s="401"/>
      <c r="AW783" s="401"/>
      <c r="AX783" s="402"/>
    </row>
    <row r="784" spans="1:50" ht="24.75" customHeight="1" x14ac:dyDescent="0.15">
      <c r="A784" s="556"/>
      <c r="B784" s="767"/>
      <c r="C784" s="767"/>
      <c r="D784" s="767"/>
      <c r="E784" s="767"/>
      <c r="F784" s="768"/>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t="s">
        <v>649</v>
      </c>
      <c r="AD784" s="581"/>
      <c r="AE784" s="581"/>
      <c r="AF784" s="581"/>
      <c r="AG784" s="582"/>
      <c r="AH784" s="403" t="s">
        <v>675</v>
      </c>
      <c r="AI784" s="583"/>
      <c r="AJ784" s="583"/>
      <c r="AK784" s="583"/>
      <c r="AL784" s="583"/>
      <c r="AM784" s="583"/>
      <c r="AN784" s="583"/>
      <c r="AO784" s="583"/>
      <c r="AP784" s="583"/>
      <c r="AQ784" s="583"/>
      <c r="AR784" s="583"/>
      <c r="AS784" s="583"/>
      <c r="AT784" s="584"/>
      <c r="AU784" s="400">
        <v>1.7</v>
      </c>
      <c r="AV784" s="401"/>
      <c r="AW784" s="401"/>
      <c r="AX784" s="402"/>
    </row>
    <row r="785" spans="1:50" ht="24.75" customHeight="1" x14ac:dyDescent="0.15">
      <c r="A785" s="556"/>
      <c r="B785" s="767"/>
      <c r="C785" s="767"/>
      <c r="D785" s="767"/>
      <c r="E785" s="767"/>
      <c r="F785" s="768"/>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t="s">
        <v>648</v>
      </c>
      <c r="AD785" s="581"/>
      <c r="AE785" s="581"/>
      <c r="AF785" s="581"/>
      <c r="AG785" s="582"/>
      <c r="AH785" s="403" t="s">
        <v>676</v>
      </c>
      <c r="AI785" s="583"/>
      <c r="AJ785" s="583"/>
      <c r="AK785" s="583"/>
      <c r="AL785" s="583"/>
      <c r="AM785" s="583"/>
      <c r="AN785" s="583"/>
      <c r="AO785" s="583"/>
      <c r="AP785" s="583"/>
      <c r="AQ785" s="583"/>
      <c r="AR785" s="583"/>
      <c r="AS785" s="583"/>
      <c r="AT785" s="584"/>
      <c r="AU785" s="400">
        <v>1.2</v>
      </c>
      <c r="AV785" s="401"/>
      <c r="AW785" s="401"/>
      <c r="AX785" s="402"/>
    </row>
    <row r="786" spans="1:50" ht="24.75" customHeight="1" x14ac:dyDescent="0.15">
      <c r="A786" s="556"/>
      <c r="B786" s="767"/>
      <c r="C786" s="767"/>
      <c r="D786" s="767"/>
      <c r="E786" s="767"/>
      <c r="F786" s="76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t="s">
        <v>647</v>
      </c>
      <c r="AD786" s="581"/>
      <c r="AE786" s="581"/>
      <c r="AF786" s="581"/>
      <c r="AG786" s="582"/>
      <c r="AH786" s="403"/>
      <c r="AI786" s="583"/>
      <c r="AJ786" s="583"/>
      <c r="AK786" s="583"/>
      <c r="AL786" s="583"/>
      <c r="AM786" s="583"/>
      <c r="AN786" s="583"/>
      <c r="AO786" s="583"/>
      <c r="AP786" s="583"/>
      <c r="AQ786" s="583"/>
      <c r="AR786" s="583"/>
      <c r="AS786" s="583"/>
      <c r="AT786" s="584"/>
      <c r="AU786" s="400">
        <v>0.8</v>
      </c>
      <c r="AV786" s="401"/>
      <c r="AW786" s="401"/>
      <c r="AX786" s="402"/>
    </row>
    <row r="787" spans="1:50" ht="24.75" customHeight="1" x14ac:dyDescent="0.15">
      <c r="A787" s="556"/>
      <c r="B787" s="767"/>
      <c r="C787" s="767"/>
      <c r="D787" s="767"/>
      <c r="E787" s="767"/>
      <c r="F787" s="76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t="s">
        <v>646</v>
      </c>
      <c r="AD787" s="581"/>
      <c r="AE787" s="581"/>
      <c r="AF787" s="581"/>
      <c r="AG787" s="582"/>
      <c r="AH787" s="403" t="s">
        <v>672</v>
      </c>
      <c r="AI787" s="583"/>
      <c r="AJ787" s="583"/>
      <c r="AK787" s="583"/>
      <c r="AL787" s="583"/>
      <c r="AM787" s="583"/>
      <c r="AN787" s="583"/>
      <c r="AO787" s="583"/>
      <c r="AP787" s="583"/>
      <c r="AQ787" s="583"/>
      <c r="AR787" s="583"/>
      <c r="AS787" s="583"/>
      <c r="AT787" s="584"/>
      <c r="AU787" s="400">
        <v>0.7</v>
      </c>
      <c r="AV787" s="401"/>
      <c r="AW787" s="401"/>
      <c r="AX787" s="402"/>
    </row>
    <row r="788" spans="1:50" ht="24.75" customHeight="1" x14ac:dyDescent="0.15">
      <c r="A788" s="556"/>
      <c r="B788" s="767"/>
      <c r="C788" s="767"/>
      <c r="D788" s="767"/>
      <c r="E788" s="767"/>
      <c r="F788" s="76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t="s">
        <v>645</v>
      </c>
      <c r="AD788" s="581"/>
      <c r="AE788" s="581"/>
      <c r="AF788" s="581"/>
      <c r="AG788" s="582"/>
      <c r="AH788" s="403" t="s">
        <v>677</v>
      </c>
      <c r="AI788" s="583"/>
      <c r="AJ788" s="583"/>
      <c r="AK788" s="583"/>
      <c r="AL788" s="583"/>
      <c r="AM788" s="583"/>
      <c r="AN788" s="583"/>
      <c r="AO788" s="583"/>
      <c r="AP788" s="583"/>
      <c r="AQ788" s="583"/>
      <c r="AR788" s="583"/>
      <c r="AS788" s="583"/>
      <c r="AT788" s="584"/>
      <c r="AU788" s="400">
        <v>0.5</v>
      </c>
      <c r="AV788" s="401"/>
      <c r="AW788" s="401"/>
      <c r="AX788" s="402"/>
    </row>
    <row r="789" spans="1:50" ht="24.75" customHeight="1" x14ac:dyDescent="0.15">
      <c r="A789" s="556"/>
      <c r="B789" s="767"/>
      <c r="C789" s="767"/>
      <c r="D789" s="767"/>
      <c r="E789" s="767"/>
      <c r="F789" s="76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t="s">
        <v>644</v>
      </c>
      <c r="AD789" s="581"/>
      <c r="AE789" s="581"/>
      <c r="AF789" s="581"/>
      <c r="AG789" s="582"/>
      <c r="AH789" s="403" t="s">
        <v>651</v>
      </c>
      <c r="AI789" s="583"/>
      <c r="AJ789" s="583"/>
      <c r="AK789" s="583"/>
      <c r="AL789" s="583"/>
      <c r="AM789" s="583"/>
      <c r="AN789" s="583"/>
      <c r="AO789" s="583"/>
      <c r="AP789" s="583"/>
      <c r="AQ789" s="583"/>
      <c r="AR789" s="583"/>
      <c r="AS789" s="583"/>
      <c r="AT789" s="584"/>
      <c r="AU789" s="400">
        <v>0.2</v>
      </c>
      <c r="AV789" s="401"/>
      <c r="AW789" s="401"/>
      <c r="AX789" s="402"/>
    </row>
    <row r="790" spans="1:50" ht="24.75" hidden="1" customHeight="1" x14ac:dyDescent="0.15">
      <c r="A790" s="556"/>
      <c r="B790" s="767"/>
      <c r="C790" s="767"/>
      <c r="D790" s="767"/>
      <c r="E790" s="767"/>
      <c r="F790" s="76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2.4000000000000004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25.799999999999997</v>
      </c>
      <c r="AV791" s="417"/>
      <c r="AW791" s="417"/>
      <c r="AX791" s="419"/>
    </row>
    <row r="792" spans="1:50" ht="24.75" customHeight="1" x14ac:dyDescent="0.15">
      <c r="A792" s="556"/>
      <c r="B792" s="767"/>
      <c r="C792" s="767"/>
      <c r="D792" s="767"/>
      <c r="E792" s="767"/>
      <c r="F792" s="768"/>
      <c r="G792" s="439" t="s">
        <v>637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7"/>
      <c r="C794" s="767"/>
      <c r="D794" s="767"/>
      <c r="E794" s="767"/>
      <c r="F794" s="768"/>
      <c r="G794" s="449" t="s">
        <v>655</v>
      </c>
      <c r="H794" s="450"/>
      <c r="I794" s="450"/>
      <c r="J794" s="450"/>
      <c r="K794" s="451"/>
      <c r="L794" s="452" t="s">
        <v>671</v>
      </c>
      <c r="M794" s="453"/>
      <c r="N794" s="453"/>
      <c r="O794" s="453"/>
      <c r="P794" s="453"/>
      <c r="Q794" s="453"/>
      <c r="R794" s="453"/>
      <c r="S794" s="453"/>
      <c r="T794" s="453"/>
      <c r="U794" s="453"/>
      <c r="V794" s="453"/>
      <c r="W794" s="453"/>
      <c r="X794" s="454"/>
      <c r="Y794" s="455">
        <v>3</v>
      </c>
      <c r="Z794" s="456"/>
      <c r="AA794" s="456"/>
      <c r="AB794" s="557"/>
      <c r="AC794" s="449" t="s">
        <v>662</v>
      </c>
      <c r="AD794" s="450"/>
      <c r="AE794" s="450"/>
      <c r="AF794" s="450"/>
      <c r="AG794" s="451"/>
      <c r="AH794" s="452" t="s">
        <v>663</v>
      </c>
      <c r="AI794" s="453"/>
      <c r="AJ794" s="453"/>
      <c r="AK794" s="453"/>
      <c r="AL794" s="453"/>
      <c r="AM794" s="453"/>
      <c r="AN794" s="453"/>
      <c r="AO794" s="453"/>
      <c r="AP794" s="453"/>
      <c r="AQ794" s="453"/>
      <c r="AR794" s="453"/>
      <c r="AS794" s="453"/>
      <c r="AT794" s="454"/>
      <c r="AU794" s="455">
        <v>4</v>
      </c>
      <c r="AV794" s="456"/>
      <c r="AW794" s="456"/>
      <c r="AX794" s="457"/>
    </row>
    <row r="795" spans="1:50" ht="24.75" customHeight="1" x14ac:dyDescent="0.15">
      <c r="A795" s="556"/>
      <c r="B795" s="767"/>
      <c r="C795" s="767"/>
      <c r="D795" s="767"/>
      <c r="E795" s="767"/>
      <c r="F795" s="768"/>
      <c r="G795" s="350" t="s">
        <v>656</v>
      </c>
      <c r="H795" s="351"/>
      <c r="I795" s="351"/>
      <c r="J795" s="351"/>
      <c r="K795" s="352"/>
      <c r="L795" s="403" t="s">
        <v>657</v>
      </c>
      <c r="M795" s="404"/>
      <c r="N795" s="404"/>
      <c r="O795" s="404"/>
      <c r="P795" s="404"/>
      <c r="Q795" s="404"/>
      <c r="R795" s="404"/>
      <c r="S795" s="404"/>
      <c r="T795" s="404"/>
      <c r="U795" s="404"/>
      <c r="V795" s="404"/>
      <c r="W795" s="404"/>
      <c r="X795" s="405"/>
      <c r="Y795" s="400">
        <v>2.4</v>
      </c>
      <c r="Z795" s="401"/>
      <c r="AA795" s="401"/>
      <c r="AB795" s="407"/>
      <c r="AC795" s="350" t="s">
        <v>664</v>
      </c>
      <c r="AD795" s="351"/>
      <c r="AE795" s="351"/>
      <c r="AF795" s="351"/>
      <c r="AG795" s="352"/>
      <c r="AH795" s="403" t="s">
        <v>670</v>
      </c>
      <c r="AI795" s="404"/>
      <c r="AJ795" s="404"/>
      <c r="AK795" s="404"/>
      <c r="AL795" s="404"/>
      <c r="AM795" s="404"/>
      <c r="AN795" s="404"/>
      <c r="AO795" s="404"/>
      <c r="AP795" s="404"/>
      <c r="AQ795" s="404"/>
      <c r="AR795" s="404"/>
      <c r="AS795" s="404"/>
      <c r="AT795" s="405"/>
      <c r="AU795" s="400">
        <v>1</v>
      </c>
      <c r="AV795" s="401"/>
      <c r="AW795" s="401"/>
      <c r="AX795" s="402"/>
    </row>
    <row r="796" spans="1:50" ht="24.75" customHeight="1" x14ac:dyDescent="0.15">
      <c r="A796" s="556"/>
      <c r="B796" s="767"/>
      <c r="C796" s="767"/>
      <c r="D796" s="767"/>
      <c r="E796" s="767"/>
      <c r="F796" s="768"/>
      <c r="G796" s="350" t="s">
        <v>643</v>
      </c>
      <c r="H796" s="351"/>
      <c r="I796" s="351"/>
      <c r="J796" s="351"/>
      <c r="K796" s="352"/>
      <c r="L796" s="403"/>
      <c r="M796" s="404"/>
      <c r="N796" s="404"/>
      <c r="O796" s="404"/>
      <c r="P796" s="404"/>
      <c r="Q796" s="404"/>
      <c r="R796" s="404"/>
      <c r="S796" s="404"/>
      <c r="T796" s="404"/>
      <c r="U796" s="404"/>
      <c r="V796" s="404"/>
      <c r="W796" s="404"/>
      <c r="X796" s="405"/>
      <c r="Y796" s="400">
        <v>0.2</v>
      </c>
      <c r="Z796" s="401"/>
      <c r="AA796" s="401"/>
      <c r="AB796" s="407"/>
      <c r="AC796" s="350" t="s">
        <v>665</v>
      </c>
      <c r="AD796" s="351"/>
      <c r="AE796" s="351"/>
      <c r="AF796" s="351"/>
      <c r="AG796" s="352"/>
      <c r="AH796" s="403" t="s">
        <v>666</v>
      </c>
      <c r="AI796" s="404"/>
      <c r="AJ796" s="404"/>
      <c r="AK796" s="404"/>
      <c r="AL796" s="404"/>
      <c r="AM796" s="404"/>
      <c r="AN796" s="404"/>
      <c r="AO796" s="404"/>
      <c r="AP796" s="404"/>
      <c r="AQ796" s="404"/>
      <c r="AR796" s="404"/>
      <c r="AS796" s="404"/>
      <c r="AT796" s="405"/>
      <c r="AU796" s="400">
        <v>1</v>
      </c>
      <c r="AV796" s="401"/>
      <c r="AW796" s="401"/>
      <c r="AX796" s="402"/>
    </row>
    <row r="797" spans="1:50" ht="24.75" customHeight="1" x14ac:dyDescent="0.15">
      <c r="A797" s="556"/>
      <c r="B797" s="767"/>
      <c r="C797" s="767"/>
      <c r="D797" s="767"/>
      <c r="E797" s="767"/>
      <c r="F797" s="768"/>
      <c r="G797" s="350" t="s">
        <v>658</v>
      </c>
      <c r="H797" s="351"/>
      <c r="I797" s="351"/>
      <c r="J797" s="351"/>
      <c r="K797" s="352"/>
      <c r="L797" s="403" t="s">
        <v>659</v>
      </c>
      <c r="M797" s="404"/>
      <c r="N797" s="404"/>
      <c r="O797" s="404"/>
      <c r="P797" s="404"/>
      <c r="Q797" s="404"/>
      <c r="R797" s="404"/>
      <c r="S797" s="404"/>
      <c r="T797" s="404"/>
      <c r="U797" s="404"/>
      <c r="V797" s="404"/>
      <c r="W797" s="404"/>
      <c r="X797" s="405"/>
      <c r="Y797" s="400">
        <v>0.2</v>
      </c>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7"/>
      <c r="C798" s="767"/>
      <c r="D798" s="767"/>
      <c r="E798" s="767"/>
      <c r="F798" s="76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7"/>
      <c r="C799" s="767"/>
      <c r="D799" s="767"/>
      <c r="E799" s="767"/>
      <c r="F799" s="76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7"/>
      <c r="C800" s="767"/>
      <c r="D800" s="767"/>
      <c r="E800" s="767"/>
      <c r="F800" s="76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7"/>
      <c r="C801" s="767"/>
      <c r="D801" s="767"/>
      <c r="E801" s="767"/>
      <c r="F801" s="76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7"/>
      <c r="C802" s="767"/>
      <c r="D802" s="767"/>
      <c r="E802" s="767"/>
      <c r="F802" s="76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7"/>
      <c r="C803" s="767"/>
      <c r="D803" s="767"/>
      <c r="E803" s="767"/>
      <c r="F803" s="76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56"/>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5.8000000000000007</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6</v>
      </c>
      <c r="AV804" s="417"/>
      <c r="AW804" s="417"/>
      <c r="AX804" s="419"/>
    </row>
    <row r="805" spans="1:50" ht="24.75" customHeight="1" x14ac:dyDescent="0.15">
      <c r="A805" s="556"/>
      <c r="B805" s="767"/>
      <c r="C805" s="767"/>
      <c r="D805" s="767"/>
      <c r="E805" s="767"/>
      <c r="F805" s="768"/>
      <c r="G805" s="439" t="s">
        <v>661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439</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7"/>
      <c r="C807" s="767"/>
      <c r="D807" s="767"/>
      <c r="E807" s="767"/>
      <c r="F807" s="768"/>
      <c r="G807" s="449" t="s">
        <v>656</v>
      </c>
      <c r="H807" s="450"/>
      <c r="I807" s="450"/>
      <c r="J807" s="450"/>
      <c r="K807" s="451"/>
      <c r="L807" s="452" t="s">
        <v>657</v>
      </c>
      <c r="M807" s="453"/>
      <c r="N807" s="453"/>
      <c r="O807" s="453"/>
      <c r="P807" s="453"/>
      <c r="Q807" s="453"/>
      <c r="R807" s="453"/>
      <c r="S807" s="453"/>
      <c r="T807" s="453"/>
      <c r="U807" s="453"/>
      <c r="V807" s="453"/>
      <c r="W807" s="453"/>
      <c r="X807" s="454"/>
      <c r="Y807" s="455">
        <v>2.5</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7"/>
      <c r="C808" s="767"/>
      <c r="D808" s="767"/>
      <c r="E808" s="767"/>
      <c r="F808" s="768"/>
      <c r="G808" s="350" t="s">
        <v>667</v>
      </c>
      <c r="H808" s="351"/>
      <c r="I808" s="351"/>
      <c r="J808" s="351"/>
      <c r="K808" s="352"/>
      <c r="L808" s="403"/>
      <c r="M808" s="404"/>
      <c r="N808" s="404"/>
      <c r="O808" s="404"/>
      <c r="P808" s="404"/>
      <c r="Q808" s="404"/>
      <c r="R808" s="404"/>
      <c r="S808" s="404"/>
      <c r="T808" s="404"/>
      <c r="U808" s="404"/>
      <c r="V808" s="404"/>
      <c r="W808" s="404"/>
      <c r="X808" s="405"/>
      <c r="Y808" s="400">
        <v>0.2</v>
      </c>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56"/>
      <c r="B809" s="767"/>
      <c r="C809" s="767"/>
      <c r="D809" s="767"/>
      <c r="E809" s="767"/>
      <c r="F809" s="768"/>
      <c r="G809" s="350" t="s">
        <v>668</v>
      </c>
      <c r="H809" s="351"/>
      <c r="I809" s="351"/>
      <c r="J809" s="351"/>
      <c r="K809" s="352"/>
      <c r="L809" s="403" t="s">
        <v>669</v>
      </c>
      <c r="M809" s="404"/>
      <c r="N809" s="404"/>
      <c r="O809" s="404"/>
      <c r="P809" s="404"/>
      <c r="Q809" s="404"/>
      <c r="R809" s="404"/>
      <c r="S809" s="404"/>
      <c r="T809" s="404"/>
      <c r="U809" s="404"/>
      <c r="V809" s="404"/>
      <c r="W809" s="404"/>
      <c r="X809" s="405"/>
      <c r="Y809" s="400">
        <v>0.2</v>
      </c>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7"/>
      <c r="C810" s="767"/>
      <c r="D810" s="767"/>
      <c r="E810" s="767"/>
      <c r="F810" s="76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7"/>
      <c r="C811" s="767"/>
      <c r="D811" s="767"/>
      <c r="E811" s="767"/>
      <c r="F811" s="76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7"/>
      <c r="C812" s="767"/>
      <c r="D812" s="767"/>
      <c r="E812" s="767"/>
      <c r="F812" s="76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7"/>
      <c r="C813" s="767"/>
      <c r="D813" s="767"/>
      <c r="E813" s="767"/>
      <c r="F813" s="76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7"/>
      <c r="C814" s="767"/>
      <c r="D814" s="767"/>
      <c r="E814" s="767"/>
      <c r="F814" s="76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7"/>
      <c r="C815" s="767"/>
      <c r="D815" s="767"/>
      <c r="E815" s="767"/>
      <c r="F815" s="76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7"/>
      <c r="C816" s="767"/>
      <c r="D816" s="767"/>
      <c r="E816" s="767"/>
      <c r="F816" s="76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56"/>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2.9000000000000004</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7"/>
      <c r="C818" s="767"/>
      <c r="D818" s="767"/>
      <c r="E818" s="767"/>
      <c r="F818" s="768"/>
      <c r="G818" s="439" t="s">
        <v>387</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7"/>
      <c r="C822" s="767"/>
      <c r="D822" s="767"/>
      <c r="E822" s="767"/>
      <c r="F822" s="76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7"/>
      <c r="C823" s="767"/>
      <c r="D823" s="767"/>
      <c r="E823" s="767"/>
      <c r="F823" s="76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7"/>
      <c r="C824" s="767"/>
      <c r="D824" s="767"/>
      <c r="E824" s="767"/>
      <c r="F824" s="76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7"/>
      <c r="C825" s="767"/>
      <c r="D825" s="767"/>
      <c r="E825" s="767"/>
      <c r="F825" s="76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7"/>
      <c r="C826" s="767"/>
      <c r="D826" s="767"/>
      <c r="E826" s="767"/>
      <c r="F826" s="76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7"/>
      <c r="C827" s="767"/>
      <c r="D827" s="767"/>
      <c r="E827" s="767"/>
      <c r="F827" s="76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7"/>
      <c r="C828" s="767"/>
      <c r="D828" s="767"/>
      <c r="E828" s="767"/>
      <c r="F828" s="76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7"/>
      <c r="C829" s="767"/>
      <c r="D829" s="767"/>
      <c r="E829" s="767"/>
      <c r="F829" s="76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463</v>
      </c>
      <c r="AM831" s="962"/>
      <c r="AN831" s="962"/>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418</v>
      </c>
      <c r="K836" s="101"/>
      <c r="L836" s="101"/>
      <c r="M836" s="101"/>
      <c r="N836" s="101"/>
      <c r="O836" s="101"/>
      <c r="P836" s="349" t="s">
        <v>365</v>
      </c>
      <c r="Q836" s="349"/>
      <c r="R836" s="349"/>
      <c r="S836" s="349"/>
      <c r="T836" s="349"/>
      <c r="U836" s="349"/>
      <c r="V836" s="349"/>
      <c r="W836" s="349"/>
      <c r="X836" s="349"/>
      <c r="Y836" s="346" t="s">
        <v>416</v>
      </c>
      <c r="Z836" s="347"/>
      <c r="AA836" s="347"/>
      <c r="AB836" s="347"/>
      <c r="AC836" s="277" t="s">
        <v>457</v>
      </c>
      <c r="AD836" s="277"/>
      <c r="AE836" s="277"/>
      <c r="AF836" s="277"/>
      <c r="AG836" s="277"/>
      <c r="AH836" s="346" t="s">
        <v>482</v>
      </c>
      <c r="AI836" s="348"/>
      <c r="AJ836" s="348"/>
      <c r="AK836" s="348"/>
      <c r="AL836" s="348" t="s">
        <v>21</v>
      </c>
      <c r="AM836" s="348"/>
      <c r="AN836" s="348"/>
      <c r="AO836" s="426"/>
      <c r="AP836" s="427" t="s">
        <v>419</v>
      </c>
      <c r="AQ836" s="427"/>
      <c r="AR836" s="427"/>
      <c r="AS836" s="427"/>
      <c r="AT836" s="427"/>
      <c r="AU836" s="427"/>
      <c r="AV836" s="427"/>
      <c r="AW836" s="427"/>
      <c r="AX836" s="427"/>
    </row>
    <row r="837" spans="1:50" ht="68.25" customHeight="1" x14ac:dyDescent="0.15">
      <c r="A837" s="406">
        <v>1</v>
      </c>
      <c r="B837" s="406">
        <v>1</v>
      </c>
      <c r="C837" s="425" t="s">
        <v>616</v>
      </c>
      <c r="D837" s="420"/>
      <c r="E837" s="420"/>
      <c r="F837" s="420"/>
      <c r="G837" s="420"/>
      <c r="H837" s="420"/>
      <c r="I837" s="420"/>
      <c r="J837" s="421">
        <v>8000020190004</v>
      </c>
      <c r="K837" s="422"/>
      <c r="L837" s="422"/>
      <c r="M837" s="422"/>
      <c r="N837" s="422"/>
      <c r="O837" s="422"/>
      <c r="P837" s="317" t="s">
        <v>629</v>
      </c>
      <c r="Q837" s="318"/>
      <c r="R837" s="318"/>
      <c r="S837" s="318"/>
      <c r="T837" s="318"/>
      <c r="U837" s="318"/>
      <c r="V837" s="318"/>
      <c r="W837" s="318"/>
      <c r="X837" s="318"/>
      <c r="Y837" s="319">
        <v>2.4</v>
      </c>
      <c r="Z837" s="320"/>
      <c r="AA837" s="320"/>
      <c r="AB837" s="321"/>
      <c r="AC837" s="329" t="s">
        <v>492</v>
      </c>
      <c r="AD837" s="330"/>
      <c r="AE837" s="330"/>
      <c r="AF837" s="330"/>
      <c r="AG837" s="330"/>
      <c r="AH837" s="423">
        <v>17</v>
      </c>
      <c r="AI837" s="424"/>
      <c r="AJ837" s="424"/>
      <c r="AK837" s="424"/>
      <c r="AL837" s="326">
        <v>100</v>
      </c>
      <c r="AM837" s="327"/>
      <c r="AN837" s="327"/>
      <c r="AO837" s="328"/>
      <c r="AP837" s="322"/>
      <c r="AQ837" s="322"/>
      <c r="AR837" s="322"/>
      <c r="AS837" s="322"/>
      <c r="AT837" s="322"/>
      <c r="AU837" s="322"/>
      <c r="AV837" s="322"/>
      <c r="AW837" s="322"/>
      <c r="AX837" s="322"/>
    </row>
    <row r="838" spans="1:50" ht="68.25" customHeight="1" x14ac:dyDescent="0.15">
      <c r="A838" s="406">
        <v>2</v>
      </c>
      <c r="B838" s="406">
        <v>1</v>
      </c>
      <c r="C838" s="425" t="s">
        <v>617</v>
      </c>
      <c r="D838" s="420"/>
      <c r="E838" s="420"/>
      <c r="F838" s="420"/>
      <c r="G838" s="420"/>
      <c r="H838" s="420"/>
      <c r="I838" s="420"/>
      <c r="J838" s="421">
        <v>2000020170003</v>
      </c>
      <c r="K838" s="422"/>
      <c r="L838" s="422"/>
      <c r="M838" s="422"/>
      <c r="N838" s="422"/>
      <c r="O838" s="422"/>
      <c r="P838" s="317" t="s">
        <v>628</v>
      </c>
      <c r="Q838" s="318"/>
      <c r="R838" s="318"/>
      <c r="S838" s="318"/>
      <c r="T838" s="318"/>
      <c r="U838" s="318"/>
      <c r="V838" s="318"/>
      <c r="W838" s="318"/>
      <c r="X838" s="318"/>
      <c r="Y838" s="319">
        <v>2.2999999999999998</v>
      </c>
      <c r="Z838" s="320"/>
      <c r="AA838" s="320"/>
      <c r="AB838" s="321"/>
      <c r="AC838" s="329" t="s">
        <v>492</v>
      </c>
      <c r="AD838" s="330"/>
      <c r="AE838" s="330"/>
      <c r="AF838" s="330"/>
      <c r="AG838" s="330"/>
      <c r="AH838" s="423">
        <v>17</v>
      </c>
      <c r="AI838" s="424"/>
      <c r="AJ838" s="424"/>
      <c r="AK838" s="424"/>
      <c r="AL838" s="326">
        <v>100</v>
      </c>
      <c r="AM838" s="327"/>
      <c r="AN838" s="327"/>
      <c r="AO838" s="328"/>
      <c r="AP838" s="322"/>
      <c r="AQ838" s="322"/>
      <c r="AR838" s="322"/>
      <c r="AS838" s="322"/>
      <c r="AT838" s="322"/>
      <c r="AU838" s="322"/>
      <c r="AV838" s="322"/>
      <c r="AW838" s="322"/>
      <c r="AX838" s="322"/>
    </row>
    <row r="839" spans="1:50" ht="68.25" customHeight="1" x14ac:dyDescent="0.15">
      <c r="A839" s="406">
        <v>3</v>
      </c>
      <c r="B839" s="406">
        <v>1</v>
      </c>
      <c r="C839" s="425" t="s">
        <v>618</v>
      </c>
      <c r="D839" s="420"/>
      <c r="E839" s="420"/>
      <c r="F839" s="420"/>
      <c r="G839" s="420"/>
      <c r="H839" s="420"/>
      <c r="I839" s="420"/>
      <c r="J839" s="421">
        <v>7000020220001</v>
      </c>
      <c r="K839" s="422"/>
      <c r="L839" s="422"/>
      <c r="M839" s="422"/>
      <c r="N839" s="422"/>
      <c r="O839" s="422"/>
      <c r="P839" s="317" t="s">
        <v>629</v>
      </c>
      <c r="Q839" s="318"/>
      <c r="R839" s="318"/>
      <c r="S839" s="318"/>
      <c r="T839" s="318"/>
      <c r="U839" s="318"/>
      <c r="V839" s="318"/>
      <c r="W839" s="318"/>
      <c r="X839" s="318"/>
      <c r="Y839" s="319">
        <v>2.2999999999999998</v>
      </c>
      <c r="Z839" s="320"/>
      <c r="AA839" s="320"/>
      <c r="AB839" s="321"/>
      <c r="AC839" s="329" t="s">
        <v>492</v>
      </c>
      <c r="AD839" s="330"/>
      <c r="AE839" s="330"/>
      <c r="AF839" s="330"/>
      <c r="AG839" s="330"/>
      <c r="AH839" s="324">
        <v>17</v>
      </c>
      <c r="AI839" s="325"/>
      <c r="AJ839" s="325"/>
      <c r="AK839" s="325"/>
      <c r="AL839" s="326">
        <v>100</v>
      </c>
      <c r="AM839" s="327"/>
      <c r="AN839" s="327"/>
      <c r="AO839" s="328"/>
      <c r="AP839" s="322"/>
      <c r="AQ839" s="322"/>
      <c r="AR839" s="322"/>
      <c r="AS839" s="322"/>
      <c r="AT839" s="322"/>
      <c r="AU839" s="322"/>
      <c r="AV839" s="322"/>
      <c r="AW839" s="322"/>
      <c r="AX839" s="322"/>
    </row>
    <row r="840" spans="1:50" ht="68.25" customHeight="1" x14ac:dyDescent="0.15">
      <c r="A840" s="406">
        <v>4</v>
      </c>
      <c r="B840" s="406">
        <v>1</v>
      </c>
      <c r="C840" s="425" t="s">
        <v>619</v>
      </c>
      <c r="D840" s="420"/>
      <c r="E840" s="420"/>
      <c r="F840" s="420"/>
      <c r="G840" s="420"/>
      <c r="H840" s="420"/>
      <c r="I840" s="420"/>
      <c r="J840" s="421">
        <v>8000020280003</v>
      </c>
      <c r="K840" s="422"/>
      <c r="L840" s="422"/>
      <c r="M840" s="422"/>
      <c r="N840" s="422"/>
      <c r="O840" s="422"/>
      <c r="P840" s="317" t="s">
        <v>628</v>
      </c>
      <c r="Q840" s="318"/>
      <c r="R840" s="318"/>
      <c r="S840" s="318"/>
      <c r="T840" s="318"/>
      <c r="U840" s="318"/>
      <c r="V840" s="318"/>
      <c r="W840" s="318"/>
      <c r="X840" s="318"/>
      <c r="Y840" s="319">
        <v>2.1</v>
      </c>
      <c r="Z840" s="320"/>
      <c r="AA840" s="320"/>
      <c r="AB840" s="321"/>
      <c r="AC840" s="329" t="s">
        <v>492</v>
      </c>
      <c r="AD840" s="330"/>
      <c r="AE840" s="330"/>
      <c r="AF840" s="330"/>
      <c r="AG840" s="330"/>
      <c r="AH840" s="324">
        <v>17</v>
      </c>
      <c r="AI840" s="325"/>
      <c r="AJ840" s="325"/>
      <c r="AK840" s="325"/>
      <c r="AL840" s="326">
        <v>100</v>
      </c>
      <c r="AM840" s="327"/>
      <c r="AN840" s="327"/>
      <c r="AO840" s="328"/>
      <c r="AP840" s="322"/>
      <c r="AQ840" s="322"/>
      <c r="AR840" s="322"/>
      <c r="AS840" s="322"/>
      <c r="AT840" s="322"/>
      <c r="AU840" s="322"/>
      <c r="AV840" s="322"/>
      <c r="AW840" s="322"/>
      <c r="AX840" s="322"/>
    </row>
    <row r="841" spans="1:50" ht="68.25" customHeight="1" x14ac:dyDescent="0.15">
      <c r="A841" s="406">
        <v>5</v>
      </c>
      <c r="B841" s="406">
        <v>1</v>
      </c>
      <c r="C841" s="425" t="s">
        <v>620</v>
      </c>
      <c r="D841" s="420"/>
      <c r="E841" s="420"/>
      <c r="F841" s="420"/>
      <c r="G841" s="420"/>
      <c r="H841" s="420"/>
      <c r="I841" s="420"/>
      <c r="J841" s="421">
        <v>4000020330001</v>
      </c>
      <c r="K841" s="422"/>
      <c r="L841" s="422"/>
      <c r="M841" s="422"/>
      <c r="N841" s="422"/>
      <c r="O841" s="422"/>
      <c r="P841" s="317" t="s">
        <v>628</v>
      </c>
      <c r="Q841" s="318"/>
      <c r="R841" s="318"/>
      <c r="S841" s="318"/>
      <c r="T841" s="318"/>
      <c r="U841" s="318"/>
      <c r="V841" s="318"/>
      <c r="W841" s="318"/>
      <c r="X841" s="318"/>
      <c r="Y841" s="319">
        <v>2</v>
      </c>
      <c r="Z841" s="320"/>
      <c r="AA841" s="320"/>
      <c r="AB841" s="321"/>
      <c r="AC841" s="329" t="s">
        <v>492</v>
      </c>
      <c r="AD841" s="330"/>
      <c r="AE841" s="330"/>
      <c r="AF841" s="330"/>
      <c r="AG841" s="330"/>
      <c r="AH841" s="324">
        <v>17</v>
      </c>
      <c r="AI841" s="325"/>
      <c r="AJ841" s="325"/>
      <c r="AK841" s="325"/>
      <c r="AL841" s="326">
        <v>100</v>
      </c>
      <c r="AM841" s="327"/>
      <c r="AN841" s="327"/>
      <c r="AO841" s="328"/>
      <c r="AP841" s="322"/>
      <c r="AQ841" s="322"/>
      <c r="AR841" s="322"/>
      <c r="AS841" s="322"/>
      <c r="AT841" s="322"/>
      <c r="AU841" s="322"/>
      <c r="AV841" s="322"/>
      <c r="AW841" s="322"/>
      <c r="AX841" s="322"/>
    </row>
    <row r="842" spans="1:50" ht="68.25" customHeight="1" x14ac:dyDescent="0.15">
      <c r="A842" s="406">
        <v>6</v>
      </c>
      <c r="B842" s="406">
        <v>1</v>
      </c>
      <c r="C842" s="425" t="s">
        <v>621</v>
      </c>
      <c r="D842" s="420"/>
      <c r="E842" s="420"/>
      <c r="F842" s="420"/>
      <c r="G842" s="420"/>
      <c r="H842" s="420"/>
      <c r="I842" s="420"/>
      <c r="J842" s="421">
        <v>6000020400009</v>
      </c>
      <c r="K842" s="422"/>
      <c r="L842" s="422"/>
      <c r="M842" s="422"/>
      <c r="N842" s="422"/>
      <c r="O842" s="422"/>
      <c r="P842" s="317" t="s">
        <v>628</v>
      </c>
      <c r="Q842" s="318"/>
      <c r="R842" s="318"/>
      <c r="S842" s="318"/>
      <c r="T842" s="318"/>
      <c r="U842" s="318"/>
      <c r="V842" s="318"/>
      <c r="W842" s="318"/>
      <c r="X842" s="318"/>
      <c r="Y842" s="319">
        <v>1.9</v>
      </c>
      <c r="Z842" s="320"/>
      <c r="AA842" s="320"/>
      <c r="AB842" s="321"/>
      <c r="AC842" s="329" t="s">
        <v>492</v>
      </c>
      <c r="AD842" s="330"/>
      <c r="AE842" s="330"/>
      <c r="AF842" s="330"/>
      <c r="AG842" s="330"/>
      <c r="AH842" s="324">
        <v>17</v>
      </c>
      <c r="AI842" s="325"/>
      <c r="AJ842" s="325"/>
      <c r="AK842" s="325"/>
      <c r="AL842" s="326">
        <v>100</v>
      </c>
      <c r="AM842" s="327"/>
      <c r="AN842" s="327"/>
      <c r="AO842" s="328"/>
      <c r="AP842" s="322"/>
      <c r="AQ842" s="322"/>
      <c r="AR842" s="322"/>
      <c r="AS842" s="322"/>
      <c r="AT842" s="322"/>
      <c r="AU842" s="322"/>
      <c r="AV842" s="322"/>
      <c r="AW842" s="322"/>
      <c r="AX842" s="322"/>
    </row>
    <row r="843" spans="1:50" ht="68.25" customHeight="1" x14ac:dyDescent="0.15">
      <c r="A843" s="406">
        <v>7</v>
      </c>
      <c r="B843" s="406">
        <v>1</v>
      </c>
      <c r="C843" s="425" t="s">
        <v>622</v>
      </c>
      <c r="D843" s="420"/>
      <c r="E843" s="420"/>
      <c r="F843" s="420"/>
      <c r="G843" s="420"/>
      <c r="H843" s="420"/>
      <c r="I843" s="420"/>
      <c r="J843" s="421">
        <v>7000020250007</v>
      </c>
      <c r="K843" s="422"/>
      <c r="L843" s="422"/>
      <c r="M843" s="422"/>
      <c r="N843" s="422"/>
      <c r="O843" s="422"/>
      <c r="P843" s="317" t="s">
        <v>628</v>
      </c>
      <c r="Q843" s="318"/>
      <c r="R843" s="318"/>
      <c r="S843" s="318"/>
      <c r="T843" s="318"/>
      <c r="U843" s="318"/>
      <c r="V843" s="318"/>
      <c r="W843" s="318"/>
      <c r="X843" s="318"/>
      <c r="Y843" s="319">
        <v>1.9</v>
      </c>
      <c r="Z843" s="320"/>
      <c r="AA843" s="320"/>
      <c r="AB843" s="321"/>
      <c r="AC843" s="329" t="s">
        <v>492</v>
      </c>
      <c r="AD843" s="330"/>
      <c r="AE843" s="330"/>
      <c r="AF843" s="330"/>
      <c r="AG843" s="330"/>
      <c r="AH843" s="324">
        <v>17</v>
      </c>
      <c r="AI843" s="325"/>
      <c r="AJ843" s="325"/>
      <c r="AK843" s="325"/>
      <c r="AL843" s="326">
        <v>100</v>
      </c>
      <c r="AM843" s="327"/>
      <c r="AN843" s="327"/>
      <c r="AO843" s="328"/>
      <c r="AP843" s="322"/>
      <c r="AQ843" s="322"/>
      <c r="AR843" s="322"/>
      <c r="AS843" s="322"/>
      <c r="AT843" s="322"/>
      <c r="AU843" s="322"/>
      <c r="AV843" s="322"/>
      <c r="AW843" s="322"/>
      <c r="AX843" s="322"/>
    </row>
    <row r="844" spans="1:50" ht="68.25" customHeight="1" x14ac:dyDescent="0.15">
      <c r="A844" s="406">
        <v>8</v>
      </c>
      <c r="B844" s="406">
        <v>1</v>
      </c>
      <c r="C844" s="425" t="s">
        <v>623</v>
      </c>
      <c r="D844" s="420"/>
      <c r="E844" s="420"/>
      <c r="F844" s="420"/>
      <c r="G844" s="420"/>
      <c r="H844" s="420"/>
      <c r="I844" s="420"/>
      <c r="J844" s="421">
        <v>4000020270008</v>
      </c>
      <c r="K844" s="422"/>
      <c r="L844" s="422"/>
      <c r="M844" s="422"/>
      <c r="N844" s="422"/>
      <c r="O844" s="422"/>
      <c r="P844" s="317" t="s">
        <v>628</v>
      </c>
      <c r="Q844" s="318"/>
      <c r="R844" s="318"/>
      <c r="S844" s="318"/>
      <c r="T844" s="318"/>
      <c r="U844" s="318"/>
      <c r="V844" s="318"/>
      <c r="W844" s="318"/>
      <c r="X844" s="318"/>
      <c r="Y844" s="319">
        <v>1.9</v>
      </c>
      <c r="Z844" s="320"/>
      <c r="AA844" s="320"/>
      <c r="AB844" s="321"/>
      <c r="AC844" s="329" t="s">
        <v>492</v>
      </c>
      <c r="AD844" s="330"/>
      <c r="AE844" s="330"/>
      <c r="AF844" s="330"/>
      <c r="AG844" s="330"/>
      <c r="AH844" s="324">
        <v>17</v>
      </c>
      <c r="AI844" s="325"/>
      <c r="AJ844" s="325"/>
      <c r="AK844" s="325"/>
      <c r="AL844" s="326">
        <v>100</v>
      </c>
      <c r="AM844" s="327"/>
      <c r="AN844" s="327"/>
      <c r="AO844" s="328"/>
      <c r="AP844" s="322"/>
      <c r="AQ844" s="322"/>
      <c r="AR844" s="322"/>
      <c r="AS844" s="322"/>
      <c r="AT844" s="322"/>
      <c r="AU844" s="322"/>
      <c r="AV844" s="322"/>
      <c r="AW844" s="322"/>
      <c r="AX844" s="322"/>
    </row>
    <row r="845" spans="1:50" ht="68.25" customHeight="1" x14ac:dyDescent="0.15">
      <c r="A845" s="406">
        <v>9</v>
      </c>
      <c r="B845" s="406">
        <v>1</v>
      </c>
      <c r="C845" s="425" t="s">
        <v>624</v>
      </c>
      <c r="D845" s="420"/>
      <c r="E845" s="420"/>
      <c r="F845" s="420"/>
      <c r="G845" s="420"/>
      <c r="H845" s="420"/>
      <c r="I845" s="420"/>
      <c r="J845" s="421">
        <v>4000020210005</v>
      </c>
      <c r="K845" s="422"/>
      <c r="L845" s="422"/>
      <c r="M845" s="422"/>
      <c r="N845" s="422"/>
      <c r="O845" s="422"/>
      <c r="P845" s="317" t="s">
        <v>628</v>
      </c>
      <c r="Q845" s="318"/>
      <c r="R845" s="318"/>
      <c r="S845" s="318"/>
      <c r="T845" s="318"/>
      <c r="U845" s="318"/>
      <c r="V845" s="318"/>
      <c r="W845" s="318"/>
      <c r="X845" s="318"/>
      <c r="Y845" s="319">
        <v>1.8</v>
      </c>
      <c r="Z845" s="320"/>
      <c r="AA845" s="320"/>
      <c r="AB845" s="321"/>
      <c r="AC845" s="329" t="s">
        <v>492</v>
      </c>
      <c r="AD845" s="330"/>
      <c r="AE845" s="330"/>
      <c r="AF845" s="330"/>
      <c r="AG845" s="330"/>
      <c r="AH845" s="324">
        <v>17</v>
      </c>
      <c r="AI845" s="325"/>
      <c r="AJ845" s="325"/>
      <c r="AK845" s="325"/>
      <c r="AL845" s="326">
        <v>100</v>
      </c>
      <c r="AM845" s="327"/>
      <c r="AN845" s="327"/>
      <c r="AO845" s="328"/>
      <c r="AP845" s="322"/>
      <c r="AQ845" s="322"/>
      <c r="AR845" s="322"/>
      <c r="AS845" s="322"/>
      <c r="AT845" s="322"/>
      <c r="AU845" s="322"/>
      <c r="AV845" s="322"/>
      <c r="AW845" s="322"/>
      <c r="AX845" s="322"/>
    </row>
    <row r="846" spans="1:50" ht="68.25" customHeight="1" x14ac:dyDescent="0.15">
      <c r="A846" s="406">
        <v>10</v>
      </c>
      <c r="B846" s="406">
        <v>1</v>
      </c>
      <c r="C846" s="425" t="s">
        <v>625</v>
      </c>
      <c r="D846" s="420"/>
      <c r="E846" s="420"/>
      <c r="F846" s="420"/>
      <c r="G846" s="420"/>
      <c r="H846" s="420"/>
      <c r="I846" s="420"/>
      <c r="J846" s="421">
        <v>7000020010006</v>
      </c>
      <c r="K846" s="422"/>
      <c r="L846" s="422"/>
      <c r="M846" s="422"/>
      <c r="N846" s="422"/>
      <c r="O846" s="422"/>
      <c r="P846" s="317" t="s">
        <v>628</v>
      </c>
      <c r="Q846" s="318"/>
      <c r="R846" s="318"/>
      <c r="S846" s="318"/>
      <c r="T846" s="318"/>
      <c r="U846" s="318"/>
      <c r="V846" s="318"/>
      <c r="W846" s="318"/>
      <c r="X846" s="318"/>
      <c r="Y846" s="319">
        <v>1.6</v>
      </c>
      <c r="Z846" s="320"/>
      <c r="AA846" s="320"/>
      <c r="AB846" s="321"/>
      <c r="AC846" s="329" t="s">
        <v>492</v>
      </c>
      <c r="AD846" s="330"/>
      <c r="AE846" s="330"/>
      <c r="AF846" s="330"/>
      <c r="AG846" s="330"/>
      <c r="AH846" s="324">
        <v>17</v>
      </c>
      <c r="AI846" s="325"/>
      <c r="AJ846" s="325"/>
      <c r="AK846" s="325"/>
      <c r="AL846" s="326">
        <v>100</v>
      </c>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t="s">
        <v>627</v>
      </c>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t="s">
        <v>627</v>
      </c>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t="s">
        <v>627</v>
      </c>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t="s">
        <v>627</v>
      </c>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t="s">
        <v>627</v>
      </c>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t="s">
        <v>627</v>
      </c>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t="s">
        <v>627</v>
      </c>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t="s">
        <v>627</v>
      </c>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t="s">
        <v>627</v>
      </c>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t="s">
        <v>627</v>
      </c>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t="s">
        <v>627</v>
      </c>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t="s">
        <v>627</v>
      </c>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t="s">
        <v>627</v>
      </c>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t="s">
        <v>627</v>
      </c>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t="s">
        <v>627</v>
      </c>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t="s">
        <v>627</v>
      </c>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t="s">
        <v>627</v>
      </c>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t="s">
        <v>627</v>
      </c>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t="s">
        <v>627</v>
      </c>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t="s">
        <v>627</v>
      </c>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418</v>
      </c>
      <c r="K869" s="101"/>
      <c r="L869" s="101"/>
      <c r="M869" s="101"/>
      <c r="N869" s="101"/>
      <c r="O869" s="101"/>
      <c r="P869" s="349" t="s">
        <v>365</v>
      </c>
      <c r="Q869" s="349"/>
      <c r="R869" s="349"/>
      <c r="S869" s="349"/>
      <c r="T869" s="349"/>
      <c r="U869" s="349"/>
      <c r="V869" s="349"/>
      <c r="W869" s="349"/>
      <c r="X869" s="349"/>
      <c r="Y869" s="346" t="s">
        <v>416</v>
      </c>
      <c r="Z869" s="347"/>
      <c r="AA869" s="347"/>
      <c r="AB869" s="347"/>
      <c r="AC869" s="277" t="s">
        <v>457</v>
      </c>
      <c r="AD869" s="277"/>
      <c r="AE869" s="277"/>
      <c r="AF869" s="277"/>
      <c r="AG869" s="277"/>
      <c r="AH869" s="346" t="s">
        <v>482</v>
      </c>
      <c r="AI869" s="348"/>
      <c r="AJ869" s="348"/>
      <c r="AK869" s="348"/>
      <c r="AL869" s="348" t="s">
        <v>21</v>
      </c>
      <c r="AM869" s="348"/>
      <c r="AN869" s="348"/>
      <c r="AO869" s="426"/>
      <c r="AP869" s="427" t="s">
        <v>419</v>
      </c>
      <c r="AQ869" s="427"/>
      <c r="AR869" s="427"/>
      <c r="AS869" s="427"/>
      <c r="AT869" s="427"/>
      <c r="AU869" s="427"/>
      <c r="AV869" s="427"/>
      <c r="AW869" s="427"/>
      <c r="AX869" s="427"/>
    </row>
    <row r="870" spans="1:50" ht="52.5" customHeight="1" x14ac:dyDescent="0.15">
      <c r="A870" s="406">
        <v>1</v>
      </c>
      <c r="B870" s="406">
        <v>1</v>
      </c>
      <c r="C870" s="425" t="s">
        <v>632</v>
      </c>
      <c r="D870" s="420"/>
      <c r="E870" s="420"/>
      <c r="F870" s="420"/>
      <c r="G870" s="420"/>
      <c r="H870" s="420"/>
      <c r="I870" s="420"/>
      <c r="J870" s="421">
        <v>8011101080609</v>
      </c>
      <c r="K870" s="422"/>
      <c r="L870" s="422"/>
      <c r="M870" s="422"/>
      <c r="N870" s="422"/>
      <c r="O870" s="422"/>
      <c r="P870" s="317" t="s">
        <v>633</v>
      </c>
      <c r="Q870" s="318"/>
      <c r="R870" s="318"/>
      <c r="S870" s="318"/>
      <c r="T870" s="318"/>
      <c r="U870" s="318"/>
      <c r="V870" s="318"/>
      <c r="W870" s="318"/>
      <c r="X870" s="318"/>
      <c r="Y870" s="319">
        <v>25.8</v>
      </c>
      <c r="Z870" s="320"/>
      <c r="AA870" s="320"/>
      <c r="AB870" s="321"/>
      <c r="AC870" s="329" t="s">
        <v>492</v>
      </c>
      <c r="AD870" s="330"/>
      <c r="AE870" s="330"/>
      <c r="AF870" s="330"/>
      <c r="AG870" s="330"/>
      <c r="AH870" s="423">
        <v>1</v>
      </c>
      <c r="AI870" s="424"/>
      <c r="AJ870" s="424"/>
      <c r="AK870" s="424"/>
      <c r="AL870" s="326">
        <v>100</v>
      </c>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631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418</v>
      </c>
      <c r="K902" s="101"/>
      <c r="L902" s="101"/>
      <c r="M902" s="101"/>
      <c r="N902" s="101"/>
      <c r="O902" s="101"/>
      <c r="P902" s="349" t="s">
        <v>365</v>
      </c>
      <c r="Q902" s="349"/>
      <c r="R902" s="349"/>
      <c r="S902" s="349"/>
      <c r="T902" s="349"/>
      <c r="U902" s="349"/>
      <c r="V902" s="349"/>
      <c r="W902" s="349"/>
      <c r="X902" s="349"/>
      <c r="Y902" s="346" t="s">
        <v>416</v>
      </c>
      <c r="Z902" s="347"/>
      <c r="AA902" s="347"/>
      <c r="AB902" s="347"/>
      <c r="AC902" s="277" t="s">
        <v>457</v>
      </c>
      <c r="AD902" s="277"/>
      <c r="AE902" s="277"/>
      <c r="AF902" s="277"/>
      <c r="AG902" s="277"/>
      <c r="AH902" s="346" t="s">
        <v>482</v>
      </c>
      <c r="AI902" s="348"/>
      <c r="AJ902" s="348"/>
      <c r="AK902" s="348"/>
      <c r="AL902" s="348" t="s">
        <v>21</v>
      </c>
      <c r="AM902" s="348"/>
      <c r="AN902" s="348"/>
      <c r="AO902" s="426"/>
      <c r="AP902" s="427" t="s">
        <v>419</v>
      </c>
      <c r="AQ902" s="427"/>
      <c r="AR902" s="427"/>
      <c r="AS902" s="427"/>
      <c r="AT902" s="427"/>
      <c r="AU902" s="427"/>
      <c r="AV902" s="427"/>
      <c r="AW902" s="427"/>
      <c r="AX902" s="427"/>
    </row>
    <row r="903" spans="1:50" ht="60.75" customHeight="1" x14ac:dyDescent="0.15">
      <c r="A903" s="406">
        <v>1</v>
      </c>
      <c r="B903" s="406">
        <v>1</v>
      </c>
      <c r="C903" s="425" t="s">
        <v>632</v>
      </c>
      <c r="D903" s="420"/>
      <c r="E903" s="420"/>
      <c r="F903" s="420"/>
      <c r="G903" s="420"/>
      <c r="H903" s="420"/>
      <c r="I903" s="420"/>
      <c r="J903" s="421">
        <v>8011101080609</v>
      </c>
      <c r="K903" s="422"/>
      <c r="L903" s="422"/>
      <c r="M903" s="422"/>
      <c r="N903" s="422"/>
      <c r="O903" s="422"/>
      <c r="P903" s="317" t="s">
        <v>634</v>
      </c>
      <c r="Q903" s="318"/>
      <c r="R903" s="318"/>
      <c r="S903" s="318"/>
      <c r="T903" s="318"/>
      <c r="U903" s="318"/>
      <c r="V903" s="318"/>
      <c r="W903" s="318"/>
      <c r="X903" s="318"/>
      <c r="Y903" s="319">
        <v>5.8</v>
      </c>
      <c r="Z903" s="320"/>
      <c r="AA903" s="320"/>
      <c r="AB903" s="321"/>
      <c r="AC903" s="329" t="s">
        <v>492</v>
      </c>
      <c r="AD903" s="330"/>
      <c r="AE903" s="330"/>
      <c r="AF903" s="330"/>
      <c r="AG903" s="330"/>
      <c r="AH903" s="423">
        <v>1</v>
      </c>
      <c r="AI903" s="424"/>
      <c r="AJ903" s="424"/>
      <c r="AK903" s="424"/>
      <c r="AL903" s="326">
        <v>100</v>
      </c>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418</v>
      </c>
      <c r="K935" s="101"/>
      <c r="L935" s="101"/>
      <c r="M935" s="101"/>
      <c r="N935" s="101"/>
      <c r="O935" s="101"/>
      <c r="P935" s="349" t="s">
        <v>365</v>
      </c>
      <c r="Q935" s="349"/>
      <c r="R935" s="349"/>
      <c r="S935" s="349"/>
      <c r="T935" s="349"/>
      <c r="U935" s="349"/>
      <c r="V935" s="349"/>
      <c r="W935" s="349"/>
      <c r="X935" s="349"/>
      <c r="Y935" s="346" t="s">
        <v>416</v>
      </c>
      <c r="Z935" s="347"/>
      <c r="AA935" s="347"/>
      <c r="AB935" s="347"/>
      <c r="AC935" s="277" t="s">
        <v>457</v>
      </c>
      <c r="AD935" s="277"/>
      <c r="AE935" s="277"/>
      <c r="AF935" s="277"/>
      <c r="AG935" s="277"/>
      <c r="AH935" s="346" t="s">
        <v>482</v>
      </c>
      <c r="AI935" s="348"/>
      <c r="AJ935" s="348"/>
      <c r="AK935" s="348"/>
      <c r="AL935" s="348" t="s">
        <v>21</v>
      </c>
      <c r="AM935" s="348"/>
      <c r="AN935" s="348"/>
      <c r="AO935" s="426"/>
      <c r="AP935" s="427" t="s">
        <v>419</v>
      </c>
      <c r="AQ935" s="427"/>
      <c r="AR935" s="427"/>
      <c r="AS935" s="427"/>
      <c r="AT935" s="427"/>
      <c r="AU935" s="427"/>
      <c r="AV935" s="427"/>
      <c r="AW935" s="427"/>
      <c r="AX935" s="427"/>
    </row>
    <row r="936" spans="1:50" ht="30" customHeight="1" x14ac:dyDescent="0.15">
      <c r="A936" s="406">
        <v>1</v>
      </c>
      <c r="B936" s="406">
        <v>1</v>
      </c>
      <c r="C936" s="425" t="s">
        <v>678</v>
      </c>
      <c r="D936" s="420"/>
      <c r="E936" s="420"/>
      <c r="F936" s="420"/>
      <c r="G936" s="420"/>
      <c r="H936" s="420"/>
      <c r="I936" s="420"/>
      <c r="J936" s="421">
        <v>7260001007771</v>
      </c>
      <c r="K936" s="422"/>
      <c r="L936" s="422"/>
      <c r="M936" s="422"/>
      <c r="N936" s="422"/>
      <c r="O936" s="422"/>
      <c r="P936" s="317" t="s">
        <v>674</v>
      </c>
      <c r="Q936" s="318"/>
      <c r="R936" s="318"/>
      <c r="S936" s="318"/>
      <c r="T936" s="318"/>
      <c r="U936" s="318"/>
      <c r="V936" s="318"/>
      <c r="W936" s="318"/>
      <c r="X936" s="318"/>
      <c r="Y936" s="319">
        <v>6</v>
      </c>
      <c r="Z936" s="320"/>
      <c r="AA936" s="320"/>
      <c r="AB936" s="321"/>
      <c r="AC936" s="329" t="s">
        <v>494</v>
      </c>
      <c r="AD936" s="330"/>
      <c r="AE936" s="330"/>
      <c r="AF936" s="330"/>
      <c r="AG936" s="330"/>
      <c r="AH936" s="423">
        <v>1</v>
      </c>
      <c r="AI936" s="424"/>
      <c r="AJ936" s="424"/>
      <c r="AK936" s="424"/>
      <c r="AL936" s="326">
        <v>100</v>
      </c>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7" t="s">
        <v>418</v>
      </c>
      <c r="K968" s="101"/>
      <c r="L968" s="101"/>
      <c r="M968" s="101"/>
      <c r="N968" s="101"/>
      <c r="O968" s="101"/>
      <c r="P968" s="349" t="s">
        <v>365</v>
      </c>
      <c r="Q968" s="349"/>
      <c r="R968" s="349"/>
      <c r="S968" s="349"/>
      <c r="T968" s="349"/>
      <c r="U968" s="349"/>
      <c r="V968" s="349"/>
      <c r="W968" s="349"/>
      <c r="X968" s="349"/>
      <c r="Y968" s="346" t="s">
        <v>416</v>
      </c>
      <c r="Z968" s="347"/>
      <c r="AA968" s="347"/>
      <c r="AB968" s="347"/>
      <c r="AC968" s="277" t="s">
        <v>457</v>
      </c>
      <c r="AD968" s="277"/>
      <c r="AE968" s="277"/>
      <c r="AF968" s="277"/>
      <c r="AG968" s="277"/>
      <c r="AH968" s="346" t="s">
        <v>482</v>
      </c>
      <c r="AI968" s="348"/>
      <c r="AJ968" s="348"/>
      <c r="AK968" s="348"/>
      <c r="AL968" s="348" t="s">
        <v>21</v>
      </c>
      <c r="AM968" s="348"/>
      <c r="AN968" s="348"/>
      <c r="AO968" s="426"/>
      <c r="AP968" s="427" t="s">
        <v>419</v>
      </c>
      <c r="AQ968" s="427"/>
      <c r="AR968" s="427"/>
      <c r="AS968" s="427"/>
      <c r="AT968" s="427"/>
      <c r="AU968" s="427"/>
      <c r="AV968" s="427"/>
      <c r="AW968" s="427"/>
      <c r="AX968" s="427"/>
    </row>
    <row r="969" spans="1:50" ht="30" customHeight="1" x14ac:dyDescent="0.15">
      <c r="A969" s="406">
        <v>1</v>
      </c>
      <c r="B969" s="406">
        <v>1</v>
      </c>
      <c r="C969" s="425" t="s">
        <v>679</v>
      </c>
      <c r="D969" s="420"/>
      <c r="E969" s="420"/>
      <c r="F969" s="420"/>
      <c r="G969" s="420"/>
      <c r="H969" s="420"/>
      <c r="I969" s="420"/>
      <c r="J969" s="421">
        <v>1260001011820</v>
      </c>
      <c r="K969" s="422"/>
      <c r="L969" s="422"/>
      <c r="M969" s="422"/>
      <c r="N969" s="422"/>
      <c r="O969" s="422"/>
      <c r="P969" s="317" t="s">
        <v>671</v>
      </c>
      <c r="Q969" s="318"/>
      <c r="R969" s="318"/>
      <c r="S969" s="318"/>
      <c r="T969" s="318"/>
      <c r="U969" s="318"/>
      <c r="V969" s="318"/>
      <c r="W969" s="318"/>
      <c r="X969" s="318"/>
      <c r="Y969" s="319">
        <v>2.9</v>
      </c>
      <c r="Z969" s="320"/>
      <c r="AA969" s="320"/>
      <c r="AB969" s="321"/>
      <c r="AC969" s="329" t="s">
        <v>494</v>
      </c>
      <c r="AD969" s="330"/>
      <c r="AE969" s="330"/>
      <c r="AF969" s="330"/>
      <c r="AG969" s="330"/>
      <c r="AH969" s="423">
        <v>1</v>
      </c>
      <c r="AI969" s="424"/>
      <c r="AJ969" s="424"/>
      <c r="AK969" s="424"/>
      <c r="AL969" s="326">
        <v>100</v>
      </c>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418</v>
      </c>
      <c r="K1001" s="101"/>
      <c r="L1001" s="101"/>
      <c r="M1001" s="101"/>
      <c r="N1001" s="101"/>
      <c r="O1001" s="101"/>
      <c r="P1001" s="349" t="s">
        <v>365</v>
      </c>
      <c r="Q1001" s="349"/>
      <c r="R1001" s="349"/>
      <c r="S1001" s="349"/>
      <c r="T1001" s="349"/>
      <c r="U1001" s="349"/>
      <c r="V1001" s="349"/>
      <c r="W1001" s="349"/>
      <c r="X1001" s="349"/>
      <c r="Y1001" s="346" t="s">
        <v>416</v>
      </c>
      <c r="Z1001" s="347"/>
      <c r="AA1001" s="347"/>
      <c r="AB1001" s="347"/>
      <c r="AC1001" s="277" t="s">
        <v>457</v>
      </c>
      <c r="AD1001" s="277"/>
      <c r="AE1001" s="277"/>
      <c r="AF1001" s="277"/>
      <c r="AG1001" s="277"/>
      <c r="AH1001" s="346" t="s">
        <v>482</v>
      </c>
      <c r="AI1001" s="348"/>
      <c r="AJ1001" s="348"/>
      <c r="AK1001" s="348"/>
      <c r="AL1001" s="348" t="s">
        <v>21</v>
      </c>
      <c r="AM1001" s="348"/>
      <c r="AN1001" s="348"/>
      <c r="AO1001" s="426"/>
      <c r="AP1001" s="427" t="s">
        <v>419</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418</v>
      </c>
      <c r="K1034" s="101"/>
      <c r="L1034" s="101"/>
      <c r="M1034" s="101"/>
      <c r="N1034" s="101"/>
      <c r="O1034" s="101"/>
      <c r="P1034" s="349" t="s">
        <v>365</v>
      </c>
      <c r="Q1034" s="349"/>
      <c r="R1034" s="349"/>
      <c r="S1034" s="349"/>
      <c r="T1034" s="349"/>
      <c r="U1034" s="349"/>
      <c r="V1034" s="349"/>
      <c r="W1034" s="349"/>
      <c r="X1034" s="349"/>
      <c r="Y1034" s="346" t="s">
        <v>416</v>
      </c>
      <c r="Z1034" s="347"/>
      <c r="AA1034" s="347"/>
      <c r="AB1034" s="347"/>
      <c r="AC1034" s="277" t="s">
        <v>457</v>
      </c>
      <c r="AD1034" s="277"/>
      <c r="AE1034" s="277"/>
      <c r="AF1034" s="277"/>
      <c r="AG1034" s="277"/>
      <c r="AH1034" s="346" t="s">
        <v>482</v>
      </c>
      <c r="AI1034" s="348"/>
      <c r="AJ1034" s="348"/>
      <c r="AK1034" s="348"/>
      <c r="AL1034" s="348" t="s">
        <v>21</v>
      </c>
      <c r="AM1034" s="348"/>
      <c r="AN1034" s="348"/>
      <c r="AO1034" s="426"/>
      <c r="AP1034" s="427" t="s">
        <v>419</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418</v>
      </c>
      <c r="K1067" s="101"/>
      <c r="L1067" s="101"/>
      <c r="M1067" s="101"/>
      <c r="N1067" s="101"/>
      <c r="O1067" s="101"/>
      <c r="P1067" s="349" t="s">
        <v>365</v>
      </c>
      <c r="Q1067" s="349"/>
      <c r="R1067" s="349"/>
      <c r="S1067" s="349"/>
      <c r="T1067" s="349"/>
      <c r="U1067" s="349"/>
      <c r="V1067" s="349"/>
      <c r="W1067" s="349"/>
      <c r="X1067" s="349"/>
      <c r="Y1067" s="346" t="s">
        <v>416</v>
      </c>
      <c r="Z1067" s="347"/>
      <c r="AA1067" s="347"/>
      <c r="AB1067" s="347"/>
      <c r="AC1067" s="277" t="s">
        <v>457</v>
      </c>
      <c r="AD1067" s="277"/>
      <c r="AE1067" s="277"/>
      <c r="AF1067" s="277"/>
      <c r="AG1067" s="277"/>
      <c r="AH1067" s="346" t="s">
        <v>482</v>
      </c>
      <c r="AI1067" s="348"/>
      <c r="AJ1067" s="348"/>
      <c r="AK1067" s="348"/>
      <c r="AL1067" s="348" t="s">
        <v>21</v>
      </c>
      <c r="AM1067" s="348"/>
      <c r="AN1067" s="348"/>
      <c r="AO1067" s="426"/>
      <c r="AP1067" s="427" t="s">
        <v>419</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4" t="s">
        <v>447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463</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384</v>
      </c>
      <c r="D1101" s="897"/>
      <c r="E1101" s="277" t="s">
        <v>383</v>
      </c>
      <c r="F1101" s="897"/>
      <c r="G1101" s="897"/>
      <c r="H1101" s="897"/>
      <c r="I1101" s="897"/>
      <c r="J1101" s="277" t="s">
        <v>418</v>
      </c>
      <c r="K1101" s="277"/>
      <c r="L1101" s="277"/>
      <c r="M1101" s="277"/>
      <c r="N1101" s="277"/>
      <c r="O1101" s="277"/>
      <c r="P1101" s="346" t="s">
        <v>27</v>
      </c>
      <c r="Q1101" s="346"/>
      <c r="R1101" s="346"/>
      <c r="S1101" s="346"/>
      <c r="T1101" s="346"/>
      <c r="U1101" s="346"/>
      <c r="V1101" s="346"/>
      <c r="W1101" s="346"/>
      <c r="X1101" s="346"/>
      <c r="Y1101" s="277" t="s">
        <v>420</v>
      </c>
      <c r="Z1101" s="897"/>
      <c r="AA1101" s="897"/>
      <c r="AB1101" s="897"/>
      <c r="AC1101" s="277" t="s">
        <v>366</v>
      </c>
      <c r="AD1101" s="277"/>
      <c r="AE1101" s="277"/>
      <c r="AF1101" s="277"/>
      <c r="AG1101" s="277"/>
      <c r="AH1101" s="346" t="s">
        <v>379</v>
      </c>
      <c r="AI1101" s="347"/>
      <c r="AJ1101" s="347"/>
      <c r="AK1101" s="347"/>
      <c r="AL1101" s="347" t="s">
        <v>21</v>
      </c>
      <c r="AM1101" s="347"/>
      <c r="AN1101" s="347"/>
      <c r="AO1101" s="900"/>
      <c r="AP1101" s="427" t="s">
        <v>448</v>
      </c>
      <c r="AQ1101" s="427"/>
      <c r="AR1101" s="427"/>
      <c r="AS1101" s="427"/>
      <c r="AT1101" s="427"/>
      <c r="AU1101" s="427"/>
      <c r="AV1101" s="427"/>
      <c r="AW1101" s="427"/>
      <c r="AX1101" s="427"/>
    </row>
    <row r="1102" spans="1:50" ht="30" customHeight="1" x14ac:dyDescent="0.15">
      <c r="A1102" s="406">
        <v>1</v>
      </c>
      <c r="B1102" s="406">
        <v>1</v>
      </c>
      <c r="C1102" s="899"/>
      <c r="D1102" s="899"/>
      <c r="E1102" s="261" t="s">
        <v>564</v>
      </c>
      <c r="F1102" s="898"/>
      <c r="G1102" s="898"/>
      <c r="H1102" s="898"/>
      <c r="I1102" s="898"/>
      <c r="J1102" s="421" t="s">
        <v>565</v>
      </c>
      <c r="K1102" s="422"/>
      <c r="L1102" s="422"/>
      <c r="M1102" s="422"/>
      <c r="N1102" s="422"/>
      <c r="O1102" s="422"/>
      <c r="P1102" s="317" t="s">
        <v>564</v>
      </c>
      <c r="Q1102" s="318"/>
      <c r="R1102" s="318"/>
      <c r="S1102" s="318"/>
      <c r="T1102" s="318"/>
      <c r="U1102" s="318"/>
      <c r="V1102" s="318"/>
      <c r="W1102" s="318"/>
      <c r="X1102" s="318"/>
      <c r="Y1102" s="319" t="s">
        <v>566</v>
      </c>
      <c r="Z1102" s="320"/>
      <c r="AA1102" s="320"/>
      <c r="AB1102" s="321"/>
      <c r="AC1102" s="323"/>
      <c r="AD1102" s="323"/>
      <c r="AE1102" s="323"/>
      <c r="AF1102" s="323"/>
      <c r="AG1102" s="323"/>
      <c r="AH1102" s="324" t="s">
        <v>565</v>
      </c>
      <c r="AI1102" s="325"/>
      <c r="AJ1102" s="325"/>
      <c r="AK1102" s="325"/>
      <c r="AL1102" s="326" t="s">
        <v>567</v>
      </c>
      <c r="AM1102" s="327"/>
      <c r="AN1102" s="327"/>
      <c r="AO1102" s="328"/>
      <c r="AP1102" s="322" t="s">
        <v>564</v>
      </c>
      <c r="AQ1102" s="322"/>
      <c r="AR1102" s="322"/>
      <c r="AS1102" s="322"/>
      <c r="AT1102" s="322"/>
      <c r="AU1102" s="322"/>
      <c r="AV1102" s="322"/>
      <c r="AW1102" s="322"/>
      <c r="AX1102" s="322"/>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9"/>
      <c r="D1119" s="899"/>
      <c r="E1119" s="261"/>
      <c r="F1119" s="898"/>
      <c r="G1119" s="898"/>
      <c r="H1119" s="898"/>
      <c r="I1119" s="898"/>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AI34 AM34">
    <cfRule type="expression" dxfId="2749" priority="13459">
      <formula>IF(RIGHT(TEXT(AE34,"0.#"),1)=".",FALSE,TRUE)</formula>
    </cfRule>
    <cfRule type="expression" dxfId="2748" priority="13460">
      <formula>IF(RIGHT(TEXT(AE34,"0.#"),1)=".",TRUE,FALSE)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8" max="49" man="1"/>
    <brk id="483"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475</v>
      </c>
    </row>
    <row r="2" spans="1:42" ht="13.5" customHeight="1" x14ac:dyDescent="0.15">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t="s">
        <v>602</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557</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602</v>
      </c>
      <c r="M3" s="13" t="str">
        <f t="shared" ref="M3:M11" si="2">IF(L3="","",K3)</f>
        <v>文教及び科学振興</v>
      </c>
      <c r="N3" s="13" t="str">
        <f>IF(M3="",N2,IF(N2&lt;&gt;"",CONCATENATE(N2,"、",M3),M3))</f>
        <v>文教及び科学振興</v>
      </c>
      <c r="O3" s="13"/>
      <c r="P3" s="12" t="s">
        <v>191</v>
      </c>
      <c r="Q3" s="17" t="s">
        <v>602</v>
      </c>
      <c r="R3" s="13" t="str">
        <f t="shared" ref="R3:R8" si="3">IF(Q3="","",P3)</f>
        <v>委託・請負</v>
      </c>
      <c r="S3" s="13" t="str">
        <f t="shared" ref="S3:S8" si="4">IF(R3="",S2,IF(S2&lt;&gt;"",CONCATENATE(S2,"、",R3),R3))</f>
        <v>直接実施、委託・請負</v>
      </c>
      <c r="T3" s="13"/>
      <c r="U3" s="32" t="s">
        <v>505</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535</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444</v>
      </c>
      <c r="Y5" s="32" t="s">
        <v>74</v>
      </c>
      <c r="Z5" s="30"/>
      <c r="AA5" s="32" t="s">
        <v>83</v>
      </c>
      <c r="AB5" s="31"/>
      <c r="AC5" s="32" t="s">
        <v>298</v>
      </c>
      <c r="AD5" s="31"/>
      <c r="AE5" s="45" t="s">
        <v>500</v>
      </c>
      <c r="AF5" s="30"/>
      <c r="AG5" s="56" t="s">
        <v>490</v>
      </c>
      <c r="AI5" s="54" t="s">
        <v>537</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504</v>
      </c>
      <c r="W6" s="32" t="s">
        <v>271</v>
      </c>
      <c r="Y6" s="32" t="s">
        <v>76</v>
      </c>
      <c r="Z6" s="30"/>
      <c r="AA6" s="32" t="s">
        <v>85</v>
      </c>
      <c r="AB6" s="31"/>
      <c r="AC6" s="32" t="s">
        <v>257</v>
      </c>
      <c r="AD6" s="31"/>
      <c r="AE6" s="45" t="s">
        <v>497</v>
      </c>
      <c r="AF6" s="30"/>
      <c r="AG6" s="56" t="s">
        <v>491</v>
      </c>
      <c r="AI6" s="56" t="s">
        <v>538</v>
      </c>
      <c r="AK6" s="54" t="str">
        <f t="shared" si="7"/>
        <v>E</v>
      </c>
      <c r="AP6" s="56" t="s">
        <v>491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539</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541</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505</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477</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468</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0"/>
      <c r="Z2" s="414"/>
      <c r="AA2" s="415"/>
      <c r="AB2" s="1014" t="s">
        <v>11</v>
      </c>
      <c r="AC2" s="1015"/>
      <c r="AD2" s="1016"/>
      <c r="AE2" s="1002" t="s">
        <v>547</v>
      </c>
      <c r="AF2" s="1002"/>
      <c r="AG2" s="1002"/>
      <c r="AH2" s="1002"/>
      <c r="AI2" s="1002" t="s">
        <v>544</v>
      </c>
      <c r="AJ2" s="1002"/>
      <c r="AK2" s="1002"/>
      <c r="AL2" s="1002"/>
      <c r="AM2" s="1002" t="s">
        <v>518</v>
      </c>
      <c r="AN2" s="1002"/>
      <c r="AO2" s="1002"/>
      <c r="AP2" s="458"/>
      <c r="AQ2" s="176" t="s">
        <v>353</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11"/>
      <c r="Z3" s="1012"/>
      <c r="AA3" s="1013"/>
      <c r="AB3" s="1017"/>
      <c r="AC3" s="1018"/>
      <c r="AD3" s="1019"/>
      <c r="AE3" s="378"/>
      <c r="AF3" s="378"/>
      <c r="AG3" s="378"/>
      <c r="AH3" s="378"/>
      <c r="AI3" s="378"/>
      <c r="AJ3" s="378"/>
      <c r="AK3" s="378"/>
      <c r="AL3" s="378"/>
      <c r="AM3" s="378"/>
      <c r="AN3" s="378"/>
      <c r="AO3" s="378"/>
      <c r="AP3" s="334"/>
      <c r="AQ3" s="270"/>
      <c r="AR3" s="271"/>
      <c r="AS3" s="137" t="s">
        <v>354</v>
      </c>
      <c r="AT3" s="172"/>
      <c r="AU3" s="271"/>
      <c r="AV3" s="271"/>
      <c r="AW3" s="381" t="s">
        <v>300</v>
      </c>
      <c r="AX3" s="382"/>
    </row>
    <row r="4" spans="1:50" ht="22.5" customHeight="1" x14ac:dyDescent="0.15">
      <c r="A4" s="515"/>
      <c r="B4" s="513"/>
      <c r="C4" s="513"/>
      <c r="D4" s="513"/>
      <c r="E4" s="513"/>
      <c r="F4" s="514"/>
      <c r="G4" s="540"/>
      <c r="H4" s="1020"/>
      <c r="I4" s="1020"/>
      <c r="J4" s="1020"/>
      <c r="K4" s="1020"/>
      <c r="L4" s="1020"/>
      <c r="M4" s="1020"/>
      <c r="N4" s="1020"/>
      <c r="O4" s="1021"/>
      <c r="P4" s="161"/>
      <c r="Q4" s="1028"/>
      <c r="R4" s="1028"/>
      <c r="S4" s="1028"/>
      <c r="T4" s="1028"/>
      <c r="U4" s="1028"/>
      <c r="V4" s="1028"/>
      <c r="W4" s="1028"/>
      <c r="X4" s="1029"/>
      <c r="Y4" s="1006" t="s">
        <v>12</v>
      </c>
      <c r="Z4" s="1007"/>
      <c r="AA4" s="1008"/>
      <c r="AB4" s="551"/>
      <c r="AC4" s="1009"/>
      <c r="AD4" s="1009"/>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3" t="s">
        <v>54</v>
      </c>
      <c r="Z5" s="1003"/>
      <c r="AA5" s="1004"/>
      <c r="AB5" s="522"/>
      <c r="AC5" s="1005"/>
      <c r="AD5" s="1005"/>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3" t="s">
        <v>495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468</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0"/>
      <c r="Z9" s="414"/>
      <c r="AA9" s="415"/>
      <c r="AB9" s="1014" t="s">
        <v>11</v>
      </c>
      <c r="AC9" s="1015"/>
      <c r="AD9" s="1016"/>
      <c r="AE9" s="1002" t="s">
        <v>548</v>
      </c>
      <c r="AF9" s="1002"/>
      <c r="AG9" s="1002"/>
      <c r="AH9" s="1002"/>
      <c r="AI9" s="1002" t="s">
        <v>544</v>
      </c>
      <c r="AJ9" s="1002"/>
      <c r="AK9" s="1002"/>
      <c r="AL9" s="1002"/>
      <c r="AM9" s="1002" t="s">
        <v>518</v>
      </c>
      <c r="AN9" s="1002"/>
      <c r="AO9" s="1002"/>
      <c r="AP9" s="458"/>
      <c r="AQ9" s="176" t="s">
        <v>353</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11"/>
      <c r="Z10" s="1012"/>
      <c r="AA10" s="1013"/>
      <c r="AB10" s="1017"/>
      <c r="AC10" s="1018"/>
      <c r="AD10" s="1019"/>
      <c r="AE10" s="378"/>
      <c r="AF10" s="378"/>
      <c r="AG10" s="378"/>
      <c r="AH10" s="378"/>
      <c r="AI10" s="378"/>
      <c r="AJ10" s="378"/>
      <c r="AK10" s="378"/>
      <c r="AL10" s="378"/>
      <c r="AM10" s="378"/>
      <c r="AN10" s="378"/>
      <c r="AO10" s="378"/>
      <c r="AP10" s="334"/>
      <c r="AQ10" s="270"/>
      <c r="AR10" s="271"/>
      <c r="AS10" s="137" t="s">
        <v>354</v>
      </c>
      <c r="AT10" s="172"/>
      <c r="AU10" s="271"/>
      <c r="AV10" s="271"/>
      <c r="AW10" s="381" t="s">
        <v>300</v>
      </c>
      <c r="AX10" s="382"/>
    </row>
    <row r="11" spans="1:50" ht="22.5" customHeight="1" x14ac:dyDescent="0.15">
      <c r="A11" s="515"/>
      <c r="B11" s="513"/>
      <c r="C11" s="513"/>
      <c r="D11" s="513"/>
      <c r="E11" s="513"/>
      <c r="F11" s="514"/>
      <c r="G11" s="540"/>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1"/>
      <c r="AC11" s="1009"/>
      <c r="AD11" s="1009"/>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2"/>
      <c r="AC12" s="1005"/>
      <c r="AD12" s="1005"/>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8"/>
      <c r="B13" s="649"/>
      <c r="C13" s="649"/>
      <c r="D13" s="649"/>
      <c r="E13" s="649"/>
      <c r="F13" s="650"/>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3" t="s">
        <v>495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468</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0"/>
      <c r="Z16" s="414"/>
      <c r="AA16" s="415"/>
      <c r="AB16" s="1014" t="s">
        <v>11</v>
      </c>
      <c r="AC16" s="1015"/>
      <c r="AD16" s="1016"/>
      <c r="AE16" s="1002" t="s">
        <v>547</v>
      </c>
      <c r="AF16" s="1002"/>
      <c r="AG16" s="1002"/>
      <c r="AH16" s="1002"/>
      <c r="AI16" s="1002" t="s">
        <v>545</v>
      </c>
      <c r="AJ16" s="1002"/>
      <c r="AK16" s="1002"/>
      <c r="AL16" s="1002"/>
      <c r="AM16" s="1002" t="s">
        <v>518</v>
      </c>
      <c r="AN16" s="1002"/>
      <c r="AO16" s="1002"/>
      <c r="AP16" s="458"/>
      <c r="AQ16" s="176" t="s">
        <v>353</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11"/>
      <c r="Z17" s="1012"/>
      <c r="AA17" s="1013"/>
      <c r="AB17" s="1017"/>
      <c r="AC17" s="1018"/>
      <c r="AD17" s="1019"/>
      <c r="AE17" s="378"/>
      <c r="AF17" s="378"/>
      <c r="AG17" s="378"/>
      <c r="AH17" s="378"/>
      <c r="AI17" s="378"/>
      <c r="AJ17" s="378"/>
      <c r="AK17" s="378"/>
      <c r="AL17" s="378"/>
      <c r="AM17" s="378"/>
      <c r="AN17" s="378"/>
      <c r="AO17" s="378"/>
      <c r="AP17" s="334"/>
      <c r="AQ17" s="270"/>
      <c r="AR17" s="271"/>
      <c r="AS17" s="137" t="s">
        <v>354</v>
      </c>
      <c r="AT17" s="172"/>
      <c r="AU17" s="271"/>
      <c r="AV17" s="271"/>
      <c r="AW17" s="381" t="s">
        <v>300</v>
      </c>
      <c r="AX17" s="382"/>
    </row>
    <row r="18" spans="1:50" ht="22.5" customHeight="1" x14ac:dyDescent="0.15">
      <c r="A18" s="515"/>
      <c r="B18" s="513"/>
      <c r="C18" s="513"/>
      <c r="D18" s="513"/>
      <c r="E18" s="513"/>
      <c r="F18" s="514"/>
      <c r="G18" s="540"/>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1"/>
      <c r="AC18" s="1009"/>
      <c r="AD18" s="1009"/>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2"/>
      <c r="AC19" s="1005"/>
      <c r="AD19" s="1005"/>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8"/>
      <c r="B20" s="649"/>
      <c r="C20" s="649"/>
      <c r="D20" s="649"/>
      <c r="E20" s="649"/>
      <c r="F20" s="650"/>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3" t="s">
        <v>495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468</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0"/>
      <c r="Z23" s="414"/>
      <c r="AA23" s="415"/>
      <c r="AB23" s="1014" t="s">
        <v>11</v>
      </c>
      <c r="AC23" s="1015"/>
      <c r="AD23" s="1016"/>
      <c r="AE23" s="1002" t="s">
        <v>549</v>
      </c>
      <c r="AF23" s="1002"/>
      <c r="AG23" s="1002"/>
      <c r="AH23" s="1002"/>
      <c r="AI23" s="1002" t="s">
        <v>544</v>
      </c>
      <c r="AJ23" s="1002"/>
      <c r="AK23" s="1002"/>
      <c r="AL23" s="1002"/>
      <c r="AM23" s="1002" t="s">
        <v>518</v>
      </c>
      <c r="AN23" s="1002"/>
      <c r="AO23" s="1002"/>
      <c r="AP23" s="458"/>
      <c r="AQ23" s="176" t="s">
        <v>353</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11"/>
      <c r="Z24" s="1012"/>
      <c r="AA24" s="1013"/>
      <c r="AB24" s="1017"/>
      <c r="AC24" s="1018"/>
      <c r="AD24" s="1019"/>
      <c r="AE24" s="378"/>
      <c r="AF24" s="378"/>
      <c r="AG24" s="378"/>
      <c r="AH24" s="378"/>
      <c r="AI24" s="378"/>
      <c r="AJ24" s="378"/>
      <c r="AK24" s="378"/>
      <c r="AL24" s="378"/>
      <c r="AM24" s="378"/>
      <c r="AN24" s="378"/>
      <c r="AO24" s="378"/>
      <c r="AP24" s="334"/>
      <c r="AQ24" s="270"/>
      <c r="AR24" s="271"/>
      <c r="AS24" s="137" t="s">
        <v>354</v>
      </c>
      <c r="AT24" s="172"/>
      <c r="AU24" s="271"/>
      <c r="AV24" s="271"/>
      <c r="AW24" s="381" t="s">
        <v>300</v>
      </c>
      <c r="AX24" s="382"/>
    </row>
    <row r="25" spans="1:50" ht="22.5" customHeight="1" x14ac:dyDescent="0.15">
      <c r="A25" s="515"/>
      <c r="B25" s="513"/>
      <c r="C25" s="513"/>
      <c r="D25" s="513"/>
      <c r="E25" s="513"/>
      <c r="F25" s="514"/>
      <c r="G25" s="540"/>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1"/>
      <c r="AC25" s="1009"/>
      <c r="AD25" s="1009"/>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2"/>
      <c r="AC26" s="1005"/>
      <c r="AD26" s="1005"/>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8"/>
      <c r="B27" s="649"/>
      <c r="C27" s="649"/>
      <c r="D27" s="649"/>
      <c r="E27" s="649"/>
      <c r="F27" s="650"/>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3" t="s">
        <v>495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468</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0"/>
      <c r="Z30" s="414"/>
      <c r="AA30" s="415"/>
      <c r="AB30" s="1014" t="s">
        <v>11</v>
      </c>
      <c r="AC30" s="1015"/>
      <c r="AD30" s="1016"/>
      <c r="AE30" s="1002" t="s">
        <v>547</v>
      </c>
      <c r="AF30" s="1002"/>
      <c r="AG30" s="1002"/>
      <c r="AH30" s="1002"/>
      <c r="AI30" s="1002" t="s">
        <v>544</v>
      </c>
      <c r="AJ30" s="1002"/>
      <c r="AK30" s="1002"/>
      <c r="AL30" s="1002"/>
      <c r="AM30" s="1002" t="s">
        <v>542</v>
      </c>
      <c r="AN30" s="1002"/>
      <c r="AO30" s="1002"/>
      <c r="AP30" s="458"/>
      <c r="AQ30" s="176" t="s">
        <v>353</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11"/>
      <c r="Z31" s="1012"/>
      <c r="AA31" s="1013"/>
      <c r="AB31" s="1017"/>
      <c r="AC31" s="1018"/>
      <c r="AD31" s="1019"/>
      <c r="AE31" s="378"/>
      <c r="AF31" s="378"/>
      <c r="AG31" s="378"/>
      <c r="AH31" s="378"/>
      <c r="AI31" s="378"/>
      <c r="AJ31" s="378"/>
      <c r="AK31" s="378"/>
      <c r="AL31" s="378"/>
      <c r="AM31" s="378"/>
      <c r="AN31" s="378"/>
      <c r="AO31" s="378"/>
      <c r="AP31" s="334"/>
      <c r="AQ31" s="270"/>
      <c r="AR31" s="271"/>
      <c r="AS31" s="137" t="s">
        <v>354</v>
      </c>
      <c r="AT31" s="172"/>
      <c r="AU31" s="271"/>
      <c r="AV31" s="271"/>
      <c r="AW31" s="381" t="s">
        <v>300</v>
      </c>
      <c r="AX31" s="382"/>
    </row>
    <row r="32" spans="1:50" ht="22.5" customHeight="1" x14ac:dyDescent="0.15">
      <c r="A32" s="515"/>
      <c r="B32" s="513"/>
      <c r="C32" s="513"/>
      <c r="D32" s="513"/>
      <c r="E32" s="513"/>
      <c r="F32" s="514"/>
      <c r="G32" s="540"/>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1"/>
      <c r="AC32" s="1009"/>
      <c r="AD32" s="1009"/>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2"/>
      <c r="AC33" s="1005"/>
      <c r="AD33" s="1005"/>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8"/>
      <c r="B34" s="649"/>
      <c r="C34" s="649"/>
      <c r="D34" s="649"/>
      <c r="E34" s="649"/>
      <c r="F34" s="650"/>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3" t="s">
        <v>495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468</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0"/>
      <c r="Z37" s="414"/>
      <c r="AA37" s="415"/>
      <c r="AB37" s="1014" t="s">
        <v>11</v>
      </c>
      <c r="AC37" s="1015"/>
      <c r="AD37" s="1016"/>
      <c r="AE37" s="1002" t="s">
        <v>549</v>
      </c>
      <c r="AF37" s="1002"/>
      <c r="AG37" s="1002"/>
      <c r="AH37" s="1002"/>
      <c r="AI37" s="1002" t="s">
        <v>546</v>
      </c>
      <c r="AJ37" s="1002"/>
      <c r="AK37" s="1002"/>
      <c r="AL37" s="1002"/>
      <c r="AM37" s="1002" t="s">
        <v>543</v>
      </c>
      <c r="AN37" s="1002"/>
      <c r="AO37" s="1002"/>
      <c r="AP37" s="458"/>
      <c r="AQ37" s="176" t="s">
        <v>353</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11"/>
      <c r="Z38" s="1012"/>
      <c r="AA38" s="1013"/>
      <c r="AB38" s="1017"/>
      <c r="AC38" s="1018"/>
      <c r="AD38" s="1019"/>
      <c r="AE38" s="378"/>
      <c r="AF38" s="378"/>
      <c r="AG38" s="378"/>
      <c r="AH38" s="378"/>
      <c r="AI38" s="378"/>
      <c r="AJ38" s="378"/>
      <c r="AK38" s="378"/>
      <c r="AL38" s="378"/>
      <c r="AM38" s="378"/>
      <c r="AN38" s="378"/>
      <c r="AO38" s="378"/>
      <c r="AP38" s="334"/>
      <c r="AQ38" s="270"/>
      <c r="AR38" s="271"/>
      <c r="AS38" s="137" t="s">
        <v>354</v>
      </c>
      <c r="AT38" s="172"/>
      <c r="AU38" s="271"/>
      <c r="AV38" s="271"/>
      <c r="AW38" s="381" t="s">
        <v>300</v>
      </c>
      <c r="AX38" s="382"/>
    </row>
    <row r="39" spans="1:50" ht="22.5" customHeight="1" x14ac:dyDescent="0.15">
      <c r="A39" s="515"/>
      <c r="B39" s="513"/>
      <c r="C39" s="513"/>
      <c r="D39" s="513"/>
      <c r="E39" s="513"/>
      <c r="F39" s="514"/>
      <c r="G39" s="540"/>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1"/>
      <c r="AC39" s="1009"/>
      <c r="AD39" s="1009"/>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2"/>
      <c r="AC40" s="1005"/>
      <c r="AD40" s="100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8"/>
      <c r="B41" s="649"/>
      <c r="C41" s="649"/>
      <c r="D41" s="649"/>
      <c r="E41" s="649"/>
      <c r="F41" s="650"/>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3" t="s">
        <v>495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468</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0"/>
      <c r="Z44" s="414"/>
      <c r="AA44" s="415"/>
      <c r="AB44" s="1014" t="s">
        <v>11</v>
      </c>
      <c r="AC44" s="1015"/>
      <c r="AD44" s="1016"/>
      <c r="AE44" s="1002" t="s">
        <v>547</v>
      </c>
      <c r="AF44" s="1002"/>
      <c r="AG44" s="1002"/>
      <c r="AH44" s="1002"/>
      <c r="AI44" s="1002" t="s">
        <v>544</v>
      </c>
      <c r="AJ44" s="1002"/>
      <c r="AK44" s="1002"/>
      <c r="AL44" s="1002"/>
      <c r="AM44" s="1002" t="s">
        <v>518</v>
      </c>
      <c r="AN44" s="1002"/>
      <c r="AO44" s="1002"/>
      <c r="AP44" s="458"/>
      <c r="AQ44" s="176" t="s">
        <v>353</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11"/>
      <c r="Z45" s="1012"/>
      <c r="AA45" s="1013"/>
      <c r="AB45" s="1017"/>
      <c r="AC45" s="1018"/>
      <c r="AD45" s="1019"/>
      <c r="AE45" s="378"/>
      <c r="AF45" s="378"/>
      <c r="AG45" s="378"/>
      <c r="AH45" s="378"/>
      <c r="AI45" s="378"/>
      <c r="AJ45" s="378"/>
      <c r="AK45" s="378"/>
      <c r="AL45" s="378"/>
      <c r="AM45" s="378"/>
      <c r="AN45" s="378"/>
      <c r="AO45" s="378"/>
      <c r="AP45" s="334"/>
      <c r="AQ45" s="270"/>
      <c r="AR45" s="271"/>
      <c r="AS45" s="137" t="s">
        <v>354</v>
      </c>
      <c r="AT45" s="172"/>
      <c r="AU45" s="271"/>
      <c r="AV45" s="271"/>
      <c r="AW45" s="381" t="s">
        <v>300</v>
      </c>
      <c r="AX45" s="382"/>
    </row>
    <row r="46" spans="1:50" ht="22.5" customHeight="1" x14ac:dyDescent="0.15">
      <c r="A46" s="515"/>
      <c r="B46" s="513"/>
      <c r="C46" s="513"/>
      <c r="D46" s="513"/>
      <c r="E46" s="513"/>
      <c r="F46" s="514"/>
      <c r="G46" s="540"/>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1"/>
      <c r="AC46" s="1009"/>
      <c r="AD46" s="1009"/>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2"/>
      <c r="AC47" s="1005"/>
      <c r="AD47" s="1005"/>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8"/>
      <c r="B48" s="649"/>
      <c r="C48" s="649"/>
      <c r="D48" s="649"/>
      <c r="E48" s="649"/>
      <c r="F48" s="650"/>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3" t="s">
        <v>495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468</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0"/>
      <c r="Z51" s="414"/>
      <c r="AA51" s="415"/>
      <c r="AB51" s="458" t="s">
        <v>11</v>
      </c>
      <c r="AC51" s="1015"/>
      <c r="AD51" s="1016"/>
      <c r="AE51" s="1002" t="s">
        <v>547</v>
      </c>
      <c r="AF51" s="1002"/>
      <c r="AG51" s="1002"/>
      <c r="AH51" s="1002"/>
      <c r="AI51" s="1002" t="s">
        <v>544</v>
      </c>
      <c r="AJ51" s="1002"/>
      <c r="AK51" s="1002"/>
      <c r="AL51" s="1002"/>
      <c r="AM51" s="1002" t="s">
        <v>518</v>
      </c>
      <c r="AN51" s="1002"/>
      <c r="AO51" s="1002"/>
      <c r="AP51" s="458"/>
      <c r="AQ51" s="176" t="s">
        <v>353</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11"/>
      <c r="Z52" s="1012"/>
      <c r="AA52" s="1013"/>
      <c r="AB52" s="1017"/>
      <c r="AC52" s="1018"/>
      <c r="AD52" s="1019"/>
      <c r="AE52" s="378"/>
      <c r="AF52" s="378"/>
      <c r="AG52" s="378"/>
      <c r="AH52" s="378"/>
      <c r="AI52" s="378"/>
      <c r="AJ52" s="378"/>
      <c r="AK52" s="378"/>
      <c r="AL52" s="378"/>
      <c r="AM52" s="378"/>
      <c r="AN52" s="378"/>
      <c r="AO52" s="378"/>
      <c r="AP52" s="334"/>
      <c r="AQ52" s="270"/>
      <c r="AR52" s="271"/>
      <c r="AS52" s="137" t="s">
        <v>354</v>
      </c>
      <c r="AT52" s="172"/>
      <c r="AU52" s="271"/>
      <c r="AV52" s="271"/>
      <c r="AW52" s="381" t="s">
        <v>300</v>
      </c>
      <c r="AX52" s="382"/>
    </row>
    <row r="53" spans="1:50" ht="22.5" customHeight="1" x14ac:dyDescent="0.15">
      <c r="A53" s="515"/>
      <c r="B53" s="513"/>
      <c r="C53" s="513"/>
      <c r="D53" s="513"/>
      <c r="E53" s="513"/>
      <c r="F53" s="514"/>
      <c r="G53" s="540"/>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1"/>
      <c r="AC53" s="1009"/>
      <c r="AD53" s="1009"/>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2"/>
      <c r="AC54" s="1005"/>
      <c r="AD54" s="100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8"/>
      <c r="B55" s="649"/>
      <c r="C55" s="649"/>
      <c r="D55" s="649"/>
      <c r="E55" s="649"/>
      <c r="F55" s="650"/>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3" t="s">
        <v>495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468</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0"/>
      <c r="Z58" s="414"/>
      <c r="AA58" s="415"/>
      <c r="AB58" s="1014" t="s">
        <v>11</v>
      </c>
      <c r="AC58" s="1015"/>
      <c r="AD58" s="1016"/>
      <c r="AE58" s="1002" t="s">
        <v>547</v>
      </c>
      <c r="AF58" s="1002"/>
      <c r="AG58" s="1002"/>
      <c r="AH58" s="1002"/>
      <c r="AI58" s="1002" t="s">
        <v>544</v>
      </c>
      <c r="AJ58" s="1002"/>
      <c r="AK58" s="1002"/>
      <c r="AL58" s="1002"/>
      <c r="AM58" s="1002" t="s">
        <v>518</v>
      </c>
      <c r="AN58" s="1002"/>
      <c r="AO58" s="1002"/>
      <c r="AP58" s="458"/>
      <c r="AQ58" s="176" t="s">
        <v>353</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11"/>
      <c r="Z59" s="1012"/>
      <c r="AA59" s="1013"/>
      <c r="AB59" s="1017"/>
      <c r="AC59" s="1018"/>
      <c r="AD59" s="1019"/>
      <c r="AE59" s="378"/>
      <c r="AF59" s="378"/>
      <c r="AG59" s="378"/>
      <c r="AH59" s="378"/>
      <c r="AI59" s="378"/>
      <c r="AJ59" s="378"/>
      <c r="AK59" s="378"/>
      <c r="AL59" s="378"/>
      <c r="AM59" s="378"/>
      <c r="AN59" s="378"/>
      <c r="AO59" s="378"/>
      <c r="AP59" s="334"/>
      <c r="AQ59" s="270"/>
      <c r="AR59" s="271"/>
      <c r="AS59" s="137" t="s">
        <v>354</v>
      </c>
      <c r="AT59" s="172"/>
      <c r="AU59" s="271"/>
      <c r="AV59" s="271"/>
      <c r="AW59" s="381" t="s">
        <v>300</v>
      </c>
      <c r="AX59" s="382"/>
    </row>
    <row r="60" spans="1:50" ht="22.5" customHeight="1" x14ac:dyDescent="0.15">
      <c r="A60" s="515"/>
      <c r="B60" s="513"/>
      <c r="C60" s="513"/>
      <c r="D60" s="513"/>
      <c r="E60" s="513"/>
      <c r="F60" s="514"/>
      <c r="G60" s="540"/>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1"/>
      <c r="AC60" s="1009"/>
      <c r="AD60" s="1009"/>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2"/>
      <c r="AC61" s="1005"/>
      <c r="AD61" s="100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8"/>
      <c r="B62" s="649"/>
      <c r="C62" s="649"/>
      <c r="D62" s="649"/>
      <c r="E62" s="649"/>
      <c r="F62" s="650"/>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3" t="s">
        <v>495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468</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0"/>
      <c r="Z65" s="414"/>
      <c r="AA65" s="415"/>
      <c r="AB65" s="1014" t="s">
        <v>11</v>
      </c>
      <c r="AC65" s="1015"/>
      <c r="AD65" s="1016"/>
      <c r="AE65" s="1002" t="s">
        <v>547</v>
      </c>
      <c r="AF65" s="1002"/>
      <c r="AG65" s="1002"/>
      <c r="AH65" s="1002"/>
      <c r="AI65" s="1002" t="s">
        <v>544</v>
      </c>
      <c r="AJ65" s="1002"/>
      <c r="AK65" s="1002"/>
      <c r="AL65" s="1002"/>
      <c r="AM65" s="1002" t="s">
        <v>518</v>
      </c>
      <c r="AN65" s="1002"/>
      <c r="AO65" s="1002"/>
      <c r="AP65" s="458"/>
      <c r="AQ65" s="176" t="s">
        <v>353</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11"/>
      <c r="Z66" s="1012"/>
      <c r="AA66" s="1013"/>
      <c r="AB66" s="1017"/>
      <c r="AC66" s="1018"/>
      <c r="AD66" s="1019"/>
      <c r="AE66" s="378"/>
      <c r="AF66" s="378"/>
      <c r="AG66" s="378"/>
      <c r="AH66" s="378"/>
      <c r="AI66" s="378"/>
      <c r="AJ66" s="378"/>
      <c r="AK66" s="378"/>
      <c r="AL66" s="378"/>
      <c r="AM66" s="378"/>
      <c r="AN66" s="378"/>
      <c r="AO66" s="378"/>
      <c r="AP66" s="334"/>
      <c r="AQ66" s="270"/>
      <c r="AR66" s="271"/>
      <c r="AS66" s="137" t="s">
        <v>354</v>
      </c>
      <c r="AT66" s="172"/>
      <c r="AU66" s="271"/>
      <c r="AV66" s="271"/>
      <c r="AW66" s="381" t="s">
        <v>300</v>
      </c>
      <c r="AX66" s="382"/>
    </row>
    <row r="67" spans="1:50" ht="22.5" customHeight="1" x14ac:dyDescent="0.15">
      <c r="A67" s="515"/>
      <c r="B67" s="513"/>
      <c r="C67" s="513"/>
      <c r="D67" s="513"/>
      <c r="E67" s="513"/>
      <c r="F67" s="514"/>
      <c r="G67" s="540"/>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1"/>
      <c r="AC67" s="1009"/>
      <c r="AD67" s="1009"/>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2"/>
      <c r="AC68" s="1005"/>
      <c r="AD68" s="1005"/>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8"/>
      <c r="B69" s="649"/>
      <c r="C69" s="649"/>
      <c r="D69" s="649"/>
      <c r="E69" s="649"/>
      <c r="F69" s="650"/>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3" t="s">
        <v>495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481</v>
      </c>
      <c r="H2" s="440"/>
      <c r="I2" s="440"/>
      <c r="J2" s="440"/>
      <c r="K2" s="440"/>
      <c r="L2" s="440"/>
      <c r="M2" s="440"/>
      <c r="N2" s="440"/>
      <c r="O2" s="440"/>
      <c r="P2" s="440"/>
      <c r="Q2" s="440"/>
      <c r="R2" s="440"/>
      <c r="S2" s="440"/>
      <c r="T2" s="440"/>
      <c r="U2" s="440"/>
      <c r="V2" s="440"/>
      <c r="W2" s="440"/>
      <c r="X2" s="440"/>
      <c r="Y2" s="440"/>
      <c r="Z2" s="440"/>
      <c r="AA2" s="440"/>
      <c r="AB2" s="441"/>
      <c r="AC2" s="439" t="s">
        <v>483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2"/>
      <c r="B15" s="1043"/>
      <c r="C15" s="1043"/>
      <c r="D15" s="1043"/>
      <c r="E15" s="1043"/>
      <c r="F15" s="1044"/>
      <c r="G15" s="439" t="s">
        <v>389</v>
      </c>
      <c r="H15" s="440"/>
      <c r="I15" s="440"/>
      <c r="J15" s="440"/>
      <c r="K15" s="440"/>
      <c r="L15" s="440"/>
      <c r="M15" s="440"/>
      <c r="N15" s="440"/>
      <c r="O15" s="440"/>
      <c r="P15" s="440"/>
      <c r="Q15" s="440"/>
      <c r="R15" s="440"/>
      <c r="S15" s="440"/>
      <c r="T15" s="440"/>
      <c r="U15" s="440"/>
      <c r="V15" s="440"/>
      <c r="W15" s="440"/>
      <c r="X15" s="440"/>
      <c r="Y15" s="440"/>
      <c r="Z15" s="440"/>
      <c r="AA15" s="440"/>
      <c r="AB15" s="441"/>
      <c r="AC15" s="439" t="s">
        <v>390</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2"/>
      <c r="B28" s="1043"/>
      <c r="C28" s="1043"/>
      <c r="D28" s="1043"/>
      <c r="E28" s="1043"/>
      <c r="F28" s="1044"/>
      <c r="G28" s="439" t="s">
        <v>388</v>
      </c>
      <c r="H28" s="440"/>
      <c r="I28" s="440"/>
      <c r="J28" s="440"/>
      <c r="K28" s="440"/>
      <c r="L28" s="440"/>
      <c r="M28" s="440"/>
      <c r="N28" s="440"/>
      <c r="O28" s="440"/>
      <c r="P28" s="440"/>
      <c r="Q28" s="440"/>
      <c r="R28" s="440"/>
      <c r="S28" s="440"/>
      <c r="T28" s="440"/>
      <c r="U28" s="440"/>
      <c r="V28" s="440"/>
      <c r="W28" s="440"/>
      <c r="X28" s="440"/>
      <c r="Y28" s="440"/>
      <c r="Z28" s="440"/>
      <c r="AA28" s="440"/>
      <c r="AB28" s="441"/>
      <c r="AC28" s="439" t="s">
        <v>391</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2"/>
      <c r="B41" s="1043"/>
      <c r="C41" s="1043"/>
      <c r="D41" s="1043"/>
      <c r="E41" s="1043"/>
      <c r="F41" s="1044"/>
      <c r="G41" s="439" t="s">
        <v>436</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392</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2"/>
      <c r="B68" s="1043"/>
      <c r="C68" s="1043"/>
      <c r="D68" s="1043"/>
      <c r="E68" s="1043"/>
      <c r="F68" s="1044"/>
      <c r="G68" s="439" t="s">
        <v>393</v>
      </c>
      <c r="H68" s="440"/>
      <c r="I68" s="440"/>
      <c r="J68" s="440"/>
      <c r="K68" s="440"/>
      <c r="L68" s="440"/>
      <c r="M68" s="440"/>
      <c r="N68" s="440"/>
      <c r="O68" s="440"/>
      <c r="P68" s="440"/>
      <c r="Q68" s="440"/>
      <c r="R68" s="440"/>
      <c r="S68" s="440"/>
      <c r="T68" s="440"/>
      <c r="U68" s="440"/>
      <c r="V68" s="440"/>
      <c r="W68" s="440"/>
      <c r="X68" s="440"/>
      <c r="Y68" s="440"/>
      <c r="Z68" s="440"/>
      <c r="AA68" s="440"/>
      <c r="AB68" s="441"/>
      <c r="AC68" s="439" t="s">
        <v>394</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2"/>
      <c r="B81" s="1043"/>
      <c r="C81" s="1043"/>
      <c r="D81" s="1043"/>
      <c r="E81" s="1043"/>
      <c r="F81" s="1044"/>
      <c r="G81" s="439" t="s">
        <v>395</v>
      </c>
      <c r="H81" s="440"/>
      <c r="I81" s="440"/>
      <c r="J81" s="440"/>
      <c r="K81" s="440"/>
      <c r="L81" s="440"/>
      <c r="M81" s="440"/>
      <c r="N81" s="440"/>
      <c r="O81" s="440"/>
      <c r="P81" s="440"/>
      <c r="Q81" s="440"/>
      <c r="R81" s="440"/>
      <c r="S81" s="440"/>
      <c r="T81" s="440"/>
      <c r="U81" s="440"/>
      <c r="V81" s="440"/>
      <c r="W81" s="440"/>
      <c r="X81" s="440"/>
      <c r="Y81" s="440"/>
      <c r="Z81" s="440"/>
      <c r="AA81" s="440"/>
      <c r="AB81" s="441"/>
      <c r="AC81" s="439" t="s">
        <v>396</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2"/>
      <c r="B94" s="1043"/>
      <c r="C94" s="1043"/>
      <c r="D94" s="1043"/>
      <c r="E94" s="1043"/>
      <c r="F94" s="1044"/>
      <c r="G94" s="439" t="s">
        <v>397</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398</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2"/>
      <c r="B121" s="1043"/>
      <c r="C121" s="1043"/>
      <c r="D121" s="1043"/>
      <c r="E121" s="1043"/>
      <c r="F121" s="1044"/>
      <c r="G121" s="439" t="s">
        <v>399</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400</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2"/>
      <c r="B134" s="1043"/>
      <c r="C134" s="1043"/>
      <c r="D134" s="1043"/>
      <c r="E134" s="1043"/>
      <c r="F134" s="1044"/>
      <c r="G134" s="439" t="s">
        <v>401</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402</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2"/>
      <c r="B147" s="1043"/>
      <c r="C147" s="1043"/>
      <c r="D147" s="1043"/>
      <c r="E147" s="1043"/>
      <c r="F147" s="1044"/>
      <c r="G147" s="439" t="s">
        <v>403</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404</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2"/>
      <c r="B174" s="1043"/>
      <c r="C174" s="1043"/>
      <c r="D174" s="1043"/>
      <c r="E174" s="1043"/>
      <c r="F174" s="1044"/>
      <c r="G174" s="439" t="s">
        <v>405</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406</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2"/>
      <c r="B187" s="1043"/>
      <c r="C187" s="1043"/>
      <c r="D187" s="1043"/>
      <c r="E187" s="1043"/>
      <c r="F187" s="1044"/>
      <c r="G187" s="439" t="s">
        <v>408</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407</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2"/>
      <c r="B200" s="1043"/>
      <c r="C200" s="1043"/>
      <c r="D200" s="1043"/>
      <c r="E200" s="1043"/>
      <c r="F200" s="1044"/>
      <c r="G200" s="439" t="s">
        <v>409</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410</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2"/>
      <c r="B227" s="1043"/>
      <c r="C227" s="1043"/>
      <c r="D227" s="1043"/>
      <c r="E227" s="1043"/>
      <c r="F227" s="1044"/>
      <c r="G227" s="439" t="s">
        <v>411</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412</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2"/>
      <c r="B240" s="1043"/>
      <c r="C240" s="1043"/>
      <c r="D240" s="1043"/>
      <c r="E240" s="1043"/>
      <c r="F240" s="1044"/>
      <c r="G240" s="439" t="s">
        <v>413</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414</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2"/>
      <c r="B253" s="1043"/>
      <c r="C253" s="1043"/>
      <c r="D253" s="1043"/>
      <c r="E253" s="1043"/>
      <c r="F253" s="1044"/>
      <c r="G253" s="439" t="s">
        <v>415</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418</v>
      </c>
      <c r="K3" s="101"/>
      <c r="L3" s="101"/>
      <c r="M3" s="101"/>
      <c r="N3" s="101"/>
      <c r="O3" s="101"/>
      <c r="P3" s="349" t="s">
        <v>27</v>
      </c>
      <c r="Q3" s="349"/>
      <c r="R3" s="349"/>
      <c r="S3" s="349"/>
      <c r="T3" s="349"/>
      <c r="U3" s="349"/>
      <c r="V3" s="349"/>
      <c r="W3" s="349"/>
      <c r="X3" s="349"/>
      <c r="Y3" s="346" t="s">
        <v>472</v>
      </c>
      <c r="Z3" s="347"/>
      <c r="AA3" s="347"/>
      <c r="AB3" s="347"/>
      <c r="AC3" s="277" t="s">
        <v>457</v>
      </c>
      <c r="AD3" s="277"/>
      <c r="AE3" s="277"/>
      <c r="AF3" s="277"/>
      <c r="AG3" s="277"/>
      <c r="AH3" s="346" t="s">
        <v>379</v>
      </c>
      <c r="AI3" s="348"/>
      <c r="AJ3" s="348"/>
      <c r="AK3" s="348"/>
      <c r="AL3" s="348" t="s">
        <v>21</v>
      </c>
      <c r="AM3" s="348"/>
      <c r="AN3" s="348"/>
      <c r="AO3" s="426"/>
      <c r="AP3" s="427" t="s">
        <v>419</v>
      </c>
      <c r="AQ3" s="427"/>
      <c r="AR3" s="427"/>
      <c r="AS3" s="427"/>
      <c r="AT3" s="427"/>
      <c r="AU3" s="427"/>
      <c r="AV3" s="427"/>
      <c r="AW3" s="427"/>
      <c r="AX3" s="427"/>
    </row>
    <row r="4" spans="1:50" ht="26.25" customHeight="1" x14ac:dyDescent="0.15">
      <c r="A4" s="1062">
        <v>1</v>
      </c>
      <c r="B4" s="1062">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418</v>
      </c>
      <c r="K36" s="101"/>
      <c r="L36" s="101"/>
      <c r="M36" s="101"/>
      <c r="N36" s="101"/>
      <c r="O36" s="101"/>
      <c r="P36" s="349" t="s">
        <v>27</v>
      </c>
      <c r="Q36" s="349"/>
      <c r="R36" s="349"/>
      <c r="S36" s="349"/>
      <c r="T36" s="349"/>
      <c r="U36" s="349"/>
      <c r="V36" s="349"/>
      <c r="W36" s="349"/>
      <c r="X36" s="349"/>
      <c r="Y36" s="346" t="s">
        <v>472</v>
      </c>
      <c r="Z36" s="347"/>
      <c r="AA36" s="347"/>
      <c r="AB36" s="347"/>
      <c r="AC36" s="277" t="s">
        <v>457</v>
      </c>
      <c r="AD36" s="277"/>
      <c r="AE36" s="277"/>
      <c r="AF36" s="277"/>
      <c r="AG36" s="277"/>
      <c r="AH36" s="346" t="s">
        <v>379</v>
      </c>
      <c r="AI36" s="348"/>
      <c r="AJ36" s="348"/>
      <c r="AK36" s="348"/>
      <c r="AL36" s="348" t="s">
        <v>21</v>
      </c>
      <c r="AM36" s="348"/>
      <c r="AN36" s="348"/>
      <c r="AO36" s="426"/>
      <c r="AP36" s="427" t="s">
        <v>419</v>
      </c>
      <c r="AQ36" s="427"/>
      <c r="AR36" s="427"/>
      <c r="AS36" s="427"/>
      <c r="AT36" s="427"/>
      <c r="AU36" s="427"/>
      <c r="AV36" s="427"/>
      <c r="AW36" s="427"/>
      <c r="AX36" s="427"/>
    </row>
    <row r="37" spans="1:50" ht="26.25" customHeight="1" x14ac:dyDescent="0.15">
      <c r="A37" s="1062">
        <v>1</v>
      </c>
      <c r="B37" s="1062">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418</v>
      </c>
      <c r="K69" s="101"/>
      <c r="L69" s="101"/>
      <c r="M69" s="101"/>
      <c r="N69" s="101"/>
      <c r="O69" s="101"/>
      <c r="P69" s="349" t="s">
        <v>27</v>
      </c>
      <c r="Q69" s="349"/>
      <c r="R69" s="349"/>
      <c r="S69" s="349"/>
      <c r="T69" s="349"/>
      <c r="U69" s="349"/>
      <c r="V69" s="349"/>
      <c r="W69" s="349"/>
      <c r="X69" s="349"/>
      <c r="Y69" s="346" t="s">
        <v>472</v>
      </c>
      <c r="Z69" s="347"/>
      <c r="AA69" s="347"/>
      <c r="AB69" s="347"/>
      <c r="AC69" s="277" t="s">
        <v>457</v>
      </c>
      <c r="AD69" s="277"/>
      <c r="AE69" s="277"/>
      <c r="AF69" s="277"/>
      <c r="AG69" s="277"/>
      <c r="AH69" s="346" t="s">
        <v>379</v>
      </c>
      <c r="AI69" s="348"/>
      <c r="AJ69" s="348"/>
      <c r="AK69" s="348"/>
      <c r="AL69" s="348" t="s">
        <v>21</v>
      </c>
      <c r="AM69" s="348"/>
      <c r="AN69" s="348"/>
      <c r="AO69" s="426"/>
      <c r="AP69" s="427" t="s">
        <v>419</v>
      </c>
      <c r="AQ69" s="427"/>
      <c r="AR69" s="427"/>
      <c r="AS69" s="427"/>
      <c r="AT69" s="427"/>
      <c r="AU69" s="427"/>
      <c r="AV69" s="427"/>
      <c r="AW69" s="427"/>
      <c r="AX69" s="427"/>
    </row>
    <row r="70" spans="1:50" ht="26.25" customHeight="1" x14ac:dyDescent="0.15">
      <c r="A70" s="1062">
        <v>1</v>
      </c>
      <c r="B70" s="1062">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418</v>
      </c>
      <c r="K102" s="101"/>
      <c r="L102" s="101"/>
      <c r="M102" s="101"/>
      <c r="N102" s="101"/>
      <c r="O102" s="101"/>
      <c r="P102" s="349" t="s">
        <v>27</v>
      </c>
      <c r="Q102" s="349"/>
      <c r="R102" s="349"/>
      <c r="S102" s="349"/>
      <c r="T102" s="349"/>
      <c r="U102" s="349"/>
      <c r="V102" s="349"/>
      <c r="W102" s="349"/>
      <c r="X102" s="349"/>
      <c r="Y102" s="346" t="s">
        <v>472</v>
      </c>
      <c r="Z102" s="347"/>
      <c r="AA102" s="347"/>
      <c r="AB102" s="347"/>
      <c r="AC102" s="277" t="s">
        <v>457</v>
      </c>
      <c r="AD102" s="277"/>
      <c r="AE102" s="277"/>
      <c r="AF102" s="277"/>
      <c r="AG102" s="277"/>
      <c r="AH102" s="346" t="s">
        <v>379</v>
      </c>
      <c r="AI102" s="348"/>
      <c r="AJ102" s="348"/>
      <c r="AK102" s="348"/>
      <c r="AL102" s="348" t="s">
        <v>21</v>
      </c>
      <c r="AM102" s="348"/>
      <c r="AN102" s="348"/>
      <c r="AO102" s="426"/>
      <c r="AP102" s="427" t="s">
        <v>419</v>
      </c>
      <c r="AQ102" s="427"/>
      <c r="AR102" s="427"/>
      <c r="AS102" s="427"/>
      <c r="AT102" s="427"/>
      <c r="AU102" s="427"/>
      <c r="AV102" s="427"/>
      <c r="AW102" s="427"/>
      <c r="AX102" s="427"/>
    </row>
    <row r="103" spans="1:50" ht="26.25" customHeight="1" x14ac:dyDescent="0.15">
      <c r="A103" s="1062">
        <v>1</v>
      </c>
      <c r="B103" s="1062">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418</v>
      </c>
      <c r="K135" s="101"/>
      <c r="L135" s="101"/>
      <c r="M135" s="101"/>
      <c r="N135" s="101"/>
      <c r="O135" s="101"/>
      <c r="P135" s="349" t="s">
        <v>27</v>
      </c>
      <c r="Q135" s="349"/>
      <c r="R135" s="349"/>
      <c r="S135" s="349"/>
      <c r="T135" s="349"/>
      <c r="U135" s="349"/>
      <c r="V135" s="349"/>
      <c r="W135" s="349"/>
      <c r="X135" s="349"/>
      <c r="Y135" s="346" t="s">
        <v>472</v>
      </c>
      <c r="Z135" s="347"/>
      <c r="AA135" s="347"/>
      <c r="AB135" s="347"/>
      <c r="AC135" s="277" t="s">
        <v>457</v>
      </c>
      <c r="AD135" s="277"/>
      <c r="AE135" s="277"/>
      <c r="AF135" s="277"/>
      <c r="AG135" s="277"/>
      <c r="AH135" s="346" t="s">
        <v>379</v>
      </c>
      <c r="AI135" s="348"/>
      <c r="AJ135" s="348"/>
      <c r="AK135" s="348"/>
      <c r="AL135" s="348" t="s">
        <v>21</v>
      </c>
      <c r="AM135" s="348"/>
      <c r="AN135" s="348"/>
      <c r="AO135" s="426"/>
      <c r="AP135" s="427" t="s">
        <v>419</v>
      </c>
      <c r="AQ135" s="427"/>
      <c r="AR135" s="427"/>
      <c r="AS135" s="427"/>
      <c r="AT135" s="427"/>
      <c r="AU135" s="427"/>
      <c r="AV135" s="427"/>
      <c r="AW135" s="427"/>
      <c r="AX135" s="427"/>
    </row>
    <row r="136" spans="1:50" ht="26.25" customHeight="1" x14ac:dyDescent="0.15">
      <c r="A136" s="1062">
        <v>1</v>
      </c>
      <c r="B136" s="1062">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418</v>
      </c>
      <c r="K168" s="101"/>
      <c r="L168" s="101"/>
      <c r="M168" s="101"/>
      <c r="N168" s="101"/>
      <c r="O168" s="101"/>
      <c r="P168" s="349" t="s">
        <v>27</v>
      </c>
      <c r="Q168" s="349"/>
      <c r="R168" s="349"/>
      <c r="S168" s="349"/>
      <c r="T168" s="349"/>
      <c r="U168" s="349"/>
      <c r="V168" s="349"/>
      <c r="W168" s="349"/>
      <c r="X168" s="349"/>
      <c r="Y168" s="346" t="s">
        <v>472</v>
      </c>
      <c r="Z168" s="347"/>
      <c r="AA168" s="347"/>
      <c r="AB168" s="347"/>
      <c r="AC168" s="277" t="s">
        <v>457</v>
      </c>
      <c r="AD168" s="277"/>
      <c r="AE168" s="277"/>
      <c r="AF168" s="277"/>
      <c r="AG168" s="277"/>
      <c r="AH168" s="346" t="s">
        <v>379</v>
      </c>
      <c r="AI168" s="348"/>
      <c r="AJ168" s="348"/>
      <c r="AK168" s="348"/>
      <c r="AL168" s="348" t="s">
        <v>21</v>
      </c>
      <c r="AM168" s="348"/>
      <c r="AN168" s="348"/>
      <c r="AO168" s="426"/>
      <c r="AP168" s="427" t="s">
        <v>419</v>
      </c>
      <c r="AQ168" s="427"/>
      <c r="AR168" s="427"/>
      <c r="AS168" s="427"/>
      <c r="AT168" s="427"/>
      <c r="AU168" s="427"/>
      <c r="AV168" s="427"/>
      <c r="AW168" s="427"/>
      <c r="AX168" s="427"/>
    </row>
    <row r="169" spans="1:50" ht="26.25" customHeight="1" x14ac:dyDescent="0.15">
      <c r="A169" s="1062">
        <v>1</v>
      </c>
      <c r="B169" s="1062">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418</v>
      </c>
      <c r="K201" s="101"/>
      <c r="L201" s="101"/>
      <c r="M201" s="101"/>
      <c r="N201" s="101"/>
      <c r="O201" s="101"/>
      <c r="P201" s="349" t="s">
        <v>27</v>
      </c>
      <c r="Q201" s="349"/>
      <c r="R201" s="349"/>
      <c r="S201" s="349"/>
      <c r="T201" s="349"/>
      <c r="U201" s="349"/>
      <c r="V201" s="349"/>
      <c r="W201" s="349"/>
      <c r="X201" s="349"/>
      <c r="Y201" s="346" t="s">
        <v>472</v>
      </c>
      <c r="Z201" s="347"/>
      <c r="AA201" s="347"/>
      <c r="AB201" s="347"/>
      <c r="AC201" s="277" t="s">
        <v>457</v>
      </c>
      <c r="AD201" s="277"/>
      <c r="AE201" s="277"/>
      <c r="AF201" s="277"/>
      <c r="AG201" s="277"/>
      <c r="AH201" s="346" t="s">
        <v>379</v>
      </c>
      <c r="AI201" s="348"/>
      <c r="AJ201" s="348"/>
      <c r="AK201" s="348"/>
      <c r="AL201" s="348" t="s">
        <v>21</v>
      </c>
      <c r="AM201" s="348"/>
      <c r="AN201" s="348"/>
      <c r="AO201" s="426"/>
      <c r="AP201" s="427" t="s">
        <v>419</v>
      </c>
      <c r="AQ201" s="427"/>
      <c r="AR201" s="427"/>
      <c r="AS201" s="427"/>
      <c r="AT201" s="427"/>
      <c r="AU201" s="427"/>
      <c r="AV201" s="427"/>
      <c r="AW201" s="427"/>
      <c r="AX201" s="427"/>
    </row>
    <row r="202" spans="1:50" ht="26.25" customHeight="1" x14ac:dyDescent="0.15">
      <c r="A202" s="1062">
        <v>1</v>
      </c>
      <c r="B202" s="1062">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418</v>
      </c>
      <c r="K234" s="101"/>
      <c r="L234" s="101"/>
      <c r="M234" s="101"/>
      <c r="N234" s="101"/>
      <c r="O234" s="101"/>
      <c r="P234" s="349" t="s">
        <v>27</v>
      </c>
      <c r="Q234" s="349"/>
      <c r="R234" s="349"/>
      <c r="S234" s="349"/>
      <c r="T234" s="349"/>
      <c r="U234" s="349"/>
      <c r="V234" s="349"/>
      <c r="W234" s="349"/>
      <c r="X234" s="349"/>
      <c r="Y234" s="346" t="s">
        <v>472</v>
      </c>
      <c r="Z234" s="347"/>
      <c r="AA234" s="347"/>
      <c r="AB234" s="347"/>
      <c r="AC234" s="277" t="s">
        <v>457</v>
      </c>
      <c r="AD234" s="277"/>
      <c r="AE234" s="277"/>
      <c r="AF234" s="277"/>
      <c r="AG234" s="277"/>
      <c r="AH234" s="346" t="s">
        <v>379</v>
      </c>
      <c r="AI234" s="348"/>
      <c r="AJ234" s="348"/>
      <c r="AK234" s="348"/>
      <c r="AL234" s="348" t="s">
        <v>21</v>
      </c>
      <c r="AM234" s="348"/>
      <c r="AN234" s="348"/>
      <c r="AO234" s="426"/>
      <c r="AP234" s="427" t="s">
        <v>419</v>
      </c>
      <c r="AQ234" s="427"/>
      <c r="AR234" s="427"/>
      <c r="AS234" s="427"/>
      <c r="AT234" s="427"/>
      <c r="AU234" s="427"/>
      <c r="AV234" s="427"/>
      <c r="AW234" s="427"/>
      <c r="AX234" s="427"/>
    </row>
    <row r="235" spans="1:50" ht="26.25" customHeight="1" x14ac:dyDescent="0.15">
      <c r="A235" s="1062">
        <v>1</v>
      </c>
      <c r="B235" s="1062">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418</v>
      </c>
      <c r="K267" s="101"/>
      <c r="L267" s="101"/>
      <c r="M267" s="101"/>
      <c r="N267" s="101"/>
      <c r="O267" s="101"/>
      <c r="P267" s="349" t="s">
        <v>27</v>
      </c>
      <c r="Q267" s="349"/>
      <c r="R267" s="349"/>
      <c r="S267" s="349"/>
      <c r="T267" s="349"/>
      <c r="U267" s="349"/>
      <c r="V267" s="349"/>
      <c r="W267" s="349"/>
      <c r="X267" s="349"/>
      <c r="Y267" s="346" t="s">
        <v>472</v>
      </c>
      <c r="Z267" s="347"/>
      <c r="AA267" s="347"/>
      <c r="AB267" s="347"/>
      <c r="AC267" s="277" t="s">
        <v>457</v>
      </c>
      <c r="AD267" s="277"/>
      <c r="AE267" s="277"/>
      <c r="AF267" s="277"/>
      <c r="AG267" s="277"/>
      <c r="AH267" s="346" t="s">
        <v>379</v>
      </c>
      <c r="AI267" s="348"/>
      <c r="AJ267" s="348"/>
      <c r="AK267" s="348"/>
      <c r="AL267" s="348" t="s">
        <v>21</v>
      </c>
      <c r="AM267" s="348"/>
      <c r="AN267" s="348"/>
      <c r="AO267" s="426"/>
      <c r="AP267" s="427" t="s">
        <v>419</v>
      </c>
      <c r="AQ267" s="427"/>
      <c r="AR267" s="427"/>
      <c r="AS267" s="427"/>
      <c r="AT267" s="427"/>
      <c r="AU267" s="427"/>
      <c r="AV267" s="427"/>
      <c r="AW267" s="427"/>
      <c r="AX267" s="427"/>
    </row>
    <row r="268" spans="1:50" ht="26.25" customHeight="1" x14ac:dyDescent="0.15">
      <c r="A268" s="1062">
        <v>1</v>
      </c>
      <c r="B268" s="1062">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418</v>
      </c>
      <c r="K300" s="101"/>
      <c r="L300" s="101"/>
      <c r="M300" s="101"/>
      <c r="N300" s="101"/>
      <c r="O300" s="101"/>
      <c r="P300" s="349" t="s">
        <v>27</v>
      </c>
      <c r="Q300" s="349"/>
      <c r="R300" s="349"/>
      <c r="S300" s="349"/>
      <c r="T300" s="349"/>
      <c r="U300" s="349"/>
      <c r="V300" s="349"/>
      <c r="W300" s="349"/>
      <c r="X300" s="349"/>
      <c r="Y300" s="346" t="s">
        <v>472</v>
      </c>
      <c r="Z300" s="347"/>
      <c r="AA300" s="347"/>
      <c r="AB300" s="347"/>
      <c r="AC300" s="277" t="s">
        <v>457</v>
      </c>
      <c r="AD300" s="277"/>
      <c r="AE300" s="277"/>
      <c r="AF300" s="277"/>
      <c r="AG300" s="277"/>
      <c r="AH300" s="346" t="s">
        <v>379</v>
      </c>
      <c r="AI300" s="348"/>
      <c r="AJ300" s="348"/>
      <c r="AK300" s="348"/>
      <c r="AL300" s="348" t="s">
        <v>21</v>
      </c>
      <c r="AM300" s="348"/>
      <c r="AN300" s="348"/>
      <c r="AO300" s="426"/>
      <c r="AP300" s="427" t="s">
        <v>419</v>
      </c>
      <c r="AQ300" s="427"/>
      <c r="AR300" s="427"/>
      <c r="AS300" s="427"/>
      <c r="AT300" s="427"/>
      <c r="AU300" s="427"/>
      <c r="AV300" s="427"/>
      <c r="AW300" s="427"/>
      <c r="AX300" s="427"/>
    </row>
    <row r="301" spans="1:50" ht="26.25" customHeight="1" x14ac:dyDescent="0.15">
      <c r="A301" s="1062">
        <v>1</v>
      </c>
      <c r="B301" s="1062">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418</v>
      </c>
      <c r="K333" s="101"/>
      <c r="L333" s="101"/>
      <c r="M333" s="101"/>
      <c r="N333" s="101"/>
      <c r="O333" s="101"/>
      <c r="P333" s="349" t="s">
        <v>27</v>
      </c>
      <c r="Q333" s="349"/>
      <c r="R333" s="349"/>
      <c r="S333" s="349"/>
      <c r="T333" s="349"/>
      <c r="U333" s="349"/>
      <c r="V333" s="349"/>
      <c r="W333" s="349"/>
      <c r="X333" s="349"/>
      <c r="Y333" s="346" t="s">
        <v>472</v>
      </c>
      <c r="Z333" s="347"/>
      <c r="AA333" s="347"/>
      <c r="AB333" s="347"/>
      <c r="AC333" s="277" t="s">
        <v>457</v>
      </c>
      <c r="AD333" s="277"/>
      <c r="AE333" s="277"/>
      <c r="AF333" s="277"/>
      <c r="AG333" s="277"/>
      <c r="AH333" s="346" t="s">
        <v>379</v>
      </c>
      <c r="AI333" s="348"/>
      <c r="AJ333" s="348"/>
      <c r="AK333" s="348"/>
      <c r="AL333" s="348" t="s">
        <v>21</v>
      </c>
      <c r="AM333" s="348"/>
      <c r="AN333" s="348"/>
      <c r="AO333" s="426"/>
      <c r="AP333" s="427" t="s">
        <v>419</v>
      </c>
      <c r="AQ333" s="427"/>
      <c r="AR333" s="427"/>
      <c r="AS333" s="427"/>
      <c r="AT333" s="427"/>
      <c r="AU333" s="427"/>
      <c r="AV333" s="427"/>
      <c r="AW333" s="427"/>
      <c r="AX333" s="427"/>
    </row>
    <row r="334" spans="1:50" ht="26.25" customHeight="1" x14ac:dyDescent="0.15">
      <c r="A334" s="1062">
        <v>1</v>
      </c>
      <c r="B334" s="1062">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418</v>
      </c>
      <c r="K366" s="101"/>
      <c r="L366" s="101"/>
      <c r="M366" s="101"/>
      <c r="N366" s="101"/>
      <c r="O366" s="101"/>
      <c r="P366" s="349" t="s">
        <v>27</v>
      </c>
      <c r="Q366" s="349"/>
      <c r="R366" s="349"/>
      <c r="S366" s="349"/>
      <c r="T366" s="349"/>
      <c r="U366" s="349"/>
      <c r="V366" s="349"/>
      <c r="W366" s="349"/>
      <c r="X366" s="349"/>
      <c r="Y366" s="346" t="s">
        <v>472</v>
      </c>
      <c r="Z366" s="347"/>
      <c r="AA366" s="347"/>
      <c r="AB366" s="347"/>
      <c r="AC366" s="277" t="s">
        <v>457</v>
      </c>
      <c r="AD366" s="277"/>
      <c r="AE366" s="277"/>
      <c r="AF366" s="277"/>
      <c r="AG366" s="277"/>
      <c r="AH366" s="346" t="s">
        <v>379</v>
      </c>
      <c r="AI366" s="348"/>
      <c r="AJ366" s="348"/>
      <c r="AK366" s="348"/>
      <c r="AL366" s="348" t="s">
        <v>21</v>
      </c>
      <c r="AM366" s="348"/>
      <c r="AN366" s="348"/>
      <c r="AO366" s="426"/>
      <c r="AP366" s="427" t="s">
        <v>419</v>
      </c>
      <c r="AQ366" s="427"/>
      <c r="AR366" s="427"/>
      <c r="AS366" s="427"/>
      <c r="AT366" s="427"/>
      <c r="AU366" s="427"/>
      <c r="AV366" s="427"/>
      <c r="AW366" s="427"/>
      <c r="AX366" s="427"/>
    </row>
    <row r="367" spans="1:50" ht="26.25" customHeight="1" x14ac:dyDescent="0.15">
      <c r="A367" s="1062">
        <v>1</v>
      </c>
      <c r="B367" s="1062">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418</v>
      </c>
      <c r="K399" s="101"/>
      <c r="L399" s="101"/>
      <c r="M399" s="101"/>
      <c r="N399" s="101"/>
      <c r="O399" s="101"/>
      <c r="P399" s="349" t="s">
        <v>27</v>
      </c>
      <c r="Q399" s="349"/>
      <c r="R399" s="349"/>
      <c r="S399" s="349"/>
      <c r="T399" s="349"/>
      <c r="U399" s="349"/>
      <c r="V399" s="349"/>
      <c r="W399" s="349"/>
      <c r="X399" s="349"/>
      <c r="Y399" s="346" t="s">
        <v>472</v>
      </c>
      <c r="Z399" s="347"/>
      <c r="AA399" s="347"/>
      <c r="AB399" s="347"/>
      <c r="AC399" s="277" t="s">
        <v>457</v>
      </c>
      <c r="AD399" s="277"/>
      <c r="AE399" s="277"/>
      <c r="AF399" s="277"/>
      <c r="AG399" s="277"/>
      <c r="AH399" s="346" t="s">
        <v>379</v>
      </c>
      <c r="AI399" s="348"/>
      <c r="AJ399" s="348"/>
      <c r="AK399" s="348"/>
      <c r="AL399" s="348" t="s">
        <v>21</v>
      </c>
      <c r="AM399" s="348"/>
      <c r="AN399" s="348"/>
      <c r="AO399" s="426"/>
      <c r="AP399" s="427" t="s">
        <v>419</v>
      </c>
      <c r="AQ399" s="427"/>
      <c r="AR399" s="427"/>
      <c r="AS399" s="427"/>
      <c r="AT399" s="427"/>
      <c r="AU399" s="427"/>
      <c r="AV399" s="427"/>
      <c r="AW399" s="427"/>
      <c r="AX399" s="427"/>
    </row>
    <row r="400" spans="1:50" ht="26.25" customHeight="1" x14ac:dyDescent="0.15">
      <c r="A400" s="1062">
        <v>1</v>
      </c>
      <c r="B400" s="1062">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418</v>
      </c>
      <c r="K432" s="101"/>
      <c r="L432" s="101"/>
      <c r="M432" s="101"/>
      <c r="N432" s="101"/>
      <c r="O432" s="101"/>
      <c r="P432" s="349" t="s">
        <v>27</v>
      </c>
      <c r="Q432" s="349"/>
      <c r="R432" s="349"/>
      <c r="S432" s="349"/>
      <c r="T432" s="349"/>
      <c r="U432" s="349"/>
      <c r="V432" s="349"/>
      <c r="W432" s="349"/>
      <c r="X432" s="349"/>
      <c r="Y432" s="346" t="s">
        <v>472</v>
      </c>
      <c r="Z432" s="347"/>
      <c r="AA432" s="347"/>
      <c r="AB432" s="347"/>
      <c r="AC432" s="277" t="s">
        <v>457</v>
      </c>
      <c r="AD432" s="277"/>
      <c r="AE432" s="277"/>
      <c r="AF432" s="277"/>
      <c r="AG432" s="277"/>
      <c r="AH432" s="346" t="s">
        <v>379</v>
      </c>
      <c r="AI432" s="348"/>
      <c r="AJ432" s="348"/>
      <c r="AK432" s="348"/>
      <c r="AL432" s="348" t="s">
        <v>21</v>
      </c>
      <c r="AM432" s="348"/>
      <c r="AN432" s="348"/>
      <c r="AO432" s="426"/>
      <c r="AP432" s="427" t="s">
        <v>419</v>
      </c>
      <c r="AQ432" s="427"/>
      <c r="AR432" s="427"/>
      <c r="AS432" s="427"/>
      <c r="AT432" s="427"/>
      <c r="AU432" s="427"/>
      <c r="AV432" s="427"/>
      <c r="AW432" s="427"/>
      <c r="AX432" s="427"/>
    </row>
    <row r="433" spans="1:50" ht="26.25" customHeight="1" x14ac:dyDescent="0.15">
      <c r="A433" s="1062">
        <v>1</v>
      </c>
      <c r="B433" s="1062">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418</v>
      </c>
      <c r="K465" s="101"/>
      <c r="L465" s="101"/>
      <c r="M465" s="101"/>
      <c r="N465" s="101"/>
      <c r="O465" s="101"/>
      <c r="P465" s="349" t="s">
        <v>27</v>
      </c>
      <c r="Q465" s="349"/>
      <c r="R465" s="349"/>
      <c r="S465" s="349"/>
      <c r="T465" s="349"/>
      <c r="U465" s="349"/>
      <c r="V465" s="349"/>
      <c r="W465" s="349"/>
      <c r="X465" s="349"/>
      <c r="Y465" s="346" t="s">
        <v>472</v>
      </c>
      <c r="Z465" s="347"/>
      <c r="AA465" s="347"/>
      <c r="AB465" s="347"/>
      <c r="AC465" s="277" t="s">
        <v>457</v>
      </c>
      <c r="AD465" s="277"/>
      <c r="AE465" s="277"/>
      <c r="AF465" s="277"/>
      <c r="AG465" s="277"/>
      <c r="AH465" s="346" t="s">
        <v>379</v>
      </c>
      <c r="AI465" s="348"/>
      <c r="AJ465" s="348"/>
      <c r="AK465" s="348"/>
      <c r="AL465" s="348" t="s">
        <v>21</v>
      </c>
      <c r="AM465" s="348"/>
      <c r="AN465" s="348"/>
      <c r="AO465" s="426"/>
      <c r="AP465" s="427" t="s">
        <v>419</v>
      </c>
      <c r="AQ465" s="427"/>
      <c r="AR465" s="427"/>
      <c r="AS465" s="427"/>
      <c r="AT465" s="427"/>
      <c r="AU465" s="427"/>
      <c r="AV465" s="427"/>
      <c r="AW465" s="427"/>
      <c r="AX465" s="427"/>
    </row>
    <row r="466" spans="1:50" ht="26.25" customHeight="1" x14ac:dyDescent="0.15">
      <c r="A466" s="1062">
        <v>1</v>
      </c>
      <c r="B466" s="1062">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418</v>
      </c>
      <c r="K498" s="101"/>
      <c r="L498" s="101"/>
      <c r="M498" s="101"/>
      <c r="N498" s="101"/>
      <c r="O498" s="101"/>
      <c r="P498" s="349" t="s">
        <v>27</v>
      </c>
      <c r="Q498" s="349"/>
      <c r="R498" s="349"/>
      <c r="S498" s="349"/>
      <c r="T498" s="349"/>
      <c r="U498" s="349"/>
      <c r="V498" s="349"/>
      <c r="W498" s="349"/>
      <c r="X498" s="349"/>
      <c r="Y498" s="346" t="s">
        <v>472</v>
      </c>
      <c r="Z498" s="347"/>
      <c r="AA498" s="347"/>
      <c r="AB498" s="347"/>
      <c r="AC498" s="277" t="s">
        <v>457</v>
      </c>
      <c r="AD498" s="277"/>
      <c r="AE498" s="277"/>
      <c r="AF498" s="277"/>
      <c r="AG498" s="277"/>
      <c r="AH498" s="346" t="s">
        <v>379</v>
      </c>
      <c r="AI498" s="348"/>
      <c r="AJ498" s="348"/>
      <c r="AK498" s="348"/>
      <c r="AL498" s="348" t="s">
        <v>21</v>
      </c>
      <c r="AM498" s="348"/>
      <c r="AN498" s="348"/>
      <c r="AO498" s="426"/>
      <c r="AP498" s="427" t="s">
        <v>419</v>
      </c>
      <c r="AQ498" s="427"/>
      <c r="AR498" s="427"/>
      <c r="AS498" s="427"/>
      <c r="AT498" s="427"/>
      <c r="AU498" s="427"/>
      <c r="AV498" s="427"/>
      <c r="AW498" s="427"/>
      <c r="AX498" s="427"/>
    </row>
    <row r="499" spans="1:50" ht="26.25" customHeight="1" x14ac:dyDescent="0.15">
      <c r="A499" s="1062">
        <v>1</v>
      </c>
      <c r="B499" s="1062">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418</v>
      </c>
      <c r="K531" s="101"/>
      <c r="L531" s="101"/>
      <c r="M531" s="101"/>
      <c r="N531" s="101"/>
      <c r="O531" s="101"/>
      <c r="P531" s="349" t="s">
        <v>27</v>
      </c>
      <c r="Q531" s="349"/>
      <c r="R531" s="349"/>
      <c r="S531" s="349"/>
      <c r="T531" s="349"/>
      <c r="U531" s="349"/>
      <c r="V531" s="349"/>
      <c r="W531" s="349"/>
      <c r="X531" s="349"/>
      <c r="Y531" s="346" t="s">
        <v>472</v>
      </c>
      <c r="Z531" s="347"/>
      <c r="AA531" s="347"/>
      <c r="AB531" s="347"/>
      <c r="AC531" s="277" t="s">
        <v>457</v>
      </c>
      <c r="AD531" s="277"/>
      <c r="AE531" s="277"/>
      <c r="AF531" s="277"/>
      <c r="AG531" s="277"/>
      <c r="AH531" s="346" t="s">
        <v>379</v>
      </c>
      <c r="AI531" s="348"/>
      <c r="AJ531" s="348"/>
      <c r="AK531" s="348"/>
      <c r="AL531" s="348" t="s">
        <v>21</v>
      </c>
      <c r="AM531" s="348"/>
      <c r="AN531" s="348"/>
      <c r="AO531" s="426"/>
      <c r="AP531" s="427" t="s">
        <v>419</v>
      </c>
      <c r="AQ531" s="427"/>
      <c r="AR531" s="427"/>
      <c r="AS531" s="427"/>
      <c r="AT531" s="427"/>
      <c r="AU531" s="427"/>
      <c r="AV531" s="427"/>
      <c r="AW531" s="427"/>
      <c r="AX531" s="427"/>
    </row>
    <row r="532" spans="1:50" ht="26.25" customHeight="1" x14ac:dyDescent="0.15">
      <c r="A532" s="1062">
        <v>1</v>
      </c>
      <c r="B532" s="1062">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418</v>
      </c>
      <c r="K564" s="101"/>
      <c r="L564" s="101"/>
      <c r="M564" s="101"/>
      <c r="N564" s="101"/>
      <c r="O564" s="101"/>
      <c r="P564" s="349" t="s">
        <v>27</v>
      </c>
      <c r="Q564" s="349"/>
      <c r="R564" s="349"/>
      <c r="S564" s="349"/>
      <c r="T564" s="349"/>
      <c r="U564" s="349"/>
      <c r="V564" s="349"/>
      <c r="W564" s="349"/>
      <c r="X564" s="349"/>
      <c r="Y564" s="346" t="s">
        <v>472</v>
      </c>
      <c r="Z564" s="347"/>
      <c r="AA564" s="347"/>
      <c r="AB564" s="347"/>
      <c r="AC564" s="277" t="s">
        <v>457</v>
      </c>
      <c r="AD564" s="277"/>
      <c r="AE564" s="277"/>
      <c r="AF564" s="277"/>
      <c r="AG564" s="277"/>
      <c r="AH564" s="346" t="s">
        <v>379</v>
      </c>
      <c r="AI564" s="348"/>
      <c r="AJ564" s="348"/>
      <c r="AK564" s="348"/>
      <c r="AL564" s="348" t="s">
        <v>21</v>
      </c>
      <c r="AM564" s="348"/>
      <c r="AN564" s="348"/>
      <c r="AO564" s="426"/>
      <c r="AP564" s="427" t="s">
        <v>419</v>
      </c>
      <c r="AQ564" s="427"/>
      <c r="AR564" s="427"/>
      <c r="AS564" s="427"/>
      <c r="AT564" s="427"/>
      <c r="AU564" s="427"/>
      <c r="AV564" s="427"/>
      <c r="AW564" s="427"/>
      <c r="AX564" s="427"/>
    </row>
    <row r="565" spans="1:50" ht="26.25" customHeight="1" x14ac:dyDescent="0.15">
      <c r="A565" s="1062">
        <v>1</v>
      </c>
      <c r="B565" s="1062">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418</v>
      </c>
      <c r="K597" s="101"/>
      <c r="L597" s="101"/>
      <c r="M597" s="101"/>
      <c r="N597" s="101"/>
      <c r="O597" s="101"/>
      <c r="P597" s="349" t="s">
        <v>27</v>
      </c>
      <c r="Q597" s="349"/>
      <c r="R597" s="349"/>
      <c r="S597" s="349"/>
      <c r="T597" s="349"/>
      <c r="U597" s="349"/>
      <c r="V597" s="349"/>
      <c r="W597" s="349"/>
      <c r="X597" s="349"/>
      <c r="Y597" s="346" t="s">
        <v>472</v>
      </c>
      <c r="Z597" s="347"/>
      <c r="AA597" s="347"/>
      <c r="AB597" s="347"/>
      <c r="AC597" s="277" t="s">
        <v>457</v>
      </c>
      <c r="AD597" s="277"/>
      <c r="AE597" s="277"/>
      <c r="AF597" s="277"/>
      <c r="AG597" s="277"/>
      <c r="AH597" s="346" t="s">
        <v>379</v>
      </c>
      <c r="AI597" s="348"/>
      <c r="AJ597" s="348"/>
      <c r="AK597" s="348"/>
      <c r="AL597" s="348" t="s">
        <v>21</v>
      </c>
      <c r="AM597" s="348"/>
      <c r="AN597" s="348"/>
      <c r="AO597" s="426"/>
      <c r="AP597" s="427" t="s">
        <v>419</v>
      </c>
      <c r="AQ597" s="427"/>
      <c r="AR597" s="427"/>
      <c r="AS597" s="427"/>
      <c r="AT597" s="427"/>
      <c r="AU597" s="427"/>
      <c r="AV597" s="427"/>
      <c r="AW597" s="427"/>
      <c r="AX597" s="427"/>
    </row>
    <row r="598" spans="1:50" ht="26.25" customHeight="1" x14ac:dyDescent="0.15">
      <c r="A598" s="1062">
        <v>1</v>
      </c>
      <c r="B598" s="1062">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418</v>
      </c>
      <c r="K630" s="101"/>
      <c r="L630" s="101"/>
      <c r="M630" s="101"/>
      <c r="N630" s="101"/>
      <c r="O630" s="101"/>
      <c r="P630" s="349" t="s">
        <v>27</v>
      </c>
      <c r="Q630" s="349"/>
      <c r="R630" s="349"/>
      <c r="S630" s="349"/>
      <c r="T630" s="349"/>
      <c r="U630" s="349"/>
      <c r="V630" s="349"/>
      <c r="W630" s="349"/>
      <c r="X630" s="349"/>
      <c r="Y630" s="346" t="s">
        <v>472</v>
      </c>
      <c r="Z630" s="347"/>
      <c r="AA630" s="347"/>
      <c r="AB630" s="347"/>
      <c r="AC630" s="277" t="s">
        <v>457</v>
      </c>
      <c r="AD630" s="277"/>
      <c r="AE630" s="277"/>
      <c r="AF630" s="277"/>
      <c r="AG630" s="277"/>
      <c r="AH630" s="346" t="s">
        <v>379</v>
      </c>
      <c r="AI630" s="348"/>
      <c r="AJ630" s="348"/>
      <c r="AK630" s="348"/>
      <c r="AL630" s="348" t="s">
        <v>21</v>
      </c>
      <c r="AM630" s="348"/>
      <c r="AN630" s="348"/>
      <c r="AO630" s="426"/>
      <c r="AP630" s="427" t="s">
        <v>419</v>
      </c>
      <c r="AQ630" s="427"/>
      <c r="AR630" s="427"/>
      <c r="AS630" s="427"/>
      <c r="AT630" s="427"/>
      <c r="AU630" s="427"/>
      <c r="AV630" s="427"/>
      <c r="AW630" s="427"/>
      <c r="AX630" s="427"/>
    </row>
    <row r="631" spans="1:50" ht="26.25" customHeight="1" x14ac:dyDescent="0.15">
      <c r="A631" s="1062">
        <v>1</v>
      </c>
      <c r="B631" s="1062">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418</v>
      </c>
      <c r="K663" s="101"/>
      <c r="L663" s="101"/>
      <c r="M663" s="101"/>
      <c r="N663" s="101"/>
      <c r="O663" s="101"/>
      <c r="P663" s="349" t="s">
        <v>27</v>
      </c>
      <c r="Q663" s="349"/>
      <c r="R663" s="349"/>
      <c r="S663" s="349"/>
      <c r="T663" s="349"/>
      <c r="U663" s="349"/>
      <c r="V663" s="349"/>
      <c r="W663" s="349"/>
      <c r="X663" s="349"/>
      <c r="Y663" s="346" t="s">
        <v>472</v>
      </c>
      <c r="Z663" s="347"/>
      <c r="AA663" s="347"/>
      <c r="AB663" s="347"/>
      <c r="AC663" s="277" t="s">
        <v>457</v>
      </c>
      <c r="AD663" s="277"/>
      <c r="AE663" s="277"/>
      <c r="AF663" s="277"/>
      <c r="AG663" s="277"/>
      <c r="AH663" s="346" t="s">
        <v>379</v>
      </c>
      <c r="AI663" s="348"/>
      <c r="AJ663" s="348"/>
      <c r="AK663" s="348"/>
      <c r="AL663" s="348" t="s">
        <v>21</v>
      </c>
      <c r="AM663" s="348"/>
      <c r="AN663" s="348"/>
      <c r="AO663" s="426"/>
      <c r="AP663" s="427" t="s">
        <v>419</v>
      </c>
      <c r="AQ663" s="427"/>
      <c r="AR663" s="427"/>
      <c r="AS663" s="427"/>
      <c r="AT663" s="427"/>
      <c r="AU663" s="427"/>
      <c r="AV663" s="427"/>
      <c r="AW663" s="427"/>
      <c r="AX663" s="427"/>
    </row>
    <row r="664" spans="1:50" ht="26.25" customHeight="1" x14ac:dyDescent="0.15">
      <c r="A664" s="1062">
        <v>1</v>
      </c>
      <c r="B664" s="1062">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418</v>
      </c>
      <c r="K696" s="101"/>
      <c r="L696" s="101"/>
      <c r="M696" s="101"/>
      <c r="N696" s="101"/>
      <c r="O696" s="101"/>
      <c r="P696" s="349" t="s">
        <v>27</v>
      </c>
      <c r="Q696" s="349"/>
      <c r="R696" s="349"/>
      <c r="S696" s="349"/>
      <c r="T696" s="349"/>
      <c r="U696" s="349"/>
      <c r="V696" s="349"/>
      <c r="W696" s="349"/>
      <c r="X696" s="349"/>
      <c r="Y696" s="346" t="s">
        <v>472</v>
      </c>
      <c r="Z696" s="347"/>
      <c r="AA696" s="347"/>
      <c r="AB696" s="347"/>
      <c r="AC696" s="277" t="s">
        <v>457</v>
      </c>
      <c r="AD696" s="277"/>
      <c r="AE696" s="277"/>
      <c r="AF696" s="277"/>
      <c r="AG696" s="277"/>
      <c r="AH696" s="346" t="s">
        <v>379</v>
      </c>
      <c r="AI696" s="348"/>
      <c r="AJ696" s="348"/>
      <c r="AK696" s="348"/>
      <c r="AL696" s="348" t="s">
        <v>21</v>
      </c>
      <c r="AM696" s="348"/>
      <c r="AN696" s="348"/>
      <c r="AO696" s="426"/>
      <c r="AP696" s="427" t="s">
        <v>419</v>
      </c>
      <c r="AQ696" s="427"/>
      <c r="AR696" s="427"/>
      <c r="AS696" s="427"/>
      <c r="AT696" s="427"/>
      <c r="AU696" s="427"/>
      <c r="AV696" s="427"/>
      <c r="AW696" s="427"/>
      <c r="AX696" s="427"/>
    </row>
    <row r="697" spans="1:50" ht="26.25" customHeight="1" x14ac:dyDescent="0.15">
      <c r="A697" s="1062">
        <v>1</v>
      </c>
      <c r="B697" s="1062">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418</v>
      </c>
      <c r="K729" s="101"/>
      <c r="L729" s="101"/>
      <c r="M729" s="101"/>
      <c r="N729" s="101"/>
      <c r="O729" s="101"/>
      <c r="P729" s="349" t="s">
        <v>27</v>
      </c>
      <c r="Q729" s="349"/>
      <c r="R729" s="349"/>
      <c r="S729" s="349"/>
      <c r="T729" s="349"/>
      <c r="U729" s="349"/>
      <c r="V729" s="349"/>
      <c r="W729" s="349"/>
      <c r="X729" s="349"/>
      <c r="Y729" s="346" t="s">
        <v>472</v>
      </c>
      <c r="Z729" s="347"/>
      <c r="AA729" s="347"/>
      <c r="AB729" s="347"/>
      <c r="AC729" s="277" t="s">
        <v>457</v>
      </c>
      <c r="AD729" s="277"/>
      <c r="AE729" s="277"/>
      <c r="AF729" s="277"/>
      <c r="AG729" s="277"/>
      <c r="AH729" s="346" t="s">
        <v>379</v>
      </c>
      <c r="AI729" s="348"/>
      <c r="AJ729" s="348"/>
      <c r="AK729" s="348"/>
      <c r="AL729" s="348" t="s">
        <v>21</v>
      </c>
      <c r="AM729" s="348"/>
      <c r="AN729" s="348"/>
      <c r="AO729" s="426"/>
      <c r="AP729" s="427" t="s">
        <v>419</v>
      </c>
      <c r="AQ729" s="427"/>
      <c r="AR729" s="427"/>
      <c r="AS729" s="427"/>
      <c r="AT729" s="427"/>
      <c r="AU729" s="427"/>
      <c r="AV729" s="427"/>
      <c r="AW729" s="427"/>
      <c r="AX729" s="427"/>
    </row>
    <row r="730" spans="1:50" ht="26.25" customHeight="1" x14ac:dyDescent="0.15">
      <c r="A730" s="1062">
        <v>1</v>
      </c>
      <c r="B730" s="1062">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418</v>
      </c>
      <c r="K762" s="101"/>
      <c r="L762" s="101"/>
      <c r="M762" s="101"/>
      <c r="N762" s="101"/>
      <c r="O762" s="101"/>
      <c r="P762" s="349" t="s">
        <v>27</v>
      </c>
      <c r="Q762" s="349"/>
      <c r="R762" s="349"/>
      <c r="S762" s="349"/>
      <c r="T762" s="349"/>
      <c r="U762" s="349"/>
      <c r="V762" s="349"/>
      <c r="W762" s="349"/>
      <c r="X762" s="349"/>
      <c r="Y762" s="346" t="s">
        <v>472</v>
      </c>
      <c r="Z762" s="347"/>
      <c r="AA762" s="347"/>
      <c r="AB762" s="347"/>
      <c r="AC762" s="277" t="s">
        <v>457</v>
      </c>
      <c r="AD762" s="277"/>
      <c r="AE762" s="277"/>
      <c r="AF762" s="277"/>
      <c r="AG762" s="277"/>
      <c r="AH762" s="346" t="s">
        <v>379</v>
      </c>
      <c r="AI762" s="348"/>
      <c r="AJ762" s="348"/>
      <c r="AK762" s="348"/>
      <c r="AL762" s="348" t="s">
        <v>21</v>
      </c>
      <c r="AM762" s="348"/>
      <c r="AN762" s="348"/>
      <c r="AO762" s="426"/>
      <c r="AP762" s="427" t="s">
        <v>419</v>
      </c>
      <c r="AQ762" s="427"/>
      <c r="AR762" s="427"/>
      <c r="AS762" s="427"/>
      <c r="AT762" s="427"/>
      <c r="AU762" s="427"/>
      <c r="AV762" s="427"/>
      <c r="AW762" s="427"/>
      <c r="AX762" s="427"/>
    </row>
    <row r="763" spans="1:50" ht="26.25" customHeight="1" x14ac:dyDescent="0.15">
      <c r="A763" s="1062">
        <v>1</v>
      </c>
      <c r="B763" s="1062">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418</v>
      </c>
      <c r="K795" s="101"/>
      <c r="L795" s="101"/>
      <c r="M795" s="101"/>
      <c r="N795" s="101"/>
      <c r="O795" s="101"/>
      <c r="P795" s="349" t="s">
        <v>27</v>
      </c>
      <c r="Q795" s="349"/>
      <c r="R795" s="349"/>
      <c r="S795" s="349"/>
      <c r="T795" s="349"/>
      <c r="U795" s="349"/>
      <c r="V795" s="349"/>
      <c r="W795" s="349"/>
      <c r="X795" s="349"/>
      <c r="Y795" s="346" t="s">
        <v>472</v>
      </c>
      <c r="Z795" s="347"/>
      <c r="AA795" s="347"/>
      <c r="AB795" s="347"/>
      <c r="AC795" s="277" t="s">
        <v>457</v>
      </c>
      <c r="AD795" s="277"/>
      <c r="AE795" s="277"/>
      <c r="AF795" s="277"/>
      <c r="AG795" s="277"/>
      <c r="AH795" s="346" t="s">
        <v>379</v>
      </c>
      <c r="AI795" s="348"/>
      <c r="AJ795" s="348"/>
      <c r="AK795" s="348"/>
      <c r="AL795" s="348" t="s">
        <v>21</v>
      </c>
      <c r="AM795" s="348"/>
      <c r="AN795" s="348"/>
      <c r="AO795" s="426"/>
      <c r="AP795" s="427" t="s">
        <v>419</v>
      </c>
      <c r="AQ795" s="427"/>
      <c r="AR795" s="427"/>
      <c r="AS795" s="427"/>
      <c r="AT795" s="427"/>
      <c r="AU795" s="427"/>
      <c r="AV795" s="427"/>
      <c r="AW795" s="427"/>
      <c r="AX795" s="427"/>
    </row>
    <row r="796" spans="1:50" ht="26.25" customHeight="1" x14ac:dyDescent="0.15">
      <c r="A796" s="1062">
        <v>1</v>
      </c>
      <c r="B796" s="1062">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418</v>
      </c>
      <c r="K828" s="101"/>
      <c r="L828" s="101"/>
      <c r="M828" s="101"/>
      <c r="N828" s="101"/>
      <c r="O828" s="101"/>
      <c r="P828" s="349" t="s">
        <v>27</v>
      </c>
      <c r="Q828" s="349"/>
      <c r="R828" s="349"/>
      <c r="S828" s="349"/>
      <c r="T828" s="349"/>
      <c r="U828" s="349"/>
      <c r="V828" s="349"/>
      <c r="W828" s="349"/>
      <c r="X828" s="349"/>
      <c r="Y828" s="346" t="s">
        <v>472</v>
      </c>
      <c r="Z828" s="347"/>
      <c r="AA828" s="347"/>
      <c r="AB828" s="347"/>
      <c r="AC828" s="277" t="s">
        <v>457</v>
      </c>
      <c r="AD828" s="277"/>
      <c r="AE828" s="277"/>
      <c r="AF828" s="277"/>
      <c r="AG828" s="277"/>
      <c r="AH828" s="346" t="s">
        <v>379</v>
      </c>
      <c r="AI828" s="348"/>
      <c r="AJ828" s="348"/>
      <c r="AK828" s="348"/>
      <c r="AL828" s="348" t="s">
        <v>21</v>
      </c>
      <c r="AM828" s="348"/>
      <c r="AN828" s="348"/>
      <c r="AO828" s="426"/>
      <c r="AP828" s="427" t="s">
        <v>419</v>
      </c>
      <c r="AQ828" s="427"/>
      <c r="AR828" s="427"/>
      <c r="AS828" s="427"/>
      <c r="AT828" s="427"/>
      <c r="AU828" s="427"/>
      <c r="AV828" s="427"/>
      <c r="AW828" s="427"/>
      <c r="AX828" s="427"/>
    </row>
    <row r="829" spans="1:50" ht="26.25" customHeight="1" x14ac:dyDescent="0.15">
      <c r="A829" s="1062">
        <v>1</v>
      </c>
      <c r="B829" s="1062">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418</v>
      </c>
      <c r="K861" s="101"/>
      <c r="L861" s="101"/>
      <c r="M861" s="101"/>
      <c r="N861" s="101"/>
      <c r="O861" s="101"/>
      <c r="P861" s="349" t="s">
        <v>27</v>
      </c>
      <c r="Q861" s="349"/>
      <c r="R861" s="349"/>
      <c r="S861" s="349"/>
      <c r="T861" s="349"/>
      <c r="U861" s="349"/>
      <c r="V861" s="349"/>
      <c r="W861" s="349"/>
      <c r="X861" s="349"/>
      <c r="Y861" s="346" t="s">
        <v>472</v>
      </c>
      <c r="Z861" s="347"/>
      <c r="AA861" s="347"/>
      <c r="AB861" s="347"/>
      <c r="AC861" s="277" t="s">
        <v>457</v>
      </c>
      <c r="AD861" s="277"/>
      <c r="AE861" s="277"/>
      <c r="AF861" s="277"/>
      <c r="AG861" s="277"/>
      <c r="AH861" s="346" t="s">
        <v>379</v>
      </c>
      <c r="AI861" s="348"/>
      <c r="AJ861" s="348"/>
      <c r="AK861" s="348"/>
      <c r="AL861" s="348" t="s">
        <v>21</v>
      </c>
      <c r="AM861" s="348"/>
      <c r="AN861" s="348"/>
      <c r="AO861" s="426"/>
      <c r="AP861" s="427" t="s">
        <v>419</v>
      </c>
      <c r="AQ861" s="427"/>
      <c r="AR861" s="427"/>
      <c r="AS861" s="427"/>
      <c r="AT861" s="427"/>
      <c r="AU861" s="427"/>
      <c r="AV861" s="427"/>
      <c r="AW861" s="427"/>
      <c r="AX861" s="427"/>
    </row>
    <row r="862" spans="1:50" ht="26.25" customHeight="1" x14ac:dyDescent="0.15">
      <c r="A862" s="1062">
        <v>1</v>
      </c>
      <c r="B862" s="1062">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418</v>
      </c>
      <c r="K894" s="101"/>
      <c r="L894" s="101"/>
      <c r="M894" s="101"/>
      <c r="N894" s="101"/>
      <c r="O894" s="101"/>
      <c r="P894" s="349" t="s">
        <v>27</v>
      </c>
      <c r="Q894" s="349"/>
      <c r="R894" s="349"/>
      <c r="S894" s="349"/>
      <c r="T894" s="349"/>
      <c r="U894" s="349"/>
      <c r="V894" s="349"/>
      <c r="W894" s="349"/>
      <c r="X894" s="349"/>
      <c r="Y894" s="346" t="s">
        <v>472</v>
      </c>
      <c r="Z894" s="347"/>
      <c r="AA894" s="347"/>
      <c r="AB894" s="347"/>
      <c r="AC894" s="277" t="s">
        <v>457</v>
      </c>
      <c r="AD894" s="277"/>
      <c r="AE894" s="277"/>
      <c r="AF894" s="277"/>
      <c r="AG894" s="277"/>
      <c r="AH894" s="346" t="s">
        <v>379</v>
      </c>
      <c r="AI894" s="348"/>
      <c r="AJ894" s="348"/>
      <c r="AK894" s="348"/>
      <c r="AL894" s="348" t="s">
        <v>21</v>
      </c>
      <c r="AM894" s="348"/>
      <c r="AN894" s="348"/>
      <c r="AO894" s="426"/>
      <c r="AP894" s="427" t="s">
        <v>419</v>
      </c>
      <c r="AQ894" s="427"/>
      <c r="AR894" s="427"/>
      <c r="AS894" s="427"/>
      <c r="AT894" s="427"/>
      <c r="AU894" s="427"/>
      <c r="AV894" s="427"/>
      <c r="AW894" s="427"/>
      <c r="AX894" s="427"/>
    </row>
    <row r="895" spans="1:50" ht="26.25" customHeight="1" x14ac:dyDescent="0.15">
      <c r="A895" s="1062">
        <v>1</v>
      </c>
      <c r="B895" s="1062">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418</v>
      </c>
      <c r="K927" s="101"/>
      <c r="L927" s="101"/>
      <c r="M927" s="101"/>
      <c r="N927" s="101"/>
      <c r="O927" s="101"/>
      <c r="P927" s="349" t="s">
        <v>27</v>
      </c>
      <c r="Q927" s="349"/>
      <c r="R927" s="349"/>
      <c r="S927" s="349"/>
      <c r="T927" s="349"/>
      <c r="U927" s="349"/>
      <c r="V927" s="349"/>
      <c r="W927" s="349"/>
      <c r="X927" s="349"/>
      <c r="Y927" s="346" t="s">
        <v>472</v>
      </c>
      <c r="Z927" s="347"/>
      <c r="AA927" s="347"/>
      <c r="AB927" s="347"/>
      <c r="AC927" s="277" t="s">
        <v>457</v>
      </c>
      <c r="AD927" s="277"/>
      <c r="AE927" s="277"/>
      <c r="AF927" s="277"/>
      <c r="AG927" s="277"/>
      <c r="AH927" s="346" t="s">
        <v>379</v>
      </c>
      <c r="AI927" s="348"/>
      <c r="AJ927" s="348"/>
      <c r="AK927" s="348"/>
      <c r="AL927" s="348" t="s">
        <v>21</v>
      </c>
      <c r="AM927" s="348"/>
      <c r="AN927" s="348"/>
      <c r="AO927" s="426"/>
      <c r="AP927" s="427" t="s">
        <v>419</v>
      </c>
      <c r="AQ927" s="427"/>
      <c r="AR927" s="427"/>
      <c r="AS927" s="427"/>
      <c r="AT927" s="427"/>
      <c r="AU927" s="427"/>
      <c r="AV927" s="427"/>
      <c r="AW927" s="427"/>
      <c r="AX927" s="427"/>
    </row>
    <row r="928" spans="1:50" ht="26.25" customHeight="1" x14ac:dyDescent="0.15">
      <c r="A928" s="1062">
        <v>1</v>
      </c>
      <c r="B928" s="1062">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418</v>
      </c>
      <c r="K960" s="101"/>
      <c r="L960" s="101"/>
      <c r="M960" s="101"/>
      <c r="N960" s="101"/>
      <c r="O960" s="101"/>
      <c r="P960" s="349" t="s">
        <v>27</v>
      </c>
      <c r="Q960" s="349"/>
      <c r="R960" s="349"/>
      <c r="S960" s="349"/>
      <c r="T960" s="349"/>
      <c r="U960" s="349"/>
      <c r="V960" s="349"/>
      <c r="W960" s="349"/>
      <c r="X960" s="349"/>
      <c r="Y960" s="346" t="s">
        <v>472</v>
      </c>
      <c r="Z960" s="347"/>
      <c r="AA960" s="347"/>
      <c r="AB960" s="347"/>
      <c r="AC960" s="277" t="s">
        <v>457</v>
      </c>
      <c r="AD960" s="277"/>
      <c r="AE960" s="277"/>
      <c r="AF960" s="277"/>
      <c r="AG960" s="277"/>
      <c r="AH960" s="346" t="s">
        <v>379</v>
      </c>
      <c r="AI960" s="348"/>
      <c r="AJ960" s="348"/>
      <c r="AK960" s="348"/>
      <c r="AL960" s="348" t="s">
        <v>21</v>
      </c>
      <c r="AM960" s="348"/>
      <c r="AN960" s="348"/>
      <c r="AO960" s="426"/>
      <c r="AP960" s="427" t="s">
        <v>419</v>
      </c>
      <c r="AQ960" s="427"/>
      <c r="AR960" s="427"/>
      <c r="AS960" s="427"/>
      <c r="AT960" s="427"/>
      <c r="AU960" s="427"/>
      <c r="AV960" s="427"/>
      <c r="AW960" s="427"/>
      <c r="AX960" s="427"/>
    </row>
    <row r="961" spans="1:50" ht="26.25" customHeight="1" x14ac:dyDescent="0.15">
      <c r="A961" s="1062">
        <v>1</v>
      </c>
      <c r="B961" s="1062">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418</v>
      </c>
      <c r="K993" s="101"/>
      <c r="L993" s="101"/>
      <c r="M993" s="101"/>
      <c r="N993" s="101"/>
      <c r="O993" s="101"/>
      <c r="P993" s="349" t="s">
        <v>27</v>
      </c>
      <c r="Q993" s="349"/>
      <c r="R993" s="349"/>
      <c r="S993" s="349"/>
      <c r="T993" s="349"/>
      <c r="U993" s="349"/>
      <c r="V993" s="349"/>
      <c r="W993" s="349"/>
      <c r="X993" s="349"/>
      <c r="Y993" s="346" t="s">
        <v>472</v>
      </c>
      <c r="Z993" s="347"/>
      <c r="AA993" s="347"/>
      <c r="AB993" s="347"/>
      <c r="AC993" s="277" t="s">
        <v>457</v>
      </c>
      <c r="AD993" s="277"/>
      <c r="AE993" s="277"/>
      <c r="AF993" s="277"/>
      <c r="AG993" s="277"/>
      <c r="AH993" s="346" t="s">
        <v>379</v>
      </c>
      <c r="AI993" s="348"/>
      <c r="AJ993" s="348"/>
      <c r="AK993" s="348"/>
      <c r="AL993" s="348" t="s">
        <v>21</v>
      </c>
      <c r="AM993" s="348"/>
      <c r="AN993" s="348"/>
      <c r="AO993" s="426"/>
      <c r="AP993" s="427" t="s">
        <v>419</v>
      </c>
      <c r="AQ993" s="427"/>
      <c r="AR993" s="427"/>
      <c r="AS993" s="427"/>
      <c r="AT993" s="427"/>
      <c r="AU993" s="427"/>
      <c r="AV993" s="427"/>
      <c r="AW993" s="427"/>
      <c r="AX993" s="427"/>
    </row>
    <row r="994" spans="1:50" ht="26.25" customHeight="1" x14ac:dyDescent="0.15">
      <c r="A994" s="1062">
        <v>1</v>
      </c>
      <c r="B994" s="1062">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418</v>
      </c>
      <c r="K1026" s="101"/>
      <c r="L1026" s="101"/>
      <c r="M1026" s="101"/>
      <c r="N1026" s="101"/>
      <c r="O1026" s="101"/>
      <c r="P1026" s="349" t="s">
        <v>27</v>
      </c>
      <c r="Q1026" s="349"/>
      <c r="R1026" s="349"/>
      <c r="S1026" s="349"/>
      <c r="T1026" s="349"/>
      <c r="U1026" s="349"/>
      <c r="V1026" s="349"/>
      <c r="W1026" s="349"/>
      <c r="X1026" s="349"/>
      <c r="Y1026" s="346" t="s">
        <v>472</v>
      </c>
      <c r="Z1026" s="347"/>
      <c r="AA1026" s="347"/>
      <c r="AB1026" s="347"/>
      <c r="AC1026" s="277" t="s">
        <v>457</v>
      </c>
      <c r="AD1026" s="277"/>
      <c r="AE1026" s="277"/>
      <c r="AF1026" s="277"/>
      <c r="AG1026" s="277"/>
      <c r="AH1026" s="346" t="s">
        <v>379</v>
      </c>
      <c r="AI1026" s="348"/>
      <c r="AJ1026" s="348"/>
      <c r="AK1026" s="348"/>
      <c r="AL1026" s="348" t="s">
        <v>21</v>
      </c>
      <c r="AM1026" s="348"/>
      <c r="AN1026" s="348"/>
      <c r="AO1026" s="426"/>
      <c r="AP1026" s="427" t="s">
        <v>419</v>
      </c>
      <c r="AQ1026" s="427"/>
      <c r="AR1026" s="427"/>
      <c r="AS1026" s="427"/>
      <c r="AT1026" s="427"/>
      <c r="AU1026" s="427"/>
      <c r="AV1026" s="427"/>
      <c r="AW1026" s="427"/>
      <c r="AX1026" s="427"/>
    </row>
    <row r="1027" spans="1:50" ht="26.25" customHeight="1" x14ac:dyDescent="0.15">
      <c r="A1027" s="1062">
        <v>1</v>
      </c>
      <c r="B1027" s="1062">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418</v>
      </c>
      <c r="K1059" s="101"/>
      <c r="L1059" s="101"/>
      <c r="M1059" s="101"/>
      <c r="N1059" s="101"/>
      <c r="O1059" s="101"/>
      <c r="P1059" s="349" t="s">
        <v>27</v>
      </c>
      <c r="Q1059" s="349"/>
      <c r="R1059" s="349"/>
      <c r="S1059" s="349"/>
      <c r="T1059" s="349"/>
      <c r="U1059" s="349"/>
      <c r="V1059" s="349"/>
      <c r="W1059" s="349"/>
      <c r="X1059" s="349"/>
      <c r="Y1059" s="346" t="s">
        <v>472</v>
      </c>
      <c r="Z1059" s="347"/>
      <c r="AA1059" s="347"/>
      <c r="AB1059" s="347"/>
      <c r="AC1059" s="277" t="s">
        <v>457</v>
      </c>
      <c r="AD1059" s="277"/>
      <c r="AE1059" s="277"/>
      <c r="AF1059" s="277"/>
      <c r="AG1059" s="277"/>
      <c r="AH1059" s="346" t="s">
        <v>379</v>
      </c>
      <c r="AI1059" s="348"/>
      <c r="AJ1059" s="348"/>
      <c r="AK1059" s="348"/>
      <c r="AL1059" s="348" t="s">
        <v>21</v>
      </c>
      <c r="AM1059" s="348"/>
      <c r="AN1059" s="348"/>
      <c r="AO1059" s="426"/>
      <c r="AP1059" s="427" t="s">
        <v>419</v>
      </c>
      <c r="AQ1059" s="427"/>
      <c r="AR1059" s="427"/>
      <c r="AS1059" s="427"/>
      <c r="AT1059" s="427"/>
      <c r="AU1059" s="427"/>
      <c r="AV1059" s="427"/>
      <c r="AW1059" s="427"/>
      <c r="AX1059" s="427"/>
    </row>
    <row r="1060" spans="1:50" ht="26.25" customHeight="1" x14ac:dyDescent="0.15">
      <c r="A1060" s="1062">
        <v>1</v>
      </c>
      <c r="B1060" s="1062">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418</v>
      </c>
      <c r="K1092" s="101"/>
      <c r="L1092" s="101"/>
      <c r="M1092" s="101"/>
      <c r="N1092" s="101"/>
      <c r="O1092" s="101"/>
      <c r="P1092" s="349" t="s">
        <v>27</v>
      </c>
      <c r="Q1092" s="349"/>
      <c r="R1092" s="349"/>
      <c r="S1092" s="349"/>
      <c r="T1092" s="349"/>
      <c r="U1092" s="349"/>
      <c r="V1092" s="349"/>
      <c r="W1092" s="349"/>
      <c r="X1092" s="349"/>
      <c r="Y1092" s="346" t="s">
        <v>472</v>
      </c>
      <c r="Z1092" s="347"/>
      <c r="AA1092" s="347"/>
      <c r="AB1092" s="347"/>
      <c r="AC1092" s="277" t="s">
        <v>457</v>
      </c>
      <c r="AD1092" s="277"/>
      <c r="AE1092" s="277"/>
      <c r="AF1092" s="277"/>
      <c r="AG1092" s="277"/>
      <c r="AH1092" s="346" t="s">
        <v>379</v>
      </c>
      <c r="AI1092" s="348"/>
      <c r="AJ1092" s="348"/>
      <c r="AK1092" s="348"/>
      <c r="AL1092" s="348" t="s">
        <v>21</v>
      </c>
      <c r="AM1092" s="348"/>
      <c r="AN1092" s="348"/>
      <c r="AO1092" s="426"/>
      <c r="AP1092" s="427" t="s">
        <v>419</v>
      </c>
      <c r="AQ1092" s="427"/>
      <c r="AR1092" s="427"/>
      <c r="AS1092" s="427"/>
      <c r="AT1092" s="427"/>
      <c r="AU1092" s="427"/>
      <c r="AV1092" s="427"/>
      <c r="AW1092" s="427"/>
      <c r="AX1092" s="427"/>
    </row>
    <row r="1093" spans="1:50" ht="26.25" customHeight="1" x14ac:dyDescent="0.15">
      <c r="A1093" s="1062">
        <v>1</v>
      </c>
      <c r="B1093" s="1062">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418</v>
      </c>
      <c r="K1125" s="101"/>
      <c r="L1125" s="101"/>
      <c r="M1125" s="101"/>
      <c r="N1125" s="101"/>
      <c r="O1125" s="101"/>
      <c r="P1125" s="349" t="s">
        <v>27</v>
      </c>
      <c r="Q1125" s="349"/>
      <c r="R1125" s="349"/>
      <c r="S1125" s="349"/>
      <c r="T1125" s="349"/>
      <c r="U1125" s="349"/>
      <c r="V1125" s="349"/>
      <c r="W1125" s="349"/>
      <c r="X1125" s="349"/>
      <c r="Y1125" s="346" t="s">
        <v>472</v>
      </c>
      <c r="Z1125" s="347"/>
      <c r="AA1125" s="347"/>
      <c r="AB1125" s="347"/>
      <c r="AC1125" s="277" t="s">
        <v>457</v>
      </c>
      <c r="AD1125" s="277"/>
      <c r="AE1125" s="277"/>
      <c r="AF1125" s="277"/>
      <c r="AG1125" s="277"/>
      <c r="AH1125" s="346" t="s">
        <v>379</v>
      </c>
      <c r="AI1125" s="348"/>
      <c r="AJ1125" s="348"/>
      <c r="AK1125" s="348"/>
      <c r="AL1125" s="348" t="s">
        <v>21</v>
      </c>
      <c r="AM1125" s="348"/>
      <c r="AN1125" s="348"/>
      <c r="AO1125" s="426"/>
      <c r="AP1125" s="427" t="s">
        <v>419</v>
      </c>
      <c r="AQ1125" s="427"/>
      <c r="AR1125" s="427"/>
      <c r="AS1125" s="427"/>
      <c r="AT1125" s="427"/>
      <c r="AU1125" s="427"/>
      <c r="AV1125" s="427"/>
      <c r="AW1125" s="427"/>
      <c r="AX1125" s="427"/>
    </row>
    <row r="1126" spans="1:50" ht="26.25" customHeight="1" x14ac:dyDescent="0.15">
      <c r="A1126" s="1062">
        <v>1</v>
      </c>
      <c r="B1126" s="1062">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418</v>
      </c>
      <c r="K1158" s="101"/>
      <c r="L1158" s="101"/>
      <c r="M1158" s="101"/>
      <c r="N1158" s="101"/>
      <c r="O1158" s="101"/>
      <c r="P1158" s="349" t="s">
        <v>27</v>
      </c>
      <c r="Q1158" s="349"/>
      <c r="R1158" s="349"/>
      <c r="S1158" s="349"/>
      <c r="T1158" s="349"/>
      <c r="U1158" s="349"/>
      <c r="V1158" s="349"/>
      <c r="W1158" s="349"/>
      <c r="X1158" s="349"/>
      <c r="Y1158" s="346" t="s">
        <v>472</v>
      </c>
      <c r="Z1158" s="347"/>
      <c r="AA1158" s="347"/>
      <c r="AB1158" s="347"/>
      <c r="AC1158" s="277" t="s">
        <v>457</v>
      </c>
      <c r="AD1158" s="277"/>
      <c r="AE1158" s="277"/>
      <c r="AF1158" s="277"/>
      <c r="AG1158" s="277"/>
      <c r="AH1158" s="346" t="s">
        <v>379</v>
      </c>
      <c r="AI1158" s="348"/>
      <c r="AJ1158" s="348"/>
      <c r="AK1158" s="348"/>
      <c r="AL1158" s="348" t="s">
        <v>21</v>
      </c>
      <c r="AM1158" s="348"/>
      <c r="AN1158" s="348"/>
      <c r="AO1158" s="426"/>
      <c r="AP1158" s="427" t="s">
        <v>419</v>
      </c>
      <c r="AQ1158" s="427"/>
      <c r="AR1158" s="427"/>
      <c r="AS1158" s="427"/>
      <c r="AT1158" s="427"/>
      <c r="AU1158" s="427"/>
      <c r="AV1158" s="427"/>
      <c r="AW1158" s="427"/>
      <c r="AX1158" s="427"/>
    </row>
    <row r="1159" spans="1:50" ht="26.25" customHeight="1" x14ac:dyDescent="0.15">
      <c r="A1159" s="1062">
        <v>1</v>
      </c>
      <c r="B1159" s="1062">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418</v>
      </c>
      <c r="K1191" s="101"/>
      <c r="L1191" s="101"/>
      <c r="M1191" s="101"/>
      <c r="N1191" s="101"/>
      <c r="O1191" s="101"/>
      <c r="P1191" s="349" t="s">
        <v>27</v>
      </c>
      <c r="Q1191" s="349"/>
      <c r="R1191" s="349"/>
      <c r="S1191" s="349"/>
      <c r="T1191" s="349"/>
      <c r="U1191" s="349"/>
      <c r="V1191" s="349"/>
      <c r="W1191" s="349"/>
      <c r="X1191" s="349"/>
      <c r="Y1191" s="346" t="s">
        <v>472</v>
      </c>
      <c r="Z1191" s="347"/>
      <c r="AA1191" s="347"/>
      <c r="AB1191" s="347"/>
      <c r="AC1191" s="277" t="s">
        <v>457</v>
      </c>
      <c r="AD1191" s="277"/>
      <c r="AE1191" s="277"/>
      <c r="AF1191" s="277"/>
      <c r="AG1191" s="277"/>
      <c r="AH1191" s="346" t="s">
        <v>379</v>
      </c>
      <c r="AI1191" s="348"/>
      <c r="AJ1191" s="348"/>
      <c r="AK1191" s="348"/>
      <c r="AL1191" s="348" t="s">
        <v>21</v>
      </c>
      <c r="AM1191" s="348"/>
      <c r="AN1191" s="348"/>
      <c r="AO1191" s="426"/>
      <c r="AP1191" s="427" t="s">
        <v>419</v>
      </c>
      <c r="AQ1191" s="427"/>
      <c r="AR1191" s="427"/>
      <c r="AS1191" s="427"/>
      <c r="AT1191" s="427"/>
      <c r="AU1191" s="427"/>
      <c r="AV1191" s="427"/>
      <c r="AW1191" s="427"/>
      <c r="AX1191" s="427"/>
    </row>
    <row r="1192" spans="1:50" ht="26.25" customHeight="1" x14ac:dyDescent="0.15">
      <c r="A1192" s="1062">
        <v>1</v>
      </c>
      <c r="B1192" s="1062">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418</v>
      </c>
      <c r="K1224" s="101"/>
      <c r="L1224" s="101"/>
      <c r="M1224" s="101"/>
      <c r="N1224" s="101"/>
      <c r="O1224" s="101"/>
      <c r="P1224" s="349" t="s">
        <v>27</v>
      </c>
      <c r="Q1224" s="349"/>
      <c r="R1224" s="349"/>
      <c r="S1224" s="349"/>
      <c r="T1224" s="349"/>
      <c r="U1224" s="349"/>
      <c r="V1224" s="349"/>
      <c r="W1224" s="349"/>
      <c r="X1224" s="349"/>
      <c r="Y1224" s="346" t="s">
        <v>472</v>
      </c>
      <c r="Z1224" s="347"/>
      <c r="AA1224" s="347"/>
      <c r="AB1224" s="347"/>
      <c r="AC1224" s="277" t="s">
        <v>457</v>
      </c>
      <c r="AD1224" s="277"/>
      <c r="AE1224" s="277"/>
      <c r="AF1224" s="277"/>
      <c r="AG1224" s="277"/>
      <c r="AH1224" s="346" t="s">
        <v>379</v>
      </c>
      <c r="AI1224" s="348"/>
      <c r="AJ1224" s="348"/>
      <c r="AK1224" s="348"/>
      <c r="AL1224" s="348" t="s">
        <v>21</v>
      </c>
      <c r="AM1224" s="348"/>
      <c r="AN1224" s="348"/>
      <c r="AO1224" s="426"/>
      <c r="AP1224" s="427" t="s">
        <v>419</v>
      </c>
      <c r="AQ1224" s="427"/>
      <c r="AR1224" s="427"/>
      <c r="AS1224" s="427"/>
      <c r="AT1224" s="427"/>
      <c r="AU1224" s="427"/>
      <c r="AV1224" s="427"/>
      <c r="AW1224" s="427"/>
      <c r="AX1224" s="427"/>
    </row>
    <row r="1225" spans="1:50" ht="26.25" customHeight="1" x14ac:dyDescent="0.15">
      <c r="A1225" s="1062">
        <v>1</v>
      </c>
      <c r="B1225" s="1062">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418</v>
      </c>
      <c r="K1257" s="101"/>
      <c r="L1257" s="101"/>
      <c r="M1257" s="101"/>
      <c r="N1257" s="101"/>
      <c r="O1257" s="101"/>
      <c r="P1257" s="349" t="s">
        <v>27</v>
      </c>
      <c r="Q1257" s="349"/>
      <c r="R1257" s="349"/>
      <c r="S1257" s="349"/>
      <c r="T1257" s="349"/>
      <c r="U1257" s="349"/>
      <c r="V1257" s="349"/>
      <c r="W1257" s="349"/>
      <c r="X1257" s="349"/>
      <c r="Y1257" s="346" t="s">
        <v>472</v>
      </c>
      <c r="Z1257" s="347"/>
      <c r="AA1257" s="347"/>
      <c r="AB1257" s="347"/>
      <c r="AC1257" s="277" t="s">
        <v>457</v>
      </c>
      <c r="AD1257" s="277"/>
      <c r="AE1257" s="277"/>
      <c r="AF1257" s="277"/>
      <c r="AG1257" s="277"/>
      <c r="AH1257" s="346" t="s">
        <v>379</v>
      </c>
      <c r="AI1257" s="348"/>
      <c r="AJ1257" s="348"/>
      <c r="AK1257" s="348"/>
      <c r="AL1257" s="348" t="s">
        <v>21</v>
      </c>
      <c r="AM1257" s="348"/>
      <c r="AN1257" s="348"/>
      <c r="AO1257" s="426"/>
      <c r="AP1257" s="427" t="s">
        <v>419</v>
      </c>
      <c r="AQ1257" s="427"/>
      <c r="AR1257" s="427"/>
      <c r="AS1257" s="427"/>
      <c r="AT1257" s="427"/>
      <c r="AU1257" s="427"/>
      <c r="AV1257" s="427"/>
      <c r="AW1257" s="427"/>
      <c r="AX1257" s="427"/>
    </row>
    <row r="1258" spans="1:50" ht="26.25" customHeight="1" x14ac:dyDescent="0.15">
      <c r="A1258" s="1062">
        <v>1</v>
      </c>
      <c r="B1258" s="1062">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418</v>
      </c>
      <c r="K1290" s="101"/>
      <c r="L1290" s="101"/>
      <c r="M1290" s="101"/>
      <c r="N1290" s="101"/>
      <c r="O1290" s="101"/>
      <c r="P1290" s="349" t="s">
        <v>27</v>
      </c>
      <c r="Q1290" s="349"/>
      <c r="R1290" s="349"/>
      <c r="S1290" s="349"/>
      <c r="T1290" s="349"/>
      <c r="U1290" s="349"/>
      <c r="V1290" s="349"/>
      <c r="W1290" s="349"/>
      <c r="X1290" s="349"/>
      <c r="Y1290" s="346" t="s">
        <v>472</v>
      </c>
      <c r="Z1290" s="347"/>
      <c r="AA1290" s="347"/>
      <c r="AB1290" s="347"/>
      <c r="AC1290" s="277" t="s">
        <v>457</v>
      </c>
      <c r="AD1290" s="277"/>
      <c r="AE1290" s="277"/>
      <c r="AF1290" s="277"/>
      <c r="AG1290" s="277"/>
      <c r="AH1290" s="346" t="s">
        <v>379</v>
      </c>
      <c r="AI1290" s="348"/>
      <c r="AJ1290" s="348"/>
      <c r="AK1290" s="348"/>
      <c r="AL1290" s="348" t="s">
        <v>21</v>
      </c>
      <c r="AM1290" s="348"/>
      <c r="AN1290" s="348"/>
      <c r="AO1290" s="426"/>
      <c r="AP1290" s="427" t="s">
        <v>419</v>
      </c>
      <c r="AQ1290" s="427"/>
      <c r="AR1290" s="427"/>
      <c r="AS1290" s="427"/>
      <c r="AT1290" s="427"/>
      <c r="AU1290" s="427"/>
      <c r="AV1290" s="427"/>
      <c r="AW1290" s="427"/>
      <c r="AX1290" s="427"/>
    </row>
    <row r="1291" spans="1:50" ht="26.25" customHeight="1" x14ac:dyDescent="0.15">
      <c r="A1291" s="1062">
        <v>1</v>
      </c>
      <c r="B1291" s="1062">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2019-08-19T09:52:32Z</cp:lastPrinted>
  <dcterms:created xsi:type="dcterms:W3CDTF">2012-03-13T00:50:25Z</dcterms:created>
  <dcterms:modified xsi:type="dcterms:W3CDTF">2020-11-18T09:46:48Z</dcterms:modified>
</cp:coreProperties>
</file>