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<sst xmlns="http://schemas.openxmlformats.org/spreadsheetml/2006/main" count="2926" uniqueCount="658">
  <si>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</si>
  <si>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</si>
  <si>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</si>
  <si>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</si>
  <si>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</si>
  <si>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</si>
  <si>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</si>
  <si>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</si>
  <si>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</si>
  <si>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</si>
  <si>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</si>
  <si>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</si>
  <si>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</si>
  <si>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</si>
  <si>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</si>
  <si>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</si>
  <si>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</si>
  <si>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</si>
  <si>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</si>
  <si>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</si>
  <si>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</si>
  <si>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</si>
  <si>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</si>
  <si>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</si>
  <si>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</si>
  <si>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</si>
  <si>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</si>
  <si>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</si>
  <si>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</si>
  <si>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</si>
  <si>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</si>
  <si>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</si>
  <si>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</si>
  <si>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</si>
  <si>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</si>
  <si>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</si>
  <si>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</si>
  <si>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</si>
  <si>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</si>
  <si>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</si>
  <si>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</si>
  <si>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</si>
  <si>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</si>
  <si>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</si>
  <si>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</si>
  <si>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</si>
  <si>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</si>
  <si>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</si>
  <si>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</si>
  <si>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</si>
  <si>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</si>
  <si>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</si>
  <si>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</si>
  <si>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</si>
  <si>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</si>
  <si>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</si>
  <si>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</si>
  <si>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</si>
  <si>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</si>
  <si>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</si>
  <si>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</si>
  <si>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</si>
  <si>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</si>
  <si>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</si>
  <si>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</si>
  <si>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</si>
  <si>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</si>
  <si>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</si>
  <si>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</si>
  <si>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</si>
  <si>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</si>
  <si>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</si>
  <si>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</si>
  <si>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</si>
  <si>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</si>
  <si>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</si>
  <si>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</si>
  <si>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</si>
  <si>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</si>
  <si>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</si>
  <si>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</si>
  <si>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</si>
  <si>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</si>
  <si>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</si>
  <si>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</si>
  <si>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</si>
  <si>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</si>
  <si>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</si>
  <si>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</si>
  <si>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</si>
  <si>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</si>
  <si>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</si>
  <si>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</si>
  <si>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</si>
  <si>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</si>
  <si>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</si>
  <si>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</si>
  <si>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</si>
  <si>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</si>
  <si>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</si>
  <si>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</si>
  <si>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</si>
  <si>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</si>
  <si>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</si>
  <si>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</si>
  <si>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</si>
  <si>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</si>
  <si>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</si>
  <si>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</si>
  <si>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</si>
  <si>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</si>
  <si>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</si>
  <si>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</si>
  <si>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</si>
  <si>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</si>
  <si>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</si>
  <si>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</si>
  <si>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</si>
  <si>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</si>
  <si>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</si>
  <si>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</si>
  <si>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</si>
  <si>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</si>
  <si>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</si>
  <si>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</si>
  <si>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</si>
  <si>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</si>
  <si>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</si>
  <si>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</si>
  <si>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</si>
  <si>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</si>
  <si>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</si>
  <si>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</si>
  <si>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</si>
  <si>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</si>
  <si>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</si>
  <si>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</si>
  <si>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</si>
  <si>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</si>
  <si>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</si>
  <si>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</si>
  <si>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</si>
  <si>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</si>
  <si>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</si>
  <si>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</si>
  <si>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</si>
  <si>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</si>
  <si>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</si>
  <si>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</si>
  <si>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</si>
  <si>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</si>
  <si>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</si>
  <si>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</si>
  <si>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</si>
  <si>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</si>
  <si>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</si>
  <si>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</si>
  <si>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</si>
  <si>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</si>
  <si>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</si>
  <si>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</si>
  <si>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</si>
  <si>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</si>
  <si>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</si>
  <si>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</si>
  <si>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</si>
  <si>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</si>
  <si>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</si>
  <si>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</si>
  <si>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</si>
  <si>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</si>
  <si>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</si>
  <si>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</si>
  <si>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</si>
  <si>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</si>
  <si>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</si>
  <si>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</si>
  <si>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</si>
  <si>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</si>
  <si>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</si>
  <si>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</si>
  <si>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</si>
  <si>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</si>
  <si>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</si>
  <si>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</si>
  <si>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</si>
  <si>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</si>
  <si>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</si>
  <si>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</si>
  <si>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</si>
  <si>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</si>
  <si>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</si>
  <si>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</si>
  <si>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</si>
  <si>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</si>
  <si>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</si>
  <si>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</si>
  <si>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</si>
  <si>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</si>
  <si>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</si>
  <si>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</si>
  <si>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</si>
  <si>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</si>
  <si>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</si>
  <si>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</si>
  <si>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</si>
  <si>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</si>
  <si>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</si>
  <si>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</si>
  <si>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</si>
  <si>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</si>
  <si>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</si>
  <si>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</si>
  <si>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</si>
  <si>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</si>
  <si>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</si>
  <si>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</si>
  <si>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</si>
  <si>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</si>
  <si>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</si>
  <si>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</si>
  <si>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</si>
  <si>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</si>
  <si>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</si>
  <si>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</si>
  <si>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</si>
  <si>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</si>
  <si>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</si>
  <si>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</si>
  <si>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</si>
  <si>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</si>
  <si>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</si>
  <si>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</si>
  <si>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</si>
  <si>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</si>
  <si>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</si>
  <si>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</si>
  <si>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</si>
  <si>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</si>
  <si>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</si>
  <si>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</si>
  <si>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</si>
  <si>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</si>
  <si>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</si>
  <si>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</si>
  <si>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</si>
  <si>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</si>
  <si>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</si>
  <si>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</si>
  <si>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</si>
  <si>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</si>
  <si>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</si>
  <si>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</si>
  <si>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</si>
  <si>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</si>
  <si>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</si>
  <si>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</si>
  <si>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</si>
  <si>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</si>
  <si>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</si>
  <si>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</si>
  <si>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</si>
  <si>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</si>
  <si>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</si>
  <si>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</si>
  <si>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</si>
  <si>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</si>
  <si>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</si>
  <si>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</si>
  <si>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</si>
  <si>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</si>
  <si>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</si>
  <si>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</si>
  <si>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</si>
  <si>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</si>
  <si>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</si>
  <si>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</si>
  <si>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</si>
  <si>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</si>
  <si>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</si>
  <si>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</si>
  <si>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</si>
  <si>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</si>
  <si>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</si>
  <si>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</si>
  <si>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</si>
  <si>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</si>
  <si>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</si>
  <si>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</si>
  <si>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</si>
  <si>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</si>
  <si>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</si>
  <si>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</si>
  <si>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</si>
  <si>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</si>
  <si>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</si>
  <si>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</si>
  <si>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</si>
  <si>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</si>
  <si>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</si>
  <si>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</si>
  <si>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</si>
  <si>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</si>
  <si>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</si>
  <si>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</si>
  <si>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</si>
  <si>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</si>
  <si>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</si>
  <si>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</si>
  <si>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</si>
  <si>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</si>
  <si>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</si>
  <si>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</si>
  <si>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</si>
  <si>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</si>
  <si>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</si>
  <si>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</si>
  <si>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</si>
  <si>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</si>
  <si>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</si>
  <si>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</si>
  <si>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</si>
  <si>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</si>
  <si>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</si>
  <si>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</si>
  <si>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</si>
  <si>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</si>
  <si>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</si>
  <si>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</si>
  <si>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</si>
  <si>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</si>
  <si>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</si>
  <si>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</si>
  <si>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</si>
  <si>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</si>
  <si>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</si>
  <si>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</si>
  <si>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</si>
  <si>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</si>
  <si>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</si>
  <si>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</si>
  <si>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</si>
  <si>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</si>
  <si>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</si>
  <si>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</si>
  <si>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</si>
  <si>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</si>
  <si>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</si>
  <si>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</si>
  <si>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</si>
  <si>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</si>
  <si>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</si>
  <si>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</si>
  <si>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</si>
  <si>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</si>
  <si>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</si>
  <si>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</si>
  <si>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</si>
  <si>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</si>
  <si>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</si>
  <si>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</si>
  <si>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</si>
  <si>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</si>
  <si>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</si>
  <si>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</si>
  <si>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</si>
  <si>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</si>
  <si>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</si>
  <si>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</si>
  <si>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</si>
  <si>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</si>
  <si>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</si>
  <si>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</si>
  <si>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</si>
  <si>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</si>
  <si>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</si>
  <si>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</si>
  <si>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</si>
  <si>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</si>
  <si>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</si>
  <si>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</si>
  <si>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</si>
  <si>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</si>
  <si>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</si>
  <si>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</si>
  <si>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</si>
  <si>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</si>
  <si>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</si>
  <si>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</si>
  <si>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</si>
  <si>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</si>
  <si>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</si>
  <si>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</si>
  <si>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</si>
  <si>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</si>
  <si>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</si>
  <si>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</si>
  <si>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</si>
  <si>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</si>
  <si>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</si>
  <si>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</si>
  <si>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</si>
  <si>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</si>
  <si>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</si>
  <si>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</si>
  <si>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</si>
  <si>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</si>
  <si>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</si>
  <si>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</si>
  <si>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</si>
  <si>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</si>
  <si>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</si>
  <si>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</si>
  <si>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</si>
  <si>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</si>
  <si>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</si>
  <si>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</si>
  <si>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</si>
  <si>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</si>
  <si>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</si>
  <si>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</si>
  <si>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</si>
  <si>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</si>
  <si>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</si>
  <si>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</si>
  <si>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</si>
  <si>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</si>
  <si>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</si>
  <si>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</si>
  <si>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</si>
  <si>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</si>
  <si>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</si>
  <si>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</si>
  <si>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</si>
  <si>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</si>
  <si>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</si>
  <si>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</si>
  <si>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</si>
  <si>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</si>
  <si>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</si>
  <si>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</si>
  <si>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</si>
  <si>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</si>
  <si>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</si>
  <si>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</si>
  <si>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</si>
  <si>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</si>
  <si>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</si>
  <si>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</si>
  <si>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</si>
  <si>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</si>
  <si>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</si>
  <si>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</si>
  <si>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</si>
  <si>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</si>
  <si>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</si>
  <si>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</si>
  <si>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</si>
  <si>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</si>
  <si>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</si>
  <si>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</si>
  <si>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</si>
  <si>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</si>
  <si>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</si>
  <si>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</si>
  <si>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</si>
  <si>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</si>
  <si>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</si>
  <si>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</si>
  <si>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</si>
  <si>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</si>
  <si>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</si>
  <si>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</si>
  <si>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</si>
  <si>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</si>
  <si>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</si>
  <si>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</si>
  <si>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</si>
  <si>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</si>
  <si>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</si>
  <si>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</si>
  <si>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</si>
  <si>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</si>
  <si>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</si>
  <si>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</si>
  <si>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</si>
  <si>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</si>
  <si>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</si>
  <si>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</si>
  <si>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</si>
  <si>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</si>
  <si>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</si>
  <si>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</si>
  <si>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</si>
  <si>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</si>
  <si>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</si>
  <si>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</si>
  <si>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</si>
  <si>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</si>
  <si>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</si>
  <si>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</si>
  <si>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</si>
  <si>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</si>
  <si>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</si>
  <si>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</si>
  <si>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</si>
  <si>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</si>
  <si>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</si>
  <si>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</si>
  <si>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</si>
  <si>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</si>
  <si>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</si>
  <si>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</si>
  <si>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</si>
  <si>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</si>
  <si>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</si>
  <si>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</si>
  <si>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</si>
  <si>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</si>
  <si>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</si>
  <si>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</si>
  <si>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</si>
  <si>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</si>
  <si>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</si>
  <si>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</si>
  <si>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</si>
  <si>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</si>
  <si>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</si>
  <si>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</si>
  <si>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</si>
  <si>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</si>
  <si>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</si>
  <si>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</si>
  <si>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</si>
  <si>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</si>
  <si>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</si>
  <si>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</si>
  <si>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</si>
  <si>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</si>
  <si>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</si>
  <si>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</si>
  <si>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</si>
  <si>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</si>
  <si>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</si>
  <si>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</si>
  <si>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</si>
  <si>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</si>
  <si>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</si>
  <si>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</si>
  <si>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</si>
  <si>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</si>
  <si>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</si>
  <si>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</si>
  <si>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</si>
  <si>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</si>
  <si>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</si>
  <si>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</si>
  <si>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</si>
  <si>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</si>
  <si>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</si>
  <si>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</si>
  <si>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</si>
  <si>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</si>
  <si>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</si>
  <si>
    <t>文部科学省</t>
    <phoneticPr fontId="5"/>
  </si>
  <si>
    <t>平成２７年度</t>
    <phoneticPr fontId="5"/>
  </si>
  <si>
    <t>アイヌ文化の振興並びにアイヌの伝統等に関する知識の普及啓発に関する法律　第１条、３条</t>
    <phoneticPr fontId="5"/>
  </si>
  <si>
    <t>「アイヌ文化の復興等を促進するための民族共生象徴空間の整備及び管理運営に関する基本方針」（平成26年6月13日閣議決定/平成29年6月27日一部変更）
「文化芸術の振興に関する基本的な方針（第4次基本方針）」（平成27年5月22日閣議決定）
「文化芸術推進基本計画」（平成30年3月閣議決定）</t>
    <phoneticPr fontId="5"/>
  </si>
  <si>
    <t>　東京オリンピック・パラリンピック競技大会に先立ち、平成32年4月にアイヌ文化の復興等を促進する目的で北海道白老町に整備される「民族共生象徴空間」の中核施設となる「国立アイヌ民族博物館」の整備を図る。</t>
    <phoneticPr fontId="5"/>
  </si>
  <si>
    <t>　『アイヌ文化の復興等を促進するための民族共生象徴空間の整備及び管理運営に関する基本方針』（平成26年6月閣議決定/平成29年6月一部変更）並びに、「『民族共生の象徴となる空間』における博物館の整備・運営に関する調査検討委員会」において取りまとめられた「『民族共生の象徴となる空間』における博物館基本計画」報告書を踏まえて策定した「国立のアイヌ文化博物館（仮称）の基本計画」、「国立アイヌ民族博物館展示計画」に基づき、平成32年４月の開館に向けて国立アイヌ民族博物館の建物及び展示工事を実施する。</t>
    <phoneticPr fontId="5"/>
  </si>
  <si>
    <t>施設整備費</t>
    <phoneticPr fontId="5"/>
  </si>
  <si>
    <t>施設施工庁費</t>
  </si>
  <si>
    <t>施設施工旅費</t>
  </si>
  <si>
    <t>国立アイヌ民族博物館の工事出来高</t>
    <phoneticPr fontId="5"/>
  </si>
  <si>
    <t>事業執行進捗度</t>
    <phoneticPr fontId="5"/>
  </si>
  <si>
    <t>％</t>
    <phoneticPr fontId="5"/>
  </si>
  <si>
    <t>博物館整備工事の完了</t>
    <phoneticPr fontId="5"/>
  </si>
  <si>
    <t>件</t>
    <phoneticPr fontId="5"/>
  </si>
  <si>
    <t>件</t>
    <phoneticPr fontId="5"/>
  </si>
  <si>
    <t>予算額／建設件数</t>
    <phoneticPr fontId="5"/>
  </si>
  <si>
    <t>百万円</t>
    <phoneticPr fontId="5"/>
  </si>
  <si>
    <t>百万円/件</t>
    <phoneticPr fontId="5"/>
  </si>
  <si>
    <t>1142/1</t>
    <phoneticPr fontId="5"/>
  </si>
  <si>
    <t>／　</t>
    <phoneticPr fontId="5"/>
  </si>
  <si>
    <t>　　/</t>
    <phoneticPr fontId="5"/>
  </si>
  <si>
    <t>／　　　　　　　　　　　　　　</t>
    <phoneticPr fontId="5"/>
  </si>
  <si>
    <t>／　　　　　　　　　　　　　　</t>
    <phoneticPr fontId="5"/>
  </si>
  <si>
    <t>　　/</t>
    <phoneticPr fontId="5"/>
  </si>
  <si>
    <t>-</t>
    <phoneticPr fontId="5"/>
  </si>
  <si>
    <t>-</t>
    <phoneticPr fontId="5"/>
  </si>
  <si>
    <t>　「国立アイヌ民族博物館」は、我が国の先住民族政策として、オリンピック・パラリンピック東京大会に先立ち、平成32年4月に一般公開されることが閣議決定されており、その達成に向け行う事業である。</t>
    <phoneticPr fontId="5"/>
  </si>
  <si>
    <t>　「国立アイヌ民族博物館」は、我が国の先住民族政策として、オリンピック・パラリンピック東京大会に先立ち、平成32年4月に一般公開されることが閣議決定されており、博物館施設の建設にあたっては、国が主体となって行う必要がある。</t>
    <phoneticPr fontId="5"/>
  </si>
  <si>
    <t>　「国立アイヌ民族博物館」は、我が国の先住民族政策として、オリンピック・パラリンピック東京大会に先立ち、平成32年4月に一般公開されることが閣議決定されていることから、本事業はその達成のため、優先度の高いものと考えられる。</t>
    <phoneticPr fontId="5"/>
  </si>
  <si>
    <t>　建築工事等、展示工事いずれも、一般競争入札による業者を選定している。
　競争性のない随意契約とした案件にあっては、基本設計を実施した受注者との実施設計業務等の契約であり、性質上、競争に付することが不利と認められるものである。</t>
    <phoneticPr fontId="5"/>
  </si>
  <si>
    <t>　施設整備にあたって必要な事業に限定したものである。</t>
    <phoneticPr fontId="5"/>
  </si>
  <si>
    <t>-</t>
    <phoneticPr fontId="5"/>
  </si>
  <si>
    <t>新27-0058</t>
    <phoneticPr fontId="5"/>
  </si>
  <si>
    <t>新27-0046</t>
    <phoneticPr fontId="5"/>
  </si>
  <si>
    <t>424</t>
    <phoneticPr fontId="5"/>
  </si>
  <si>
    <t>文部科学省</t>
    <phoneticPr fontId="5"/>
  </si>
  <si>
    <t>いずれの施策にも関連しないもの</t>
    <phoneticPr fontId="5"/>
  </si>
  <si>
    <t>国立アイヌ民族博物館の施設整備</t>
    <phoneticPr fontId="5"/>
  </si>
  <si>
    <t>文化庁</t>
    <phoneticPr fontId="5"/>
  </si>
  <si>
    <t>企画調整課</t>
    <phoneticPr fontId="5"/>
  </si>
  <si>
    <t>企画調整課長　榎本　剛</t>
    <rPh sb="0" eb="2">
      <t>キカク</t>
    </rPh>
    <rPh sb="2" eb="4">
      <t>チョウセイ</t>
    </rPh>
    <rPh sb="4" eb="6">
      <t>カチョウ</t>
    </rPh>
    <rPh sb="7" eb="9">
      <t>エノモト</t>
    </rPh>
    <rPh sb="10" eb="11">
      <t>ツヨシ</t>
    </rPh>
    <phoneticPr fontId="5"/>
  </si>
  <si>
    <t>-</t>
    <phoneticPr fontId="5"/>
  </si>
  <si>
    <t>-</t>
    <phoneticPr fontId="5"/>
  </si>
  <si>
    <t>無</t>
  </si>
  <si>
    <t>有</t>
  </si>
  <si>
    <t>‐</t>
  </si>
  <si>
    <t>　大規模な地震や豪雨等の災害多発の影響による建設需要増に伴い資材のひっ迫や労働力の不足等が生じたことなどから、予定よりも出来高が上がらず、残額を繰越したが、博物館整備の全体スケジュールに支障はない。</t>
    <rPh sb="1" eb="4">
      <t>ダイキボ</t>
    </rPh>
    <rPh sb="5" eb="7">
      <t>ジシン</t>
    </rPh>
    <rPh sb="8" eb="10">
      <t>ゴウウ</t>
    </rPh>
    <rPh sb="10" eb="11">
      <t>トウ</t>
    </rPh>
    <rPh sb="12" eb="14">
      <t>サイガイ</t>
    </rPh>
    <rPh sb="14" eb="16">
      <t>タハツ</t>
    </rPh>
    <rPh sb="17" eb="19">
      <t>エイキョウ</t>
    </rPh>
    <rPh sb="22" eb="24">
      <t>ケンセツ</t>
    </rPh>
    <rPh sb="24" eb="26">
      <t>ジュヨウ</t>
    </rPh>
    <rPh sb="26" eb="27">
      <t>ゾウ</t>
    </rPh>
    <rPh sb="28" eb="29">
      <t>トモナ</t>
    </rPh>
    <rPh sb="30" eb="32">
      <t>シザイ</t>
    </rPh>
    <rPh sb="35" eb="36">
      <t>パク</t>
    </rPh>
    <rPh sb="37" eb="40">
      <t>ロウドウリョク</t>
    </rPh>
    <rPh sb="41" eb="43">
      <t>フソク</t>
    </rPh>
    <rPh sb="43" eb="44">
      <t>ナド</t>
    </rPh>
    <rPh sb="45" eb="46">
      <t>ショウ</t>
    </rPh>
    <rPh sb="55" eb="57">
      <t>ヨテイ</t>
    </rPh>
    <phoneticPr fontId="5"/>
  </si>
  <si>
    <t>A.株式会社日展</t>
    <rPh sb="2" eb="6">
      <t>カブシキガイシャ</t>
    </rPh>
    <rPh sb="6" eb="8">
      <t>ニッテン</t>
    </rPh>
    <phoneticPr fontId="5"/>
  </si>
  <si>
    <t>B.株式会社丹青社</t>
    <rPh sb="2" eb="6">
      <t>カブシキガイシャ</t>
    </rPh>
    <rPh sb="6" eb="9">
      <t>タンセイシャ</t>
    </rPh>
    <phoneticPr fontId="5"/>
  </si>
  <si>
    <t>施設整備費</t>
    <rPh sb="0" eb="2">
      <t>シセツ</t>
    </rPh>
    <rPh sb="2" eb="4">
      <t>セイビ</t>
    </rPh>
    <rPh sb="4" eb="5">
      <t>ヒ</t>
    </rPh>
    <phoneticPr fontId="5"/>
  </si>
  <si>
    <t>国立アイヌ民族博物館の展示工事</t>
    <rPh sb="0" eb="2">
      <t>コクリツ</t>
    </rPh>
    <rPh sb="5" eb="7">
      <t>ミンゾク</t>
    </rPh>
    <rPh sb="7" eb="10">
      <t>ハクブツカン</t>
    </rPh>
    <rPh sb="11" eb="13">
      <t>テンジ</t>
    </rPh>
    <rPh sb="13" eb="15">
      <t>コウジ</t>
    </rPh>
    <phoneticPr fontId="5"/>
  </si>
  <si>
    <t>施工庁費</t>
    <rPh sb="0" eb="2">
      <t>セコウ</t>
    </rPh>
    <rPh sb="2" eb="4">
      <t>チョウヒ</t>
    </rPh>
    <phoneticPr fontId="5"/>
  </si>
  <si>
    <t>国立アイヌ民族博物館展示工事の実施設計</t>
    <rPh sb="0" eb="2">
      <t>コクリツ</t>
    </rPh>
    <rPh sb="5" eb="7">
      <t>ミンゾク</t>
    </rPh>
    <rPh sb="7" eb="10">
      <t>ハクブツカン</t>
    </rPh>
    <rPh sb="10" eb="12">
      <t>テンジ</t>
    </rPh>
    <rPh sb="12" eb="14">
      <t>コウジ</t>
    </rPh>
    <rPh sb="15" eb="17">
      <t>ジッシ</t>
    </rPh>
    <rPh sb="17" eb="19">
      <t>セッケイ</t>
    </rPh>
    <phoneticPr fontId="5"/>
  </si>
  <si>
    <t>C.国土交通省北海道局</t>
    <rPh sb="2" eb="4">
      <t>コクド</t>
    </rPh>
    <rPh sb="4" eb="7">
      <t>コウツウショウ</t>
    </rPh>
    <rPh sb="7" eb="10">
      <t>ホッカイドウ</t>
    </rPh>
    <rPh sb="10" eb="11">
      <t>キョク</t>
    </rPh>
    <phoneticPr fontId="5"/>
  </si>
  <si>
    <t>国立アイヌ民族博物館新営工事</t>
    <rPh sb="0" eb="2">
      <t>コクリツ</t>
    </rPh>
    <rPh sb="5" eb="7">
      <t>ミンゾク</t>
    </rPh>
    <rPh sb="7" eb="10">
      <t>ハクブツカン</t>
    </rPh>
    <rPh sb="10" eb="12">
      <t>シンエイ</t>
    </rPh>
    <rPh sb="12" eb="14">
      <t>コウジ</t>
    </rPh>
    <phoneticPr fontId="5"/>
  </si>
  <si>
    <t>国立アイヌ民族博物館新営工事の意図伝達業務及び工事監理業務</t>
    <rPh sb="0" eb="2">
      <t>コクリツ</t>
    </rPh>
    <rPh sb="5" eb="7">
      <t>ミンゾク</t>
    </rPh>
    <rPh sb="7" eb="10">
      <t>ハクブツカン</t>
    </rPh>
    <rPh sb="10" eb="12">
      <t>シンエイ</t>
    </rPh>
    <rPh sb="12" eb="14">
      <t>コウジ</t>
    </rPh>
    <rPh sb="15" eb="17">
      <t>イト</t>
    </rPh>
    <rPh sb="17" eb="19">
      <t>デンタツ</t>
    </rPh>
    <rPh sb="19" eb="21">
      <t>ギョウム</t>
    </rPh>
    <rPh sb="21" eb="22">
      <t>オヨ</t>
    </rPh>
    <rPh sb="23" eb="25">
      <t>コウジ</t>
    </rPh>
    <rPh sb="25" eb="27">
      <t>カンリ</t>
    </rPh>
    <rPh sb="27" eb="29">
      <t>ギョウム</t>
    </rPh>
    <phoneticPr fontId="5"/>
  </si>
  <si>
    <t>D.竹中・田中特定建設工事共同企業体</t>
    <rPh sb="2" eb="4">
      <t>タケナカ</t>
    </rPh>
    <rPh sb="5" eb="7">
      <t>タナカ</t>
    </rPh>
    <rPh sb="7" eb="9">
      <t>トクテイ</t>
    </rPh>
    <rPh sb="9" eb="11">
      <t>ケンセツ</t>
    </rPh>
    <rPh sb="11" eb="13">
      <t>コウジ</t>
    </rPh>
    <rPh sb="13" eb="15">
      <t>キョウドウ</t>
    </rPh>
    <rPh sb="15" eb="18">
      <t>キギョウタイ</t>
    </rPh>
    <phoneticPr fontId="5"/>
  </si>
  <si>
    <t>国立アイヌ民族博物館の建築その他工事</t>
    <rPh sb="0" eb="2">
      <t>コクリツ</t>
    </rPh>
    <rPh sb="5" eb="7">
      <t>ミンゾク</t>
    </rPh>
    <rPh sb="7" eb="10">
      <t>ハクブツカン</t>
    </rPh>
    <rPh sb="11" eb="13">
      <t>ケンチク</t>
    </rPh>
    <rPh sb="15" eb="16">
      <t>タ</t>
    </rPh>
    <rPh sb="16" eb="18">
      <t>コウジ</t>
    </rPh>
    <phoneticPr fontId="5"/>
  </si>
  <si>
    <t>E.株式会社日立プラントサービス</t>
    <rPh sb="2" eb="6">
      <t>カブシキガイシャ</t>
    </rPh>
    <rPh sb="6" eb="8">
      <t>ヒタチ</t>
    </rPh>
    <phoneticPr fontId="5"/>
  </si>
  <si>
    <t>国立アイヌ民族博物館の機械設備工事</t>
    <rPh sb="0" eb="2">
      <t>コクリツ</t>
    </rPh>
    <rPh sb="5" eb="10">
      <t>ミンゾクハクブツカン</t>
    </rPh>
    <rPh sb="11" eb="13">
      <t>キカイ</t>
    </rPh>
    <rPh sb="13" eb="15">
      <t>セツビ</t>
    </rPh>
    <rPh sb="15" eb="17">
      <t>コウジ</t>
    </rPh>
    <phoneticPr fontId="5"/>
  </si>
  <si>
    <t>F. 末広屋電機㈱</t>
    <rPh sb="3" eb="6">
      <t>スエヒロヤ</t>
    </rPh>
    <rPh sb="6" eb="8">
      <t>デンキ</t>
    </rPh>
    <phoneticPr fontId="5"/>
  </si>
  <si>
    <t>国立アイヌ民族博物館の電気設備工事</t>
    <rPh sb="0" eb="2">
      <t>コクリツ</t>
    </rPh>
    <rPh sb="5" eb="10">
      <t>ミンゾクハクブツカン</t>
    </rPh>
    <rPh sb="11" eb="13">
      <t>デンキ</t>
    </rPh>
    <rPh sb="13" eb="15">
      <t>セツビ</t>
    </rPh>
    <rPh sb="15" eb="17">
      <t>コウジ</t>
    </rPh>
    <phoneticPr fontId="5"/>
  </si>
  <si>
    <t>G.株式会社久米設計</t>
    <rPh sb="2" eb="6">
      <t>カブシキガイシャ</t>
    </rPh>
    <rPh sb="6" eb="8">
      <t>クメ</t>
    </rPh>
    <rPh sb="8" eb="10">
      <t>セッケイ</t>
    </rPh>
    <phoneticPr fontId="5"/>
  </si>
  <si>
    <t>国立アイヌ民族博物館新営工事意図伝達業務</t>
    <rPh sb="0" eb="2">
      <t>コクリツ</t>
    </rPh>
    <rPh sb="5" eb="10">
      <t>ミンゾクハクブツカン</t>
    </rPh>
    <rPh sb="10" eb="12">
      <t>シンエイ</t>
    </rPh>
    <rPh sb="12" eb="14">
      <t>コウジ</t>
    </rPh>
    <rPh sb="14" eb="16">
      <t>イト</t>
    </rPh>
    <rPh sb="16" eb="18">
      <t>デンタツ</t>
    </rPh>
    <rPh sb="18" eb="20">
      <t>ギョウム</t>
    </rPh>
    <phoneticPr fontId="5"/>
  </si>
  <si>
    <t>H.株式会社二本柳慶一建築研究所</t>
    <rPh sb="2" eb="6">
      <t>カブシキガイシャ</t>
    </rPh>
    <rPh sb="6" eb="9">
      <t>ニホンヤナギ</t>
    </rPh>
    <rPh sb="9" eb="11">
      <t>ケイイチ</t>
    </rPh>
    <rPh sb="11" eb="13">
      <t>ケンチク</t>
    </rPh>
    <rPh sb="13" eb="16">
      <t>ケンキュウジョ</t>
    </rPh>
    <phoneticPr fontId="5"/>
  </si>
  <si>
    <t>国立アイヌ民族博物館新営工事管理業務</t>
    <rPh sb="0" eb="2">
      <t>コクリツ</t>
    </rPh>
    <rPh sb="5" eb="10">
      <t>ミンゾクハクブツカン</t>
    </rPh>
    <rPh sb="10" eb="12">
      <t>シンエイ</t>
    </rPh>
    <rPh sb="12" eb="14">
      <t>コウジ</t>
    </rPh>
    <rPh sb="14" eb="16">
      <t>カンリ</t>
    </rPh>
    <rPh sb="16" eb="18">
      <t>ギョウム</t>
    </rPh>
    <phoneticPr fontId="5"/>
  </si>
  <si>
    <t>株式会社日展</t>
    <rPh sb="0" eb="4">
      <t>カブシキガイシャ</t>
    </rPh>
    <rPh sb="4" eb="6">
      <t>ニッテン</t>
    </rPh>
    <phoneticPr fontId="5"/>
  </si>
  <si>
    <t>博物館展示工事</t>
    <rPh sb="0" eb="3">
      <t>ハクブツカン</t>
    </rPh>
    <rPh sb="3" eb="5">
      <t>テンジ</t>
    </rPh>
    <rPh sb="5" eb="7">
      <t>コウジ</t>
    </rPh>
    <phoneticPr fontId="5"/>
  </si>
  <si>
    <t>株式会社丹青社</t>
    <rPh sb="0" eb="4">
      <t>カブシキガイシャ</t>
    </rPh>
    <rPh sb="4" eb="7">
      <t>タンセイシャ</t>
    </rPh>
    <phoneticPr fontId="5"/>
  </si>
  <si>
    <t>博物館展示実施設計</t>
    <rPh sb="0" eb="3">
      <t>ハクブツカン</t>
    </rPh>
    <rPh sb="3" eb="5">
      <t>テンジ</t>
    </rPh>
    <rPh sb="5" eb="7">
      <t>ジッシ</t>
    </rPh>
    <rPh sb="7" eb="9">
      <t>セッケイ</t>
    </rPh>
    <phoneticPr fontId="5"/>
  </si>
  <si>
    <t>国土交通省北海道開発局</t>
    <rPh sb="0" eb="2">
      <t>コクド</t>
    </rPh>
    <rPh sb="2" eb="5">
      <t>コウツウショウ</t>
    </rPh>
    <rPh sb="5" eb="8">
      <t>ホッカイドウ</t>
    </rPh>
    <rPh sb="8" eb="11">
      <t>カイハツキョク</t>
    </rPh>
    <phoneticPr fontId="5"/>
  </si>
  <si>
    <t>支出委任</t>
    <rPh sb="0" eb="2">
      <t>シシュツ</t>
    </rPh>
    <rPh sb="2" eb="4">
      <t>イニン</t>
    </rPh>
    <phoneticPr fontId="5"/>
  </si>
  <si>
    <t>-</t>
    <phoneticPr fontId="5"/>
  </si>
  <si>
    <t>竹中・田中ＪＶ</t>
    <rPh sb="0" eb="2">
      <t>タケナカ</t>
    </rPh>
    <rPh sb="3" eb="5">
      <t>タナカ</t>
    </rPh>
    <phoneticPr fontId="5"/>
  </si>
  <si>
    <t>博物館建築その他工事</t>
    <rPh sb="0" eb="3">
      <t>ハクブツカン</t>
    </rPh>
    <rPh sb="3" eb="5">
      <t>ケンチク</t>
    </rPh>
    <rPh sb="7" eb="8">
      <t>タ</t>
    </rPh>
    <rPh sb="8" eb="10">
      <t>コウジ</t>
    </rPh>
    <phoneticPr fontId="5"/>
  </si>
  <si>
    <t>博物館機械設備工事</t>
    <rPh sb="0" eb="3">
      <t>ハクブツカン</t>
    </rPh>
    <rPh sb="3" eb="5">
      <t>キカイ</t>
    </rPh>
    <rPh sb="5" eb="7">
      <t>セツビ</t>
    </rPh>
    <rPh sb="7" eb="9">
      <t>コウジ</t>
    </rPh>
    <phoneticPr fontId="5"/>
  </si>
  <si>
    <t>博物館電気設備工事</t>
    <rPh sb="0" eb="3">
      <t>ハクブツカン</t>
    </rPh>
    <rPh sb="3" eb="5">
      <t>デンキ</t>
    </rPh>
    <rPh sb="5" eb="7">
      <t>セツビ</t>
    </rPh>
    <rPh sb="7" eb="9">
      <t>コウジ</t>
    </rPh>
    <phoneticPr fontId="5"/>
  </si>
  <si>
    <t>博物館新営工事意図伝達</t>
    <rPh sb="0" eb="3">
      <t>ハクブツカン</t>
    </rPh>
    <rPh sb="3" eb="5">
      <t>シンエイ</t>
    </rPh>
    <rPh sb="5" eb="7">
      <t>コウジ</t>
    </rPh>
    <rPh sb="7" eb="9">
      <t>イト</t>
    </rPh>
    <rPh sb="9" eb="11">
      <t>デンタツ</t>
    </rPh>
    <phoneticPr fontId="5"/>
  </si>
  <si>
    <t>博物館新営工事監理</t>
    <rPh sb="0" eb="3">
      <t>ハクブツカン</t>
    </rPh>
    <rPh sb="3" eb="5">
      <t>シンエイ</t>
    </rPh>
    <rPh sb="5" eb="7">
      <t>コウジ</t>
    </rPh>
    <rPh sb="7" eb="9">
      <t>カンリ</t>
    </rPh>
    <phoneticPr fontId="5"/>
  </si>
  <si>
    <t>国立アイヌ民族博物館の各工事に係る契約額に対する支払額の割合をもって事業執行進捗度とする。
（4,063,676／8,432,710≒48％）</t>
    <phoneticPr fontId="5"/>
  </si>
  <si>
    <t>3216/1</t>
    <phoneticPr fontId="5"/>
  </si>
  <si>
    <t>建設工事等、展示工事いずれも一般競争入札により競争性、透明性を確保し、契約を実施。大規模な地震や豪雨等の災害多発の影響による建設需要増に伴い資材のひっ迫や労働力の不足等が生じたことなどから、残額を繰越したが、博物館整備の全体スケジュールに支障はない。</t>
    <rPh sb="0" eb="2">
      <t>ケンセツ</t>
    </rPh>
    <rPh sb="2" eb="4">
      <t>コウジ</t>
    </rPh>
    <rPh sb="4" eb="5">
      <t>トウ</t>
    </rPh>
    <rPh sb="6" eb="8">
      <t>テンジ</t>
    </rPh>
    <rPh sb="8" eb="10">
      <t>コウジ</t>
    </rPh>
    <rPh sb="14" eb="16">
      <t>イッパン</t>
    </rPh>
    <rPh sb="16" eb="18">
      <t>キョウソウ</t>
    </rPh>
    <rPh sb="18" eb="20">
      <t>ニュウサツ</t>
    </rPh>
    <rPh sb="23" eb="26">
      <t>キョウソウセイ</t>
    </rPh>
    <rPh sb="27" eb="30">
      <t>トウメイセイ</t>
    </rPh>
    <rPh sb="31" eb="33">
      <t>カクホ</t>
    </rPh>
    <rPh sb="35" eb="37">
      <t>ケイヤク</t>
    </rPh>
    <rPh sb="38" eb="40">
      <t>ジッシ</t>
    </rPh>
    <rPh sb="95" eb="97">
      <t>ザンガク</t>
    </rPh>
    <rPh sb="98" eb="100">
      <t>クリコ</t>
    </rPh>
    <rPh sb="104" eb="107">
      <t>ハクブツカン</t>
    </rPh>
    <rPh sb="107" eb="109">
      <t>セイビ</t>
    </rPh>
    <rPh sb="110" eb="112">
      <t>ゼンタイ</t>
    </rPh>
    <rPh sb="119" eb="121">
      <t>シショウ</t>
    </rPh>
    <phoneticPr fontId="6"/>
  </si>
  <si>
    <t>工事個所の状況や社会情勢等により工事工程に変更が生じることがあるが、令和2年4月の一般公開に支障が生じないよう工程管理に万全を期すとともに、工事内容に変更が生じる際には、より経済的な工法や資材を使用するよう指導するなど、予算の適正な執行に努める。</t>
    <rPh sb="0" eb="2">
      <t>コウジ</t>
    </rPh>
    <rPh sb="2" eb="4">
      <t>カショ</t>
    </rPh>
    <rPh sb="5" eb="7">
      <t>ジョウキョウ</t>
    </rPh>
    <rPh sb="8" eb="10">
      <t>シャカイ</t>
    </rPh>
    <rPh sb="10" eb="12">
      <t>ジョウセイ</t>
    </rPh>
    <rPh sb="12" eb="13">
      <t>トウ</t>
    </rPh>
    <rPh sb="16" eb="18">
      <t>コウジ</t>
    </rPh>
    <rPh sb="18" eb="20">
      <t>コウテイ</t>
    </rPh>
    <rPh sb="21" eb="23">
      <t>ヘンコウ</t>
    </rPh>
    <rPh sb="24" eb="25">
      <t>ショウ</t>
    </rPh>
    <rPh sb="37" eb="38">
      <t>ネン</t>
    </rPh>
    <rPh sb="39" eb="40">
      <t>ガツ</t>
    </rPh>
    <rPh sb="41" eb="43">
      <t>イッパン</t>
    </rPh>
    <rPh sb="43" eb="45">
      <t>コウカイ</t>
    </rPh>
    <rPh sb="46" eb="48">
      <t>シショウ</t>
    </rPh>
    <rPh sb="49" eb="50">
      <t>ショウ</t>
    </rPh>
    <rPh sb="55" eb="57">
      <t>コウテイ</t>
    </rPh>
    <rPh sb="57" eb="59">
      <t>カンリ</t>
    </rPh>
    <rPh sb="60" eb="62">
      <t>バンゼン</t>
    </rPh>
    <rPh sb="63" eb="64">
      <t>キ</t>
    </rPh>
    <rPh sb="70" eb="72">
      <t>コウジ</t>
    </rPh>
    <rPh sb="72" eb="74">
      <t>ナイヨウ</t>
    </rPh>
    <rPh sb="75" eb="77">
      <t>ヘンコウ</t>
    </rPh>
    <rPh sb="78" eb="79">
      <t>ショウ</t>
    </rPh>
    <rPh sb="81" eb="82">
      <t>サイ</t>
    </rPh>
    <rPh sb="87" eb="90">
      <t>ケイザイテキ</t>
    </rPh>
    <rPh sb="91" eb="93">
      <t>コウホウ</t>
    </rPh>
    <rPh sb="94" eb="96">
      <t>シザイ</t>
    </rPh>
    <rPh sb="97" eb="99">
      <t>シヨウ</t>
    </rPh>
    <rPh sb="103" eb="105">
      <t>シドウ</t>
    </rPh>
    <rPh sb="110" eb="112">
      <t>ヨサン</t>
    </rPh>
    <rPh sb="113" eb="115">
      <t>テキセイ</t>
    </rPh>
    <rPh sb="116" eb="118">
      <t>シッコウ</t>
    </rPh>
    <rPh sb="119" eb="120">
      <t>ツト</t>
    </rPh>
    <phoneticPr fontId="6"/>
  </si>
  <si>
    <t>これまでも効果的かつ効率的な予算執行に努めているところであるが、引き続き、一般競争入札による契約の競争性・公平性・透明性を確保しつつ、更なる効率性やコスト削減に留意し、適切な予算執行を心掛けてまいりたい。	（平成31年度終了予定。）</t>
    <rPh sb="104" eb="106">
      <t>ヘイセイ</t>
    </rPh>
    <rPh sb="108" eb="109">
      <t>ネン</t>
    </rPh>
    <rPh sb="109" eb="110">
      <t>ド</t>
    </rPh>
    <rPh sb="110" eb="112">
      <t>シュウリョウ</t>
    </rPh>
    <rPh sb="112" eb="114">
      <t>ヨテイ</t>
    </rPh>
    <phoneticPr fontId="5"/>
  </si>
  <si>
    <t>終了予定</t>
  </si>
  <si>
    <t>この事業は、当初計画に基づき、平成３１年度をもって予定通り終了するが、平成３１年度への繰越を行っていることから、事業の着実な実施及びコストの縮減等により適切な予算執行に努めること。</t>
    <phoneticPr fontId="5"/>
  </si>
  <si>
    <t>外部有識者による点検対象外</t>
    <phoneticPr fontId="5"/>
  </si>
  <si>
    <t>-</t>
    <phoneticPr fontId="5"/>
  </si>
  <si>
    <t>株式会社日立プラントサービス</t>
    <rPh sb="0" eb="4">
      <t>カブシキガイシャ</t>
    </rPh>
    <rPh sb="4" eb="6">
      <t>ヒタチ</t>
    </rPh>
    <phoneticPr fontId="5"/>
  </si>
  <si>
    <t>末廣屋電機株式会社</t>
    <rPh sb="0" eb="2">
      <t>スエヒロ</t>
    </rPh>
    <rPh sb="2" eb="3">
      <t>ヤ</t>
    </rPh>
    <rPh sb="3" eb="5">
      <t>デンキ</t>
    </rPh>
    <rPh sb="5" eb="9">
      <t>カブシキガイシャ</t>
    </rPh>
    <phoneticPr fontId="5"/>
  </si>
  <si>
    <t>株式会社二本柳慶一建築研究所</t>
    <rPh sb="0" eb="4">
      <t>カブシキガイシャ</t>
    </rPh>
    <rPh sb="4" eb="7">
      <t>ニホンヤナギ</t>
    </rPh>
    <rPh sb="7" eb="9">
      <t>ケイイチ</t>
    </rPh>
    <rPh sb="9" eb="11">
      <t>ケンチク</t>
    </rPh>
    <rPh sb="11" eb="14">
      <t>ケンキュウジョ</t>
    </rPh>
    <phoneticPr fontId="5"/>
  </si>
  <si>
    <t>株式会社久米設計</t>
    <rPh sb="0" eb="4">
      <t>カブシキガイシャ</t>
    </rPh>
    <rPh sb="4" eb="6">
      <t>クメ</t>
    </rPh>
    <rPh sb="6" eb="8">
      <t>セッケイ</t>
    </rPh>
    <phoneticPr fontId="5"/>
  </si>
  <si>
    <t>5824/1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</si>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</sst>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145676</xdr:colOff>
      <xdr:row>741</xdr:row>
      <xdr:rowOff>320764</xdr:rowOff>
    </xdr:from>
    <xdr:to>
      <xdr:col>49</xdr:col>
      <xdr:colOff>289215</xdr:colOff>
      <xdr:row>761</xdr:row>
      <xdr:rowOff>44824</xdr:rowOff>
    </xdr:to>
    <xdr:pic>
      <xdr:nvPicPr>
        <xdr:cNvPr id="4" name="図 3">
          <a:extLst>
            <a:ext uri="{FF2B5EF4-FFF2-40B4-BE49-F238E27FC236}">
              <a16:creationId xmlns:a16="http://schemas.microsoft.com/office/drawing/2014/main" id="{626B0C50-A754-49F6-B205-A9A4E300E9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5911" y="44785705"/>
          <a:ext cx="8816892" cy="754576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429</v>
      </c>
      <c r="AT2" s="940"/>
      <c r="AU2" s="940"/>
      <c r="AV2" s="52" t="str">
        <f>IF(AW2="", "", "-")</f>
        <v/>
      </c>
      <c r="AW2" s="911"/>
      <c r="AX2" s="911"/>
    </row>
    <row r="3" spans="1:50" ht="21" customHeight="1" thickBot="1" x14ac:dyDescent="0.2">
      <c r="A3" s="864" t="s">
        <v>533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564</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601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602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565</v>
      </c>
      <c r="H5" s="837"/>
      <c r="I5" s="837"/>
      <c r="J5" s="837"/>
      <c r="K5" s="837"/>
      <c r="L5" s="837"/>
      <c r="M5" s="838" t="s">
        <v>66</v>
      </c>
      <c r="N5" s="839"/>
      <c r="O5" s="839"/>
      <c r="P5" s="839"/>
      <c r="Q5" s="839"/>
      <c r="R5" s="840"/>
      <c r="S5" s="841" t="s">
        <v>81</v>
      </c>
      <c r="T5" s="837"/>
      <c r="U5" s="837"/>
      <c r="V5" s="837"/>
      <c r="W5" s="837"/>
      <c r="X5" s="842"/>
      <c r="Y5" s="698" t="s">
        <v>3</v>
      </c>
      <c r="Z5" s="543"/>
      <c r="AA5" s="543"/>
      <c r="AB5" s="543"/>
      <c r="AC5" s="543"/>
      <c r="AD5" s="544"/>
      <c r="AE5" s="699" t="s">
        <v>603</v>
      </c>
      <c r="AF5" s="699"/>
      <c r="AG5" s="699"/>
      <c r="AH5" s="699"/>
      <c r="AI5" s="699"/>
      <c r="AJ5" s="699"/>
      <c r="AK5" s="699"/>
      <c r="AL5" s="699"/>
      <c r="AM5" s="699"/>
      <c r="AN5" s="699"/>
      <c r="AO5" s="699"/>
      <c r="AP5" s="700"/>
      <c r="AQ5" s="701" t="s">
        <v>604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9.75" customHeight="1" x14ac:dyDescent="0.15">
      <c r="A7" s="495" t="s">
        <v>22</v>
      </c>
      <c r="B7" s="496"/>
      <c r="C7" s="496"/>
      <c r="D7" s="496"/>
      <c r="E7" s="496"/>
      <c r="F7" s="497"/>
      <c r="G7" s="498" t="s">
        <v>566</v>
      </c>
      <c r="H7" s="499"/>
      <c r="I7" s="499"/>
      <c r="J7" s="499"/>
      <c r="K7" s="499"/>
      <c r="L7" s="499"/>
      <c r="M7" s="499"/>
      <c r="N7" s="499"/>
      <c r="O7" s="499"/>
      <c r="P7" s="499"/>
      <c r="Q7" s="499"/>
      <c r="R7" s="499"/>
      <c r="S7" s="499"/>
      <c r="T7" s="499"/>
      <c r="U7" s="499"/>
      <c r="V7" s="499"/>
      <c r="W7" s="499"/>
      <c r="X7" s="500"/>
      <c r="Y7" s="922" t="s">
        <v>505</v>
      </c>
      <c r="Z7" s="443"/>
      <c r="AA7" s="443"/>
      <c r="AB7" s="443"/>
      <c r="AC7" s="443"/>
      <c r="AD7" s="923"/>
      <c r="AE7" s="912" t="s">
        <v>567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377</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3" t="s">
        <v>378</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568</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1" t="s">
        <v>569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57"/>
      <c r="H12" s="758"/>
      <c r="I12" s="758"/>
      <c r="J12" s="758"/>
      <c r="K12" s="758"/>
      <c r="L12" s="758"/>
      <c r="M12" s="758"/>
      <c r="N12" s="758"/>
      <c r="O12" s="758"/>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2"/>
    </row>
    <row r="13" spans="1:50" ht="21" customHeight="1" x14ac:dyDescent="0.15">
      <c r="A13" s="614"/>
      <c r="B13" s="615"/>
      <c r="C13" s="615"/>
      <c r="D13" s="615"/>
      <c r="E13" s="615"/>
      <c r="F13" s="616"/>
      <c r="G13" s="723" t="s">
        <v>6</v>
      </c>
      <c r="H13" s="724"/>
      <c r="I13" s="761" t="s">
        <v>7</v>
      </c>
      <c r="J13" s="762"/>
      <c r="K13" s="762"/>
      <c r="L13" s="762"/>
      <c r="M13" s="762"/>
      <c r="N13" s="762"/>
      <c r="O13" s="763"/>
      <c r="P13" s="657">
        <v>199</v>
      </c>
      <c r="Q13" s="658"/>
      <c r="R13" s="658"/>
      <c r="S13" s="658"/>
      <c r="T13" s="658"/>
      <c r="U13" s="658"/>
      <c r="V13" s="659"/>
      <c r="W13" s="657">
        <v>1031</v>
      </c>
      <c r="X13" s="658"/>
      <c r="Y13" s="658"/>
      <c r="Z13" s="658"/>
      <c r="AA13" s="658"/>
      <c r="AB13" s="658"/>
      <c r="AC13" s="659"/>
      <c r="AD13" s="657">
        <v>521</v>
      </c>
      <c r="AE13" s="658"/>
      <c r="AF13" s="658"/>
      <c r="AG13" s="658"/>
      <c r="AH13" s="658"/>
      <c r="AI13" s="658"/>
      <c r="AJ13" s="659"/>
      <c r="AK13" s="657">
        <v>1698</v>
      </c>
      <c r="AL13" s="658"/>
      <c r="AM13" s="658"/>
      <c r="AN13" s="658"/>
      <c r="AO13" s="658"/>
      <c r="AP13" s="658"/>
      <c r="AQ13" s="659"/>
      <c r="AR13" s="919">
        <v>0</v>
      </c>
      <c r="AS13" s="920"/>
      <c r="AT13" s="920"/>
      <c r="AU13" s="920"/>
      <c r="AV13" s="920"/>
      <c r="AW13" s="920"/>
      <c r="AX13" s="921"/>
    </row>
    <row r="14" spans="1:50" ht="21" customHeight="1" x14ac:dyDescent="0.15">
      <c r="A14" s="614"/>
      <c r="B14" s="615"/>
      <c r="C14" s="615"/>
      <c r="D14" s="615"/>
      <c r="E14" s="615"/>
      <c r="F14" s="616"/>
      <c r="G14" s="725"/>
      <c r="H14" s="726"/>
      <c r="I14" s="711" t="s">
        <v>8</v>
      </c>
      <c r="J14" s="759"/>
      <c r="K14" s="759"/>
      <c r="L14" s="759"/>
      <c r="M14" s="759"/>
      <c r="N14" s="759"/>
      <c r="O14" s="760"/>
      <c r="P14" s="657">
        <v>80</v>
      </c>
      <c r="Q14" s="658"/>
      <c r="R14" s="658"/>
      <c r="S14" s="658"/>
      <c r="T14" s="658"/>
      <c r="U14" s="658"/>
      <c r="V14" s="659"/>
      <c r="W14" s="657">
        <v>3007</v>
      </c>
      <c r="X14" s="658"/>
      <c r="Y14" s="658"/>
      <c r="Z14" s="658"/>
      <c r="AA14" s="658"/>
      <c r="AB14" s="658"/>
      <c r="AC14" s="659"/>
      <c r="AD14" s="657">
        <v>3742</v>
      </c>
      <c r="AE14" s="658"/>
      <c r="AF14" s="658"/>
      <c r="AG14" s="658"/>
      <c r="AH14" s="658"/>
      <c r="AI14" s="658"/>
      <c r="AJ14" s="659"/>
      <c r="AK14" s="657" t="s">
        <v>605</v>
      </c>
      <c r="AL14" s="658"/>
      <c r="AM14" s="658"/>
      <c r="AN14" s="658"/>
      <c r="AO14" s="658"/>
      <c r="AP14" s="658"/>
      <c r="AQ14" s="659"/>
      <c r="AR14" s="785"/>
      <c r="AS14" s="785"/>
      <c r="AT14" s="785"/>
      <c r="AU14" s="785"/>
      <c r="AV14" s="785"/>
      <c r="AW14" s="785"/>
      <c r="AX14" s="786"/>
    </row>
    <row r="15" spans="1:50" ht="21" customHeight="1" x14ac:dyDescent="0.15">
      <c r="A15" s="614"/>
      <c r="B15" s="615"/>
      <c r="C15" s="615"/>
      <c r="D15" s="615"/>
      <c r="E15" s="615"/>
      <c r="F15" s="616"/>
      <c r="G15" s="725"/>
      <c r="H15" s="726"/>
      <c r="I15" s="711" t="s">
        <v>51</v>
      </c>
      <c r="J15" s="712"/>
      <c r="K15" s="712"/>
      <c r="L15" s="712"/>
      <c r="M15" s="712"/>
      <c r="N15" s="712"/>
      <c r="O15" s="713"/>
      <c r="P15" s="657">
        <v>104</v>
      </c>
      <c r="Q15" s="658"/>
      <c r="R15" s="658"/>
      <c r="S15" s="658"/>
      <c r="T15" s="658"/>
      <c r="U15" s="658"/>
      <c r="V15" s="659"/>
      <c r="W15" s="657">
        <v>216</v>
      </c>
      <c r="X15" s="658"/>
      <c r="Y15" s="658"/>
      <c r="Z15" s="658"/>
      <c r="AA15" s="658"/>
      <c r="AB15" s="658"/>
      <c r="AC15" s="659"/>
      <c r="AD15" s="657">
        <v>3098</v>
      </c>
      <c r="AE15" s="658"/>
      <c r="AF15" s="658"/>
      <c r="AG15" s="658"/>
      <c r="AH15" s="658"/>
      <c r="AI15" s="658"/>
      <c r="AJ15" s="659"/>
      <c r="AK15" s="657">
        <v>4126</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v>-216</v>
      </c>
      <c r="Q16" s="658"/>
      <c r="R16" s="658"/>
      <c r="S16" s="658"/>
      <c r="T16" s="658"/>
      <c r="U16" s="658"/>
      <c r="V16" s="659"/>
      <c r="W16" s="657">
        <v>-3098</v>
      </c>
      <c r="X16" s="658"/>
      <c r="Y16" s="658"/>
      <c r="Z16" s="658"/>
      <c r="AA16" s="658"/>
      <c r="AB16" s="658"/>
      <c r="AC16" s="659"/>
      <c r="AD16" s="657">
        <v>-4126</v>
      </c>
      <c r="AE16" s="658"/>
      <c r="AF16" s="658"/>
      <c r="AG16" s="658"/>
      <c r="AH16" s="658"/>
      <c r="AI16" s="658"/>
      <c r="AJ16" s="659"/>
      <c r="AK16" s="657" t="s">
        <v>605</v>
      </c>
      <c r="AL16" s="658"/>
      <c r="AM16" s="658"/>
      <c r="AN16" s="658"/>
      <c r="AO16" s="658"/>
      <c r="AP16" s="658"/>
      <c r="AQ16" s="659"/>
      <c r="AR16" s="754"/>
      <c r="AS16" s="755"/>
      <c r="AT16" s="755"/>
      <c r="AU16" s="755"/>
      <c r="AV16" s="755"/>
      <c r="AW16" s="755"/>
      <c r="AX16" s="756"/>
    </row>
    <row r="17" spans="1:50" ht="24.75" customHeight="1" x14ac:dyDescent="0.15">
      <c r="A17" s="614"/>
      <c r="B17" s="615"/>
      <c r="C17" s="615"/>
      <c r="D17" s="615"/>
      <c r="E17" s="615"/>
      <c r="F17" s="616"/>
      <c r="G17" s="725"/>
      <c r="H17" s="726"/>
      <c r="I17" s="711" t="s">
        <v>50</v>
      </c>
      <c r="J17" s="759"/>
      <c r="K17" s="759"/>
      <c r="L17" s="759"/>
      <c r="M17" s="759"/>
      <c r="N17" s="759"/>
      <c r="O17" s="760"/>
      <c r="P17" s="657" t="s">
        <v>562</v>
      </c>
      <c r="Q17" s="658"/>
      <c r="R17" s="658"/>
      <c r="S17" s="658"/>
      <c r="T17" s="658"/>
      <c r="U17" s="658"/>
      <c r="V17" s="659"/>
      <c r="W17" s="657" t="s">
        <v>562</v>
      </c>
      <c r="X17" s="658"/>
      <c r="Y17" s="658"/>
      <c r="Z17" s="658"/>
      <c r="AA17" s="658"/>
      <c r="AB17" s="658"/>
      <c r="AC17" s="659"/>
      <c r="AD17" s="657" t="s">
        <v>562</v>
      </c>
      <c r="AE17" s="658"/>
      <c r="AF17" s="658"/>
      <c r="AG17" s="658"/>
      <c r="AH17" s="658"/>
      <c r="AI17" s="658"/>
      <c r="AJ17" s="659"/>
      <c r="AK17" s="657" t="s">
        <v>606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167</v>
      </c>
      <c r="Q18" s="879"/>
      <c r="R18" s="879"/>
      <c r="S18" s="879"/>
      <c r="T18" s="879"/>
      <c r="U18" s="879"/>
      <c r="V18" s="880"/>
      <c r="W18" s="878">
        <f>SUM(W13:AC17)</f>
        <v>1156</v>
      </c>
      <c r="X18" s="879"/>
      <c r="Y18" s="879"/>
      <c r="Z18" s="879"/>
      <c r="AA18" s="879"/>
      <c r="AB18" s="879"/>
      <c r="AC18" s="880"/>
      <c r="AD18" s="878">
        <f>SUM(AD13:AJ17)</f>
        <v>3235</v>
      </c>
      <c r="AE18" s="879"/>
      <c r="AF18" s="879"/>
      <c r="AG18" s="879"/>
      <c r="AH18" s="879"/>
      <c r="AI18" s="879"/>
      <c r="AJ18" s="880"/>
      <c r="AK18" s="878">
        <f>SUM(AK13:AQ17)</f>
        <v>5824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164</v>
      </c>
      <c r="Q19" s="658"/>
      <c r="R19" s="658"/>
      <c r="S19" s="658"/>
      <c r="T19" s="658"/>
      <c r="U19" s="658"/>
      <c r="V19" s="659"/>
      <c r="W19" s="657">
        <v>1142</v>
      </c>
      <c r="X19" s="658"/>
      <c r="Y19" s="658"/>
      <c r="Z19" s="658"/>
      <c r="AA19" s="658"/>
      <c r="AB19" s="658"/>
      <c r="AC19" s="659"/>
      <c r="AD19" s="657">
        <v>3216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0.98203592814371254</v>
      </c>
      <c r="Q20" s="318"/>
      <c r="R20" s="318"/>
      <c r="S20" s="318"/>
      <c r="T20" s="318"/>
      <c r="U20" s="318"/>
      <c r="V20" s="318"/>
      <c r="W20" s="318">
        <f t="shared" ref="W20" si="0">IF(W18=0, "-", SUM(W19)/W18)</f>
        <v>0.98788927335640142</v>
      </c>
      <c r="X20" s="318"/>
      <c r="Y20" s="318"/>
      <c r="Z20" s="318"/>
      <c r="AA20" s="318"/>
      <c r="AB20" s="318"/>
      <c r="AC20" s="318"/>
      <c r="AD20" s="318">
        <f t="shared" ref="AD20" si="1">IF(AD18=0, "-", SUM(AD19)/AD18)</f>
        <v>0.9941267387944358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6"/>
      <c r="B21" s="847"/>
      <c r="C21" s="847"/>
      <c r="D21" s="847"/>
      <c r="E21" s="847"/>
      <c r="F21" s="946"/>
      <c r="G21" s="316" t="s">
        <v>472</v>
      </c>
      <c r="H21" s="317"/>
      <c r="I21" s="317"/>
      <c r="J21" s="317"/>
      <c r="K21" s="317"/>
      <c r="L21" s="317"/>
      <c r="M21" s="317"/>
      <c r="N21" s="317"/>
      <c r="O21" s="317"/>
      <c r="P21" s="318">
        <f>IF(P19=0, "-", SUM(P19)/SUM(P13,P14))</f>
        <v>0.58781362007168458</v>
      </c>
      <c r="Q21" s="318"/>
      <c r="R21" s="318"/>
      <c r="S21" s="318"/>
      <c r="T21" s="318"/>
      <c r="U21" s="318"/>
      <c r="V21" s="318"/>
      <c r="W21" s="318">
        <f t="shared" ref="W21" si="2">IF(W19=0, "-", SUM(W19)/SUM(W13,W14))</f>
        <v>0.28281327389796929</v>
      </c>
      <c r="X21" s="318"/>
      <c r="Y21" s="318"/>
      <c r="Z21" s="318"/>
      <c r="AA21" s="318"/>
      <c r="AB21" s="318"/>
      <c r="AC21" s="318"/>
      <c r="AD21" s="318">
        <f t="shared" ref="AD21" si="3">IF(AD19=0, "-", SUM(AD19)/SUM(AD13,AD14))</f>
        <v>0.75439831104855737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549</v>
      </c>
      <c r="B22" s="965"/>
      <c r="C22" s="965"/>
      <c r="D22" s="965"/>
      <c r="E22" s="965"/>
      <c r="F22" s="966"/>
      <c r="G22" s="951" t="s">
        <v>451</v>
      </c>
      <c r="H22" s="222"/>
      <c r="I22" s="222"/>
      <c r="J22" s="222"/>
      <c r="K22" s="222"/>
      <c r="L22" s="222"/>
      <c r="M22" s="222"/>
      <c r="N22" s="222"/>
      <c r="O22" s="223"/>
      <c r="P22" s="936" t="s">
        <v>510</v>
      </c>
      <c r="Q22" s="222"/>
      <c r="R22" s="222"/>
      <c r="S22" s="222"/>
      <c r="T22" s="222"/>
      <c r="U22" s="222"/>
      <c r="V22" s="223"/>
      <c r="W22" s="936" t="s">
        <v>506</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570</v>
      </c>
      <c r="H23" s="953"/>
      <c r="I23" s="953"/>
      <c r="J23" s="953"/>
      <c r="K23" s="953"/>
      <c r="L23" s="953"/>
      <c r="M23" s="953"/>
      <c r="N23" s="953"/>
      <c r="O23" s="954"/>
      <c r="P23" s="919">
        <v>1669</v>
      </c>
      <c r="Q23" s="920"/>
      <c r="R23" s="920"/>
      <c r="S23" s="920"/>
      <c r="T23" s="920"/>
      <c r="U23" s="920"/>
      <c r="V23" s="937"/>
      <c r="W23" s="919"/>
      <c r="X23" s="920"/>
      <c r="Y23" s="920"/>
      <c r="Z23" s="920"/>
      <c r="AA23" s="920"/>
      <c r="AB23" s="920"/>
      <c r="AC23" s="937"/>
      <c r="AD23" s="974" t="s">
        <v>560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571</v>
      </c>
      <c r="H24" s="956"/>
      <c r="I24" s="956"/>
      <c r="J24" s="956"/>
      <c r="K24" s="956"/>
      <c r="L24" s="956"/>
      <c r="M24" s="956"/>
      <c r="N24" s="956"/>
      <c r="O24" s="957"/>
      <c r="P24" s="657">
        <v>27</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572</v>
      </c>
      <c r="H25" s="956"/>
      <c r="I25" s="956"/>
      <c r="J25" s="956"/>
      <c r="K25" s="956"/>
      <c r="L25" s="956"/>
      <c r="M25" s="956"/>
      <c r="N25" s="956"/>
      <c r="O25" s="957"/>
      <c r="P25" s="657">
        <v>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455</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657">
        <f>AK13</f>
        <v>1698</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8" t="s">
        <v>467</v>
      </c>
      <c r="B30" s="859"/>
      <c r="C30" s="859"/>
      <c r="D30" s="859"/>
      <c r="E30" s="859"/>
      <c r="F30" s="860"/>
      <c r="G30" s="770" t="s">
        <v>265</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525</v>
      </c>
      <c r="AF30" s="856"/>
      <c r="AG30" s="856"/>
      <c r="AH30" s="857"/>
      <c r="AI30" s="855" t="s">
        <v>522</v>
      </c>
      <c r="AJ30" s="856"/>
      <c r="AK30" s="856"/>
      <c r="AL30" s="857"/>
      <c r="AM30" s="915" t="s">
        <v>517</v>
      </c>
      <c r="AN30" s="915"/>
      <c r="AO30" s="915"/>
      <c r="AP30" s="855"/>
      <c r="AQ30" s="764" t="s">
        <v>353</v>
      </c>
      <c r="AR30" s="765"/>
      <c r="AS30" s="765"/>
      <c r="AT30" s="766"/>
      <c r="AU30" s="771" t="s">
        <v>253</v>
      </c>
      <c r="AV30" s="771"/>
      <c r="AW30" s="771"/>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354</v>
      </c>
      <c r="AT31" s="134"/>
      <c r="AU31" s="199">
        <v>31</v>
      </c>
      <c r="AV31" s="199"/>
      <c r="AW31" s="398" t="s">
        <v>300</v>
      </c>
      <c r="AX31" s="399"/>
    </row>
    <row r="32" spans="1:50" ht="23.25" customHeight="1" x14ac:dyDescent="0.15">
      <c r="A32" s="403"/>
      <c r="B32" s="401"/>
      <c r="C32" s="401"/>
      <c r="D32" s="401"/>
      <c r="E32" s="401"/>
      <c r="F32" s="402"/>
      <c r="G32" s="564" t="s">
        <v>573</v>
      </c>
      <c r="H32" s="565"/>
      <c r="I32" s="565"/>
      <c r="J32" s="565"/>
      <c r="K32" s="565"/>
      <c r="L32" s="565"/>
      <c r="M32" s="565"/>
      <c r="N32" s="565"/>
      <c r="O32" s="566"/>
      <c r="P32" s="105" t="s">
        <v>574</v>
      </c>
      <c r="Q32" s="105"/>
      <c r="R32" s="105"/>
      <c r="S32" s="105"/>
      <c r="T32" s="105"/>
      <c r="U32" s="105"/>
      <c r="V32" s="105"/>
      <c r="W32" s="105"/>
      <c r="X32" s="106"/>
      <c r="Y32" s="471" t="s">
        <v>12</v>
      </c>
      <c r="Z32" s="531"/>
      <c r="AA32" s="532"/>
      <c r="AB32" s="461" t="s">
        <v>575</v>
      </c>
      <c r="AC32" s="461"/>
      <c r="AD32" s="461"/>
      <c r="AE32" s="218" t="s">
        <v>561</v>
      </c>
      <c r="AF32" s="219"/>
      <c r="AG32" s="219"/>
      <c r="AH32" s="219"/>
      <c r="AI32" s="218">
        <v>11</v>
      </c>
      <c r="AJ32" s="219"/>
      <c r="AK32" s="219"/>
      <c r="AL32" s="219"/>
      <c r="AM32" s="218">
        <v>48</v>
      </c>
      <c r="AN32" s="219"/>
      <c r="AO32" s="219"/>
      <c r="AP32" s="219"/>
      <c r="AQ32" s="340">
        <v>48</v>
      </c>
      <c r="AR32" s="207"/>
      <c r="AS32" s="207"/>
      <c r="AT32" s="341"/>
      <c r="AU32" s="219" t="s">
        <v>562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575</v>
      </c>
      <c r="AC33" s="523"/>
      <c r="AD33" s="523"/>
      <c r="AE33" s="218" t="s">
        <v>561</v>
      </c>
      <c r="AF33" s="219"/>
      <c r="AG33" s="219"/>
      <c r="AH33" s="219"/>
      <c r="AI33" s="218" t="s">
        <v>561</v>
      </c>
      <c r="AJ33" s="219"/>
      <c r="AK33" s="219"/>
      <c r="AL33" s="219"/>
      <c r="AM33" s="218">
        <v>50</v>
      </c>
      <c r="AN33" s="219"/>
      <c r="AO33" s="219"/>
      <c r="AP33" s="219"/>
      <c r="AQ33" s="340">
        <v>50</v>
      </c>
      <c r="AR33" s="207"/>
      <c r="AS33" s="207"/>
      <c r="AT33" s="341"/>
      <c r="AU33" s="219">
        <v>100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561</v>
      </c>
      <c r="AF34" s="219"/>
      <c r="AG34" s="219"/>
      <c r="AH34" s="219"/>
      <c r="AI34" s="218">
        <v>11</v>
      </c>
      <c r="AJ34" s="219"/>
      <c r="AK34" s="219"/>
      <c r="AL34" s="219"/>
      <c r="AM34" s="218">
        <v>96</v>
      </c>
      <c r="AN34" s="219"/>
      <c r="AO34" s="219"/>
      <c r="AP34" s="219"/>
      <c r="AQ34" s="340" t="s">
        <v>562</v>
      </c>
      <c r="AR34" s="207"/>
      <c r="AS34" s="207"/>
      <c r="AT34" s="341"/>
      <c r="AU34" s="219" t="s">
        <v>562</v>
      </c>
      <c r="AV34" s="219"/>
      <c r="AW34" s="219"/>
      <c r="AX34" s="221"/>
    </row>
    <row r="35" spans="1:50" ht="23.25" customHeight="1" x14ac:dyDescent="0.15">
      <c r="A35" s="226" t="s">
        <v>495</v>
      </c>
      <c r="B35" s="227"/>
      <c r="C35" s="227"/>
      <c r="D35" s="227"/>
      <c r="E35" s="227"/>
      <c r="F35" s="228"/>
      <c r="G35" s="232" t="s">
        <v>643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7" t="s">
        <v>467</v>
      </c>
      <c r="B37" s="768"/>
      <c r="C37" s="768"/>
      <c r="D37" s="768"/>
      <c r="E37" s="768"/>
      <c r="F37" s="769"/>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7" t="s">
        <v>467</v>
      </c>
      <c r="B44" s="768"/>
      <c r="C44" s="768"/>
      <c r="D44" s="768"/>
      <c r="E44" s="768"/>
      <c r="F44" s="769"/>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354</v>
      </c>
      <c r="AT74" s="134"/>
      <c r="AU74" s="590"/>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498</v>
      </c>
      <c r="B78" s="336"/>
      <c r="C78" s="336"/>
      <c r="D78" s="336"/>
      <c r="E78" s="333" t="s">
        <v>445</v>
      </c>
      <c r="F78" s="334"/>
      <c r="G78" s="57" t="s">
        <v>356</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1"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2"/>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2"/>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2"/>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2"/>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2"/>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2"/>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2"/>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2"/>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353</v>
      </c>
      <c r="AR90" s="130"/>
      <c r="AS90" s="130"/>
      <c r="AT90" s="131"/>
      <c r="AU90" s="533" t="s">
        <v>253</v>
      </c>
      <c r="AV90" s="533"/>
      <c r="AW90" s="533"/>
      <c r="AX90" s="534"/>
    </row>
    <row r="91" spans="1:60" ht="18.75" hidden="1" customHeight="1" x14ac:dyDescent="0.15">
      <c r="A91" s="862"/>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2"/>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2"/>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2"/>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2"/>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2"/>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2"/>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2"/>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3"/>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525</v>
      </c>
      <c r="AF100" s="540"/>
      <c r="AG100" s="540"/>
      <c r="AH100" s="541"/>
      <c r="AI100" s="539" t="s">
        <v>522</v>
      </c>
      <c r="AJ100" s="540"/>
      <c r="AK100" s="540"/>
      <c r="AL100" s="541"/>
      <c r="AM100" s="539" t="s">
        <v>518</v>
      </c>
      <c r="AN100" s="540"/>
      <c r="AO100" s="540"/>
      <c r="AP100" s="541"/>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576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577</v>
      </c>
      <c r="AC101" s="461"/>
      <c r="AD101" s="461"/>
      <c r="AE101" s="218" t="s">
        <v>561</v>
      </c>
      <c r="AF101" s="219"/>
      <c r="AG101" s="219"/>
      <c r="AH101" s="220"/>
      <c r="AI101" s="218">
        <v>0</v>
      </c>
      <c r="AJ101" s="219"/>
      <c r="AK101" s="219"/>
      <c r="AL101" s="220"/>
      <c r="AM101" s="218" t="s">
        <v>562</v>
      </c>
      <c r="AN101" s="219"/>
      <c r="AO101" s="219"/>
      <c r="AP101" s="220"/>
      <c r="AQ101" s="218" t="s">
        <v>561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578</v>
      </c>
      <c r="AC102" s="461"/>
      <c r="AD102" s="461"/>
      <c r="AE102" s="418" t="s">
        <v>561</v>
      </c>
      <c r="AF102" s="418"/>
      <c r="AG102" s="418"/>
      <c r="AH102" s="418"/>
      <c r="AI102" s="418">
        <v>0</v>
      </c>
      <c r="AJ102" s="418"/>
      <c r="AK102" s="418"/>
      <c r="AL102" s="418"/>
      <c r="AM102" s="418">
        <v>0</v>
      </c>
      <c r="AN102" s="418"/>
      <c r="AO102" s="418"/>
      <c r="AP102" s="418"/>
      <c r="AQ102" s="273">
        <v>1</v>
      </c>
      <c r="AR102" s="274"/>
      <c r="AS102" s="274"/>
      <c r="AT102" s="319"/>
      <c r="AU102" s="273"/>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579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580</v>
      </c>
      <c r="AC116" s="463"/>
      <c r="AD116" s="464"/>
      <c r="AE116" s="418" t="s">
        <v>561</v>
      </c>
      <c r="AF116" s="418"/>
      <c r="AG116" s="418"/>
      <c r="AH116" s="418"/>
      <c r="AI116" s="418">
        <v>1142</v>
      </c>
      <c r="AJ116" s="418"/>
      <c r="AK116" s="418"/>
      <c r="AL116" s="418"/>
      <c r="AM116" s="418">
        <v>3216</v>
      </c>
      <c r="AN116" s="418"/>
      <c r="AO116" s="418"/>
      <c r="AP116" s="418"/>
      <c r="AQ116" s="218">
        <v>5824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581</v>
      </c>
      <c r="AC117" s="473"/>
      <c r="AD117" s="474"/>
      <c r="AE117" s="551" t="s">
        <v>562</v>
      </c>
      <c r="AF117" s="551"/>
      <c r="AG117" s="551"/>
      <c r="AH117" s="551"/>
      <c r="AI117" s="551" t="s">
        <v>582</v>
      </c>
      <c r="AJ117" s="551"/>
      <c r="AK117" s="551"/>
      <c r="AL117" s="551"/>
      <c r="AM117" s="551" t="s">
        <v>644</v>
      </c>
      <c r="AN117" s="551"/>
      <c r="AO117" s="551"/>
      <c r="AP117" s="551"/>
      <c r="AQ117" s="551" t="s">
        <v>656</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hidden="1" customHeight="1" x14ac:dyDescent="0.15">
      <c r="A119" s="439"/>
      <c r="B119" s="440"/>
      <c r="C119" s="440"/>
      <c r="D119" s="440"/>
      <c r="E119" s="440"/>
      <c r="F119" s="441"/>
      <c r="G119" s="393" t="s">
        <v>583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hidden="1" customHeight="1" x14ac:dyDescent="0.15">
      <c r="A122" s="439"/>
      <c r="B122" s="440"/>
      <c r="C122" s="440"/>
      <c r="D122" s="440"/>
      <c r="E122" s="440"/>
      <c r="F122" s="441"/>
      <c r="G122" s="393" t="s">
        <v>585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hidden="1" customHeight="1" x14ac:dyDescent="0.15">
      <c r="A125" s="439"/>
      <c r="B125" s="440"/>
      <c r="C125" s="440"/>
      <c r="D125" s="440"/>
      <c r="E125" s="440"/>
      <c r="F125" s="441"/>
      <c r="G125" s="393" t="s">
        <v>585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hidden="1" customHeight="1" x14ac:dyDescent="0.15">
      <c r="A128" s="439"/>
      <c r="B128" s="440"/>
      <c r="C128" s="440"/>
      <c r="D128" s="440"/>
      <c r="E128" s="440"/>
      <c r="F128" s="441"/>
      <c r="G128" s="393" t="s">
        <v>586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555</v>
      </c>
      <c r="B130" s="185"/>
      <c r="C130" s="184" t="s">
        <v>357</v>
      </c>
      <c r="D130" s="185"/>
      <c r="E130" s="169" t="s">
        <v>386</v>
      </c>
      <c r="F130" s="170"/>
      <c r="G130" s="171" t="s">
        <v>600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562</v>
      </c>
      <c r="AR133" s="199"/>
      <c r="AS133" s="133" t="s">
        <v>354</v>
      </c>
      <c r="AT133" s="134"/>
      <c r="AU133" s="200" t="s">
        <v>588</v>
      </c>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562</v>
      </c>
      <c r="AC134" s="205"/>
      <c r="AD134" s="205"/>
      <c r="AE134" s="206" t="s">
        <v>562</v>
      </c>
      <c r="AF134" s="207"/>
      <c r="AG134" s="207"/>
      <c r="AH134" s="207"/>
      <c r="AI134" s="206" t="s">
        <v>562</v>
      </c>
      <c r="AJ134" s="207"/>
      <c r="AK134" s="207"/>
      <c r="AL134" s="207"/>
      <c r="AM134" s="206" t="s">
        <v>556</v>
      </c>
      <c r="AN134" s="207"/>
      <c r="AO134" s="207"/>
      <c r="AP134" s="207"/>
      <c r="AQ134" s="206" t="s">
        <v>562</v>
      </c>
      <c r="AR134" s="207"/>
      <c r="AS134" s="207"/>
      <c r="AT134" s="207"/>
      <c r="AU134" s="206"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562</v>
      </c>
      <c r="AF135" s="207"/>
      <c r="AG135" s="207"/>
      <c r="AH135" s="207"/>
      <c r="AI135" s="206" t="s">
        <v>562</v>
      </c>
      <c r="AJ135" s="207"/>
      <c r="AK135" s="207"/>
      <c r="AL135" s="207"/>
      <c r="AM135" s="206" t="s">
        <v>556</v>
      </c>
      <c r="AN135" s="207"/>
      <c r="AO135" s="207"/>
      <c r="AP135" s="207"/>
      <c r="AQ135" s="206" t="s">
        <v>562</v>
      </c>
      <c r="AR135" s="207"/>
      <c r="AS135" s="207"/>
      <c r="AT135" s="207"/>
      <c r="AU135" s="206" t="s">
        <v>562</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561</v>
      </c>
      <c r="H154" s="105"/>
      <c r="I154" s="105"/>
      <c r="J154" s="105"/>
      <c r="K154" s="105"/>
      <c r="L154" s="105"/>
      <c r="M154" s="105"/>
      <c r="N154" s="105"/>
      <c r="O154" s="105"/>
      <c r="P154" s="106"/>
      <c r="Q154" s="125" t="s">
        <v>561</v>
      </c>
      <c r="R154" s="105"/>
      <c r="S154" s="105"/>
      <c r="T154" s="105"/>
      <c r="U154" s="105"/>
      <c r="V154" s="105"/>
      <c r="W154" s="105"/>
      <c r="X154" s="105"/>
      <c r="Y154" s="105"/>
      <c r="Z154" s="105"/>
      <c r="AA154" s="293"/>
      <c r="AB154" s="141" t="s">
        <v>561</v>
      </c>
      <c r="AC154" s="142"/>
      <c r="AD154" s="142"/>
      <c r="AE154" s="147" t="s">
        <v>561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562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31"/>
      <c r="E430" s="174" t="s">
        <v>535</v>
      </c>
      <c r="F430" s="898"/>
      <c r="G430" s="899" t="s">
        <v>373</v>
      </c>
      <c r="H430" s="123"/>
      <c r="I430" s="123"/>
      <c r="J430" s="900" t="s">
        <v>562</v>
      </c>
      <c r="K430" s="901"/>
      <c r="L430" s="901"/>
      <c r="M430" s="901"/>
      <c r="N430" s="901"/>
      <c r="O430" s="901"/>
      <c r="P430" s="901"/>
      <c r="Q430" s="901"/>
      <c r="R430" s="901"/>
      <c r="S430" s="901"/>
      <c r="T430" s="902"/>
      <c r="U430" s="588" t="s">
        <v>562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588</v>
      </c>
      <c r="AF432" s="200"/>
      <c r="AG432" s="133" t="s">
        <v>354</v>
      </c>
      <c r="AH432" s="134"/>
      <c r="AI432" s="156"/>
      <c r="AJ432" s="156"/>
      <c r="AK432" s="156"/>
      <c r="AL432" s="154"/>
      <c r="AM432" s="156"/>
      <c r="AN432" s="156"/>
      <c r="AO432" s="156"/>
      <c r="AP432" s="154"/>
      <c r="AQ432" s="590" t="s">
        <v>562</v>
      </c>
      <c r="AR432" s="200"/>
      <c r="AS432" s="133" t="s">
        <v>354</v>
      </c>
      <c r="AT432" s="134"/>
      <c r="AU432" s="200" t="s">
        <v>589</v>
      </c>
      <c r="AV432" s="200"/>
      <c r="AW432" s="133" t="s">
        <v>300</v>
      </c>
      <c r="AX432" s="195"/>
    </row>
    <row r="433" spans="1:50" ht="23.25" customHeight="1" x14ac:dyDescent="0.15">
      <c r="A433" s="189"/>
      <c r="B433" s="186"/>
      <c r="C433" s="180"/>
      <c r="D433" s="186"/>
      <c r="E433" s="342"/>
      <c r="F433" s="343"/>
      <c r="G433" s="104" t="s">
        <v>562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562</v>
      </c>
      <c r="AC433" s="213"/>
      <c r="AD433" s="213"/>
      <c r="AE433" s="340" t="s">
        <v>562</v>
      </c>
      <c r="AF433" s="207"/>
      <c r="AG433" s="207"/>
      <c r="AH433" s="341"/>
      <c r="AI433" s="340" t="s">
        <v>589</v>
      </c>
      <c r="AJ433" s="207"/>
      <c r="AK433" s="207"/>
      <c r="AL433" s="207"/>
      <c r="AM433" s="340" t="s">
        <v>561</v>
      </c>
      <c r="AN433" s="207"/>
      <c r="AO433" s="207"/>
      <c r="AP433" s="341"/>
      <c r="AQ433" s="340" t="s">
        <v>588</v>
      </c>
      <c r="AR433" s="207"/>
      <c r="AS433" s="207"/>
      <c r="AT433" s="341"/>
      <c r="AU433" s="207" t="s">
        <v>562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562</v>
      </c>
      <c r="AC434" s="205"/>
      <c r="AD434" s="205"/>
      <c r="AE434" s="340" t="s">
        <v>562</v>
      </c>
      <c r="AF434" s="207"/>
      <c r="AG434" s="207"/>
      <c r="AH434" s="341"/>
      <c r="AI434" s="340" t="s">
        <v>562</v>
      </c>
      <c r="AJ434" s="207"/>
      <c r="AK434" s="207"/>
      <c r="AL434" s="207"/>
      <c r="AM434" s="340" t="s">
        <v>561</v>
      </c>
      <c r="AN434" s="207"/>
      <c r="AO434" s="207"/>
      <c r="AP434" s="341"/>
      <c r="AQ434" s="340" t="s">
        <v>588</v>
      </c>
      <c r="AR434" s="207"/>
      <c r="AS434" s="207"/>
      <c r="AT434" s="341"/>
      <c r="AU434" s="207" t="s">
        <v>562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562</v>
      </c>
      <c r="AJ435" s="207"/>
      <c r="AK435" s="207"/>
      <c r="AL435" s="207"/>
      <c r="AM435" s="340" t="s">
        <v>561</v>
      </c>
      <c r="AN435" s="207"/>
      <c r="AO435" s="207"/>
      <c r="AP435" s="341"/>
      <c r="AQ435" s="340" t="s">
        <v>562</v>
      </c>
      <c r="AR435" s="207"/>
      <c r="AS435" s="207"/>
      <c r="AT435" s="341"/>
      <c r="AU435" s="207" t="s">
        <v>562</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0"/>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0"/>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0"/>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0"/>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562</v>
      </c>
      <c r="AF457" s="200"/>
      <c r="AG457" s="133" t="s">
        <v>354</v>
      </c>
      <c r="AH457" s="134"/>
      <c r="AI457" s="156"/>
      <c r="AJ457" s="156"/>
      <c r="AK457" s="156"/>
      <c r="AL457" s="154"/>
      <c r="AM457" s="156"/>
      <c r="AN457" s="156"/>
      <c r="AO457" s="156"/>
      <c r="AP457" s="154"/>
      <c r="AQ457" s="590" t="s">
        <v>562</v>
      </c>
      <c r="AR457" s="200"/>
      <c r="AS457" s="133" t="s">
        <v>354</v>
      </c>
      <c r="AT457" s="134"/>
      <c r="AU457" s="200" t="s">
        <v>562</v>
      </c>
      <c r="AV457" s="200"/>
      <c r="AW457" s="133" t="s">
        <v>300</v>
      </c>
      <c r="AX457" s="195"/>
    </row>
    <row r="458" spans="1:50" ht="23.25" customHeight="1" x14ac:dyDescent="0.15">
      <c r="A458" s="189"/>
      <c r="B458" s="186"/>
      <c r="C458" s="180"/>
      <c r="D458" s="186"/>
      <c r="E458" s="342"/>
      <c r="F458" s="343"/>
      <c r="G458" s="104" t="s">
        <v>562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562</v>
      </c>
      <c r="AC458" s="213"/>
      <c r="AD458" s="213"/>
      <c r="AE458" s="340" t="s">
        <v>588</v>
      </c>
      <c r="AF458" s="207"/>
      <c r="AG458" s="207"/>
      <c r="AH458" s="207"/>
      <c r="AI458" s="340" t="s">
        <v>562</v>
      </c>
      <c r="AJ458" s="207"/>
      <c r="AK458" s="207"/>
      <c r="AL458" s="207"/>
      <c r="AM458" s="340" t="s">
        <v>561</v>
      </c>
      <c r="AN458" s="207"/>
      <c r="AO458" s="207"/>
      <c r="AP458" s="341"/>
      <c r="AQ458" s="340" t="s">
        <v>562</v>
      </c>
      <c r="AR458" s="207"/>
      <c r="AS458" s="207"/>
      <c r="AT458" s="341"/>
      <c r="AU458" s="207" t="s">
        <v>562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562</v>
      </c>
      <c r="AC459" s="205"/>
      <c r="AD459" s="205"/>
      <c r="AE459" s="340" t="s">
        <v>588</v>
      </c>
      <c r="AF459" s="207"/>
      <c r="AG459" s="207"/>
      <c r="AH459" s="341"/>
      <c r="AI459" s="340" t="s">
        <v>562</v>
      </c>
      <c r="AJ459" s="207"/>
      <c r="AK459" s="207"/>
      <c r="AL459" s="207"/>
      <c r="AM459" s="340" t="s">
        <v>561</v>
      </c>
      <c r="AN459" s="207"/>
      <c r="AO459" s="207"/>
      <c r="AP459" s="341"/>
      <c r="AQ459" s="340" t="s">
        <v>588</v>
      </c>
      <c r="AR459" s="207"/>
      <c r="AS459" s="207"/>
      <c r="AT459" s="341"/>
      <c r="AU459" s="207" t="s">
        <v>562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562</v>
      </c>
      <c r="AF460" s="207"/>
      <c r="AG460" s="207"/>
      <c r="AH460" s="341"/>
      <c r="AI460" s="340" t="s">
        <v>562</v>
      </c>
      <c r="AJ460" s="207"/>
      <c r="AK460" s="207"/>
      <c r="AL460" s="207"/>
      <c r="AM460" s="340" t="s">
        <v>561</v>
      </c>
      <c r="AN460" s="207"/>
      <c r="AO460" s="207"/>
      <c r="AP460" s="341"/>
      <c r="AQ460" s="340" t="s">
        <v>562</v>
      </c>
      <c r="AR460" s="207"/>
      <c r="AS460" s="207"/>
      <c r="AT460" s="341"/>
      <c r="AU460" s="207" t="s">
        <v>562</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0"/>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0"/>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0"/>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0"/>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899" t="s">
        <v>373</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0"/>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0"/>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0"/>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0"/>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0"/>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0"/>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0"/>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0"/>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0"/>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0"/>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899" t="s">
        <v>373</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0"/>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0"/>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0"/>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0"/>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0"/>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0"/>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0"/>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0"/>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0"/>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0"/>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899" t="s">
        <v>373</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0"/>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0"/>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0"/>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0"/>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0"/>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0"/>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0"/>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0"/>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0"/>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0"/>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899" t="s">
        <v>373</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0"/>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0"/>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0"/>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0"/>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0"/>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0"/>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0"/>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0"/>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0"/>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0"/>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79.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563</v>
      </c>
      <c r="AE702" s="346"/>
      <c r="AF702" s="346"/>
      <c r="AG702" s="385" t="s">
        <v>590</v>
      </c>
      <c r="AH702" s="386"/>
      <c r="AI702" s="386"/>
      <c r="AJ702" s="386"/>
      <c r="AK702" s="386"/>
      <c r="AL702" s="386"/>
      <c r="AM702" s="386"/>
      <c r="AN702" s="386"/>
      <c r="AO702" s="386"/>
      <c r="AP702" s="386"/>
      <c r="AQ702" s="386"/>
      <c r="AR702" s="386"/>
      <c r="AS702" s="386"/>
      <c r="AT702" s="386"/>
      <c r="AU702" s="386"/>
      <c r="AV702" s="386"/>
      <c r="AW702" s="386"/>
      <c r="AX702" s="387"/>
    </row>
    <row r="703" spans="1:50" ht="70.5" customHeight="1" x14ac:dyDescent="0.15">
      <c r="A703" s="872"/>
      <c r="B703" s="873"/>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563</v>
      </c>
      <c r="AE703" s="329"/>
      <c r="AF703" s="329"/>
      <c r="AG703" s="101" t="s">
        <v>591</v>
      </c>
      <c r="AH703" s="102"/>
      <c r="AI703" s="102"/>
      <c r="AJ703" s="102"/>
      <c r="AK703" s="102"/>
      <c r="AL703" s="102"/>
      <c r="AM703" s="102"/>
      <c r="AN703" s="102"/>
      <c r="AO703" s="102"/>
      <c r="AP703" s="102"/>
      <c r="AQ703" s="102"/>
      <c r="AR703" s="102"/>
      <c r="AS703" s="102"/>
      <c r="AT703" s="102"/>
      <c r="AU703" s="102"/>
      <c r="AV703" s="102"/>
      <c r="AW703" s="102"/>
      <c r="AX703" s="103"/>
    </row>
    <row r="704" spans="1:50" ht="72" customHeight="1" x14ac:dyDescent="0.15">
      <c r="A704" s="874"/>
      <c r="B704" s="875"/>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563</v>
      </c>
      <c r="AE704" s="780"/>
      <c r="AF704" s="780"/>
      <c r="AG704" s="167" t="s">
        <v>592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563</v>
      </c>
      <c r="AE705" s="715"/>
      <c r="AF705" s="715"/>
      <c r="AG705" s="125" t="s">
        <v>593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1"/>
      <c r="D706" s="792"/>
      <c r="E706" s="730" t="s">
        <v>496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3"/>
      <c r="D707" s="794"/>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608</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609</v>
      </c>
      <c r="AE708" s="605"/>
      <c r="AF708" s="605"/>
      <c r="AG708" s="867" t="s">
        <v>562</v>
      </c>
      <c r="AH708" s="868"/>
      <c r="AI708" s="868"/>
      <c r="AJ708" s="868"/>
      <c r="AK708" s="868"/>
      <c r="AL708" s="868"/>
      <c r="AM708" s="868"/>
      <c r="AN708" s="868"/>
      <c r="AO708" s="868"/>
      <c r="AP708" s="868"/>
      <c r="AQ708" s="868"/>
      <c r="AR708" s="868"/>
      <c r="AS708" s="868"/>
      <c r="AT708" s="868"/>
      <c r="AU708" s="868"/>
      <c r="AV708" s="868"/>
      <c r="AW708" s="868"/>
      <c r="AX708" s="869"/>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609</v>
      </c>
      <c r="AE709" s="329"/>
      <c r="AF709" s="329"/>
      <c r="AG709" s="101" t="s">
        <v>562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609</v>
      </c>
      <c r="AE710" s="329"/>
      <c r="AF710" s="329"/>
      <c r="AG710" s="101" t="s">
        <v>562</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563</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79" t="s">
        <v>609</v>
      </c>
      <c r="AE712" s="780"/>
      <c r="AF712" s="780"/>
      <c r="AG712" s="807"/>
      <c r="AH712" s="808"/>
      <c r="AI712" s="808"/>
      <c r="AJ712" s="808"/>
      <c r="AK712" s="808"/>
      <c r="AL712" s="808"/>
      <c r="AM712" s="808"/>
      <c r="AN712" s="808"/>
      <c r="AO712" s="808"/>
      <c r="AP712" s="808"/>
      <c r="AQ712" s="808"/>
      <c r="AR712" s="808"/>
      <c r="AS712" s="808"/>
      <c r="AT712" s="808"/>
      <c r="AU712" s="808"/>
      <c r="AV712" s="808"/>
      <c r="AW712" s="808"/>
      <c r="AX712" s="809"/>
    </row>
    <row r="713" spans="1:50" ht="72"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563</v>
      </c>
      <c r="AE713" s="329"/>
      <c r="AF713" s="663"/>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609</v>
      </c>
      <c r="AE714" s="805"/>
      <c r="AF714" s="806"/>
      <c r="AG714" s="736" t="s">
        <v>588</v>
      </c>
      <c r="AH714" s="737"/>
      <c r="AI714" s="737"/>
      <c r="AJ714" s="737"/>
      <c r="AK714" s="737"/>
      <c r="AL714" s="737"/>
      <c r="AM714" s="737"/>
      <c r="AN714" s="737"/>
      <c r="AO714" s="737"/>
      <c r="AP714" s="737"/>
      <c r="AQ714" s="737"/>
      <c r="AR714" s="737"/>
      <c r="AS714" s="737"/>
      <c r="AT714" s="737"/>
      <c r="AU714" s="737"/>
      <c r="AV714" s="737"/>
      <c r="AW714" s="737"/>
      <c r="AX714" s="738"/>
    </row>
    <row r="715" spans="1:50" ht="75.75" customHeight="1" x14ac:dyDescent="0.15">
      <c r="A715" s="640" t="s">
        <v>40</v>
      </c>
      <c r="B715" s="781"/>
      <c r="C715" s="782" t="s">
        <v>442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4" t="s">
        <v>563</v>
      </c>
      <c r="AE715" s="605"/>
      <c r="AF715" s="656"/>
      <c r="AG715" s="101" t="s">
        <v>610</v>
      </c>
      <c r="AH715" s="102"/>
      <c r="AI715" s="102"/>
      <c r="AJ715" s="102"/>
      <c r="AK715" s="102"/>
      <c r="AL715" s="102"/>
      <c r="AM715" s="102"/>
      <c r="AN715" s="102"/>
      <c r="AO715" s="102"/>
      <c r="AP715" s="102"/>
      <c r="AQ715" s="102"/>
      <c r="AR715" s="102"/>
      <c r="AS715" s="102"/>
      <c r="AT715" s="102"/>
      <c r="AU715" s="102"/>
      <c r="AV715" s="102"/>
      <c r="AW715" s="102"/>
      <c r="AX715" s="103"/>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609</v>
      </c>
      <c r="AE716" s="627"/>
      <c r="AF716" s="627"/>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72" customHeight="1" x14ac:dyDescent="0.15">
      <c r="A717" s="642"/>
      <c r="B717" s="644"/>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563</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609</v>
      </c>
      <c r="AE718" s="329"/>
      <c r="AF718" s="329"/>
      <c r="AG718" s="127" t="s">
        <v>562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3" t="s">
        <v>58</v>
      </c>
      <c r="B719" s="774"/>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609</v>
      </c>
      <c r="AE719" s="605"/>
      <c r="AF719" s="605"/>
      <c r="AG719" s="125" t="s">
        <v>595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5"/>
      <c r="B720" s="776"/>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5"/>
      <c r="B721" s="77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5"/>
      <c r="B722" s="77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5"/>
      <c r="B723" s="77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5"/>
      <c r="B724" s="77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7"/>
      <c r="B725" s="77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799"/>
      <c r="C726" s="812" t="s">
        <v>53</v>
      </c>
      <c r="D726" s="834"/>
      <c r="E726" s="834"/>
      <c r="F726" s="835"/>
      <c r="G726" s="577" t="s">
        <v>645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0"/>
      <c r="B727" s="801"/>
      <c r="C727" s="745" t="s">
        <v>57</v>
      </c>
      <c r="D727" s="746"/>
      <c r="E727" s="746"/>
      <c r="F727" s="747"/>
      <c r="G727" s="575" t="s">
        <v>646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4" t="s">
        <v>650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6" t="s">
        <v>648</v>
      </c>
      <c r="B731" s="797"/>
      <c r="C731" s="797"/>
      <c r="D731" s="797"/>
      <c r="E731" s="798"/>
      <c r="F731" s="729" t="s">
        <v>649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497</v>
      </c>
      <c r="B733" s="674"/>
      <c r="C733" s="674"/>
      <c r="D733" s="674"/>
      <c r="E733" s="675"/>
      <c r="F733" s="637" t="s">
        <v>647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t="s">
        <v>561</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539</v>
      </c>
      <c r="B737" s="210"/>
      <c r="C737" s="210"/>
      <c r="D737" s="211"/>
      <c r="E737" s="990" t="s">
        <v>562</v>
      </c>
      <c r="F737" s="990"/>
      <c r="G737" s="990"/>
      <c r="H737" s="990"/>
      <c r="I737" s="990"/>
      <c r="J737" s="990"/>
      <c r="K737" s="990"/>
      <c r="L737" s="990"/>
      <c r="M737" s="990"/>
      <c r="N737" s="365" t="s">
        <v>532</v>
      </c>
      <c r="O737" s="365"/>
      <c r="P737" s="365"/>
      <c r="Q737" s="365"/>
      <c r="R737" s="990" t="s">
        <v>589</v>
      </c>
      <c r="S737" s="990"/>
      <c r="T737" s="990"/>
      <c r="U737" s="990"/>
      <c r="V737" s="990"/>
      <c r="W737" s="990"/>
      <c r="X737" s="990"/>
      <c r="Y737" s="990"/>
      <c r="Z737" s="990"/>
      <c r="AA737" s="365" t="s">
        <v>531</v>
      </c>
      <c r="AB737" s="365"/>
      <c r="AC737" s="365"/>
      <c r="AD737" s="365"/>
      <c r="AE737" s="990" t="s">
        <v>562</v>
      </c>
      <c r="AF737" s="990"/>
      <c r="AG737" s="990"/>
      <c r="AH737" s="990"/>
      <c r="AI737" s="990"/>
      <c r="AJ737" s="990"/>
      <c r="AK737" s="990"/>
      <c r="AL737" s="990"/>
      <c r="AM737" s="990"/>
      <c r="AN737" s="365" t="s">
        <v>530</v>
      </c>
      <c r="AO737" s="365"/>
      <c r="AP737" s="365"/>
      <c r="AQ737" s="365"/>
      <c r="AR737" s="982" t="s">
        <v>562</v>
      </c>
      <c r="AS737" s="983"/>
      <c r="AT737" s="983"/>
      <c r="AU737" s="983"/>
      <c r="AV737" s="983"/>
      <c r="AW737" s="983"/>
      <c r="AX737" s="984"/>
      <c r="AY737" s="89"/>
      <c r="AZ737" s="89"/>
    </row>
    <row r="738" spans="1:52" ht="24.75" customHeight="1" x14ac:dyDescent="0.15">
      <c r="A738" s="991" t="s">
        <v>529</v>
      </c>
      <c r="B738" s="210"/>
      <c r="C738" s="210"/>
      <c r="D738" s="211"/>
      <c r="E738" s="990" t="s">
        <v>596</v>
      </c>
      <c r="F738" s="990"/>
      <c r="G738" s="990"/>
      <c r="H738" s="990"/>
      <c r="I738" s="990"/>
      <c r="J738" s="990"/>
      <c r="K738" s="990"/>
      <c r="L738" s="990"/>
      <c r="M738" s="990"/>
      <c r="N738" s="365" t="s">
        <v>528</v>
      </c>
      <c r="O738" s="365"/>
      <c r="P738" s="365"/>
      <c r="Q738" s="365"/>
      <c r="R738" s="990" t="s">
        <v>597</v>
      </c>
      <c r="S738" s="990"/>
      <c r="T738" s="990"/>
      <c r="U738" s="990"/>
      <c r="V738" s="990"/>
      <c r="W738" s="990"/>
      <c r="X738" s="990"/>
      <c r="Y738" s="990"/>
      <c r="Z738" s="990"/>
      <c r="AA738" s="365" t="s">
        <v>527</v>
      </c>
      <c r="AB738" s="365"/>
      <c r="AC738" s="365"/>
      <c r="AD738" s="365"/>
      <c r="AE738" s="990" t="s">
        <v>598</v>
      </c>
      <c r="AF738" s="990"/>
      <c r="AG738" s="990"/>
      <c r="AH738" s="990"/>
      <c r="AI738" s="990"/>
      <c r="AJ738" s="990"/>
      <c r="AK738" s="990"/>
      <c r="AL738" s="990"/>
      <c r="AM738" s="990"/>
      <c r="AN738" s="365" t="s">
        <v>523</v>
      </c>
      <c r="AO738" s="365"/>
      <c r="AP738" s="365"/>
      <c r="AQ738" s="365"/>
      <c r="AR738" s="982">
        <v>433</v>
      </c>
      <c r="AS738" s="983"/>
      <c r="AT738" s="983"/>
      <c r="AU738" s="983"/>
      <c r="AV738" s="983"/>
      <c r="AW738" s="983"/>
      <c r="AX738" s="984"/>
    </row>
    <row r="739" spans="1:52" ht="24.75" customHeight="1" thickBot="1" x14ac:dyDescent="0.2">
      <c r="A739" s="992" t="s">
        <v>519</v>
      </c>
      <c r="B739" s="993"/>
      <c r="C739" s="993"/>
      <c r="D739" s="994"/>
      <c r="E739" s="995" t="s">
        <v>599</v>
      </c>
      <c r="F739" s="985"/>
      <c r="G739" s="985"/>
      <c r="H739" s="93" t="str">
        <f>IF(E739="", "", "(")</f>
        <v>(</v>
      </c>
      <c r="I739" s="985"/>
      <c r="J739" s="985"/>
      <c r="K739" s="93" t="str">
        <f>IF(OR(I739="　", I739=""), "", "-")</f>
        <v/>
      </c>
      <c r="L739" s="986">
        <v>436</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501</v>
      </c>
      <c r="B779" s="629"/>
      <c r="C779" s="629"/>
      <c r="D779" s="629"/>
      <c r="E779" s="629"/>
      <c r="F779" s="630"/>
      <c r="G779" s="595" t="s">
        <v>611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0"/>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5"/>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613</v>
      </c>
      <c r="H781" s="671"/>
      <c r="I781" s="671"/>
      <c r="J781" s="671"/>
      <c r="K781" s="672"/>
      <c r="L781" s="664" t="s">
        <v>614</v>
      </c>
      <c r="M781" s="665"/>
      <c r="N781" s="665"/>
      <c r="O781" s="665"/>
      <c r="P781" s="665"/>
      <c r="Q781" s="665"/>
      <c r="R781" s="665"/>
      <c r="S781" s="665"/>
      <c r="T781" s="665"/>
      <c r="U781" s="665"/>
      <c r="V781" s="665"/>
      <c r="W781" s="665"/>
      <c r="X781" s="666"/>
      <c r="Y781" s="388">
        <v>598</v>
      </c>
      <c r="Z781" s="389"/>
      <c r="AA781" s="389"/>
      <c r="AB781" s="802"/>
      <c r="AC781" s="670" t="s">
        <v>615</v>
      </c>
      <c r="AD781" s="671"/>
      <c r="AE781" s="671"/>
      <c r="AF781" s="671"/>
      <c r="AG781" s="672"/>
      <c r="AH781" s="664" t="s">
        <v>616</v>
      </c>
      <c r="AI781" s="665"/>
      <c r="AJ781" s="665"/>
      <c r="AK781" s="665"/>
      <c r="AL781" s="665"/>
      <c r="AM781" s="665"/>
      <c r="AN781" s="665"/>
      <c r="AO781" s="665"/>
      <c r="AP781" s="665"/>
      <c r="AQ781" s="665"/>
      <c r="AR781" s="665"/>
      <c r="AS781" s="665"/>
      <c r="AT781" s="666"/>
      <c r="AU781" s="388">
        <v>19</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598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19</v>
      </c>
      <c r="AV791" s="829"/>
      <c r="AW791" s="829"/>
      <c r="AX791" s="831"/>
    </row>
    <row r="792" spans="1:50" ht="24.75" customHeight="1" x14ac:dyDescent="0.15">
      <c r="A792" s="631"/>
      <c r="B792" s="632"/>
      <c r="C792" s="632"/>
      <c r="D792" s="632"/>
      <c r="E792" s="632"/>
      <c r="F792" s="633"/>
      <c r="G792" s="595" t="s">
        <v>617</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0"/>
    </row>
    <row r="793" spans="1:50" ht="24.75"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5"/>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32.25" customHeight="1" x14ac:dyDescent="0.15">
      <c r="A794" s="631"/>
      <c r="B794" s="632"/>
      <c r="C794" s="632"/>
      <c r="D794" s="632"/>
      <c r="E794" s="632"/>
      <c r="F794" s="633"/>
      <c r="G794" s="670" t="s">
        <v>613</v>
      </c>
      <c r="H794" s="671"/>
      <c r="I794" s="671"/>
      <c r="J794" s="671"/>
      <c r="K794" s="672"/>
      <c r="L794" s="664" t="s">
        <v>618</v>
      </c>
      <c r="M794" s="665"/>
      <c r="N794" s="665"/>
      <c r="O794" s="665"/>
      <c r="P794" s="665"/>
      <c r="Q794" s="665"/>
      <c r="R794" s="665"/>
      <c r="S794" s="665"/>
      <c r="T794" s="665"/>
      <c r="U794" s="665"/>
      <c r="V794" s="665"/>
      <c r="W794" s="665"/>
      <c r="X794" s="666"/>
      <c r="Y794" s="388">
        <v>2554</v>
      </c>
      <c r="Z794" s="389"/>
      <c r="AA794" s="389"/>
      <c r="AB794" s="802"/>
      <c r="AC794" s="670" t="s">
        <v>613</v>
      </c>
      <c r="AD794" s="671"/>
      <c r="AE794" s="671"/>
      <c r="AF794" s="671"/>
      <c r="AG794" s="672"/>
      <c r="AH794" s="664" t="s">
        <v>621</v>
      </c>
      <c r="AI794" s="665"/>
      <c r="AJ794" s="665"/>
      <c r="AK794" s="665"/>
      <c r="AL794" s="665"/>
      <c r="AM794" s="665"/>
      <c r="AN794" s="665"/>
      <c r="AO794" s="665"/>
      <c r="AP794" s="665"/>
      <c r="AQ794" s="665"/>
      <c r="AR794" s="665"/>
      <c r="AS794" s="665"/>
      <c r="AT794" s="666"/>
      <c r="AU794" s="388">
        <v>2160</v>
      </c>
      <c r="AV794" s="389"/>
      <c r="AW794" s="389"/>
      <c r="AX794" s="390"/>
    </row>
    <row r="795" spans="1:50" ht="32.25" customHeight="1" x14ac:dyDescent="0.15">
      <c r="A795" s="631"/>
      <c r="B795" s="632"/>
      <c r="C795" s="632"/>
      <c r="D795" s="632"/>
      <c r="E795" s="632"/>
      <c r="F795" s="633"/>
      <c r="G795" s="606" t="s">
        <v>615</v>
      </c>
      <c r="H795" s="607"/>
      <c r="I795" s="607"/>
      <c r="J795" s="607"/>
      <c r="K795" s="608"/>
      <c r="L795" s="598" t="s">
        <v>619</v>
      </c>
      <c r="M795" s="599"/>
      <c r="N795" s="599"/>
      <c r="O795" s="599"/>
      <c r="P795" s="599"/>
      <c r="Q795" s="599"/>
      <c r="R795" s="599"/>
      <c r="S795" s="599"/>
      <c r="T795" s="599"/>
      <c r="U795" s="599"/>
      <c r="V795" s="599"/>
      <c r="W795" s="599"/>
      <c r="X795" s="600"/>
      <c r="Y795" s="601">
        <v>25</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2579</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2160</v>
      </c>
      <c r="AV804" s="829"/>
      <c r="AW804" s="829"/>
      <c r="AX804" s="831"/>
    </row>
    <row r="805" spans="1:50" ht="24.75" customHeight="1" x14ac:dyDescent="0.15">
      <c r="A805" s="631"/>
      <c r="B805" s="632"/>
      <c r="C805" s="632"/>
      <c r="D805" s="632"/>
      <c r="E805" s="632"/>
      <c r="F805" s="633"/>
      <c r="G805" s="595" t="s">
        <v>622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624</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0"/>
    </row>
    <row r="806" spans="1:50" ht="24.75"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5"/>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613</v>
      </c>
      <c r="H807" s="671"/>
      <c r="I807" s="671"/>
      <c r="J807" s="671"/>
      <c r="K807" s="672"/>
      <c r="L807" s="664" t="s">
        <v>623</v>
      </c>
      <c r="M807" s="665"/>
      <c r="N807" s="665"/>
      <c r="O807" s="665"/>
      <c r="P807" s="665"/>
      <c r="Q807" s="665"/>
      <c r="R807" s="665"/>
      <c r="S807" s="665"/>
      <c r="T807" s="665"/>
      <c r="U807" s="665"/>
      <c r="V807" s="665"/>
      <c r="W807" s="665"/>
      <c r="X807" s="666"/>
      <c r="Y807" s="388">
        <v>209</v>
      </c>
      <c r="Z807" s="389"/>
      <c r="AA807" s="389"/>
      <c r="AB807" s="802"/>
      <c r="AC807" s="670" t="s">
        <v>613</v>
      </c>
      <c r="AD807" s="671"/>
      <c r="AE807" s="671"/>
      <c r="AF807" s="671"/>
      <c r="AG807" s="672"/>
      <c r="AH807" s="664" t="s">
        <v>625</v>
      </c>
      <c r="AI807" s="665"/>
      <c r="AJ807" s="665"/>
      <c r="AK807" s="665"/>
      <c r="AL807" s="665"/>
      <c r="AM807" s="665"/>
      <c r="AN807" s="665"/>
      <c r="AO807" s="665"/>
      <c r="AP807" s="665"/>
      <c r="AQ807" s="665"/>
      <c r="AR807" s="665"/>
      <c r="AS807" s="665"/>
      <c r="AT807" s="666"/>
      <c r="AU807" s="388">
        <v>185</v>
      </c>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209</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185</v>
      </c>
      <c r="AV817" s="829"/>
      <c r="AW817" s="829"/>
      <c r="AX817" s="831"/>
    </row>
    <row r="818" spans="1:50" ht="24.75" customHeight="1" x14ac:dyDescent="0.15">
      <c r="A818" s="631"/>
      <c r="B818" s="632"/>
      <c r="C818" s="632"/>
      <c r="D818" s="632"/>
      <c r="E818" s="632"/>
      <c r="F818" s="633"/>
      <c r="G818" s="595" t="s">
        <v>626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628</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0"/>
    </row>
    <row r="819" spans="1:50" ht="24.75"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5"/>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t="s">
        <v>615</v>
      </c>
      <c r="H820" s="671"/>
      <c r="I820" s="671"/>
      <c r="J820" s="671"/>
      <c r="K820" s="672"/>
      <c r="L820" s="664" t="s">
        <v>627</v>
      </c>
      <c r="M820" s="665"/>
      <c r="N820" s="665"/>
      <c r="O820" s="665"/>
      <c r="P820" s="665"/>
      <c r="Q820" s="665"/>
      <c r="R820" s="665"/>
      <c r="S820" s="665"/>
      <c r="T820" s="665"/>
      <c r="U820" s="665"/>
      <c r="V820" s="665"/>
      <c r="W820" s="665"/>
      <c r="X820" s="666"/>
      <c r="Y820" s="388">
        <v>8</v>
      </c>
      <c r="Z820" s="389"/>
      <c r="AA820" s="389"/>
      <c r="AB820" s="802"/>
      <c r="AC820" s="670" t="s">
        <v>615</v>
      </c>
      <c r="AD820" s="671"/>
      <c r="AE820" s="671"/>
      <c r="AF820" s="671"/>
      <c r="AG820" s="672"/>
      <c r="AH820" s="664" t="s">
        <v>629</v>
      </c>
      <c r="AI820" s="665"/>
      <c r="AJ820" s="665"/>
      <c r="AK820" s="665"/>
      <c r="AL820" s="665"/>
      <c r="AM820" s="665"/>
      <c r="AN820" s="665"/>
      <c r="AO820" s="665"/>
      <c r="AP820" s="665"/>
      <c r="AQ820" s="665"/>
      <c r="AR820" s="665"/>
      <c r="AS820" s="665"/>
      <c r="AT820" s="666"/>
      <c r="AU820" s="388">
        <v>17</v>
      </c>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8</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17</v>
      </c>
      <c r="AV830" s="829"/>
      <c r="AW830" s="829"/>
      <c r="AX830" s="831"/>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365</v>
      </c>
      <c r="Q836" s="366"/>
      <c r="R836" s="366"/>
      <c r="S836" s="366"/>
      <c r="T836" s="366"/>
      <c r="U836" s="366"/>
      <c r="V836" s="366"/>
      <c r="W836" s="366"/>
      <c r="X836" s="366"/>
      <c r="Y836" s="367" t="s">
        <v>415</v>
      </c>
      <c r="Z836" s="368"/>
      <c r="AA836" s="368"/>
      <c r="AB836" s="368"/>
      <c r="AC836" s="149" t="s">
        <v>456</v>
      </c>
      <c r="AD836" s="149"/>
      <c r="AE836" s="149"/>
      <c r="AF836" s="149"/>
      <c r="AG836" s="149"/>
      <c r="AH836" s="367" t="s">
        <v>482</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76">
        <v>1</v>
      </c>
      <c r="B837" s="376">
        <v>1</v>
      </c>
      <c r="C837" s="361" t="s">
        <v>630</v>
      </c>
      <c r="D837" s="347"/>
      <c r="E837" s="347"/>
      <c r="F837" s="347"/>
      <c r="G837" s="347"/>
      <c r="H837" s="347"/>
      <c r="I837" s="347"/>
      <c r="J837" s="348">
        <v>6120001068606</v>
      </c>
      <c r="K837" s="349"/>
      <c r="L837" s="349"/>
      <c r="M837" s="349"/>
      <c r="N837" s="349"/>
      <c r="O837" s="349"/>
      <c r="P837" s="362" t="s">
        <v>631</v>
      </c>
      <c r="Q837" s="350"/>
      <c r="R837" s="350"/>
      <c r="S837" s="350"/>
      <c r="T837" s="350"/>
      <c r="U837" s="350"/>
      <c r="V837" s="350"/>
      <c r="W837" s="350"/>
      <c r="X837" s="350"/>
      <c r="Y837" s="351">
        <v>598</v>
      </c>
      <c r="Z837" s="352"/>
      <c r="AA837" s="352"/>
      <c r="AB837" s="353"/>
      <c r="AC837" s="363" t="s">
        <v>488</v>
      </c>
      <c r="AD837" s="371"/>
      <c r="AE837" s="371"/>
      <c r="AF837" s="371"/>
      <c r="AG837" s="371"/>
      <c r="AH837" s="372">
        <v>2</v>
      </c>
      <c r="AI837" s="373"/>
      <c r="AJ837" s="373"/>
      <c r="AK837" s="373"/>
      <c r="AL837" s="357">
        <v>90.4</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365</v>
      </c>
      <c r="Q869" s="366"/>
      <c r="R869" s="366"/>
      <c r="S869" s="366"/>
      <c r="T869" s="366"/>
      <c r="U869" s="366"/>
      <c r="V869" s="366"/>
      <c r="W869" s="366"/>
      <c r="X869" s="366"/>
      <c r="Y869" s="367" t="s">
        <v>415</v>
      </c>
      <c r="Z869" s="368"/>
      <c r="AA869" s="368"/>
      <c r="AB869" s="368"/>
      <c r="AC869" s="149" t="s">
        <v>456</v>
      </c>
      <c r="AD869" s="149"/>
      <c r="AE869" s="149"/>
      <c r="AF869" s="149"/>
      <c r="AG869" s="149"/>
      <c r="AH869" s="367" t="s">
        <v>482</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1" t="s">
        <v>632</v>
      </c>
      <c r="D870" s="347"/>
      <c r="E870" s="347"/>
      <c r="F870" s="347"/>
      <c r="G870" s="347"/>
      <c r="H870" s="347"/>
      <c r="I870" s="347"/>
      <c r="J870" s="348">
        <v>3010501007440</v>
      </c>
      <c r="K870" s="349"/>
      <c r="L870" s="349"/>
      <c r="M870" s="349"/>
      <c r="N870" s="349"/>
      <c r="O870" s="349"/>
      <c r="P870" s="362" t="s">
        <v>633</v>
      </c>
      <c r="Q870" s="350"/>
      <c r="R870" s="350"/>
      <c r="S870" s="350"/>
      <c r="T870" s="350"/>
      <c r="U870" s="350"/>
      <c r="V870" s="350"/>
      <c r="W870" s="350"/>
      <c r="X870" s="350"/>
      <c r="Y870" s="351">
        <v>19</v>
      </c>
      <c r="Z870" s="352"/>
      <c r="AA870" s="352"/>
      <c r="AB870" s="353"/>
      <c r="AC870" s="363" t="s">
        <v>494</v>
      </c>
      <c r="AD870" s="371"/>
      <c r="AE870" s="371"/>
      <c r="AF870" s="371"/>
      <c r="AG870" s="371"/>
      <c r="AH870" s="372" t="s">
        <v>606</v>
      </c>
      <c r="AI870" s="373"/>
      <c r="AJ870" s="373"/>
      <c r="AK870" s="373"/>
      <c r="AL870" s="357" t="s">
        <v>651</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365</v>
      </c>
      <c r="Q902" s="366"/>
      <c r="R902" s="366"/>
      <c r="S902" s="366"/>
      <c r="T902" s="366"/>
      <c r="U902" s="366"/>
      <c r="V902" s="366"/>
      <c r="W902" s="366"/>
      <c r="X902" s="366"/>
      <c r="Y902" s="367" t="s">
        <v>415</v>
      </c>
      <c r="Z902" s="368"/>
      <c r="AA902" s="368"/>
      <c r="AB902" s="368"/>
      <c r="AC902" s="149" t="s">
        <v>456</v>
      </c>
      <c r="AD902" s="149"/>
      <c r="AE902" s="149"/>
      <c r="AF902" s="149"/>
      <c r="AG902" s="149"/>
      <c r="AH902" s="367" t="s">
        <v>482</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76">
        <v>1</v>
      </c>
      <c r="B903" s="376">
        <v>1</v>
      </c>
      <c r="C903" s="361" t="s">
        <v>634</v>
      </c>
      <c r="D903" s="347"/>
      <c r="E903" s="347"/>
      <c r="F903" s="347"/>
      <c r="G903" s="347"/>
      <c r="H903" s="347"/>
      <c r="I903" s="347"/>
      <c r="J903" s="348">
        <v>2000012100001</v>
      </c>
      <c r="K903" s="349"/>
      <c r="L903" s="349"/>
      <c r="M903" s="349"/>
      <c r="N903" s="349"/>
      <c r="O903" s="349"/>
      <c r="P903" s="362" t="s">
        <v>635</v>
      </c>
      <c r="Q903" s="350"/>
      <c r="R903" s="350"/>
      <c r="S903" s="350"/>
      <c r="T903" s="350"/>
      <c r="U903" s="350"/>
      <c r="V903" s="350"/>
      <c r="W903" s="350"/>
      <c r="X903" s="350"/>
      <c r="Y903" s="351">
        <v>2579</v>
      </c>
      <c r="Z903" s="352"/>
      <c r="AA903" s="352"/>
      <c r="AB903" s="353"/>
      <c r="AC903" s="363" t="s">
        <v>196</v>
      </c>
      <c r="AD903" s="371"/>
      <c r="AE903" s="371"/>
      <c r="AF903" s="371"/>
      <c r="AG903" s="371"/>
      <c r="AH903" s="372" t="s">
        <v>606</v>
      </c>
      <c r="AI903" s="373"/>
      <c r="AJ903" s="373"/>
      <c r="AK903" s="373"/>
      <c r="AL903" s="357" t="s">
        <v>606</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365</v>
      </c>
      <c r="Q935" s="366"/>
      <c r="R935" s="366"/>
      <c r="S935" s="366"/>
      <c r="T935" s="366"/>
      <c r="U935" s="366"/>
      <c r="V935" s="366"/>
      <c r="W935" s="366"/>
      <c r="X935" s="366"/>
      <c r="Y935" s="367" t="s">
        <v>415</v>
      </c>
      <c r="Z935" s="368"/>
      <c r="AA935" s="368"/>
      <c r="AB935" s="368"/>
      <c r="AC935" s="149" t="s">
        <v>456</v>
      </c>
      <c r="AD935" s="149"/>
      <c r="AE935" s="149"/>
      <c r="AF935" s="149"/>
      <c r="AG935" s="149"/>
      <c r="AH935" s="367" t="s">
        <v>482</v>
      </c>
      <c r="AI935" s="364"/>
      <c r="AJ935" s="364"/>
      <c r="AK935" s="364"/>
      <c r="AL935" s="364" t="s">
        <v>21</v>
      </c>
      <c r="AM935" s="364"/>
      <c r="AN935" s="364"/>
      <c r="AO935" s="369"/>
      <c r="AP935" s="370" t="s">
        <v>418</v>
      </c>
      <c r="AQ935" s="370"/>
      <c r="AR935" s="370"/>
      <c r="AS935" s="370"/>
      <c r="AT935" s="370"/>
      <c r="AU935" s="370"/>
      <c r="AV935" s="370"/>
      <c r="AW935" s="370"/>
      <c r="AX935" s="370"/>
    </row>
    <row r="936" spans="1:50" ht="30" customHeight="1" x14ac:dyDescent="0.15">
      <c r="A936" s="376">
        <v>1</v>
      </c>
      <c r="B936" s="376">
        <v>1</v>
      </c>
      <c r="C936" s="361" t="s">
        <v>637</v>
      </c>
      <c r="D936" s="347"/>
      <c r="E936" s="347"/>
      <c r="F936" s="347"/>
      <c r="G936" s="347"/>
      <c r="H936" s="347"/>
      <c r="I936" s="347"/>
      <c r="J936" s="348" t="s">
        <v>636</v>
      </c>
      <c r="K936" s="349"/>
      <c r="L936" s="349"/>
      <c r="M936" s="349"/>
      <c r="N936" s="349"/>
      <c r="O936" s="349"/>
      <c r="P936" s="362" t="s">
        <v>638</v>
      </c>
      <c r="Q936" s="350"/>
      <c r="R936" s="350"/>
      <c r="S936" s="350"/>
      <c r="T936" s="350"/>
      <c r="U936" s="350"/>
      <c r="V936" s="350"/>
      <c r="W936" s="350"/>
      <c r="X936" s="350"/>
      <c r="Y936" s="351">
        <v>2160</v>
      </c>
      <c r="Z936" s="352"/>
      <c r="AA936" s="352"/>
      <c r="AB936" s="353"/>
      <c r="AC936" s="363" t="s">
        <v>488</v>
      </c>
      <c r="AD936" s="371"/>
      <c r="AE936" s="371"/>
      <c r="AF936" s="371"/>
      <c r="AG936" s="371"/>
      <c r="AH936" s="372">
        <v>7</v>
      </c>
      <c r="AI936" s="373"/>
      <c r="AJ936" s="373"/>
      <c r="AK936" s="373"/>
      <c r="AL936" s="357">
        <v>90.9</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365</v>
      </c>
      <c r="Q968" s="366"/>
      <c r="R968" s="366"/>
      <c r="S968" s="366"/>
      <c r="T968" s="366"/>
      <c r="U968" s="366"/>
      <c r="V968" s="366"/>
      <c r="W968" s="366"/>
      <c r="X968" s="366"/>
      <c r="Y968" s="367" t="s">
        <v>415</v>
      </c>
      <c r="Z968" s="368"/>
      <c r="AA968" s="368"/>
      <c r="AB968" s="368"/>
      <c r="AC968" s="149" t="s">
        <v>456</v>
      </c>
      <c r="AD968" s="149"/>
      <c r="AE968" s="149"/>
      <c r="AF968" s="149"/>
      <c r="AG968" s="149"/>
      <c r="AH968" s="367" t="s">
        <v>482</v>
      </c>
      <c r="AI968" s="364"/>
      <c r="AJ968" s="364"/>
      <c r="AK968" s="364"/>
      <c r="AL968" s="364" t="s">
        <v>21</v>
      </c>
      <c r="AM968" s="364"/>
      <c r="AN968" s="364"/>
      <c r="AO968" s="369"/>
      <c r="AP968" s="370" t="s">
        <v>418</v>
      </c>
      <c r="AQ968" s="370"/>
      <c r="AR968" s="370"/>
      <c r="AS968" s="370"/>
      <c r="AT968" s="370"/>
      <c r="AU968" s="370"/>
      <c r="AV968" s="370"/>
      <c r="AW968" s="370"/>
      <c r="AX968" s="370"/>
    </row>
    <row r="969" spans="1:50" ht="30" customHeight="1" x14ac:dyDescent="0.15">
      <c r="A969" s="376">
        <v>1</v>
      </c>
      <c r="B969" s="376">
        <v>1</v>
      </c>
      <c r="C969" s="361" t="s">
        <v>652</v>
      </c>
      <c r="D969" s="347"/>
      <c r="E969" s="347"/>
      <c r="F969" s="347"/>
      <c r="G969" s="347"/>
      <c r="H969" s="347"/>
      <c r="I969" s="347"/>
      <c r="J969" s="348">
        <v>5013301030602</v>
      </c>
      <c r="K969" s="349"/>
      <c r="L969" s="349"/>
      <c r="M969" s="349"/>
      <c r="N969" s="349"/>
      <c r="O969" s="349"/>
      <c r="P969" s="362" t="s">
        <v>639</v>
      </c>
      <c r="Q969" s="350"/>
      <c r="R969" s="350"/>
      <c r="S969" s="350"/>
      <c r="T969" s="350"/>
      <c r="U969" s="350"/>
      <c r="V969" s="350"/>
      <c r="W969" s="350"/>
      <c r="X969" s="350"/>
      <c r="Y969" s="351">
        <v>209</v>
      </c>
      <c r="Z969" s="352"/>
      <c r="AA969" s="352"/>
      <c r="AB969" s="353"/>
      <c r="AC969" s="363" t="s">
        <v>488</v>
      </c>
      <c r="AD969" s="371"/>
      <c r="AE969" s="371"/>
      <c r="AF969" s="371"/>
      <c r="AG969" s="371"/>
      <c r="AH969" s="372">
        <v>7</v>
      </c>
      <c r="AI969" s="373"/>
      <c r="AJ969" s="373"/>
      <c r="AK969" s="373"/>
      <c r="AL969" s="357">
        <v>93.9</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365</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482</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customHeight="1" x14ac:dyDescent="0.15">
      <c r="A1002" s="376">
        <v>1</v>
      </c>
      <c r="B1002" s="376">
        <v>1</v>
      </c>
      <c r="C1002" s="361" t="s">
        <v>653</v>
      </c>
      <c r="D1002" s="347"/>
      <c r="E1002" s="347"/>
      <c r="F1002" s="347"/>
      <c r="G1002" s="347"/>
      <c r="H1002" s="347"/>
      <c r="I1002" s="347"/>
      <c r="J1002" s="348">
        <v>7430001048369</v>
      </c>
      <c r="K1002" s="349"/>
      <c r="L1002" s="349"/>
      <c r="M1002" s="349"/>
      <c r="N1002" s="349"/>
      <c r="O1002" s="349"/>
      <c r="P1002" s="362" t="s">
        <v>640</v>
      </c>
      <c r="Q1002" s="350"/>
      <c r="R1002" s="350"/>
      <c r="S1002" s="350"/>
      <c r="T1002" s="350"/>
      <c r="U1002" s="350"/>
      <c r="V1002" s="350"/>
      <c r="W1002" s="350"/>
      <c r="X1002" s="350"/>
      <c r="Y1002" s="351">
        <v>185</v>
      </c>
      <c r="Z1002" s="352"/>
      <c r="AA1002" s="352"/>
      <c r="AB1002" s="353"/>
      <c r="AC1002" s="363" t="s">
        <v>488</v>
      </c>
      <c r="AD1002" s="371"/>
      <c r="AE1002" s="371"/>
      <c r="AF1002" s="371"/>
      <c r="AG1002" s="371"/>
      <c r="AH1002" s="372">
        <v>6</v>
      </c>
      <c r="AI1002" s="373"/>
      <c r="AJ1002" s="373"/>
      <c r="AK1002" s="373"/>
      <c r="AL1002" s="357">
        <v>95.8</v>
      </c>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365</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482</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customHeight="1" x14ac:dyDescent="0.15">
      <c r="A1035" s="376">
        <v>1</v>
      </c>
      <c r="B1035" s="376">
        <v>1</v>
      </c>
      <c r="C1035" s="361" t="s">
        <v>655</v>
      </c>
      <c r="D1035" s="347"/>
      <c r="E1035" s="347"/>
      <c r="F1035" s="347"/>
      <c r="G1035" s="347"/>
      <c r="H1035" s="347"/>
      <c r="I1035" s="347"/>
      <c r="J1035" s="348">
        <v>3010601021886</v>
      </c>
      <c r="K1035" s="349"/>
      <c r="L1035" s="349"/>
      <c r="M1035" s="349"/>
      <c r="N1035" s="349"/>
      <c r="O1035" s="349"/>
      <c r="P1035" s="362" t="s">
        <v>641</v>
      </c>
      <c r="Q1035" s="350"/>
      <c r="R1035" s="350"/>
      <c r="S1035" s="350"/>
      <c r="T1035" s="350"/>
      <c r="U1035" s="350"/>
      <c r="V1035" s="350"/>
      <c r="W1035" s="350"/>
      <c r="X1035" s="350"/>
      <c r="Y1035" s="351">
        <v>8</v>
      </c>
      <c r="Z1035" s="352"/>
      <c r="AA1035" s="352"/>
      <c r="AB1035" s="353"/>
      <c r="AC1035" s="363" t="s">
        <v>494</v>
      </c>
      <c r="AD1035" s="371"/>
      <c r="AE1035" s="371"/>
      <c r="AF1035" s="371"/>
      <c r="AG1035" s="371"/>
      <c r="AH1035" s="372" t="s">
        <v>606</v>
      </c>
      <c r="AI1035" s="373"/>
      <c r="AJ1035" s="373"/>
      <c r="AK1035" s="373"/>
      <c r="AL1035" s="357" t="s">
        <v>651</v>
      </c>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365</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482</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customHeight="1" x14ac:dyDescent="0.15">
      <c r="A1068" s="376">
        <v>1</v>
      </c>
      <c r="B1068" s="376">
        <v>1</v>
      </c>
      <c r="C1068" s="361" t="s">
        <v>654</v>
      </c>
      <c r="D1068" s="347"/>
      <c r="E1068" s="347"/>
      <c r="F1068" s="347"/>
      <c r="G1068" s="347"/>
      <c r="H1068" s="347"/>
      <c r="I1068" s="347"/>
      <c r="J1068" s="348">
        <v>4440001001544</v>
      </c>
      <c r="K1068" s="349"/>
      <c r="L1068" s="349"/>
      <c r="M1068" s="349"/>
      <c r="N1068" s="349"/>
      <c r="O1068" s="349"/>
      <c r="P1068" s="362" t="s">
        <v>642</v>
      </c>
      <c r="Q1068" s="350"/>
      <c r="R1068" s="350"/>
      <c r="S1068" s="350"/>
      <c r="T1068" s="350"/>
      <c r="U1068" s="350"/>
      <c r="V1068" s="350"/>
      <c r="W1068" s="350"/>
      <c r="X1068" s="350"/>
      <c r="Y1068" s="351">
        <v>17</v>
      </c>
      <c r="Z1068" s="352"/>
      <c r="AA1068" s="352"/>
      <c r="AB1068" s="353"/>
      <c r="AC1068" s="363" t="s">
        <v>489</v>
      </c>
      <c r="AD1068" s="371"/>
      <c r="AE1068" s="371"/>
      <c r="AF1068" s="371"/>
      <c r="AG1068" s="371"/>
      <c r="AH1068" s="372">
        <v>19</v>
      </c>
      <c r="AI1068" s="373"/>
      <c r="AJ1068" s="373"/>
      <c r="AK1068" s="373"/>
      <c r="AL1068" s="357">
        <v>60.8</v>
      </c>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657</v>
      </c>
      <c r="F1102" s="375"/>
      <c r="G1102" s="375"/>
      <c r="H1102" s="375"/>
      <c r="I1102" s="375"/>
      <c r="J1102" s="348" t="s">
        <v>657</v>
      </c>
      <c r="K1102" s="349"/>
      <c r="L1102" s="349"/>
      <c r="M1102" s="349"/>
      <c r="N1102" s="349"/>
      <c r="O1102" s="349"/>
      <c r="P1102" s="362" t="s">
        <v>657</v>
      </c>
      <c r="Q1102" s="350"/>
      <c r="R1102" s="350"/>
      <c r="S1102" s="350"/>
      <c r="T1102" s="350"/>
      <c r="U1102" s="350"/>
      <c r="V1102" s="350"/>
      <c r="W1102" s="350"/>
      <c r="X1102" s="350"/>
      <c r="Y1102" s="351" t="s">
        <v>657</v>
      </c>
      <c r="Z1102" s="352"/>
      <c r="AA1102" s="352"/>
      <c r="AB1102" s="353"/>
      <c r="AC1102" s="354"/>
      <c r="AD1102" s="354"/>
      <c r="AE1102" s="354"/>
      <c r="AF1102" s="354"/>
      <c r="AG1102" s="354"/>
      <c r="AH1102" s="355" t="s">
        <v>657</v>
      </c>
      <c r="AI1102" s="356"/>
      <c r="AJ1102" s="356"/>
      <c r="AK1102" s="356"/>
      <c r="AL1102" s="357" t="s">
        <v>657</v>
      </c>
      <c r="AM1102" s="358"/>
      <c r="AN1102" s="358"/>
      <c r="AO1102" s="359"/>
      <c r="AP1102" s="360" t="s">
        <v>657</v>
      </c>
      <c r="AQ1102" s="360"/>
      <c r="AR1102" s="360"/>
      <c r="AS1102" s="360"/>
      <c r="AT1102" s="360"/>
      <c r="AU1102" s="360"/>
      <c r="AV1102" s="360"/>
      <c r="AW1102" s="360"/>
      <c r="AX1102" s="360"/>
    </row>
    <row r="1103" spans="1:50" ht="60" hidden="1" customHeight="1" x14ac:dyDescent="0.15">
      <c r="A1103" s="376">
        <v>2</v>
      </c>
      <c r="B1103" s="376">
        <v>1</v>
      </c>
      <c r="C1103" s="374"/>
      <c r="D1103" s="374"/>
      <c r="E1103" s="147"/>
      <c r="F1103" s="375"/>
      <c r="G1103" s="375"/>
      <c r="H1103" s="375"/>
      <c r="I1103" s="375"/>
      <c r="J1103" s="348"/>
      <c r="K1103" s="349"/>
      <c r="L1103" s="349"/>
      <c r="M1103" s="349"/>
      <c r="N1103" s="349"/>
      <c r="O1103" s="349"/>
      <c r="P1103" s="362"/>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147"/>
      <c r="F1104" s="375"/>
      <c r="G1104" s="375"/>
      <c r="H1104" s="375"/>
      <c r="I1104" s="375"/>
      <c r="J1104" s="348"/>
      <c r="K1104" s="349"/>
      <c r="L1104" s="349"/>
      <c r="M1104" s="349"/>
      <c r="N1104" s="349"/>
      <c r="O1104" s="349"/>
      <c r="P1104" s="362"/>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147"/>
      <c r="F1105" s="375"/>
      <c r="G1105" s="375"/>
      <c r="H1105" s="375"/>
      <c r="I1105" s="375"/>
      <c r="J1105" s="348"/>
      <c r="K1105" s="349"/>
      <c r="L1105" s="349"/>
      <c r="M1105" s="349"/>
      <c r="N1105" s="349"/>
      <c r="O1105" s="349"/>
      <c r="P1105" s="362"/>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45" hidden="1" customHeight="1" x14ac:dyDescent="0.15">
      <c r="A1106" s="376">
        <v>5</v>
      </c>
      <c r="B1106" s="376">
        <v>1</v>
      </c>
      <c r="C1106" s="374"/>
      <c r="D1106" s="374"/>
      <c r="E1106" s="147"/>
      <c r="F1106" s="375"/>
      <c r="G1106" s="375"/>
      <c r="H1106" s="375"/>
      <c r="I1106" s="375"/>
      <c r="J1106" s="348"/>
      <c r="K1106" s="349"/>
      <c r="L1106" s="349"/>
      <c r="M1106" s="349"/>
      <c r="N1106" s="349"/>
      <c r="O1106" s="349"/>
      <c r="P1106" s="362"/>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147"/>
      <c r="F1107" s="375"/>
      <c r="G1107" s="375"/>
      <c r="H1107" s="375"/>
      <c r="I1107" s="375"/>
      <c r="J1107" s="348"/>
      <c r="K1107" s="349"/>
      <c r="L1107" s="349"/>
      <c r="M1107" s="349"/>
      <c r="N1107" s="349"/>
      <c r="O1107" s="349"/>
      <c r="P1107" s="362"/>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147"/>
      <c r="F1108" s="375"/>
      <c r="G1108" s="375"/>
      <c r="H1108" s="375"/>
      <c r="I1108" s="375"/>
      <c r="J1108" s="348"/>
      <c r="K1108" s="349"/>
      <c r="L1108" s="349"/>
      <c r="M1108" s="349"/>
      <c r="N1108" s="349"/>
      <c r="O1108" s="349"/>
      <c r="P1108" s="362"/>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Q134:AQ135 AU134:AU135 AM134:AM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2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6"/>
      <c r="AA2" s="827"/>
      <c r="AB2" s="1026" t="s">
        <v>11</v>
      </c>
      <c r="AC2" s="1027"/>
      <c r="AD2" s="1028"/>
      <c r="AE2" s="1032" t="s">
        <v>546</v>
      </c>
      <c r="AF2" s="1032"/>
      <c r="AG2" s="1032"/>
      <c r="AH2" s="1032"/>
      <c r="AI2" s="1032" t="s">
        <v>543</v>
      </c>
      <c r="AJ2" s="1032"/>
      <c r="AK2" s="1032"/>
      <c r="AL2" s="1032"/>
      <c r="AM2" s="1032" t="s">
        <v>517</v>
      </c>
      <c r="AN2" s="1032"/>
      <c r="AO2" s="1032"/>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6"/>
      <c r="AA9" s="827"/>
      <c r="AB9" s="1026" t="s">
        <v>11</v>
      </c>
      <c r="AC9" s="1027"/>
      <c r="AD9" s="1028"/>
      <c r="AE9" s="1032" t="s">
        <v>547</v>
      </c>
      <c r="AF9" s="1032"/>
      <c r="AG9" s="1032"/>
      <c r="AH9" s="1032"/>
      <c r="AI9" s="1032" t="s">
        <v>543</v>
      </c>
      <c r="AJ9" s="1032"/>
      <c r="AK9" s="1032"/>
      <c r="AL9" s="1032"/>
      <c r="AM9" s="1032" t="s">
        <v>517</v>
      </c>
      <c r="AN9" s="1032"/>
      <c r="AO9" s="1032"/>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6"/>
      <c r="AA16" s="827"/>
      <c r="AB16" s="1026" t="s">
        <v>11</v>
      </c>
      <c r="AC16" s="1027"/>
      <c r="AD16" s="1028"/>
      <c r="AE16" s="1032" t="s">
        <v>546</v>
      </c>
      <c r="AF16" s="1032"/>
      <c r="AG16" s="1032"/>
      <c r="AH16" s="1032"/>
      <c r="AI16" s="1032" t="s">
        <v>544</v>
      </c>
      <c r="AJ16" s="1032"/>
      <c r="AK16" s="1032"/>
      <c r="AL16" s="1032"/>
      <c r="AM16" s="1032" t="s">
        <v>517</v>
      </c>
      <c r="AN16" s="1032"/>
      <c r="AO16" s="1032"/>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6"/>
      <c r="AA23" s="827"/>
      <c r="AB23" s="1026" t="s">
        <v>11</v>
      </c>
      <c r="AC23" s="1027"/>
      <c r="AD23" s="1028"/>
      <c r="AE23" s="1032" t="s">
        <v>548</v>
      </c>
      <c r="AF23" s="1032"/>
      <c r="AG23" s="1032"/>
      <c r="AH23" s="1032"/>
      <c r="AI23" s="1032" t="s">
        <v>543</v>
      </c>
      <c r="AJ23" s="1032"/>
      <c r="AK23" s="1032"/>
      <c r="AL23" s="1032"/>
      <c r="AM23" s="1032" t="s">
        <v>517</v>
      </c>
      <c r="AN23" s="1032"/>
      <c r="AO23" s="1032"/>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6"/>
      <c r="AA30" s="827"/>
      <c r="AB30" s="1026" t="s">
        <v>11</v>
      </c>
      <c r="AC30" s="1027"/>
      <c r="AD30" s="1028"/>
      <c r="AE30" s="1032" t="s">
        <v>546</v>
      </c>
      <c r="AF30" s="1032"/>
      <c r="AG30" s="1032"/>
      <c r="AH30" s="1032"/>
      <c r="AI30" s="1032" t="s">
        <v>543</v>
      </c>
      <c r="AJ30" s="1032"/>
      <c r="AK30" s="1032"/>
      <c r="AL30" s="1032"/>
      <c r="AM30" s="1032" t="s">
        <v>541</v>
      </c>
      <c r="AN30" s="1032"/>
      <c r="AO30" s="1032"/>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6"/>
      <c r="AA37" s="827"/>
      <c r="AB37" s="1026" t="s">
        <v>11</v>
      </c>
      <c r="AC37" s="1027"/>
      <c r="AD37" s="1028"/>
      <c r="AE37" s="1032" t="s">
        <v>548</v>
      </c>
      <c r="AF37" s="1032"/>
      <c r="AG37" s="1032"/>
      <c r="AH37" s="1032"/>
      <c r="AI37" s="1032" t="s">
        <v>545</v>
      </c>
      <c r="AJ37" s="1032"/>
      <c r="AK37" s="1032"/>
      <c r="AL37" s="1032"/>
      <c r="AM37" s="1032" t="s">
        <v>542</v>
      </c>
      <c r="AN37" s="1032"/>
      <c r="AO37" s="1032"/>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6"/>
      <c r="AA44" s="827"/>
      <c r="AB44" s="1026" t="s">
        <v>11</v>
      </c>
      <c r="AC44" s="1027"/>
      <c r="AD44" s="1028"/>
      <c r="AE44" s="1032" t="s">
        <v>546</v>
      </c>
      <c r="AF44" s="1032"/>
      <c r="AG44" s="1032"/>
      <c r="AH44" s="1032"/>
      <c r="AI44" s="1032" t="s">
        <v>543</v>
      </c>
      <c r="AJ44" s="1032"/>
      <c r="AK44" s="1032"/>
      <c r="AL44" s="1032"/>
      <c r="AM44" s="1032" t="s">
        <v>517</v>
      </c>
      <c r="AN44" s="1032"/>
      <c r="AO44" s="1032"/>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6"/>
      <c r="AA51" s="827"/>
      <c r="AB51" s="557" t="s">
        <v>11</v>
      </c>
      <c r="AC51" s="1027"/>
      <c r="AD51" s="1028"/>
      <c r="AE51" s="1032" t="s">
        <v>546</v>
      </c>
      <c r="AF51" s="1032"/>
      <c r="AG51" s="1032"/>
      <c r="AH51" s="1032"/>
      <c r="AI51" s="1032" t="s">
        <v>543</v>
      </c>
      <c r="AJ51" s="1032"/>
      <c r="AK51" s="1032"/>
      <c r="AL51" s="1032"/>
      <c r="AM51" s="1032" t="s">
        <v>517</v>
      </c>
      <c r="AN51" s="1032"/>
      <c r="AO51" s="1032"/>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6"/>
      <c r="AA58" s="827"/>
      <c r="AB58" s="1026" t="s">
        <v>11</v>
      </c>
      <c r="AC58" s="1027"/>
      <c r="AD58" s="1028"/>
      <c r="AE58" s="1032" t="s">
        <v>546</v>
      </c>
      <c r="AF58" s="1032"/>
      <c r="AG58" s="1032"/>
      <c r="AH58" s="1032"/>
      <c r="AI58" s="1032" t="s">
        <v>543</v>
      </c>
      <c r="AJ58" s="1032"/>
      <c r="AK58" s="1032"/>
      <c r="AL58" s="1032"/>
      <c r="AM58" s="1032" t="s">
        <v>517</v>
      </c>
      <c r="AN58" s="1032"/>
      <c r="AO58" s="1032"/>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6"/>
      <c r="AA65" s="827"/>
      <c r="AB65" s="1026" t="s">
        <v>11</v>
      </c>
      <c r="AC65" s="1027"/>
      <c r="AD65" s="1028"/>
      <c r="AE65" s="1032" t="s">
        <v>546</v>
      </c>
      <c r="AF65" s="1032"/>
      <c r="AG65" s="1032"/>
      <c r="AH65" s="1032"/>
      <c r="AI65" s="1032" t="s">
        <v>543</v>
      </c>
      <c r="AJ65" s="1032"/>
      <c r="AK65" s="1032"/>
      <c r="AL65" s="1032"/>
      <c r="AM65" s="1032" t="s">
        <v>517</v>
      </c>
      <c r="AN65" s="1032"/>
      <c r="AO65" s="1032"/>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481</v>
      </c>
      <c r="H2" s="596"/>
      <c r="I2" s="596"/>
      <c r="J2" s="596"/>
      <c r="K2" s="596"/>
      <c r="L2" s="596"/>
      <c r="M2" s="596"/>
      <c r="N2" s="596"/>
      <c r="O2" s="596"/>
      <c r="P2" s="596"/>
      <c r="Q2" s="596"/>
      <c r="R2" s="596"/>
      <c r="S2" s="596"/>
      <c r="T2" s="596"/>
      <c r="U2" s="596"/>
      <c r="V2" s="596"/>
      <c r="W2" s="596"/>
      <c r="X2" s="596"/>
      <c r="Y2" s="596"/>
      <c r="Z2" s="596"/>
      <c r="AA2" s="596"/>
      <c r="AB2" s="597"/>
      <c r="AC2" s="595" t="s">
        <v>483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2" t="s">
        <v>17</v>
      </c>
      <c r="H3" s="668"/>
      <c r="I3" s="668"/>
      <c r="J3" s="668"/>
      <c r="K3" s="668"/>
      <c r="L3" s="667" t="s">
        <v>18</v>
      </c>
      <c r="M3" s="668"/>
      <c r="N3" s="668"/>
      <c r="O3" s="668"/>
      <c r="P3" s="668"/>
      <c r="Q3" s="668"/>
      <c r="R3" s="668"/>
      <c r="S3" s="668"/>
      <c r="T3" s="668"/>
      <c r="U3" s="668"/>
      <c r="V3" s="668"/>
      <c r="W3" s="668"/>
      <c r="X3" s="669"/>
      <c r="Y3" s="653" t="s">
        <v>19</v>
      </c>
      <c r="Z3" s="654"/>
      <c r="AA3" s="654"/>
      <c r="AB3" s="795"/>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2"/>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5"/>
      <c r="B15" s="1046"/>
      <c r="C15" s="1046"/>
      <c r="D15" s="1046"/>
      <c r="E15" s="1046"/>
      <c r="F15" s="1047"/>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0"/>
    </row>
    <row r="16" spans="1:50" ht="25.5" customHeight="1" x14ac:dyDescent="0.15">
      <c r="A16" s="1045"/>
      <c r="B16" s="1046"/>
      <c r="C16" s="1046"/>
      <c r="D16" s="1046"/>
      <c r="E16" s="1046"/>
      <c r="F16" s="1047"/>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5"/>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2"/>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5"/>
      <c r="B28" s="1046"/>
      <c r="C28" s="1046"/>
      <c r="D28" s="1046"/>
      <c r="E28" s="1046"/>
      <c r="F28" s="1047"/>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0"/>
    </row>
    <row r="29" spans="1:50" ht="24.75" customHeight="1" x14ac:dyDescent="0.15">
      <c r="A29" s="1045"/>
      <c r="B29" s="1046"/>
      <c r="C29" s="1046"/>
      <c r="D29" s="1046"/>
      <c r="E29" s="1046"/>
      <c r="F29" s="1047"/>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5"/>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2"/>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5"/>
      <c r="B41" s="1046"/>
      <c r="C41" s="1046"/>
      <c r="D41" s="1046"/>
      <c r="E41" s="1046"/>
      <c r="F41" s="1047"/>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302</v>
      </c>
      <c r="AD41" s="596"/>
      <c r="AE41" s="596"/>
      <c r="AF41" s="596"/>
      <c r="AG41" s="596"/>
      <c r="AH41" s="596"/>
      <c r="AI41" s="596"/>
      <c r="AJ41" s="596"/>
      <c r="AK41" s="596"/>
      <c r="AL41" s="596"/>
      <c r="AM41" s="596"/>
      <c r="AN41" s="596"/>
      <c r="AO41" s="596"/>
      <c r="AP41" s="596"/>
      <c r="AQ41" s="596"/>
      <c r="AR41" s="596"/>
      <c r="AS41" s="596"/>
      <c r="AT41" s="596"/>
      <c r="AU41" s="596"/>
      <c r="AV41" s="596"/>
      <c r="AW41" s="596"/>
      <c r="AX41" s="790"/>
    </row>
    <row r="42" spans="1:50" ht="24.75" customHeight="1" x14ac:dyDescent="0.15">
      <c r="A42" s="1045"/>
      <c r="B42" s="1046"/>
      <c r="C42" s="1046"/>
      <c r="D42" s="1046"/>
      <c r="E42" s="1046"/>
      <c r="F42" s="1047"/>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5"/>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2"/>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303</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0"/>
    </row>
    <row r="56" spans="1:50" ht="24.75" customHeight="1" x14ac:dyDescent="0.15">
      <c r="A56" s="1045"/>
      <c r="B56" s="1046"/>
      <c r="C56" s="1046"/>
      <c r="D56" s="1046"/>
      <c r="E56" s="1046"/>
      <c r="F56" s="1047"/>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5"/>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2"/>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5"/>
      <c r="B68" s="1046"/>
      <c r="C68" s="1046"/>
      <c r="D68" s="1046"/>
      <c r="E68" s="1046"/>
      <c r="F68" s="1047"/>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0"/>
    </row>
    <row r="69" spans="1:50" ht="25.5" customHeight="1" x14ac:dyDescent="0.15">
      <c r="A69" s="1045"/>
      <c r="B69" s="1046"/>
      <c r="C69" s="1046"/>
      <c r="D69" s="1046"/>
      <c r="E69" s="1046"/>
      <c r="F69" s="1047"/>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5"/>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2"/>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5"/>
      <c r="B81" s="1046"/>
      <c r="C81" s="1046"/>
      <c r="D81" s="1046"/>
      <c r="E81" s="1046"/>
      <c r="F81" s="1047"/>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0"/>
    </row>
    <row r="82" spans="1:50" ht="24.75" customHeight="1" x14ac:dyDescent="0.15">
      <c r="A82" s="1045"/>
      <c r="B82" s="1046"/>
      <c r="C82" s="1046"/>
      <c r="D82" s="1046"/>
      <c r="E82" s="1046"/>
      <c r="F82" s="1047"/>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5"/>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2"/>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5"/>
      <c r="B94" s="1046"/>
      <c r="C94" s="1046"/>
      <c r="D94" s="1046"/>
      <c r="E94" s="1046"/>
      <c r="F94" s="1047"/>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304</v>
      </c>
      <c r="AD94" s="596"/>
      <c r="AE94" s="596"/>
      <c r="AF94" s="596"/>
      <c r="AG94" s="596"/>
      <c r="AH94" s="596"/>
      <c r="AI94" s="596"/>
      <c r="AJ94" s="596"/>
      <c r="AK94" s="596"/>
      <c r="AL94" s="596"/>
      <c r="AM94" s="596"/>
      <c r="AN94" s="596"/>
      <c r="AO94" s="596"/>
      <c r="AP94" s="596"/>
      <c r="AQ94" s="596"/>
      <c r="AR94" s="596"/>
      <c r="AS94" s="596"/>
      <c r="AT94" s="596"/>
      <c r="AU94" s="596"/>
      <c r="AV94" s="596"/>
      <c r="AW94" s="596"/>
      <c r="AX94" s="790"/>
    </row>
    <row r="95" spans="1:50" ht="24.75" customHeight="1" x14ac:dyDescent="0.15">
      <c r="A95" s="1045"/>
      <c r="B95" s="1046"/>
      <c r="C95" s="1046"/>
      <c r="D95" s="1046"/>
      <c r="E95" s="1046"/>
      <c r="F95" s="1047"/>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5"/>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2"/>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0"/>
    </row>
    <row r="109" spans="1:50" ht="24.75" customHeight="1" x14ac:dyDescent="0.15">
      <c r="A109" s="1045"/>
      <c r="B109" s="1046"/>
      <c r="C109" s="1046"/>
      <c r="D109" s="1046"/>
      <c r="E109" s="1046"/>
      <c r="F109" s="1047"/>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5"/>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2"/>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5"/>
      <c r="B121" s="1046"/>
      <c r="C121" s="1046"/>
      <c r="D121" s="1046"/>
      <c r="E121" s="1046"/>
      <c r="F121" s="1047"/>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0"/>
    </row>
    <row r="122" spans="1:50" ht="25.5" customHeight="1" x14ac:dyDescent="0.15">
      <c r="A122" s="1045"/>
      <c r="B122" s="1046"/>
      <c r="C122" s="1046"/>
      <c r="D122" s="1046"/>
      <c r="E122" s="1046"/>
      <c r="F122" s="1047"/>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5"/>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2"/>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5"/>
      <c r="B134" s="1046"/>
      <c r="C134" s="1046"/>
      <c r="D134" s="1046"/>
      <c r="E134" s="1046"/>
      <c r="F134" s="1047"/>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0"/>
    </row>
    <row r="135" spans="1:50" ht="24.75" customHeight="1" x14ac:dyDescent="0.15">
      <c r="A135" s="1045"/>
      <c r="B135" s="1046"/>
      <c r="C135" s="1046"/>
      <c r="D135" s="1046"/>
      <c r="E135" s="1046"/>
      <c r="F135" s="1047"/>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5"/>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2"/>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5"/>
      <c r="B147" s="1046"/>
      <c r="C147" s="1046"/>
      <c r="D147" s="1046"/>
      <c r="E147" s="1046"/>
      <c r="F147" s="1047"/>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0"/>
    </row>
    <row r="148" spans="1:50" ht="24.75" customHeight="1" x14ac:dyDescent="0.15">
      <c r="A148" s="1045"/>
      <c r="B148" s="1046"/>
      <c r="C148" s="1046"/>
      <c r="D148" s="1046"/>
      <c r="E148" s="1046"/>
      <c r="F148" s="1047"/>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5"/>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2"/>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0"/>
    </row>
    <row r="162" spans="1:50" ht="24.75" customHeight="1" x14ac:dyDescent="0.15">
      <c r="A162" s="1045"/>
      <c r="B162" s="1046"/>
      <c r="C162" s="1046"/>
      <c r="D162" s="1046"/>
      <c r="E162" s="1046"/>
      <c r="F162" s="1047"/>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5"/>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2"/>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5"/>
      <c r="B174" s="1046"/>
      <c r="C174" s="1046"/>
      <c r="D174" s="1046"/>
      <c r="E174" s="1046"/>
      <c r="F174" s="1047"/>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0"/>
    </row>
    <row r="175" spans="1:50" ht="25.5" customHeight="1" x14ac:dyDescent="0.15">
      <c r="A175" s="1045"/>
      <c r="B175" s="1046"/>
      <c r="C175" s="1046"/>
      <c r="D175" s="1046"/>
      <c r="E175" s="1046"/>
      <c r="F175" s="1047"/>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5"/>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2"/>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5"/>
      <c r="B187" s="1046"/>
      <c r="C187" s="1046"/>
      <c r="D187" s="1046"/>
      <c r="E187" s="1046"/>
      <c r="F187" s="1047"/>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0"/>
    </row>
    <row r="188" spans="1:50" ht="24.75" customHeight="1" x14ac:dyDescent="0.15">
      <c r="A188" s="1045"/>
      <c r="B188" s="1046"/>
      <c r="C188" s="1046"/>
      <c r="D188" s="1046"/>
      <c r="E188" s="1046"/>
      <c r="F188" s="1047"/>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5"/>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2"/>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5"/>
      <c r="B200" s="1046"/>
      <c r="C200" s="1046"/>
      <c r="D200" s="1046"/>
      <c r="E200" s="1046"/>
      <c r="F200" s="1047"/>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0"/>
    </row>
    <row r="201" spans="1:50" ht="24.75" customHeight="1" x14ac:dyDescent="0.15">
      <c r="A201" s="1045"/>
      <c r="B201" s="1046"/>
      <c r="C201" s="1046"/>
      <c r="D201" s="1046"/>
      <c r="E201" s="1046"/>
      <c r="F201" s="1047"/>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5"/>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2"/>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309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0"/>
    </row>
    <row r="215" spans="1:50" ht="24.75" customHeight="1" x14ac:dyDescent="0.15">
      <c r="A215" s="1045"/>
      <c r="B215" s="1046"/>
      <c r="C215" s="1046"/>
      <c r="D215" s="1046"/>
      <c r="E215" s="1046"/>
      <c r="F215" s="1047"/>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5"/>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2"/>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5"/>
      <c r="B227" s="1046"/>
      <c r="C227" s="1046"/>
      <c r="D227" s="1046"/>
      <c r="E227" s="1046"/>
      <c r="F227" s="1047"/>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0"/>
    </row>
    <row r="228" spans="1:50" ht="25.5" customHeight="1" x14ac:dyDescent="0.15">
      <c r="A228" s="1045"/>
      <c r="B228" s="1046"/>
      <c r="C228" s="1046"/>
      <c r="D228" s="1046"/>
      <c r="E228" s="1046"/>
      <c r="F228" s="1047"/>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5"/>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2"/>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5"/>
      <c r="B240" s="1046"/>
      <c r="C240" s="1046"/>
      <c r="D240" s="1046"/>
      <c r="E240" s="1046"/>
      <c r="F240" s="1047"/>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0"/>
    </row>
    <row r="241" spans="1:50" ht="24.75" customHeight="1" x14ac:dyDescent="0.15">
      <c r="A241" s="1045"/>
      <c r="B241" s="1046"/>
      <c r="C241" s="1046"/>
      <c r="D241" s="1046"/>
      <c r="E241" s="1046"/>
      <c r="F241" s="1047"/>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5"/>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2"/>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5"/>
      <c r="B253" s="1046"/>
      <c r="C253" s="1046"/>
      <c r="D253" s="1046"/>
      <c r="E253" s="1046"/>
      <c r="F253" s="1047"/>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0"/>
    </row>
    <row r="254" spans="1:50" ht="24.75" customHeight="1" x14ac:dyDescent="0.15">
      <c r="A254" s="1045"/>
      <c r="B254" s="1046"/>
      <c r="C254" s="1046"/>
      <c r="D254" s="1046"/>
      <c r="E254" s="1046"/>
      <c r="F254" s="1047"/>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5"/>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2"/>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379</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379</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379</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379</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379</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379</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379</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379</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379</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379</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379</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379</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379</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379</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379</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379</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379</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379</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379</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379</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379</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379</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379</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379</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379</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379</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379</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379</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379</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379</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379</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379</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379</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379</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379</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379</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379</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379</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379</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379</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2019-05-23T23:38:31Z</cp:lastPrinted>
  <dcterms:created xsi:type="dcterms:W3CDTF">2012-03-13T00:50:25Z</dcterms:created>
  <dcterms:modified xsi:type="dcterms:W3CDTF">2020-12-10T09:42:47Z</dcterms:modified>
</cp:coreProperties>
</file>