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7453CB1-176B-4655-9D68-E903F5A9E49F}"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16" i="3" l="1"/>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<sst xmlns="http://schemas.openxmlformats.org/spreadsheetml/2006/main" count="2934" uniqueCount="643">
  <si>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</si>
  <si>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</si>
  <si>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</si>
  <si>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</si>
  <si>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</si>
  <si>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</si>
  <si>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</si>
  <si>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</si>
  <si>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</si>
  <si>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</si>
  <si>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</si>
  <si>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</si>
  <si>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</si>
  <si>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</si>
  <si>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</si>
  <si>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</si>
  <si>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</si>
  <si>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</si>
  <si>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</si>
  <si>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</si>
  <si>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</si>
  <si>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</si>
  <si>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</si>
  <si>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</si>
  <si>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</si>
  <si>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</si>
  <si>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</si>
  <si>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</si>
  <si>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</si>
  <si>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</si>
  <si>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</si>
  <si>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</si>
  <si>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</si>
  <si>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</si>
  <si>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</si>
  <si>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</si>
  <si>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</si>
  <si>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</si>
  <si>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</si>
  <si>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</si>
  <si>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</si>
  <si>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</si>
  <si>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</si>
  <si>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</si>
  <si>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</si>
  <si>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</si>
  <si>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</si>
  <si>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</si>
  <si>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</si>
  <si>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</si>
  <si>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</si>
  <si>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</si>
  <si>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</si>
  <si>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</si>
  <si>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</si>
  <si>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</si>
  <si>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</si>
  <si>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</si>
  <si>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</si>
  <si>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</si>
  <si>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</si>
  <si>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</si>
  <si>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</si>
  <si>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</si>
  <si>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</si>
  <si>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</si>
  <si>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</si>
  <si>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</si>
  <si>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</si>
  <si>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</si>
  <si>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</si>
  <si>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</si>
  <si>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</si>
  <si>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</si>
  <si>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</si>
  <si>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</si>
  <si>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</si>
  <si>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</si>
  <si>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</si>
  <si>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</si>
  <si>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</si>
  <si>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</si>
  <si>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</si>
  <si>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</si>
  <si>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</si>
  <si>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</si>
  <si>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</si>
  <si>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</si>
  <si>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</si>
  <si>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</si>
  <si>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</si>
  <si>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</si>
  <si>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</si>
  <si>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</si>
  <si>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</si>
  <si>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</si>
  <si>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</si>
  <si>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</si>
  <si>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</si>
  <si>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</si>
  <si>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</si>
  <si>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</si>
  <si>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</si>
  <si>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</si>
  <si>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</si>
  <si>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</si>
  <si>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</si>
  <si>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</si>
  <si>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</si>
  <si>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</si>
  <si>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</si>
  <si>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</si>
  <si>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</si>
  <si>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</si>
  <si>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</si>
  <si>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</si>
  <si>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</si>
  <si>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</si>
  <si>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</si>
  <si>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</si>
  <si>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</si>
  <si>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</si>
  <si>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</si>
  <si>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</si>
  <si>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</si>
  <si>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</si>
  <si>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</si>
  <si>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</si>
  <si>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</si>
  <si>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</si>
  <si>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</si>
  <si>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</si>
  <si>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</si>
  <si>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</si>
  <si>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</si>
  <si>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</si>
  <si>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</si>
  <si>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</si>
  <si>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</si>
  <si>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</si>
  <si>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</si>
  <si>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</si>
  <si>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</si>
  <si>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</si>
  <si>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</si>
  <si>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</si>
  <si>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</si>
  <si>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</si>
  <si>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</si>
  <si>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</si>
  <si>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</si>
  <si>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</si>
  <si>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</si>
  <si>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</si>
  <si>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</si>
  <si>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</si>
  <si>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</si>
  <si>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</si>
  <si>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</si>
  <si>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</si>
  <si>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</si>
  <si>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</si>
  <si>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</si>
  <si>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</si>
  <si>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</si>
  <si>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</si>
  <si>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</si>
  <si>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</si>
  <si>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</si>
  <si>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</si>
  <si>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</si>
  <si>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</si>
  <si>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</si>
  <si>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</si>
  <si>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</si>
  <si>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</si>
  <si>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</si>
  <si>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</si>
  <si>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</si>
  <si>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</si>
  <si>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</si>
  <si>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</si>
  <si>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</si>
  <si>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</si>
  <si>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</si>
  <si>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</si>
  <si>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</si>
  <si>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</si>
  <si>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</si>
  <si>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</si>
  <si>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</si>
  <si>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</si>
  <si>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</si>
  <si>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</si>
  <si>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</si>
  <si>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</si>
  <si>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</si>
  <si>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</si>
  <si>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</si>
  <si>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</si>
  <si>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</si>
  <si>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</si>
  <si>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</si>
  <si>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</si>
  <si>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</si>
  <si>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</si>
  <si>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</si>
  <si>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</si>
  <si>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</si>
  <si>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</si>
  <si>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</si>
  <si>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</si>
  <si>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</si>
  <si>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</si>
  <si>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</si>
  <si>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</si>
  <si>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</si>
  <si>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</si>
  <si>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</si>
  <si>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</si>
  <si>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</si>
  <si>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</si>
  <si>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</si>
  <si>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</si>
  <si>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</si>
  <si>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</si>
  <si>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</si>
  <si>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</si>
  <si>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</si>
  <si>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</si>
  <si>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</si>
  <si>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</si>
  <si>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</si>
  <si>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</si>
  <si>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</si>
  <si>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</si>
  <si>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</si>
  <si>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</si>
  <si>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</si>
  <si>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</si>
  <si>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</si>
  <si>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</si>
  <si>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</si>
  <si>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</si>
  <si>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</si>
  <si>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</si>
  <si>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</si>
  <si>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</si>
  <si>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</si>
  <si>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</si>
  <si>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</si>
  <si>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</si>
  <si>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</si>
  <si>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</si>
  <si>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</si>
  <si>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</si>
  <si>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</si>
  <si>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</si>
  <si>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</si>
  <si>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</si>
  <si>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</si>
  <si>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</si>
  <si>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</si>
  <si>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</si>
  <si>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</si>
  <si>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</si>
  <si>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</si>
  <si>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</si>
  <si>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</si>
  <si>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</si>
  <si>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</si>
  <si>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</si>
  <si>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</si>
  <si>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</si>
  <si>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</si>
  <si>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</si>
  <si>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</si>
  <si>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</si>
  <si>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</si>
  <si>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</si>
  <si>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</si>
  <si>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</si>
  <si>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</si>
  <si>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</si>
  <si>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</si>
  <si>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</si>
  <si>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</si>
  <si>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</si>
  <si>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</si>
  <si>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</si>
  <si>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</si>
  <si>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</si>
  <si>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</si>
  <si>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</si>
  <si>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</si>
  <si>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</si>
  <si>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</si>
  <si>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</si>
  <si>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</si>
  <si>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</si>
  <si>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</si>
  <si>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</si>
  <si>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</si>
  <si>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</si>
  <si>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</si>
  <si>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</si>
  <si>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</si>
  <si>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</si>
  <si>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</si>
  <si>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</si>
  <si>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</si>
  <si>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</si>
  <si>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</si>
  <si>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</si>
  <si>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</si>
  <si>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</si>
  <si>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</si>
  <si>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</si>
  <si>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</si>
  <si>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</si>
  <si>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</si>
  <si>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</si>
  <si>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</si>
  <si>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</si>
  <si>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</si>
  <si>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</si>
  <si>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</si>
  <si>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</si>
  <si>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</si>
  <si>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</si>
  <si>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</si>
  <si>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</si>
  <si>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</si>
  <si>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</si>
  <si>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</si>
  <si>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</si>
  <si>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</si>
  <si>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</si>
  <si>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</si>
  <si>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</si>
  <si>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</si>
  <si>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</si>
  <si>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</si>
  <si>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</si>
  <si>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</si>
  <si>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</si>
  <si>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</si>
  <si>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</si>
  <si>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</si>
  <si>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</si>
  <si>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</si>
  <si>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</si>
  <si>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</si>
  <si>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</si>
  <si>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</si>
  <si>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</si>
  <si>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</si>
  <si>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</si>
  <si>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</si>
  <si>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</si>
  <si>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</si>
  <si>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</si>
  <si>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</si>
  <si>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</si>
  <si>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</si>
  <si>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</si>
  <si>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</si>
  <si>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</si>
  <si>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</si>
  <si>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</si>
  <si>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</si>
  <si>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</si>
  <si>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</si>
  <si>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</si>
  <si>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</si>
  <si>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</si>
  <si>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</si>
  <si>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</si>
  <si>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</si>
  <si>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</si>
  <si>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</si>
  <si>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</si>
  <si>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</si>
  <si>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</si>
  <si>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</si>
  <si>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</si>
  <si>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</si>
  <si>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</si>
  <si>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</si>
  <si>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</si>
  <si>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</si>
  <si>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</si>
  <si>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</si>
  <si>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</si>
  <si>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</si>
  <si>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</si>
  <si>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</si>
  <si>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</si>
  <si>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</si>
  <si>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</si>
  <si>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</si>
  <si>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</si>
  <si>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</si>
  <si>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</si>
  <si>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</si>
  <si>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</si>
  <si>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</si>
  <si>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</si>
  <si>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</si>
  <si>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</si>
  <si>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</si>
  <si>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</si>
  <si>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</si>
  <si>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</si>
  <si>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</si>
  <si>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</si>
  <si>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</si>
  <si>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</si>
  <si>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</si>
  <si>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</si>
  <si>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</si>
  <si>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</si>
  <si>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</si>
  <si>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</si>
  <si>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</si>
  <si>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</si>
  <si>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</si>
  <si>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</si>
  <si>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</si>
  <si>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</si>
  <si>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</si>
  <si>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</si>
  <si>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</si>
  <si>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</si>
  <si>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</si>
  <si>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</si>
  <si>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</si>
  <si>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</si>
  <si>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</si>
  <si>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</si>
  <si>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</si>
  <si>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</si>
  <si>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</si>
  <si>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</si>
  <si>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</si>
  <si>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</si>
  <si>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</si>
  <si>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</si>
  <si>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</si>
  <si>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</si>
  <si>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</si>
  <si>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</si>
  <si>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</si>
  <si>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</si>
  <si>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</si>
  <si>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</si>
  <si>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</si>
  <si>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</si>
  <si>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</si>
  <si>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</si>
  <si>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</si>
  <si>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</si>
  <si>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</si>
  <si>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</si>
  <si>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</si>
  <si>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</si>
  <si>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</si>
  <si>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</si>
  <si>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</si>
  <si>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</si>
  <si>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</si>
  <si>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</si>
  <si>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</si>
  <si>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</si>
  <si>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</si>
  <si>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</si>
  <si>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</si>
  <si>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</si>
  <si>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</si>
  <si>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</si>
  <si>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</si>
  <si>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</si>
  <si>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</si>
  <si>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</si>
  <si>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</si>
  <si>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</si>
  <si>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</si>
  <si>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</si>
  <si>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</si>
  <si>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</si>
  <si>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</si>
  <si>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</si>
  <si>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</si>
  <si>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</si>
  <si>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</si>
  <si>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</si>
  <si>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</si>
  <si>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</si>
  <si>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</si>
  <si>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</si>
  <si>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</si>
  <si>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</si>
  <si>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</si>
  <si>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</si>
  <si>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</si>
  <si>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</si>
  <si>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</si>
  <si>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</si>
  <si>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</si>
  <si>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</si>
  <si>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</si>
  <si>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</si>
  <si>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</si>
  <si>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</si>
  <si>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</si>
  <si>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</si>
  <si>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</si>
  <si>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</si>
  <si>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</si>
  <si>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</si>
  <si>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</si>
  <si>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</si>
  <si>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</si>
  <si>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</si>
  <si>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</si>
  <si>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</si>
  <si>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</si>
  <si>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</si>
  <si>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</si>
  <si>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</si>
  <si>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</si>
  <si>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</si>
  <si>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</si>
  <si>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</si>
  <si>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</si>
  <si>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</si>
  <si>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</si>
  <si>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</si>
  <si>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</si>
  <si>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</si>
  <si>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</si>
  <si>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</si>
  <si>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</si>
  <si>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</si>
  <si>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</si>
  <si>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</si>
  <si>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</si>
  <si>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</si>
  <si>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</si>
  <si>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</si>
  <si>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</si>
  <si>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</si>
  <si>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</si>
  <si>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</si>
  <si>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</si>
  <si>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</si>
  <si>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</si>
  <si>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</si>
  <si>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</si>
  <si>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</si>
  <si>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</si>
  <si>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</si>
  <si>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</si>
  <si>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</si>
  <si>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</si>
  <si>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</si>
  <si>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</si>
  <si>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</si>
  <si>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</si>
  <si>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</si>
  <si>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</si>
  <si>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</si>
  <si>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</si>
  <si>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</si>
  <si>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</si>
  <si>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件</t>
  </si>
  <si>
    <t>文部科学省</t>
    <phoneticPr fontId="5"/>
  </si>
  <si>
    <t>平成２３年度</t>
    <phoneticPr fontId="5"/>
  </si>
  <si>
    <t>ユネスコ活動に関する法律（第３条）</t>
    <phoneticPr fontId="5"/>
  </si>
  <si>
    <t>ユネスコへの信託基金の拠出を通じて、ユネスコの優先分野に関する事業の実施を協力することになり、加盟国におけるユネスコの優先分野に関する活動の推進を図る。</t>
    <phoneticPr fontId="5"/>
  </si>
  <si>
    <t>-</t>
    <phoneticPr fontId="5"/>
  </si>
  <si>
    <t>-</t>
    <phoneticPr fontId="5"/>
  </si>
  <si>
    <t>-</t>
    <phoneticPr fontId="5"/>
  </si>
  <si>
    <t>ユネスコ事業等拠出金</t>
    <phoneticPr fontId="5"/>
  </si>
  <si>
    <t>政府開発援助ユネスコ事業等拠出金</t>
  </si>
  <si>
    <t>邦人専門職員の維持増強</t>
    <phoneticPr fontId="5"/>
  </si>
  <si>
    <t>ユネスコにおける邦人職員数（専門職以上）</t>
    <phoneticPr fontId="5"/>
  </si>
  <si>
    <t>人</t>
    <phoneticPr fontId="5"/>
  </si>
  <si>
    <t>-</t>
    <phoneticPr fontId="5"/>
  </si>
  <si>
    <t>ユネスコ人事部作成資料</t>
    <phoneticPr fontId="5"/>
  </si>
  <si>
    <t>邦人幹部職員の維持増強</t>
    <phoneticPr fontId="5"/>
  </si>
  <si>
    <t>ユネスコにおける邦人幹部職員数（D1以上）の邦人職員数に対する割合</t>
    <phoneticPr fontId="5"/>
  </si>
  <si>
    <t>％</t>
    <phoneticPr fontId="5"/>
  </si>
  <si>
    <t>本事業の成果を普及・推進していくことで、我が国の当該地域における貢献度を示す</t>
  </si>
  <si>
    <t>ユネスコ本部作成事業報告書（目標値は、事業につき１成果物を想定）</t>
  </si>
  <si>
    <t>件</t>
    <phoneticPr fontId="5"/>
  </si>
  <si>
    <t>各年度の拠出額／各年度の実施事業数　　</t>
    <phoneticPr fontId="5"/>
  </si>
  <si>
    <t>百万</t>
    <phoneticPr fontId="5"/>
  </si>
  <si>
    <t>百万円/件数</t>
    <phoneticPr fontId="5"/>
  </si>
  <si>
    <t>186/15</t>
    <phoneticPr fontId="5"/>
  </si>
  <si>
    <t>203/19</t>
    <phoneticPr fontId="5"/>
  </si>
  <si>
    <t>／　</t>
    <phoneticPr fontId="5"/>
  </si>
  <si>
    <t>　　/</t>
    <phoneticPr fontId="5"/>
  </si>
  <si>
    <t>／　　　　　　　　　　　　　　</t>
    <phoneticPr fontId="5"/>
  </si>
  <si>
    <t>ユネスコが実施する事業に対して信託基金を拠出することを通じてユネスコの優先分野に関する事業の実施に協力することにより、上位施策の達成目標である国際的な取組に日本が貢献するとともに、国際協力の推進に寄与している。</t>
    <phoneticPr fontId="5"/>
  </si>
  <si>
    <t>世界平和の確立と人類の福祉への貢献というユネスコの理念に貢献することは、国際社会の課題解決というニーズに合致している。</t>
    <phoneticPr fontId="5"/>
  </si>
  <si>
    <t>ユネスコの専門性、知見を生かし、我が国が実施してきた人材育成、研究事業等の成果を踏まえつつ、開発途上国の持続的発展に寄与するため、引き続き国が世界の情勢を鑑みながら実施すべき事業である。</t>
    <phoneticPr fontId="5"/>
  </si>
  <si>
    <t>国連の専門機関であるユネスコを通じた支援であり、我が方の会計年度ごとに計上される予算を適切に拠出している。</t>
    <phoneticPr fontId="5"/>
  </si>
  <si>
    <t>我が国及びユネスコ本部は、各事業をモニタリングするとともに、毎年開催される本信託基金レビュー会合において、基金の運用及び事業の進捗・成果について厳正に審査するなど、その必要性は適切にチェックされている。</t>
    <phoneticPr fontId="5"/>
  </si>
  <si>
    <t>ユネスコ本部（財務管理部）による活動支出のチェックが行われるなど、ユネスコ本部においても、コスト削減、効率化の工夫はなされている。</t>
    <phoneticPr fontId="5"/>
  </si>
  <si>
    <t>コストの効率化等を図りながら、活動見込み以上の実績をあげている。</t>
    <phoneticPr fontId="5"/>
  </si>
  <si>
    <t>新3-0006</t>
    <phoneticPr fontId="5"/>
  </si>
  <si>
    <t>17</t>
    <phoneticPr fontId="5"/>
  </si>
  <si>
    <t>440</t>
    <phoneticPr fontId="5"/>
  </si>
  <si>
    <t>436</t>
    <phoneticPr fontId="5"/>
  </si>
  <si>
    <t>431</t>
    <phoneticPr fontId="5"/>
  </si>
  <si>
    <t>414</t>
    <phoneticPr fontId="5"/>
  </si>
  <si>
    <t>文部科学省</t>
    <phoneticPr fontId="5"/>
  </si>
  <si>
    <t>13　豊かな国際社会の構築に資する国際交流・協力の推進</t>
    <phoneticPr fontId="5"/>
  </si>
  <si>
    <t>13-2 国際協力の推進</t>
    <phoneticPr fontId="5"/>
  </si>
  <si>
    <t>国際統括官付</t>
    <phoneticPr fontId="5"/>
  </si>
  <si>
    <t>本事業によって作成された成果物や事業報告書の数</t>
    <phoneticPr fontId="5"/>
  </si>
  <si>
    <t>ユネスコ事業への協力</t>
    <phoneticPr fontId="5"/>
  </si>
  <si>
    <t>ユネスコの教育・科学・情報・コミュニケーション分野の課題解決に向けて実施した事業数</t>
    <phoneticPr fontId="5"/>
  </si>
  <si>
    <t>ユネスコに対して、「アジア太平洋地域教育協力信託基金」、「ESDグローバル・アクション・プログラム（GAP)信託基金」、「ユネスコ地球規模の課題の解決のための科学技術事業信託基金」、「ユネスコ「世界の記憶」信託基金」を拠出し、ユネスコを通じた加盟国に対する教育、科学分野における協力事業を実施する。</t>
    <phoneticPr fontId="5"/>
  </si>
  <si>
    <t>無</t>
  </si>
  <si>
    <t>A.ユネスコ（国際連合教育科学文化機関）</t>
    <phoneticPr fontId="5"/>
  </si>
  <si>
    <t>拠出金</t>
    <phoneticPr fontId="5"/>
  </si>
  <si>
    <t>ユネスコ事業への協力</t>
    <phoneticPr fontId="5"/>
  </si>
  <si>
    <t>ユネスコ（国際連合教育科学文化機関）</t>
    <phoneticPr fontId="5"/>
  </si>
  <si>
    <t>ユネスコは、教育、科学、文化を担当する唯一の国際機関であり、先進国、発展途上国を含む193カ国が加盟国であることも踏まえると、我が国のプレゼンスを示すうえでユネスコの事業実施に貢献することは重要である。</t>
    <phoneticPr fontId="5"/>
  </si>
  <si>
    <t>国際戦略企画官
大杉 住子</t>
    <phoneticPr fontId="5"/>
  </si>
  <si>
    <t>206/19</t>
    <phoneticPr fontId="5"/>
  </si>
  <si>
    <t>本事業は、ユネスコへの信託基金の拠出を通じて、世界平和の確立と人類の福祉への貢献というユネスコの理念に貢献することで、我が国が国際社会において主導的役割を果たすことを目指すものである。本信託基金事業の実施が我が国のプレゼンスを高めるとともに、ユネスコ事業の滞りない実施に貢献しているといえる。</t>
    <phoneticPr fontId="5"/>
  </si>
  <si>
    <t>ユネスコは国連機関のうち、教育・科学等を所掌する専門機関である。その専門性や、現地の情勢を把握している地域事務所を通じて事業を実施することは効果的であるため、信託基金による拠出金は有効性が高い。</t>
    <rPh sb="39" eb="41">
      <t>ゲンチ</t>
    </rPh>
    <rPh sb="42" eb="44">
      <t>ジョウセイ</t>
    </rPh>
    <rPh sb="45" eb="47">
      <t>ハアク</t>
    </rPh>
    <rPh sb="60" eb="62">
      <t>ジギョウ</t>
    </rPh>
    <rPh sb="63" eb="65">
      <t>ジッシ</t>
    </rPh>
    <rPh sb="70" eb="73">
      <t>コウカテキ</t>
    </rPh>
    <phoneticPr fontId="5"/>
  </si>
  <si>
    <t>引き続き信託基金の拠出による事業の実施を進めることが肝要であるが、より効果的な事業の実施のために、ユネスコ事務局に効率的な事業の実施を依頼するとともに、拠出先とのコミュニケーションを充実させることで、成果物や事業報告書の提出を求めていくこととする。また本事業の効果を確認し、その成果を広く頒布できるよう、フォローアップを行うよう努める。</t>
    <rPh sb="76" eb="78">
      <t>キョシュツ</t>
    </rPh>
    <rPh sb="78" eb="79">
      <t>サキ</t>
    </rPh>
    <rPh sb="91" eb="93">
      <t>ジュウジツ</t>
    </rPh>
    <rPh sb="100" eb="103">
      <t>セイカブツ</t>
    </rPh>
    <rPh sb="104" eb="106">
      <t>ジギョウ</t>
    </rPh>
    <rPh sb="106" eb="109">
      <t>ホウコクショ</t>
    </rPh>
    <rPh sb="110" eb="112">
      <t>テイシュツ</t>
    </rPh>
    <rPh sb="113" eb="114">
      <t>モト</t>
    </rPh>
    <phoneticPr fontId="5"/>
  </si>
  <si>
    <t>我が国の拠出金等を通じて行った事業の成果については、ユネスコ加盟国の関係者に共有されることで、活用されている。</t>
    <rPh sb="4" eb="7">
      <t>キョシュツキン</t>
    </rPh>
    <rPh sb="7" eb="8">
      <t>トウ</t>
    </rPh>
    <rPh sb="9" eb="10">
      <t>ツウ</t>
    </rPh>
    <rPh sb="12" eb="13">
      <t>オコナ</t>
    </rPh>
    <rPh sb="15" eb="17">
      <t>ジギョウ</t>
    </rPh>
    <rPh sb="18" eb="20">
      <t>セイカ</t>
    </rPh>
    <rPh sb="30" eb="33">
      <t>カメイコク</t>
    </rPh>
    <rPh sb="34" eb="37">
      <t>カンケイシャ</t>
    </rPh>
    <rPh sb="38" eb="40">
      <t>キョウユウ</t>
    </rPh>
    <rPh sb="47" eb="49">
      <t>カツヨウ</t>
    </rPh>
    <phoneticPr fontId="5"/>
  </si>
  <si>
    <t>確実な拠出を行っているところではあるが、一部成果物や事業報告書の数においては充実をはかる必要がある。</t>
    <rPh sb="20" eb="22">
      <t>イチブ</t>
    </rPh>
    <rPh sb="22" eb="25">
      <t>セイカブツ</t>
    </rPh>
    <rPh sb="26" eb="28">
      <t>ジギョウ</t>
    </rPh>
    <rPh sb="28" eb="31">
      <t>ホウコクショ</t>
    </rPh>
    <rPh sb="32" eb="33">
      <t>カズ</t>
    </rPh>
    <rPh sb="38" eb="40">
      <t>ジュウジツ</t>
    </rPh>
    <rPh sb="44" eb="46">
      <t>ヒツヨウ</t>
    </rPh>
    <phoneticPr fontId="5"/>
  </si>
  <si>
    <t>‐</t>
  </si>
  <si>
    <t>-</t>
    <phoneticPr fontId="5"/>
  </si>
  <si>
    <t>外部有識者による点検対象外</t>
    <rPh sb="0" eb="2">
      <t>ガイブ</t>
    </rPh>
    <rPh sb="2" eb="5">
      <t>ユウシキシャ</t>
    </rPh>
    <rPh sb="8" eb="13">
      <t>テンケンタイショウガイ</t>
    </rPh>
    <phoneticPr fontId="5"/>
  </si>
  <si>
    <t>１．事業評価の観点：この事業は、ユネスコへの信託基金の拠出を通じて、ユネスコへの協力と優先分野に関する活動の普及推進を図るものであり、長期継続事業の観点から検証を行った。
２．所見：この事業は、地球規模課題に関する人材の養成が推進されるなど、我が国の国際的な取組への貢献に寄与するものであり、本事業の必要性は認められる。引き続き、長期継続事業であることを踏まえ、政策目的達成手段としての成果や効果について検証していくべきであ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</si>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</sst>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3502</xdr:colOff>
      <xdr:row>742</xdr:row>
      <xdr:rowOff>0</xdr:rowOff>
    </xdr:from>
    <xdr:to>
      <xdr:col>35</xdr:col>
      <xdr:colOff>180694</xdr:colOff>
      <xdr:row>745</xdr:row>
      <xdr:rowOff>67234</xdr:rowOff>
    </xdr:to>
    <xdr:sp macro="" textlink="">
      <xdr:nvSpPr>
        <xdr:cNvPr id="11" name="AutoShape 50">
          <a:extLst>
            <a:ext uri="{FF2B5EF4-FFF2-40B4-BE49-F238E27FC236}">
              <a16:creationId xmlns:a16="http://schemas.microsoft.com/office/drawing/2014/main" id="{E2E4E3A7-CD01-4B71-A0F1-A400C67D3CD9}"/>
            </a:ext>
          </a:extLst>
        </xdr:cNvPr>
        <xdr:cNvSpPr>
          <a:spLocks noChangeArrowheads="1"/>
        </xdr:cNvSpPr>
      </xdr:nvSpPr>
      <xdr:spPr bwMode="auto">
        <a:xfrm>
          <a:off x="3803977" y="51044475"/>
          <a:ext cx="3377592" cy="1124509"/>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62052</xdr:colOff>
      <xdr:row>746</xdr:row>
      <xdr:rowOff>39221</xdr:rowOff>
    </xdr:from>
    <xdr:to>
      <xdr:col>33</xdr:col>
      <xdr:colOff>189380</xdr:colOff>
      <xdr:row>747</xdr:row>
      <xdr:rowOff>217115</xdr:rowOff>
    </xdr:to>
    <xdr:sp macro="" textlink="">
      <xdr:nvSpPr>
        <xdr:cNvPr id="12" name="AutoShape 51">
          <a:extLst>
            <a:ext uri="{FF2B5EF4-FFF2-40B4-BE49-F238E27FC236}">
              <a16:creationId xmlns:a16="http://schemas.microsoft.com/office/drawing/2014/main" id="{2AEB02A2-C655-4AB9-811C-31AE46762722}"/>
            </a:ext>
          </a:extLst>
        </xdr:cNvPr>
        <xdr:cNvSpPr>
          <a:spLocks noChangeArrowheads="1"/>
        </xdr:cNvSpPr>
      </xdr:nvSpPr>
      <xdr:spPr bwMode="auto">
        <a:xfrm>
          <a:off x="4262577" y="52493396"/>
          <a:ext cx="2527628" cy="530319"/>
        </a:xfrm>
        <a:prstGeom prst="bracketPair">
          <a:avLst>
            <a:gd name="adj" fmla="val 25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63593</xdr:colOff>
      <xdr:row>750</xdr:row>
      <xdr:rowOff>231119</xdr:rowOff>
    </xdr:from>
    <xdr:to>
      <xdr:col>39</xdr:col>
      <xdr:colOff>188539</xdr:colOff>
      <xdr:row>754</xdr:row>
      <xdr:rowOff>312363</xdr:rowOff>
    </xdr:to>
    <xdr:sp macro="" textlink="">
      <xdr:nvSpPr>
        <xdr:cNvPr id="13" name="AutoShape 50">
          <a:extLst>
            <a:ext uri="{FF2B5EF4-FFF2-40B4-BE49-F238E27FC236}">
              <a16:creationId xmlns:a16="http://schemas.microsoft.com/office/drawing/2014/main" id="{78059D14-1CF9-4155-AA94-628B5CBE85F2}"/>
            </a:ext>
          </a:extLst>
        </xdr:cNvPr>
        <xdr:cNvSpPr>
          <a:spLocks noChangeArrowheads="1"/>
        </xdr:cNvSpPr>
      </xdr:nvSpPr>
      <xdr:spPr bwMode="auto">
        <a:xfrm>
          <a:off x="3063968" y="54094994"/>
          <a:ext cx="4925546" cy="1490944"/>
        </a:xfrm>
        <a:prstGeom prst="roundRect">
          <a:avLst>
            <a:gd name="adj" fmla="val 16667"/>
          </a:avLst>
        </a:prstGeom>
        <a:noFill/>
        <a:ln w="19050">
          <a:solidFill>
            <a:srgbClr val="000000"/>
          </a:solidFill>
          <a:round/>
          <a:headEnd/>
          <a:tailEnd/>
        </a:ln>
      </xdr:spPr>
      <xdr:txBody>
        <a:bodyPr vertOverflow="clip" wrap="square" lIns="36576" tIns="22860" rIns="0" bIns="22860" anchor="ctr"/>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ユネスコ（国際連合教育科学文化機関）</a:t>
          </a:r>
        </a:p>
        <a:p>
          <a:pPr algn="ctr" rtl="0">
            <a:lnSpc>
              <a:spcPts val="1900"/>
            </a:lnSpc>
            <a:defRPr sz="1000"/>
          </a:pPr>
          <a:endPar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749</xdr:row>
      <xdr:rowOff>138952</xdr:rowOff>
    </xdr:from>
    <xdr:to>
      <xdr:col>21</xdr:col>
      <xdr:colOff>21570</xdr:colOff>
      <xdr:row>750</xdr:row>
      <xdr:rowOff>154640</xdr:rowOff>
    </xdr:to>
    <xdr:sp macro="" textlink="">
      <xdr:nvSpPr>
        <xdr:cNvPr id="14" name="テキスト ボックス 13">
          <a:extLst>
            <a:ext uri="{FF2B5EF4-FFF2-40B4-BE49-F238E27FC236}">
              <a16:creationId xmlns:a16="http://schemas.microsoft.com/office/drawing/2014/main" id="{C127D504-4E77-41DE-B9EF-E49E9FAABC53}"/>
            </a:ext>
          </a:extLst>
        </xdr:cNvPr>
        <xdr:cNvSpPr txBox="1"/>
      </xdr:nvSpPr>
      <xdr:spPr>
        <a:xfrm>
          <a:off x="2800350" y="53650402"/>
          <a:ext cx="1421745" cy="368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xmlns:mc="http://schemas.openxmlformats.org/markup-compatibility/2006" xmlns:a14="http://schemas.microsoft.com/office/drawing/2010/main" val="000000" mc:Ignorable="a14" a14:legacySpreadsheetColorIndex="8"/>
              </a:solidFill>
            </a:rPr>
            <a:t>【</a:t>
          </a:r>
          <a:r>
            <a:rPr kumimoji="1" lang="ja-JP" altLang="en-US" sz="1600">
              <a:solidFill>
                <a:srgbClr xmlns:mc="http://schemas.openxmlformats.org/markup-compatibility/2006" xmlns:a14="http://schemas.microsoft.com/office/drawing/2010/main" val="000000" mc:Ignorable="a14" a14:legacySpreadsheetColorIndex="8"/>
              </a:solidFill>
            </a:rPr>
            <a:t>拠出金</a:t>
          </a:r>
          <a:r>
            <a:rPr kumimoji="1" lang="en-US" altLang="ja-JP" sz="1600">
              <a:solidFill>
                <a:srgbClr xmlns:mc="http://schemas.openxmlformats.org/markup-compatibility/2006" xmlns:a14="http://schemas.microsoft.com/office/drawing/2010/main" val="000000" mc:Ignorable="a14" a14:legacySpreadsheetColorIndex="8"/>
              </a:solidFill>
            </a:rPr>
            <a:t>】</a:t>
          </a:r>
          <a:endParaRPr kumimoji="1"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126066</xdr:colOff>
      <xdr:row>747</xdr:row>
      <xdr:rowOff>220476</xdr:rowOff>
    </xdr:from>
    <xdr:to>
      <xdr:col>27</xdr:col>
      <xdr:colOff>140914</xdr:colOff>
      <xdr:row>750</xdr:row>
      <xdr:rowOff>231119</xdr:rowOff>
    </xdr:to>
    <xdr:cxnSp macro="">
      <xdr:nvCxnSpPr>
        <xdr:cNvPr id="15" name="直線コネクタ 14">
          <a:extLst>
            <a:ext uri="{FF2B5EF4-FFF2-40B4-BE49-F238E27FC236}">
              <a16:creationId xmlns:a16="http://schemas.microsoft.com/office/drawing/2014/main" id="{C92E4891-DE47-4BF9-BFA5-A96D8265EA56}"/>
            </a:ext>
          </a:extLst>
        </xdr:cNvPr>
        <xdr:cNvCxnSpPr>
          <a:endCxn id="13" idx="0"/>
        </xdr:cNvCxnSpPr>
      </xdr:nvCxnSpPr>
      <xdr:spPr>
        <a:xfrm flipH="1">
          <a:off x="5526741" y="53027076"/>
          <a:ext cx="14848" cy="106791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701</xdr:colOff>
      <xdr:row>755</xdr:row>
      <xdr:rowOff>127467</xdr:rowOff>
    </xdr:from>
    <xdr:to>
      <xdr:col>40</xdr:col>
      <xdr:colOff>80543</xdr:colOff>
      <xdr:row>757</xdr:row>
      <xdr:rowOff>324971</xdr:rowOff>
    </xdr:to>
    <xdr:sp macro="" textlink="">
      <xdr:nvSpPr>
        <xdr:cNvPr id="16" name="AutoShape 51">
          <a:extLst>
            <a:ext uri="{FF2B5EF4-FFF2-40B4-BE49-F238E27FC236}">
              <a16:creationId xmlns:a16="http://schemas.microsoft.com/office/drawing/2014/main" id="{178ECA7D-DD22-45E9-8903-707D8E15F996}"/>
            </a:ext>
          </a:extLst>
        </xdr:cNvPr>
        <xdr:cNvSpPr>
          <a:spLocks noChangeArrowheads="1"/>
        </xdr:cNvSpPr>
      </xdr:nvSpPr>
      <xdr:spPr bwMode="auto">
        <a:xfrm>
          <a:off x="3001076" y="55753467"/>
          <a:ext cx="5080467" cy="1216679"/>
        </a:xfrm>
        <a:prstGeom prst="bracketPair">
          <a:avLst>
            <a:gd name="adj" fmla="val 16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31657</xdr:colOff>
      <xdr:row>746</xdr:row>
      <xdr:rowOff>56030</xdr:rowOff>
    </xdr:from>
    <xdr:to>
      <xdr:col>33</xdr:col>
      <xdr:colOff>7145</xdr:colOff>
      <xdr:row>747</xdr:row>
      <xdr:rowOff>275946</xdr:rowOff>
    </xdr:to>
    <xdr:sp macro="" textlink="">
      <xdr:nvSpPr>
        <xdr:cNvPr id="17" name="Text Box 53">
          <a:extLst>
            <a:ext uri="{FF2B5EF4-FFF2-40B4-BE49-F238E27FC236}">
              <a16:creationId xmlns:a16="http://schemas.microsoft.com/office/drawing/2014/main" id="{45ED1613-B48B-4932-A90E-5F3A366E0625}"/>
            </a:ext>
          </a:extLst>
        </xdr:cNvPr>
        <xdr:cNvSpPr txBox="1">
          <a:spLocks noChangeArrowheads="1"/>
        </xdr:cNvSpPr>
      </xdr:nvSpPr>
      <xdr:spPr bwMode="auto">
        <a:xfrm>
          <a:off x="4432207" y="52510205"/>
          <a:ext cx="2175763" cy="572341"/>
        </a:xfrm>
        <a:prstGeom prst="rect">
          <a:avLst/>
        </a:prstGeom>
        <a:solidFill>
          <a:schemeClr val="lt1"/>
        </a:solidFill>
        <a:ln>
          <a:noFill/>
        </a:ln>
      </xdr:spPr>
      <xdr:txBody>
        <a:bodyPr vertOverflow="clip" wrap="square" lIns="36576" tIns="22860" rIns="0" bIns="0" anchor="ctr"/>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ユネスコ事業への協力</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100854</xdr:colOff>
      <xdr:row>755</xdr:row>
      <xdr:rowOff>156600</xdr:rowOff>
    </xdr:from>
    <xdr:to>
      <xdr:col>38</xdr:col>
      <xdr:colOff>143995</xdr:colOff>
      <xdr:row>757</xdr:row>
      <xdr:rowOff>268941</xdr:rowOff>
    </xdr:to>
    <xdr:sp macro="" textlink="">
      <xdr:nvSpPr>
        <xdr:cNvPr id="18" name="Text Box 53">
          <a:extLst>
            <a:ext uri="{FF2B5EF4-FFF2-40B4-BE49-F238E27FC236}">
              <a16:creationId xmlns:a16="http://schemas.microsoft.com/office/drawing/2014/main" id="{7295B7C3-5B24-4378-81DF-7BC77A3FFD79}"/>
            </a:ext>
          </a:extLst>
        </xdr:cNvPr>
        <xdr:cNvSpPr txBox="1">
          <a:spLocks noChangeArrowheads="1"/>
        </xdr:cNvSpPr>
      </xdr:nvSpPr>
      <xdr:spPr bwMode="auto">
        <a:xfrm>
          <a:off x="3301254" y="55782600"/>
          <a:ext cx="4443691" cy="113151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ユネスコに対して、「アジア太平洋地域教育協力信託基金」、「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ESD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グローバル・アクションプログラム（ＧＡＰ）信託基金」、「ユネスコ地球規模の課題解決のための科学事業信託基金」、「ユネスコ「世界の記憶」協力事業信託基金」を拠出し、ユネスコを通じた加盟国に対する教育及び科学分野における協力事業を実施。</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80" zoomScaleNormal="75" zoomScaleSheetLayoutView="80" zoomScalePageLayoutView="85" workbookViewId="0">
      <selection activeCell="J746" sqref="J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419</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620</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563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186</v>
      </c>
      <c r="Q13" s="658"/>
      <c r="R13" s="658"/>
      <c r="S13" s="658"/>
      <c r="T13" s="658"/>
      <c r="U13" s="658"/>
      <c r="V13" s="659"/>
      <c r="W13" s="657">
        <v>203</v>
      </c>
      <c r="X13" s="658"/>
      <c r="Y13" s="658"/>
      <c r="Z13" s="658"/>
      <c r="AA13" s="658"/>
      <c r="AB13" s="658"/>
      <c r="AC13" s="659"/>
      <c r="AD13" s="657">
        <v>206</v>
      </c>
      <c r="AE13" s="658"/>
      <c r="AF13" s="658"/>
      <c r="AG13" s="658"/>
      <c r="AH13" s="658"/>
      <c r="AI13" s="658"/>
      <c r="AJ13" s="659"/>
      <c r="AK13" s="657">
        <v>200</v>
      </c>
      <c r="AL13" s="658"/>
      <c r="AM13" s="658"/>
      <c r="AN13" s="658"/>
      <c r="AO13" s="658"/>
      <c r="AP13" s="658"/>
      <c r="AQ13" s="659"/>
      <c r="AR13" s="919">
        <v>240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563</v>
      </c>
      <c r="X15" s="658"/>
      <c r="Y15" s="658"/>
      <c r="Z15" s="658"/>
      <c r="AA15" s="658"/>
      <c r="AB15" s="658"/>
      <c r="AC15" s="659"/>
      <c r="AD15" s="657" t="s">
        <v>563</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563</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582</v>
      </c>
      <c r="X17" s="658"/>
      <c r="Y17" s="658"/>
      <c r="Z17" s="658"/>
      <c r="AA17" s="658"/>
      <c r="AB17" s="658"/>
      <c r="AC17" s="659"/>
      <c r="AD17" s="657" t="s">
        <v>563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186</v>
      </c>
      <c r="Q18" s="879"/>
      <c r="R18" s="879"/>
      <c r="S18" s="879"/>
      <c r="T18" s="879"/>
      <c r="U18" s="879"/>
      <c r="V18" s="880"/>
      <c r="W18" s="878">
        <f>SUM(W13:AC17)</f>
        <v>203</v>
      </c>
      <c r="X18" s="879"/>
      <c r="Y18" s="879"/>
      <c r="Z18" s="879"/>
      <c r="AA18" s="879"/>
      <c r="AB18" s="879"/>
      <c r="AC18" s="880"/>
      <c r="AD18" s="878">
        <f>SUM(AD13:AJ17)</f>
        <v>206</v>
      </c>
      <c r="AE18" s="879"/>
      <c r="AF18" s="879"/>
      <c r="AG18" s="879"/>
      <c r="AH18" s="879"/>
      <c r="AI18" s="879"/>
      <c r="AJ18" s="880"/>
      <c r="AK18" s="878">
        <f>SUM(AK13:AQ17)</f>
        <v>200</v>
      </c>
      <c r="AL18" s="879"/>
      <c r="AM18" s="879"/>
      <c r="AN18" s="879"/>
      <c r="AO18" s="879"/>
      <c r="AP18" s="879"/>
      <c r="AQ18" s="880"/>
      <c r="AR18" s="878">
        <f>SUM(AR13:AX17)</f>
        <v>240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186</v>
      </c>
      <c r="Q19" s="658"/>
      <c r="R19" s="658"/>
      <c r="S19" s="658"/>
      <c r="T19" s="658"/>
      <c r="U19" s="658"/>
      <c r="V19" s="659"/>
      <c r="W19" s="657">
        <v>203</v>
      </c>
      <c r="X19" s="658"/>
      <c r="Y19" s="658"/>
      <c r="Z19" s="658"/>
      <c r="AA19" s="658"/>
      <c r="AB19" s="658"/>
      <c r="AC19" s="659"/>
      <c r="AD19" s="657">
        <v>206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150</v>
      </c>
      <c r="Q23" s="920"/>
      <c r="R23" s="920"/>
      <c r="S23" s="920"/>
      <c r="T23" s="920"/>
      <c r="U23" s="920"/>
      <c r="V23" s="937"/>
      <c r="W23" s="919">
        <v>180</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0.5" customHeight="1" x14ac:dyDescent="0.15">
      <c r="A24" s="967"/>
      <c r="B24" s="968"/>
      <c r="C24" s="968"/>
      <c r="D24" s="968"/>
      <c r="E24" s="968"/>
      <c r="F24" s="969"/>
      <c r="G24" s="955" t="s">
        <v>584</v>
      </c>
      <c r="H24" s="956"/>
      <c r="I24" s="956"/>
      <c r="J24" s="956"/>
      <c r="K24" s="956"/>
      <c r="L24" s="956"/>
      <c r="M24" s="956"/>
      <c r="N24" s="956"/>
      <c r="O24" s="957"/>
      <c r="P24" s="657">
        <v>50</v>
      </c>
      <c r="Q24" s="658"/>
      <c r="R24" s="658"/>
      <c r="S24" s="658"/>
      <c r="T24" s="658"/>
      <c r="U24" s="658"/>
      <c r="V24" s="659"/>
      <c r="W24" s="657">
        <v>60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200</v>
      </c>
      <c r="Q29" s="658"/>
      <c r="R29" s="658"/>
      <c r="S29" s="658"/>
      <c r="T29" s="658"/>
      <c r="U29" s="658"/>
      <c r="V29" s="659"/>
      <c r="W29" s="933">
        <f>AR13</f>
        <v>240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563</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29</v>
      </c>
      <c r="AF32" s="219"/>
      <c r="AG32" s="219"/>
      <c r="AH32" s="219"/>
      <c r="AI32" s="218">
        <v>30</v>
      </c>
      <c r="AJ32" s="219"/>
      <c r="AK32" s="219"/>
      <c r="AL32" s="219"/>
      <c r="AM32" s="218">
        <v>31</v>
      </c>
      <c r="AN32" s="219"/>
      <c r="AO32" s="219"/>
      <c r="AP32" s="219"/>
      <c r="AQ32" s="340" t="s">
        <v>563</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35</v>
      </c>
      <c r="AF33" s="219"/>
      <c r="AG33" s="219"/>
      <c r="AH33" s="219"/>
      <c r="AI33" s="218">
        <v>35</v>
      </c>
      <c r="AJ33" s="219"/>
      <c r="AK33" s="219"/>
      <c r="AL33" s="219"/>
      <c r="AM33" s="218">
        <v>35</v>
      </c>
      <c r="AN33" s="219"/>
      <c r="AO33" s="219"/>
      <c r="AP33" s="219"/>
      <c r="AQ33" s="340">
        <v>35</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82.857142857142861</v>
      </c>
      <c r="AF34" s="219"/>
      <c r="AG34" s="219"/>
      <c r="AH34" s="219"/>
      <c r="AI34" s="218">
        <v>85.714285714285708</v>
      </c>
      <c r="AJ34" s="219"/>
      <c r="AK34" s="219"/>
      <c r="AL34" s="219"/>
      <c r="AM34" s="218">
        <v>91.4</v>
      </c>
      <c r="AN34" s="219"/>
      <c r="AO34" s="219"/>
      <c r="AP34" s="219"/>
      <c r="AQ34" s="340" t="s">
        <v>563</v>
      </c>
      <c r="AR34" s="207"/>
      <c r="AS34" s="207"/>
      <c r="AT34" s="341"/>
      <c r="AU34" s="219" t="s">
        <v>563</v>
      </c>
      <c r="AV34" s="219"/>
      <c r="AW34" s="219"/>
      <c r="AX34" s="221"/>
    </row>
    <row r="35" spans="1:50" ht="18.75" customHeight="1" x14ac:dyDescent="0.15">
      <c r="A35" s="226" t="s">
        <v>502</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8.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563</v>
      </c>
      <c r="AV38" s="199"/>
      <c r="AW38" s="398" t="s">
        <v>300</v>
      </c>
      <c r="AX38" s="399"/>
    </row>
    <row r="39" spans="1:50" ht="23.25" customHeight="1" x14ac:dyDescent="0.15">
      <c r="A39" s="403"/>
      <c r="B39" s="401"/>
      <c r="C39" s="401"/>
      <c r="D39" s="401"/>
      <c r="E39" s="401"/>
      <c r="F39" s="402"/>
      <c r="G39" s="564" t="s">
        <v>590</v>
      </c>
      <c r="H39" s="565"/>
      <c r="I39" s="565"/>
      <c r="J39" s="565"/>
      <c r="K39" s="565"/>
      <c r="L39" s="565"/>
      <c r="M39" s="565"/>
      <c r="N39" s="565"/>
      <c r="O39" s="566"/>
      <c r="P39" s="105" t="s">
        <v>591</v>
      </c>
      <c r="Q39" s="105"/>
      <c r="R39" s="105"/>
      <c r="S39" s="105"/>
      <c r="T39" s="105"/>
      <c r="U39" s="105"/>
      <c r="V39" s="105"/>
      <c r="W39" s="105"/>
      <c r="X39" s="106"/>
      <c r="Y39" s="471" t="s">
        <v>12</v>
      </c>
      <c r="Z39" s="531"/>
      <c r="AA39" s="532"/>
      <c r="AB39" s="461" t="s">
        <v>592</v>
      </c>
      <c r="AC39" s="461"/>
      <c r="AD39" s="461"/>
      <c r="AE39" s="218">
        <v>3.9</v>
      </c>
      <c r="AF39" s="219"/>
      <c r="AG39" s="219"/>
      <c r="AH39" s="219"/>
      <c r="AI39" s="218">
        <v>3.8</v>
      </c>
      <c r="AJ39" s="219"/>
      <c r="AK39" s="219"/>
      <c r="AL39" s="219"/>
      <c r="AM39" s="218">
        <v>3.7</v>
      </c>
      <c r="AN39" s="219"/>
      <c r="AO39" s="219"/>
      <c r="AP39" s="219"/>
      <c r="AQ39" s="340" t="s">
        <v>563</v>
      </c>
      <c r="AR39" s="207"/>
      <c r="AS39" s="207"/>
      <c r="AT39" s="341"/>
      <c r="AU39" s="219" t="s">
        <v>563</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592</v>
      </c>
      <c r="AC40" s="523"/>
      <c r="AD40" s="523"/>
      <c r="AE40" s="218">
        <v>3.7</v>
      </c>
      <c r="AF40" s="219"/>
      <c r="AG40" s="219"/>
      <c r="AH40" s="219"/>
      <c r="AI40" s="218">
        <v>3.7</v>
      </c>
      <c r="AJ40" s="219"/>
      <c r="AK40" s="219"/>
      <c r="AL40" s="219"/>
      <c r="AM40" s="218">
        <v>3.7</v>
      </c>
      <c r="AN40" s="219"/>
      <c r="AO40" s="219"/>
      <c r="AP40" s="219"/>
      <c r="AQ40" s="340">
        <v>3.7</v>
      </c>
      <c r="AR40" s="207"/>
      <c r="AS40" s="207"/>
      <c r="AT40" s="341"/>
      <c r="AU40" s="219" t="s">
        <v>580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105.40540540540539</v>
      </c>
      <c r="AF41" s="219"/>
      <c r="AG41" s="219"/>
      <c r="AH41" s="219"/>
      <c r="AI41" s="218">
        <v>102.70270270270269</v>
      </c>
      <c r="AJ41" s="219"/>
      <c r="AK41" s="219"/>
      <c r="AL41" s="219"/>
      <c r="AM41" s="218">
        <v>100</v>
      </c>
      <c r="AN41" s="219"/>
      <c r="AO41" s="219"/>
      <c r="AP41" s="219"/>
      <c r="AQ41" s="340" t="s">
        <v>563</v>
      </c>
      <c r="AR41" s="207"/>
      <c r="AS41" s="207"/>
      <c r="AT41" s="341"/>
      <c r="AU41" s="219" t="s">
        <v>563</v>
      </c>
      <c r="AV41" s="219"/>
      <c r="AW41" s="219"/>
      <c r="AX41" s="221"/>
    </row>
    <row r="42" spans="1:50" ht="18.75" customHeight="1" x14ac:dyDescent="0.15">
      <c r="A42" s="226" t="s">
        <v>502</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8.7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568</v>
      </c>
      <c r="AV45" s="199"/>
      <c r="AW45" s="398" t="s">
        <v>300</v>
      </c>
      <c r="AX45" s="399"/>
    </row>
    <row r="46" spans="1:50" ht="23.25" customHeight="1" x14ac:dyDescent="0.15">
      <c r="A46" s="403"/>
      <c r="B46" s="401"/>
      <c r="C46" s="401"/>
      <c r="D46" s="401"/>
      <c r="E46" s="401"/>
      <c r="F46" s="402"/>
      <c r="G46" s="564" t="s">
        <v>593</v>
      </c>
      <c r="H46" s="565"/>
      <c r="I46" s="565"/>
      <c r="J46" s="565"/>
      <c r="K46" s="565"/>
      <c r="L46" s="565"/>
      <c r="M46" s="565"/>
      <c r="N46" s="565"/>
      <c r="O46" s="566"/>
      <c r="P46" s="105" t="s">
        <v>621</v>
      </c>
      <c r="Q46" s="105"/>
      <c r="R46" s="105"/>
      <c r="S46" s="105"/>
      <c r="T46" s="105"/>
      <c r="U46" s="105"/>
      <c r="V46" s="105"/>
      <c r="W46" s="105"/>
      <c r="X46" s="106"/>
      <c r="Y46" s="471" t="s">
        <v>12</v>
      </c>
      <c r="Z46" s="531"/>
      <c r="AA46" s="532"/>
      <c r="AB46" s="461" t="s">
        <v>575</v>
      </c>
      <c r="AC46" s="461"/>
      <c r="AD46" s="461"/>
      <c r="AE46" s="218">
        <v>17</v>
      </c>
      <c r="AF46" s="219"/>
      <c r="AG46" s="219"/>
      <c r="AH46" s="219"/>
      <c r="AI46" s="218">
        <v>18</v>
      </c>
      <c r="AJ46" s="219"/>
      <c r="AK46" s="219"/>
      <c r="AL46" s="219"/>
      <c r="AM46" s="218">
        <v>14</v>
      </c>
      <c r="AN46" s="219"/>
      <c r="AO46" s="219"/>
      <c r="AP46" s="219"/>
      <c r="AQ46" s="340" t="s">
        <v>568</v>
      </c>
      <c r="AR46" s="207"/>
      <c r="AS46" s="207"/>
      <c r="AT46" s="341"/>
      <c r="AU46" s="219" t="s">
        <v>568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575</v>
      </c>
      <c r="AC47" s="523"/>
      <c r="AD47" s="523"/>
      <c r="AE47" s="218">
        <v>15</v>
      </c>
      <c r="AF47" s="219"/>
      <c r="AG47" s="219"/>
      <c r="AH47" s="219"/>
      <c r="AI47" s="218">
        <v>25</v>
      </c>
      <c r="AJ47" s="219"/>
      <c r="AK47" s="219"/>
      <c r="AL47" s="219"/>
      <c r="AM47" s="218">
        <v>25</v>
      </c>
      <c r="AN47" s="219"/>
      <c r="AO47" s="219"/>
      <c r="AP47" s="219"/>
      <c r="AQ47" s="340">
        <v>25</v>
      </c>
      <c r="AR47" s="207"/>
      <c r="AS47" s="207"/>
      <c r="AT47" s="341"/>
      <c r="AU47" s="219" t="s">
        <v>568</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113.33333333333333</v>
      </c>
      <c r="AF48" s="219"/>
      <c r="AG48" s="219"/>
      <c r="AH48" s="219"/>
      <c r="AI48" s="218">
        <v>72</v>
      </c>
      <c r="AJ48" s="219"/>
      <c r="AK48" s="219"/>
      <c r="AL48" s="219"/>
      <c r="AM48" s="218">
        <v>56</v>
      </c>
      <c r="AN48" s="219"/>
      <c r="AO48" s="219"/>
      <c r="AP48" s="219"/>
      <c r="AQ48" s="340" t="s">
        <v>568</v>
      </c>
      <c r="AR48" s="207"/>
      <c r="AS48" s="207"/>
      <c r="AT48" s="341"/>
      <c r="AU48" s="219" t="s">
        <v>568</v>
      </c>
      <c r="AV48" s="219"/>
      <c r="AW48" s="219"/>
      <c r="AX48" s="221"/>
    </row>
    <row r="49" spans="1:50" ht="18.75" customHeight="1" x14ac:dyDescent="0.15">
      <c r="A49" s="226" t="s">
        <v>502</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8.7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568</v>
      </c>
      <c r="AR66" s="199"/>
      <c r="AS66" s="242" t="s">
        <v>355</v>
      </c>
      <c r="AT66" s="243"/>
      <c r="AU66" s="199" t="s">
        <v>568</v>
      </c>
      <c r="AV66" s="199"/>
      <c r="AW66" s="242" t="s">
        <v>472</v>
      </c>
      <c r="AX66" s="254"/>
    </row>
    <row r="67" spans="1:50" ht="23.25" hidden="1" customHeight="1" x14ac:dyDescent="0.15">
      <c r="A67" s="475"/>
      <c r="B67" s="476"/>
      <c r="C67" s="476"/>
      <c r="D67" s="476"/>
      <c r="E67" s="476"/>
      <c r="F67" s="477"/>
      <c r="G67" s="255" t="s">
        <v>356</v>
      </c>
      <c r="H67" s="258" t="s">
        <v>568</v>
      </c>
      <c r="I67" s="259"/>
      <c r="J67" s="259"/>
      <c r="K67" s="259"/>
      <c r="L67" s="259"/>
      <c r="M67" s="259"/>
      <c r="N67" s="259"/>
      <c r="O67" s="260"/>
      <c r="P67" s="258" t="s">
        <v>568</v>
      </c>
      <c r="Q67" s="259"/>
      <c r="R67" s="259"/>
      <c r="S67" s="259"/>
      <c r="T67" s="259"/>
      <c r="U67" s="259"/>
      <c r="V67" s="260"/>
      <c r="W67" s="264"/>
      <c r="X67" s="265"/>
      <c r="Y67" s="270" t="s">
        <v>12</v>
      </c>
      <c r="Z67" s="270"/>
      <c r="AA67" s="271"/>
      <c r="AB67" s="272" t="s">
        <v>492</v>
      </c>
      <c r="AC67" s="272"/>
      <c r="AD67" s="272"/>
      <c r="AE67" s="218" t="s">
        <v>568</v>
      </c>
      <c r="AF67" s="219"/>
      <c r="AG67" s="219"/>
      <c r="AH67" s="219"/>
      <c r="AI67" s="218" t="s">
        <v>568</v>
      </c>
      <c r="AJ67" s="219"/>
      <c r="AK67" s="219"/>
      <c r="AL67" s="219"/>
      <c r="AM67" s="218"/>
      <c r="AN67" s="219"/>
      <c r="AO67" s="219"/>
      <c r="AP67" s="219"/>
      <c r="AQ67" s="218" t="s">
        <v>568</v>
      </c>
      <c r="AR67" s="219"/>
      <c r="AS67" s="219"/>
      <c r="AT67" s="220"/>
      <c r="AU67" s="219" t="s">
        <v>568</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568</v>
      </c>
      <c r="AF68" s="219"/>
      <c r="AG68" s="219"/>
      <c r="AH68" s="219"/>
      <c r="AI68" s="218" t="s">
        <v>568</v>
      </c>
      <c r="AJ68" s="219"/>
      <c r="AK68" s="219"/>
      <c r="AL68" s="219"/>
      <c r="AM68" s="218"/>
      <c r="AN68" s="219"/>
      <c r="AO68" s="219"/>
      <c r="AP68" s="219"/>
      <c r="AQ68" s="218" t="s">
        <v>568</v>
      </c>
      <c r="AR68" s="219"/>
      <c r="AS68" s="219"/>
      <c r="AT68" s="220"/>
      <c r="AU68" s="219" t="s">
        <v>568</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568</v>
      </c>
      <c r="AF69" s="274"/>
      <c r="AG69" s="274"/>
      <c r="AH69" s="274"/>
      <c r="AI69" s="273" t="s">
        <v>568</v>
      </c>
      <c r="AJ69" s="274"/>
      <c r="AK69" s="274"/>
      <c r="AL69" s="274"/>
      <c r="AM69" s="273"/>
      <c r="AN69" s="274"/>
      <c r="AO69" s="274"/>
      <c r="AP69" s="274"/>
      <c r="AQ69" s="218" t="s">
        <v>568</v>
      </c>
      <c r="AR69" s="219"/>
      <c r="AS69" s="219"/>
      <c r="AT69" s="220"/>
      <c r="AU69" s="219" t="s">
        <v>568</v>
      </c>
      <c r="AV69" s="219"/>
      <c r="AW69" s="219"/>
      <c r="AX69" s="221"/>
    </row>
    <row r="70" spans="1:50" ht="23.25" hidden="1" customHeight="1" x14ac:dyDescent="0.15">
      <c r="A70" s="475" t="s">
        <v>479</v>
      </c>
      <c r="B70" s="476"/>
      <c r="C70" s="476"/>
      <c r="D70" s="476"/>
      <c r="E70" s="476"/>
      <c r="F70" s="477"/>
      <c r="G70" s="256" t="s">
        <v>357</v>
      </c>
      <c r="H70" s="307" t="s">
        <v>568</v>
      </c>
      <c r="I70" s="307"/>
      <c r="J70" s="307"/>
      <c r="K70" s="307"/>
      <c r="L70" s="307"/>
      <c r="M70" s="307"/>
      <c r="N70" s="307"/>
      <c r="O70" s="307"/>
      <c r="P70" s="307" t="s">
        <v>568</v>
      </c>
      <c r="Q70" s="307"/>
      <c r="R70" s="307"/>
      <c r="S70" s="307"/>
      <c r="T70" s="307"/>
      <c r="U70" s="307"/>
      <c r="V70" s="307"/>
      <c r="W70" s="310" t="s">
        <v>491</v>
      </c>
      <c r="X70" s="311"/>
      <c r="Y70" s="270" t="s">
        <v>12</v>
      </c>
      <c r="Z70" s="270"/>
      <c r="AA70" s="271"/>
      <c r="AB70" s="272" t="s">
        <v>492</v>
      </c>
      <c r="AC70" s="272"/>
      <c r="AD70" s="272"/>
      <c r="AE70" s="218" t="s">
        <v>568</v>
      </c>
      <c r="AF70" s="219"/>
      <c r="AG70" s="219"/>
      <c r="AH70" s="219"/>
      <c r="AI70" s="218" t="s">
        <v>568</v>
      </c>
      <c r="AJ70" s="219"/>
      <c r="AK70" s="219"/>
      <c r="AL70" s="219"/>
      <c r="AM70" s="218"/>
      <c r="AN70" s="219"/>
      <c r="AO70" s="219"/>
      <c r="AP70" s="219"/>
      <c r="AQ70" s="218" t="s">
        <v>568</v>
      </c>
      <c r="AR70" s="219"/>
      <c r="AS70" s="219"/>
      <c r="AT70" s="220"/>
      <c r="AU70" s="219" t="s">
        <v>568</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568</v>
      </c>
      <c r="AF71" s="219"/>
      <c r="AG71" s="219"/>
      <c r="AH71" s="219"/>
      <c r="AI71" s="218" t="s">
        <v>568</v>
      </c>
      <c r="AJ71" s="219"/>
      <c r="AK71" s="219"/>
      <c r="AL71" s="219"/>
      <c r="AM71" s="218"/>
      <c r="AN71" s="219"/>
      <c r="AO71" s="219"/>
      <c r="AP71" s="219"/>
      <c r="AQ71" s="218" t="s">
        <v>568</v>
      </c>
      <c r="AR71" s="219"/>
      <c r="AS71" s="219"/>
      <c r="AT71" s="220"/>
      <c r="AU71" s="219" t="s">
        <v>568</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568</v>
      </c>
      <c r="AF72" s="219"/>
      <c r="AG72" s="219"/>
      <c r="AH72" s="219"/>
      <c r="AI72" s="218" t="s">
        <v>568</v>
      </c>
      <c r="AJ72" s="219"/>
      <c r="AK72" s="219"/>
      <c r="AL72" s="219"/>
      <c r="AM72" s="218"/>
      <c r="AN72" s="219"/>
      <c r="AO72" s="219"/>
      <c r="AP72" s="220"/>
      <c r="AQ72" s="218" t="s">
        <v>568</v>
      </c>
      <c r="AR72" s="219"/>
      <c r="AS72" s="219"/>
      <c r="AT72" s="220"/>
      <c r="AU72" s="219" t="s">
        <v>568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15</v>
      </c>
      <c r="AF101" s="219"/>
      <c r="AG101" s="219"/>
      <c r="AH101" s="220"/>
      <c r="AI101" s="218">
        <v>19</v>
      </c>
      <c r="AJ101" s="219"/>
      <c r="AK101" s="219"/>
      <c r="AL101" s="220"/>
      <c r="AM101" s="218">
        <v>19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13</v>
      </c>
      <c r="AF102" s="418"/>
      <c r="AG102" s="418"/>
      <c r="AH102" s="418"/>
      <c r="AI102" s="418">
        <v>15</v>
      </c>
      <c r="AJ102" s="418"/>
      <c r="AK102" s="418"/>
      <c r="AL102" s="418"/>
      <c r="AM102" s="418">
        <v>15</v>
      </c>
      <c r="AN102" s="418"/>
      <c r="AO102" s="418"/>
      <c r="AP102" s="418"/>
      <c r="AQ102" s="273">
        <v>20</v>
      </c>
      <c r="AR102" s="274"/>
      <c r="AS102" s="274"/>
      <c r="AT102" s="319"/>
      <c r="AU102" s="273">
        <v>24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12.4</v>
      </c>
      <c r="AF116" s="418"/>
      <c r="AG116" s="418"/>
      <c r="AH116" s="418"/>
      <c r="AI116" s="418">
        <v>10.684210526315789</v>
      </c>
      <c r="AJ116" s="418"/>
      <c r="AK116" s="418"/>
      <c r="AL116" s="418"/>
      <c r="AM116" s="418">
        <f>206/19</f>
        <v>10.842105263157896</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600</v>
      </c>
      <c r="AJ117" s="551"/>
      <c r="AK117" s="551"/>
      <c r="AL117" s="551"/>
      <c r="AM117" s="551" t="s">
        <v>632</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563</v>
      </c>
      <c r="AR133" s="199"/>
      <c r="AS133" s="133" t="s">
        <v>355</v>
      </c>
      <c r="AT133" s="134"/>
      <c r="AU133" s="200" t="s">
        <v>563</v>
      </c>
      <c r="AV133" s="200"/>
      <c r="AW133" s="133" t="s">
        <v>300</v>
      </c>
      <c r="AX133" s="195"/>
    </row>
    <row r="134" spans="1:50" ht="39.75" customHeight="1" x14ac:dyDescent="0.15">
      <c r="A134" s="189"/>
      <c r="B134" s="186"/>
      <c r="C134" s="180"/>
      <c r="D134" s="186"/>
      <c r="E134" s="180"/>
      <c r="F134" s="181"/>
      <c r="G134" s="104" t="s">
        <v>563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595</v>
      </c>
      <c r="AC134" s="205"/>
      <c r="AD134" s="205"/>
      <c r="AE134" s="206" t="s">
        <v>563</v>
      </c>
      <c r="AF134" s="207"/>
      <c r="AG134" s="207"/>
      <c r="AH134" s="207"/>
      <c r="AI134" s="206" t="s">
        <v>563</v>
      </c>
      <c r="AJ134" s="207"/>
      <c r="AK134" s="207"/>
      <c r="AL134" s="207"/>
      <c r="AM134" s="206"/>
      <c r="AN134" s="207"/>
      <c r="AO134" s="207"/>
      <c r="AP134" s="207"/>
      <c r="AQ134" s="206" t="s">
        <v>563</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595</v>
      </c>
      <c r="AC135" s="213"/>
      <c r="AD135" s="213"/>
      <c r="AE135" s="206" t="s">
        <v>582</v>
      </c>
      <c r="AF135" s="207"/>
      <c r="AG135" s="207"/>
      <c r="AH135" s="207"/>
      <c r="AI135" s="206" t="s">
        <v>563</v>
      </c>
      <c r="AJ135" s="207"/>
      <c r="AK135" s="207"/>
      <c r="AL135" s="207"/>
      <c r="AM135" s="206"/>
      <c r="AN135" s="207"/>
      <c r="AO135" s="207"/>
      <c r="AP135" s="207"/>
      <c r="AQ135" s="206" t="s">
        <v>563</v>
      </c>
      <c r="AR135" s="207"/>
      <c r="AS135" s="207"/>
      <c r="AT135" s="207"/>
      <c r="AU135" s="206" t="s">
        <v>563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582</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563</v>
      </c>
      <c r="AF433" s="207"/>
      <c r="AG433" s="207"/>
      <c r="AH433" s="341"/>
      <c r="AI433" s="340" t="s">
        <v>563</v>
      </c>
      <c r="AJ433" s="207"/>
      <c r="AK433" s="207"/>
      <c r="AL433" s="207"/>
      <c r="AM433" s="340" t="s">
        <v>568</v>
      </c>
      <c r="AN433" s="207"/>
      <c r="AO433" s="207"/>
      <c r="AP433" s="341"/>
      <c r="AQ433" s="340" t="s">
        <v>563</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563</v>
      </c>
      <c r="AF434" s="207"/>
      <c r="AG434" s="207"/>
      <c r="AH434" s="341"/>
      <c r="AI434" s="340" t="s">
        <v>563</v>
      </c>
      <c r="AJ434" s="207"/>
      <c r="AK434" s="207"/>
      <c r="AL434" s="207"/>
      <c r="AM434" s="340" t="s">
        <v>568</v>
      </c>
      <c r="AN434" s="207"/>
      <c r="AO434" s="207"/>
      <c r="AP434" s="341"/>
      <c r="AQ434" s="340" t="s">
        <v>563</v>
      </c>
      <c r="AR434" s="207"/>
      <c r="AS434" s="207"/>
      <c r="AT434" s="341"/>
      <c r="AU434" s="207" t="s">
        <v>563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563</v>
      </c>
      <c r="AF435" s="207"/>
      <c r="AG435" s="207"/>
      <c r="AH435" s="341"/>
      <c r="AI435" s="340" t="s">
        <v>582</v>
      </c>
      <c r="AJ435" s="207"/>
      <c r="AK435" s="207"/>
      <c r="AL435" s="207"/>
      <c r="AM435" s="340" t="s">
        <v>568</v>
      </c>
      <c r="AN435" s="207"/>
      <c r="AO435" s="207"/>
      <c r="AP435" s="341"/>
      <c r="AQ435" s="340" t="s">
        <v>563</v>
      </c>
      <c r="AR435" s="207"/>
      <c r="AS435" s="207"/>
      <c r="AT435" s="341"/>
      <c r="AU435" s="207" t="s">
        <v>563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563</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563</v>
      </c>
      <c r="AF458" s="207"/>
      <c r="AG458" s="207"/>
      <c r="AH458" s="207"/>
      <c r="AI458" s="340" t="s">
        <v>563</v>
      </c>
      <c r="AJ458" s="207"/>
      <c r="AK458" s="207"/>
      <c r="AL458" s="207"/>
      <c r="AM458" s="340" t="s">
        <v>568</v>
      </c>
      <c r="AN458" s="207"/>
      <c r="AO458" s="207"/>
      <c r="AP458" s="341"/>
      <c r="AQ458" s="340" t="s">
        <v>563</v>
      </c>
      <c r="AR458" s="207"/>
      <c r="AS458" s="207"/>
      <c r="AT458" s="341"/>
      <c r="AU458" s="207" t="s">
        <v>563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582</v>
      </c>
      <c r="AF459" s="207"/>
      <c r="AG459" s="207"/>
      <c r="AH459" s="341"/>
      <c r="AI459" s="340" t="s">
        <v>563</v>
      </c>
      <c r="AJ459" s="207"/>
      <c r="AK459" s="207"/>
      <c r="AL459" s="207"/>
      <c r="AM459" s="340" t="s">
        <v>568</v>
      </c>
      <c r="AN459" s="207"/>
      <c r="AO459" s="207"/>
      <c r="AP459" s="341"/>
      <c r="AQ459" s="340" t="s">
        <v>563</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563</v>
      </c>
      <c r="AF460" s="207"/>
      <c r="AG460" s="207"/>
      <c r="AH460" s="341"/>
      <c r="AI460" s="340" t="s">
        <v>563</v>
      </c>
      <c r="AJ460" s="207"/>
      <c r="AK460" s="207"/>
      <c r="AL460" s="207"/>
      <c r="AM460" s="340" t="s">
        <v>568</v>
      </c>
      <c r="AN460" s="207"/>
      <c r="AO460" s="207"/>
      <c r="AP460" s="341"/>
      <c r="AQ460" s="340" t="s">
        <v>563</v>
      </c>
      <c r="AR460" s="207"/>
      <c r="AS460" s="207"/>
      <c r="AT460" s="341"/>
      <c r="AU460" s="207" t="s">
        <v>563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638</v>
      </c>
      <c r="AE705" s="715"/>
      <c r="AF705" s="715"/>
      <c r="AG705" s="125" t="s">
        <v>582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638</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638</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6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638</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782" t="s">
        <v>638</v>
      </c>
      <c r="AE713" s="783"/>
      <c r="AF713" s="78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5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637</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638</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 customHeight="1" thickBot="1" x14ac:dyDescent="0.2">
      <c r="A733" s="673" t="s">
        <v>257</v>
      </c>
      <c r="B733" s="674"/>
      <c r="C733" s="674"/>
      <c r="D733" s="674"/>
      <c r="E733" s="675"/>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582</v>
      </c>
      <c r="F737" s="990"/>
      <c r="G737" s="990"/>
      <c r="H737" s="990"/>
      <c r="I737" s="990"/>
      <c r="J737" s="990"/>
      <c r="K737" s="990"/>
      <c r="L737" s="990"/>
      <c r="M737" s="990"/>
      <c r="N737" s="365" t="s">
        <v>539</v>
      </c>
      <c r="O737" s="365"/>
      <c r="P737" s="365"/>
      <c r="Q737" s="365"/>
      <c r="R737" s="990" t="s">
        <v>611</v>
      </c>
      <c r="S737" s="990"/>
      <c r="T737" s="990"/>
      <c r="U737" s="990"/>
      <c r="V737" s="990"/>
      <c r="W737" s="990"/>
      <c r="X737" s="990"/>
      <c r="Y737" s="990"/>
      <c r="Z737" s="990"/>
      <c r="AA737" s="365" t="s">
        <v>538</v>
      </c>
      <c r="AB737" s="365"/>
      <c r="AC737" s="365"/>
      <c r="AD737" s="365"/>
      <c r="AE737" s="990" t="s">
        <v>612</v>
      </c>
      <c r="AF737" s="990"/>
      <c r="AG737" s="990"/>
      <c r="AH737" s="990"/>
      <c r="AI737" s="990"/>
      <c r="AJ737" s="990"/>
      <c r="AK737" s="990"/>
      <c r="AL737" s="990"/>
      <c r="AM737" s="990"/>
      <c r="AN737" s="365" t="s">
        <v>537</v>
      </c>
      <c r="AO737" s="365"/>
      <c r="AP737" s="365"/>
      <c r="AQ737" s="365"/>
      <c r="AR737" s="982" t="s">
        <v>613</v>
      </c>
      <c r="AS737" s="983"/>
      <c r="AT737" s="983"/>
      <c r="AU737" s="983"/>
      <c r="AV737" s="983"/>
      <c r="AW737" s="983"/>
      <c r="AX737" s="984"/>
      <c r="AY737" s="89"/>
      <c r="AZ737" s="89"/>
    </row>
    <row r="738" spans="1:52" ht="24.75" customHeight="1" x14ac:dyDescent="0.15">
      <c r="A738" s="991" t="s">
        <v>536</v>
      </c>
      <c r="B738" s="210"/>
      <c r="C738" s="210"/>
      <c r="D738" s="211"/>
      <c r="E738" s="990" t="s">
        <v>614</v>
      </c>
      <c r="F738" s="990"/>
      <c r="G738" s="990"/>
      <c r="H738" s="990"/>
      <c r="I738" s="990"/>
      <c r="J738" s="990"/>
      <c r="K738" s="990"/>
      <c r="L738" s="990"/>
      <c r="M738" s="990"/>
      <c r="N738" s="365" t="s">
        <v>535</v>
      </c>
      <c r="O738" s="365"/>
      <c r="P738" s="365"/>
      <c r="Q738" s="365"/>
      <c r="R738" s="990" t="s">
        <v>615</v>
      </c>
      <c r="S738" s="990"/>
      <c r="T738" s="990"/>
      <c r="U738" s="990"/>
      <c r="V738" s="990"/>
      <c r="W738" s="990"/>
      <c r="X738" s="990"/>
      <c r="Y738" s="990"/>
      <c r="Z738" s="990"/>
      <c r="AA738" s="365" t="s">
        <v>534</v>
      </c>
      <c r="AB738" s="365"/>
      <c r="AC738" s="365"/>
      <c r="AD738" s="365"/>
      <c r="AE738" s="990" t="s">
        <v>616</v>
      </c>
      <c r="AF738" s="990"/>
      <c r="AG738" s="990"/>
      <c r="AH738" s="990"/>
      <c r="AI738" s="990"/>
      <c r="AJ738" s="990"/>
      <c r="AK738" s="990"/>
      <c r="AL738" s="990"/>
      <c r="AM738" s="990"/>
      <c r="AN738" s="365" t="s">
        <v>530</v>
      </c>
      <c r="AO738" s="365"/>
      <c r="AP738" s="365"/>
      <c r="AQ738" s="365"/>
      <c r="AR738" s="982">
        <v>422</v>
      </c>
      <c r="AS738" s="983"/>
      <c r="AT738" s="983"/>
      <c r="AU738" s="983"/>
      <c r="AV738" s="983"/>
      <c r="AW738" s="983"/>
      <c r="AX738" s="984"/>
    </row>
    <row r="739" spans="1:52" ht="24.75" customHeight="1" thickBot="1" x14ac:dyDescent="0.2">
      <c r="A739" s="992" t="s">
        <v>526</v>
      </c>
      <c r="B739" s="993"/>
      <c r="C739" s="993"/>
      <c r="D739" s="994"/>
      <c r="E739" s="995" t="s">
        <v>617</v>
      </c>
      <c r="F739" s="985"/>
      <c r="G739" s="985"/>
      <c r="H739" s="93" t="str">
        <f>IF(E739="", "", "(")</f>
        <v>(</v>
      </c>
      <c r="I739" s="985"/>
      <c r="J739" s="985"/>
      <c r="K739" s="93" t="str">
        <f>IF(OR(I739="　", I739=""), "", "-")</f>
        <v/>
      </c>
      <c r="L739" s="986">
        <v>426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628</v>
      </c>
      <c r="M781" s="665"/>
      <c r="N781" s="665"/>
      <c r="O781" s="665"/>
      <c r="P781" s="665"/>
      <c r="Q781" s="665"/>
      <c r="R781" s="665"/>
      <c r="S781" s="665"/>
      <c r="T781" s="665"/>
      <c r="U781" s="665"/>
      <c r="V781" s="665"/>
      <c r="W781" s="665"/>
      <c r="X781" s="666"/>
      <c r="Y781" s="388">
        <v>206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61" t="s">
        <v>629</v>
      </c>
      <c r="D837" s="347"/>
      <c r="E837" s="347"/>
      <c r="F837" s="347"/>
      <c r="G837" s="347"/>
      <c r="H837" s="347"/>
      <c r="I837" s="347"/>
      <c r="J837" s="348" t="s">
        <v>639</v>
      </c>
      <c r="K837" s="349"/>
      <c r="L837" s="349"/>
      <c r="M837" s="349"/>
      <c r="N837" s="349"/>
      <c r="O837" s="349"/>
      <c r="P837" s="362" t="s">
        <v>628</v>
      </c>
      <c r="Q837" s="350"/>
      <c r="R837" s="350"/>
      <c r="S837" s="350"/>
      <c r="T837" s="350"/>
      <c r="U837" s="350"/>
      <c r="V837" s="350"/>
      <c r="W837" s="350"/>
      <c r="X837" s="350"/>
      <c r="Y837" s="351">
        <v>206</v>
      </c>
      <c r="Z837" s="352"/>
      <c r="AA837" s="352"/>
      <c r="AB837" s="353"/>
      <c r="AC837" s="363" t="s">
        <v>501</v>
      </c>
      <c r="AD837" s="371"/>
      <c r="AE837" s="371"/>
      <c r="AF837" s="371"/>
      <c r="AG837" s="371"/>
      <c r="AH837" s="372" t="s">
        <v>639</v>
      </c>
      <c r="AI837" s="373"/>
      <c r="AJ837" s="373"/>
      <c r="AK837" s="373"/>
      <c r="AL837" s="357" t="s">
        <v>639</v>
      </c>
      <c r="AM837" s="358"/>
      <c r="AN837" s="358"/>
      <c r="AO837" s="359"/>
      <c r="AP837" s="360" t="s">
        <v>639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29" max="49" man="1"/>
    <brk id="551"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2019-08-30T05:02:09Z</cp:lastPrinted>
  <dcterms:created xsi:type="dcterms:W3CDTF">2012-03-13T00:50:25Z</dcterms:created>
  <dcterms:modified xsi:type="dcterms:W3CDTF">2019-09-02T00:31:10Z</dcterms:modified>
</cp:coreProperties>
</file>