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 ^) 国際統括官付\ユネスコ振興推進係\■R2照会回答\20200000_行政事業レビュー（事前分析表含む）\20201120_行政事業レビューシートの記載の確認等について\2_係内確認結果\確認用レビューシート\"/>
    </mc:Choice>
  </mc:AlternateContent>
  <bookViews>
    <workbookView xWindow="228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<sst xmlns="http://schemas.openxmlformats.org/spreadsheetml/2006/main" count="3011" uniqueCount="676">
  <si>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</si>
  <si>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</si>
  <si>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</si>
  <si>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</si>
  <si>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</si>
  <si>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</si>
  <si>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</si>
  <si>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</si>
  <si>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</si>
  <si>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</si>
  <si>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</si>
  <si>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</si>
  <si>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</si>
  <si>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</si>
  <si>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</si>
  <si>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</si>
  <si>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</si>
  <si>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</si>
  <si>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</si>
  <si>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</si>
  <si>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</si>
  <si>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</si>
  <si>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</si>
  <si>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</si>
  <si>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</si>
  <si>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</si>
  <si>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</si>
  <si>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</si>
  <si>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</si>
  <si>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</si>
  <si>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</si>
  <si>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</si>
  <si>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</si>
  <si>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</si>
  <si>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</si>
  <si>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</si>
  <si>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</si>
  <si>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</si>
  <si>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</si>
  <si>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</si>
  <si>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</si>
  <si>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</si>
  <si>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</si>
  <si>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</si>
  <si>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</si>
  <si>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</si>
  <si>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</si>
  <si>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</si>
  <si>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</si>
  <si>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</si>
  <si>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</si>
  <si>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</si>
  <si>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</si>
  <si>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</si>
  <si>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</si>
  <si>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</si>
  <si>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</si>
  <si>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</si>
  <si>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</si>
  <si>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</si>
  <si>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</si>
  <si>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</si>
  <si>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</si>
  <si>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</si>
  <si>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</si>
  <si>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</si>
  <si>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</si>
  <si>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</si>
  <si>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</si>
  <si>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</si>
  <si>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</si>
  <si>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</si>
  <si>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</si>
  <si>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</si>
  <si>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</si>
  <si>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</si>
  <si>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</si>
  <si>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</si>
  <si>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</si>
  <si>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</si>
  <si>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</si>
  <si>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</si>
  <si>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</si>
  <si>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</si>
  <si>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</si>
  <si>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</si>
  <si>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</si>
  <si>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</si>
  <si>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</si>
  <si>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</si>
  <si>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</si>
  <si>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</si>
  <si>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</si>
  <si>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</si>
  <si>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</si>
  <si>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</si>
  <si>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</si>
  <si>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</si>
  <si>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</si>
  <si>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</si>
  <si>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</si>
  <si>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</si>
  <si>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</si>
  <si>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</si>
  <si>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</si>
  <si>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</si>
  <si>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</si>
  <si>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</si>
  <si>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</si>
  <si>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</si>
  <si>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</si>
  <si>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</si>
  <si>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</si>
  <si>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</si>
  <si>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</si>
  <si>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</si>
  <si>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</si>
  <si>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</si>
  <si>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</si>
  <si>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</si>
  <si>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</si>
  <si>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</si>
  <si>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</si>
  <si>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</si>
  <si>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</si>
  <si>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</si>
  <si>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</si>
  <si>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</si>
  <si>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</si>
  <si>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</si>
  <si>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</si>
  <si>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</si>
  <si>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</si>
  <si>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</si>
  <si>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</si>
  <si>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</si>
  <si>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</si>
  <si>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</si>
  <si>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</si>
  <si>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</si>
  <si>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</si>
  <si>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</si>
  <si>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</si>
  <si>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</si>
  <si>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</si>
  <si>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</si>
  <si>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</si>
  <si>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</si>
  <si>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</si>
  <si>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</si>
  <si>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</si>
  <si>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</si>
  <si>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</si>
  <si>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</si>
  <si>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</si>
  <si>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</si>
  <si>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</si>
  <si>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</si>
  <si>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</si>
  <si>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</si>
  <si>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</si>
  <si>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</si>
  <si>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</si>
  <si>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</si>
  <si>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</si>
  <si>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</si>
  <si>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</si>
  <si>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</si>
  <si>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</si>
  <si>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</si>
  <si>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</si>
  <si>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</si>
  <si>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</si>
  <si>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</si>
  <si>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</si>
  <si>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</si>
  <si>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</si>
  <si>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</si>
  <si>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</si>
  <si>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</si>
  <si>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</si>
  <si>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</si>
  <si>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</si>
  <si>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</si>
  <si>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</si>
  <si>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</si>
  <si>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</si>
  <si>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</si>
  <si>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</si>
  <si>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</si>
  <si>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</si>
  <si>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</si>
  <si>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</si>
  <si>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</si>
  <si>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</si>
  <si>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</si>
  <si>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</si>
  <si>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</si>
  <si>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</si>
  <si>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</si>
  <si>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</si>
  <si>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</si>
  <si>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</si>
  <si>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</si>
  <si>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</si>
  <si>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</si>
  <si>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</si>
  <si>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</si>
  <si>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</si>
  <si>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</si>
  <si>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</si>
  <si>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</si>
  <si>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</si>
  <si>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</si>
  <si>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</si>
  <si>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</si>
  <si>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</si>
  <si>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</si>
  <si>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</si>
  <si>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</si>
  <si>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</si>
  <si>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</si>
  <si>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</si>
  <si>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</si>
  <si>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</si>
  <si>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</si>
  <si>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</si>
  <si>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</si>
  <si>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</si>
  <si>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</si>
  <si>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</si>
  <si>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</si>
  <si>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</si>
  <si>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</si>
  <si>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</si>
  <si>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</si>
  <si>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</si>
  <si>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</si>
  <si>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</si>
  <si>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</si>
  <si>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</si>
  <si>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</si>
  <si>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</si>
  <si>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</si>
  <si>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</si>
  <si>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</si>
  <si>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</si>
  <si>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</si>
  <si>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</si>
  <si>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</si>
  <si>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</si>
  <si>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</si>
  <si>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</si>
  <si>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</si>
  <si>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</si>
  <si>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</si>
  <si>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</si>
  <si>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</si>
  <si>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</si>
  <si>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</si>
  <si>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</si>
  <si>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</si>
  <si>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</si>
  <si>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</si>
  <si>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</si>
  <si>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</si>
  <si>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</si>
  <si>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</si>
  <si>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</si>
  <si>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</si>
  <si>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</si>
  <si>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</si>
  <si>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</si>
  <si>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</si>
  <si>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</si>
  <si>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</si>
  <si>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</si>
  <si>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</si>
  <si>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</si>
  <si>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</si>
  <si>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</si>
  <si>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</si>
  <si>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</si>
  <si>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</si>
  <si>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</si>
  <si>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</si>
  <si>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</si>
  <si>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</si>
  <si>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</si>
  <si>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</si>
  <si>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</si>
  <si>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</si>
  <si>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</si>
  <si>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</si>
  <si>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</si>
  <si>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</si>
  <si>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</si>
  <si>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</si>
  <si>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</si>
  <si>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</si>
  <si>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</si>
  <si>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</si>
  <si>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</si>
  <si>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</si>
  <si>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</si>
  <si>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</si>
  <si>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</si>
  <si>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</si>
  <si>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</si>
  <si>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</si>
  <si>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</si>
  <si>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</si>
  <si>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</si>
  <si>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</si>
  <si>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</si>
  <si>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</si>
  <si>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</si>
  <si>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</si>
  <si>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</si>
  <si>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</si>
  <si>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</si>
  <si>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</si>
  <si>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</si>
  <si>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</si>
  <si>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</si>
  <si>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</si>
  <si>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</si>
  <si>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</si>
  <si>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</si>
  <si>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</si>
  <si>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</si>
  <si>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</si>
  <si>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</si>
  <si>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</si>
  <si>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</si>
  <si>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</si>
  <si>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</si>
  <si>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</si>
  <si>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</si>
  <si>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</si>
  <si>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</si>
  <si>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</si>
  <si>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</si>
  <si>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</si>
  <si>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</si>
  <si>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</si>
  <si>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</si>
  <si>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</si>
  <si>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</si>
  <si>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</si>
  <si>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</si>
  <si>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</si>
  <si>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</si>
  <si>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</si>
  <si>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</si>
  <si>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</si>
  <si>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</si>
  <si>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</si>
  <si>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</si>
  <si>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</si>
  <si>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</si>
  <si>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</si>
  <si>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</si>
  <si>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</si>
  <si>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</si>
  <si>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</si>
  <si>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</si>
  <si>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</si>
  <si>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</si>
  <si>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</si>
  <si>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</si>
  <si>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</si>
  <si>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</si>
  <si>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</si>
  <si>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</si>
  <si>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</si>
  <si>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</si>
  <si>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</si>
  <si>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</si>
  <si>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</si>
  <si>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</si>
  <si>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</si>
  <si>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</si>
  <si>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</si>
  <si>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</si>
  <si>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</si>
  <si>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</si>
  <si>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</si>
  <si>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</si>
  <si>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</si>
  <si>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</si>
  <si>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</si>
  <si>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</si>
  <si>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</si>
  <si>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</si>
  <si>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</si>
  <si>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</si>
  <si>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</si>
  <si>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</si>
  <si>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</si>
  <si>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</si>
  <si>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</si>
  <si>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</si>
  <si>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</si>
  <si>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</si>
  <si>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</si>
  <si>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</si>
  <si>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</si>
  <si>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</si>
  <si>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</si>
  <si>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</si>
  <si>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</si>
  <si>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</si>
  <si>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</si>
  <si>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</si>
  <si>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</si>
  <si>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</si>
  <si>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</si>
  <si>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</si>
  <si>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</si>
  <si>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</si>
  <si>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</si>
  <si>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</si>
  <si>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</si>
  <si>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</si>
  <si>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</si>
  <si>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</si>
  <si>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</si>
  <si>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</si>
  <si>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</si>
  <si>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</si>
  <si>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</si>
  <si>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</si>
  <si>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</si>
  <si>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</si>
  <si>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</si>
  <si>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</si>
  <si>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</si>
  <si>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</si>
  <si>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</si>
  <si>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</si>
  <si>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</si>
  <si>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</si>
  <si>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</si>
  <si>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</si>
  <si>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</si>
  <si>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</si>
  <si>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</si>
  <si>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</si>
  <si>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</si>
  <si>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</si>
  <si>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</si>
  <si>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</si>
  <si>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</si>
  <si>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</si>
  <si>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</si>
  <si>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</si>
  <si>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</si>
  <si>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</si>
  <si>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</si>
  <si>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</si>
  <si>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</si>
  <si>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</si>
  <si>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</si>
  <si>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</si>
  <si>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</si>
  <si>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</si>
  <si>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</si>
  <si>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</si>
  <si>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</si>
  <si>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</si>
  <si>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</si>
  <si>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</si>
  <si>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</si>
  <si>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</si>
  <si>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</si>
  <si>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</si>
  <si>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</si>
  <si>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</si>
  <si>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</si>
  <si>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</si>
  <si>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</si>
  <si>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</si>
  <si>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</si>
  <si>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</si>
  <si>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</si>
  <si>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</si>
  <si>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</si>
  <si>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</si>
  <si>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</si>
  <si>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</si>
  <si>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</si>
  <si>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</si>
  <si>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</si>
  <si>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</si>
  <si>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</si>
  <si>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</si>
  <si>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</si>
  <si>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</si>
  <si>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</si>
  <si>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</si>
  <si>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</si>
  <si>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</si>
  <si>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</si>
  <si>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</si>
  <si>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</si>
  <si>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</si>
  <si>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</si>
  <si>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</si>
  <si>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</si>
  <si>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</si>
  <si>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</si>
  <si>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</si>
  <si>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</si>
  <si>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</si>
  <si>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</si>
  <si>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</si>
  <si>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</si>
  <si>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</si>
  <si>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</si>
  <si>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</si>
  <si>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</si>
  <si>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</si>
  <si>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</si>
  <si>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</si>
  <si>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</si>
  <si>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</si>
  <si>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</si>
  <si>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</si>
  <si>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</si>
  <si>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</si>
  <si>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</si>
  <si>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</si>
  <si>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</si>
  <si>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</si>
  <si>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</si>
  <si>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</si>
  <si>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</si>
  <si>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</si>
  <si>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</si>
  <si>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</si>
  <si>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</si>
  <si>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</si>
  <si>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</si>
  <si>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</si>
  <si>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</si>
  <si>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</si>
  <si>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</si>
  <si>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</si>
  <si>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</si>
  <si>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</si>
  <si>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</si>
  <si>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</si>
  <si>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</si>
  <si>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</si>
  <si>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</si>
  <si>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</si>
  <si>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</si>
  <si>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</si>
  <si>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</si>
  <si>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</si>
  <si>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</si>
  <si>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</si>
  <si>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</si>
  <si>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</si>
  <si>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</si>
  <si>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</si>
  <si>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</si>
  <si>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</si>
  <si>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　　　　　　　　　　　　　　</t>
    <phoneticPr fontId="5"/>
  </si>
  <si>
    <t>文部科学省</t>
    <phoneticPr fontId="5"/>
  </si>
  <si>
    <t>平成１９年度</t>
    <phoneticPr fontId="5"/>
  </si>
  <si>
    <t>ユネスコ活動に関する法律（第4条）</t>
    <phoneticPr fontId="5"/>
  </si>
  <si>
    <t>「ユネスコ活動に関する法律」に基づき、ユネスコの理念及び目的の実現に向けて、国内のユネスコ活動に関係のある機関及び民間団体等へ委託し、我が国におけるユネスコ活動の振興のための重要事業を実施することを目的とする。</t>
    <phoneticPr fontId="5"/>
  </si>
  <si>
    <t>-</t>
    <phoneticPr fontId="5"/>
  </si>
  <si>
    <t>-</t>
    <phoneticPr fontId="5"/>
  </si>
  <si>
    <t>-</t>
    <phoneticPr fontId="5"/>
  </si>
  <si>
    <t>国際協力推進事業委託費</t>
    <phoneticPr fontId="5"/>
  </si>
  <si>
    <t>国民のユネスコ活動への関心、ユネスコ活動への参加への意欲が高まること。
※本事業は毎年度事業を実施してユネスコ活動の活性化を図っていく事業であるため、明確な目標最終年度は無いが、現時点では31年度（ＥＳＤに関するグローバルアクションプログラム最終年）とする。</t>
    <phoneticPr fontId="5"/>
  </si>
  <si>
    <t>事業の実施を通じたユネスコ活動及び日本ユネスコ国内委員会に対する関心の高まりを測るため、日本ユネスコ国内委員会のFacebookに対する「いいね」の数を成果指標とする。</t>
    <phoneticPr fontId="5"/>
  </si>
  <si>
    <t>件</t>
    <phoneticPr fontId="5"/>
  </si>
  <si>
    <t>件</t>
    <phoneticPr fontId="5"/>
  </si>
  <si>
    <t>日本ユネスコ国内委員会Facebookページ内に掲載</t>
    <phoneticPr fontId="5"/>
  </si>
  <si>
    <t>実施事業数</t>
    <phoneticPr fontId="5"/>
  </si>
  <si>
    <t>　執行額 ／ 実施事業数　　　　　　</t>
    <phoneticPr fontId="5"/>
  </si>
  <si>
    <t>百万円</t>
    <phoneticPr fontId="5"/>
  </si>
  <si>
    <t>百万円/件</t>
    <phoneticPr fontId="5"/>
  </si>
  <si>
    <t>80/5</t>
    <phoneticPr fontId="5"/>
  </si>
  <si>
    <t>92/5</t>
    <phoneticPr fontId="5"/>
  </si>
  <si>
    <t>62/4</t>
    <phoneticPr fontId="5"/>
  </si>
  <si>
    <t>／　</t>
    <phoneticPr fontId="5"/>
  </si>
  <si>
    <t>　　/</t>
    <phoneticPr fontId="5"/>
  </si>
  <si>
    <t>国内におけるユネスコ活動への理解普及や参加促進を通じ、ユネスコが主導する国際的取組に貢献するとともに、ＥＳＤを通じた調査研究やフォーラム等の開催により、上位施策の達成目標である国内外における教育施策の充実のための有益な情報の収集・発信等に寄与している。</t>
    <phoneticPr fontId="5"/>
  </si>
  <si>
    <t>-</t>
    <phoneticPr fontId="5"/>
  </si>
  <si>
    <t>ユネスコ活動は法律で規定されているところであり、ESDを始め、ユネスコ活動に関する国民の関心・ニーズも高まっている。</t>
    <phoneticPr fontId="5"/>
  </si>
  <si>
    <t>ユネスコ活動を通じた世界の平和と人類の福祉への貢献は、「ユネスコ活動に関する法律」で規定されており、広く国民のユネスコ活動への参加の促進、更には、ユネスコ活動の普及と理解の促進を図ることを目的として国が実施すべき事業である。</t>
    <phoneticPr fontId="5"/>
  </si>
  <si>
    <t>SDＧｓの達成に向けて、ユネスコ活動やESDの推進については優先度が高まってきており、その中でも本事業で実施する事業はその核となる活動を含んでいる。</t>
    <phoneticPr fontId="5"/>
  </si>
  <si>
    <t>十分な公告期間を確保した上で、公募締切前には事業説明会を実施する等広く知られるよう工夫を図っている。外部の有識者による審査委員会で客観的な選定を行っている。</t>
    <phoneticPr fontId="5"/>
  </si>
  <si>
    <t>外部の有識者による審査委員会で妥当性を確認している。</t>
    <phoneticPr fontId="5"/>
  </si>
  <si>
    <t>コストの算出基準となる根拠詳細について入念に確認し、その妥当性についてチェックをしている。</t>
    <phoneticPr fontId="5"/>
  </si>
  <si>
    <t>事業経費の各費目・使途の内容を厳正に審査するなど、その合理性について適切にチェックを行っている。</t>
    <phoneticPr fontId="5"/>
  </si>
  <si>
    <t>事業経費の各費目・使途の内容を厳正に審査するなど、その必要性について適切にチェックを行っている。</t>
    <phoneticPr fontId="5"/>
  </si>
  <si>
    <t>事業の執行等に関しても、適宜コスト削減や効率化のための対応や、アイディアの共有等を行っている。</t>
    <phoneticPr fontId="5"/>
  </si>
  <si>
    <t>事業実施に当たっては、より効率的・安価な方法を検討し実施している。</t>
    <phoneticPr fontId="5"/>
  </si>
  <si>
    <t>おおむね見合っていた。</t>
    <phoneticPr fontId="5"/>
  </si>
  <si>
    <t>当該事業で得られた成果物については、教育関係機関を始め、広く一般にも利用できるよう、ホームページに掲載するなどの工夫を行っている。また、成果物の内容は、これまでの事業で得られた知見を踏まえて改善を重ねている。</t>
    <phoneticPr fontId="5"/>
  </si>
  <si>
    <t>419</t>
    <phoneticPr fontId="5"/>
  </si>
  <si>
    <t>23</t>
    <phoneticPr fontId="5"/>
  </si>
  <si>
    <t>18</t>
    <phoneticPr fontId="5"/>
  </si>
  <si>
    <t>441</t>
    <phoneticPr fontId="5"/>
  </si>
  <si>
    <t>340</t>
    <phoneticPr fontId="5"/>
  </si>
  <si>
    <t>432</t>
    <phoneticPr fontId="5"/>
  </si>
  <si>
    <t>415</t>
    <phoneticPr fontId="5"/>
  </si>
  <si>
    <t>文部科学省</t>
    <phoneticPr fontId="5"/>
  </si>
  <si>
    <t>13　豊かな国際社会の構築に資する国際交流・協力の推進</t>
    <phoneticPr fontId="5"/>
  </si>
  <si>
    <t>13-2 国際協力の推進</t>
    <phoneticPr fontId="5"/>
  </si>
  <si>
    <t>日本／ユネスコパートナーシップ事業</t>
    <phoneticPr fontId="5"/>
  </si>
  <si>
    <t>国際統括官付</t>
    <phoneticPr fontId="5"/>
  </si>
  <si>
    <t>国際統括官付</t>
    <phoneticPr fontId="5"/>
  </si>
  <si>
    <t>-</t>
    <phoneticPr fontId="5"/>
  </si>
  <si>
    <t>74/9</t>
    <phoneticPr fontId="5"/>
  </si>
  <si>
    <t>無</t>
  </si>
  <si>
    <t>‐</t>
  </si>
  <si>
    <t>国連持続可能な開発目標（ＳＤＧｓ）の達成に貢献するという観点から、国内におけるＥＳＤの推進をはじめ、ユネスコ活動を一層進める。事業の効率性や有効性について引き続き見直し・改善を図っていく。</t>
    <phoneticPr fontId="5"/>
  </si>
  <si>
    <t>を含む。</t>
    <rPh sb="1" eb="2">
      <t>フク</t>
    </rPh>
    <phoneticPr fontId="5"/>
  </si>
  <si>
    <t>A.公益財団法人ユネスコ・アジア文化センター</t>
    <phoneticPr fontId="5"/>
  </si>
  <si>
    <t>C.公益財団法人五井平和財団</t>
    <phoneticPr fontId="5"/>
  </si>
  <si>
    <t>D.特定非営利法人日本ジオパークネットワーク</t>
    <phoneticPr fontId="5"/>
  </si>
  <si>
    <t>人件費</t>
    <rPh sb="0" eb="3">
      <t>ジンケンヒ</t>
    </rPh>
    <phoneticPr fontId="5"/>
  </si>
  <si>
    <t>賃金</t>
    <rPh sb="0" eb="2">
      <t>チンギン</t>
    </rPh>
    <phoneticPr fontId="5"/>
  </si>
  <si>
    <t>事業費</t>
    <rPh sb="0" eb="3">
      <t>ジギョウヒ</t>
    </rPh>
    <phoneticPr fontId="5"/>
  </si>
  <si>
    <t>諸謝金、旅費、借損料、消耗品費、会議費、通信運搬費、雑役務費等</t>
    <phoneticPr fontId="5"/>
  </si>
  <si>
    <t>再委託費</t>
    <rPh sb="0" eb="3">
      <t>サイイタク</t>
    </rPh>
    <rPh sb="3" eb="4">
      <t>ヒ</t>
    </rPh>
    <phoneticPr fontId="5"/>
  </si>
  <si>
    <t>その他</t>
    <rPh sb="2" eb="3">
      <t>タ</t>
    </rPh>
    <phoneticPr fontId="5"/>
  </si>
  <si>
    <t>一般管理費</t>
    <rPh sb="0" eb="5">
      <t>イッパンカンリヒ</t>
    </rPh>
    <phoneticPr fontId="5"/>
  </si>
  <si>
    <t>E.国立大学法人金沢大学</t>
    <rPh sb="8" eb="10">
      <t>カナザワ</t>
    </rPh>
    <phoneticPr fontId="5"/>
  </si>
  <si>
    <t>諸謝金、旅費等</t>
    <rPh sb="6" eb="7">
      <t>トウ</t>
    </rPh>
    <phoneticPr fontId="5"/>
  </si>
  <si>
    <t>国立大学法人金沢大学等　全11機関</t>
    <rPh sb="12" eb="13">
      <t>ゼン</t>
    </rPh>
    <rPh sb="15" eb="17">
      <t>キカン</t>
    </rPh>
    <phoneticPr fontId="5"/>
  </si>
  <si>
    <t>特定非営利活動法人場とつながりラボhome's vi</t>
    <phoneticPr fontId="5"/>
  </si>
  <si>
    <t>公益財団法人ユネスコ・アジア文化センター</t>
    <phoneticPr fontId="5"/>
  </si>
  <si>
    <t>ユネスコスクール事務局運営及びASPUnivNet事務局運営等</t>
    <phoneticPr fontId="5"/>
  </si>
  <si>
    <t>B.特定非営利活動法人日本持続発展教育推進フォーラム</t>
    <phoneticPr fontId="5"/>
  </si>
  <si>
    <t>特定非営利活動法人日本持続発展教育推進フォーラム</t>
    <phoneticPr fontId="5"/>
  </si>
  <si>
    <t>ユネスコスクール全国大会の開催</t>
    <phoneticPr fontId="5"/>
  </si>
  <si>
    <t>公益財団法人五井平和財団</t>
    <phoneticPr fontId="5"/>
  </si>
  <si>
    <t>ESDユースコンファレンスの開催</t>
    <phoneticPr fontId="5"/>
  </si>
  <si>
    <t>特定非営利法人日本ジオパークネットワーク</t>
    <phoneticPr fontId="5"/>
  </si>
  <si>
    <t>国立大学法人金沢大学</t>
    <phoneticPr fontId="5"/>
  </si>
  <si>
    <t>国立大学法人宮城教育大学</t>
    <rPh sb="0" eb="4">
      <t>コクリツダイガク</t>
    </rPh>
    <rPh sb="4" eb="6">
      <t>ホウジン</t>
    </rPh>
    <rPh sb="6" eb="8">
      <t>ミヤギ</t>
    </rPh>
    <rPh sb="8" eb="10">
      <t>キョウイク</t>
    </rPh>
    <rPh sb="10" eb="12">
      <t>ダイガク</t>
    </rPh>
    <phoneticPr fontId="5"/>
  </si>
  <si>
    <t>国立大学法人福岡教育大学</t>
    <rPh sb="0" eb="4">
      <t>コクリツダイガク</t>
    </rPh>
    <rPh sb="4" eb="6">
      <t>ホウジン</t>
    </rPh>
    <rPh sb="6" eb="8">
      <t>フクオカ</t>
    </rPh>
    <rPh sb="8" eb="10">
      <t>キョウイク</t>
    </rPh>
    <rPh sb="10" eb="12">
      <t>ダイガク</t>
    </rPh>
    <phoneticPr fontId="5"/>
  </si>
  <si>
    <t>国立大学法人愛知教育大学</t>
    <rPh sb="0" eb="4">
      <t>コクリツダイガク</t>
    </rPh>
    <rPh sb="4" eb="6">
      <t>ホウジン</t>
    </rPh>
    <rPh sb="6" eb="8">
      <t>アイチ</t>
    </rPh>
    <rPh sb="8" eb="10">
      <t>キョウイク</t>
    </rPh>
    <rPh sb="10" eb="12">
      <t>ダイガク</t>
    </rPh>
    <phoneticPr fontId="5"/>
  </si>
  <si>
    <t>国立大学法人奈良教育大学</t>
    <rPh sb="0" eb="4">
      <t>コクリツダイガク</t>
    </rPh>
    <rPh sb="4" eb="6">
      <t>ホウジン</t>
    </rPh>
    <rPh sb="6" eb="8">
      <t>ナラ</t>
    </rPh>
    <rPh sb="8" eb="10">
      <t>キョウイク</t>
    </rPh>
    <rPh sb="10" eb="12">
      <t>ダイガク</t>
    </rPh>
    <phoneticPr fontId="5"/>
  </si>
  <si>
    <t>学校法人東海大学</t>
    <rPh sb="0" eb="2">
      <t>ガッコウ</t>
    </rPh>
    <rPh sb="2" eb="4">
      <t>ホウジン</t>
    </rPh>
    <rPh sb="4" eb="8">
      <t>トウカイダイガク</t>
    </rPh>
    <phoneticPr fontId="5"/>
  </si>
  <si>
    <t>学校法人中部大学</t>
    <rPh sb="0" eb="2">
      <t>ガッコウ</t>
    </rPh>
    <rPh sb="2" eb="4">
      <t>ホウジン</t>
    </rPh>
    <rPh sb="4" eb="8">
      <t>チュウブダイガク</t>
    </rPh>
    <phoneticPr fontId="5"/>
  </si>
  <si>
    <t>国立大学法人北海道教育大学</t>
    <rPh sb="0" eb="4">
      <t>コクリツダイガク</t>
    </rPh>
    <rPh sb="4" eb="6">
      <t>ホウジン</t>
    </rPh>
    <rPh sb="6" eb="9">
      <t>ホッカイドウ</t>
    </rPh>
    <rPh sb="9" eb="11">
      <t>キョウイク</t>
    </rPh>
    <rPh sb="11" eb="13">
      <t>ダイガク</t>
    </rPh>
    <phoneticPr fontId="5"/>
  </si>
  <si>
    <t>学校法人玉川学園玉川大学</t>
    <rPh sb="0" eb="2">
      <t>ガッコウ</t>
    </rPh>
    <rPh sb="2" eb="4">
      <t>ホウジン</t>
    </rPh>
    <rPh sb="6" eb="8">
      <t>ガクエン</t>
    </rPh>
    <rPh sb="8" eb="10">
      <t>タマガワ</t>
    </rPh>
    <phoneticPr fontId="5"/>
  </si>
  <si>
    <t>学校法人京都外国語大学</t>
    <rPh sb="0" eb="2">
      <t>ガッコウ</t>
    </rPh>
    <rPh sb="2" eb="4">
      <t>ホウジン</t>
    </rPh>
    <rPh sb="4" eb="9">
      <t>キョウトガイコクゴ</t>
    </rPh>
    <rPh sb="9" eb="11">
      <t>ダイガク</t>
    </rPh>
    <phoneticPr fontId="5"/>
  </si>
  <si>
    <t>ユネスコスクール加盟申請支援、活動支援</t>
    <phoneticPr fontId="5"/>
  </si>
  <si>
    <t>ユネスコスクール加盟申請支援、活動支援</t>
    <phoneticPr fontId="5"/>
  </si>
  <si>
    <t>ユネスコスクール加盟申請支援、活動支援</t>
    <phoneticPr fontId="5"/>
  </si>
  <si>
    <t>ユネスコスクール加盟申請支援、活動支援</t>
    <phoneticPr fontId="5"/>
  </si>
  <si>
    <t>F. 特定非営利活動法人場とつながりラボhome's vi</t>
    <phoneticPr fontId="5"/>
  </si>
  <si>
    <t>特定非営利活動法人場とつながりラボhome's vi</t>
    <phoneticPr fontId="5"/>
  </si>
  <si>
    <t>企画運営補助</t>
    <phoneticPr fontId="5"/>
  </si>
  <si>
    <t>-</t>
    <phoneticPr fontId="5"/>
  </si>
  <si>
    <t>事業の効率性や有効性について、事業経費の合理性・必要性を厳正に審査した上で不用率を低く保つなど、成果が出ている部分もあるが、競争性の確保をはじめ、今後も引き続き注視し、見直し・改善を行っていく必要がある。</t>
    <phoneticPr fontId="5"/>
  </si>
  <si>
    <t>ユネスコスクール等の支援やユースの活動の振興を通じたＥＳＤ（持続可能な開発のための教育）の推進及びユネスコ世界ジオパークに関する国内審査・事業推進等をテーマとし、我が国の知見や経験を活かした事業を実施する。</t>
    <rPh sb="73" eb="74">
      <t>トウ</t>
    </rPh>
    <phoneticPr fontId="5"/>
  </si>
  <si>
    <t>平成30年度は成果実績が当初の目標をやや下回った。今後も成果目標を同等に設定し、工夫を図って事業を実施してゆく。</t>
    <rPh sb="20" eb="22">
      <t>シタマワ</t>
    </rPh>
    <rPh sb="25" eb="27">
      <t>コンゴ</t>
    </rPh>
    <rPh sb="33" eb="35">
      <t>ドウトウ</t>
    </rPh>
    <rPh sb="36" eb="38">
      <t>セッテイ</t>
    </rPh>
    <rPh sb="40" eb="42">
      <t>クフウ</t>
    </rPh>
    <rPh sb="43" eb="44">
      <t>ハカ</t>
    </rPh>
    <rPh sb="46" eb="48">
      <t>ジギョウ</t>
    </rPh>
    <rPh sb="49" eb="51">
      <t>ジッシ</t>
    </rPh>
    <phoneticPr fontId="5"/>
  </si>
  <si>
    <t>日本国内でのユネスコ世界ジオパーク活動推進事業</t>
    <phoneticPr fontId="5"/>
  </si>
  <si>
    <t>国際戦略企画官
大杉　住子</t>
    <rPh sb="8" eb="10">
      <t>オオスギ</t>
    </rPh>
    <rPh sb="11" eb="13">
      <t>スミコ</t>
    </rPh>
    <phoneticPr fontId="5"/>
  </si>
  <si>
    <t>当該事業は、今年度を持って終了する。
後継事業においては、成果の把握方法や効果の検証を念頭に置きながら、事業を構築し、実践していく</t>
    <phoneticPr fontId="5"/>
  </si>
  <si>
    <t>１．事業評価の観点：この事業は、ユネスコの理念及び目的の実現に向けて、国内のユネスコ活動に関係のある機関及び民間団体等へ委託し、我が国におけるユネスコ活動の振興のための重要事業を実施するものであり、長期継続事業の観点から検証を行った。
２．所見：この事業は、国内におけるユネスコ活動への理解促進が図られるなど、ユネスコが主導する国際的取組に貢献しており、本事業の必要性は認められる。長期継続事業であることを踏まえ、政策目的達成手段としての成果や効果について検証していくべきである。</t>
    <phoneticPr fontId="5"/>
  </si>
  <si>
    <t>-</t>
    <phoneticPr fontId="5"/>
  </si>
  <si>
    <t>日本ユネスコ国内委員会Facebookページ
https://ja-jp.facebook.com/jpnatcom/</t>
    <rPh sb="0" eb="2">
      <t>ニホン</t>
    </rPh>
    <rPh sb="6" eb="8">
      <t>コクナイ</t>
    </rPh>
    <rPh sb="8" eb="11">
      <t>イインカイ</t>
    </rPh>
    <phoneticPr fontId="5"/>
  </si>
  <si>
    <t>外部有識者による点検対象外</t>
    <rPh sb="0" eb="2">
      <t>ガイブ</t>
    </rPh>
    <rPh sb="2" eb="5">
      <t>ユウシキシャ</t>
    </rPh>
    <rPh sb="8" eb="13">
      <t>テンケンタイショウガイ</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</si>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</sst>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190500</xdr:colOff>
      <xdr:row>741</xdr:row>
      <xdr:rowOff>33617</xdr:rowOff>
    </xdr:from>
    <xdr:to>
      <xdr:col>28</xdr:col>
      <xdr:colOff>147404</xdr:colOff>
      <xdr:row>744</xdr:row>
      <xdr:rowOff>336177</xdr:rowOff>
    </xdr:to>
    <xdr:sp macro="" textlink="">
      <xdr:nvSpPr>
        <xdr:cNvPr id="33" name="AutoShape 6">
          <a:extLst>
            <a:ext uri="{FF2B5EF4-FFF2-40B4-BE49-F238E27FC236}">
              <a16:creationId xmlns:a16="http://schemas.microsoft.com/office/drawing/2014/main" id="{E3A15662-321C-4EBF-A0B6-120ABFFE0495}"/>
            </a:ext>
          </a:extLst>
        </xdr:cNvPr>
        <xdr:cNvSpPr>
          <a:spLocks noChangeArrowheads="1"/>
        </xdr:cNvSpPr>
      </xdr:nvSpPr>
      <xdr:spPr bwMode="auto">
        <a:xfrm>
          <a:off x="3590925" y="46096517"/>
          <a:ext cx="2157179" cy="135983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en-US" altLang="ja-JP" sz="1600" b="0" i="0" u="none" strike="noStrike" baseline="0">
              <a:solidFill>
                <a:srgbClr val="000000"/>
              </a:solidFill>
              <a:latin typeface="ＭＳ Ｐゴシック"/>
              <a:ea typeface="ＭＳ Ｐゴシック"/>
            </a:rPr>
            <a:t>61</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30</xdr:col>
      <xdr:colOff>67236</xdr:colOff>
      <xdr:row>741</xdr:row>
      <xdr:rowOff>100853</xdr:rowOff>
    </xdr:from>
    <xdr:to>
      <xdr:col>46</xdr:col>
      <xdr:colOff>21291</xdr:colOff>
      <xdr:row>743</xdr:row>
      <xdr:rowOff>141193</xdr:rowOff>
    </xdr:to>
    <xdr:sp macro="" textlink="">
      <xdr:nvSpPr>
        <xdr:cNvPr id="34" name="AutoShape 19">
          <a:extLst>
            <a:ext uri="{FF2B5EF4-FFF2-40B4-BE49-F238E27FC236}">
              <a16:creationId xmlns:a16="http://schemas.microsoft.com/office/drawing/2014/main" id="{214D67C0-472E-4E00-BBC5-121675B9B1D8}"/>
            </a:ext>
          </a:extLst>
        </xdr:cNvPr>
        <xdr:cNvSpPr>
          <a:spLocks noChangeArrowheads="1"/>
        </xdr:cNvSpPr>
      </xdr:nvSpPr>
      <xdr:spPr bwMode="auto">
        <a:xfrm>
          <a:off x="6067986" y="46163753"/>
          <a:ext cx="3154455" cy="7451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145677</xdr:colOff>
      <xdr:row>741</xdr:row>
      <xdr:rowOff>44823</xdr:rowOff>
    </xdr:from>
    <xdr:to>
      <xdr:col>45</xdr:col>
      <xdr:colOff>18021</xdr:colOff>
      <xdr:row>743</xdr:row>
      <xdr:rowOff>233005</xdr:rowOff>
    </xdr:to>
    <xdr:sp macro="" textlink="">
      <xdr:nvSpPr>
        <xdr:cNvPr id="35" name="AutoShape 18">
          <a:extLst>
            <a:ext uri="{FF2B5EF4-FFF2-40B4-BE49-F238E27FC236}">
              <a16:creationId xmlns:a16="http://schemas.microsoft.com/office/drawing/2014/main" id="{29231F2F-A787-4BD1-ABBA-29E37D81606C}"/>
            </a:ext>
          </a:extLst>
        </xdr:cNvPr>
        <xdr:cNvSpPr>
          <a:spLocks noChangeArrowheads="1"/>
        </xdr:cNvSpPr>
      </xdr:nvSpPr>
      <xdr:spPr bwMode="auto">
        <a:xfrm>
          <a:off x="6346452" y="46107723"/>
          <a:ext cx="2672694" cy="893032"/>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800"/>
            </a:lnSpc>
            <a:defRPr sz="1000"/>
          </a:pPr>
          <a:r>
            <a:rPr lang="ja-JP" altLang="en-US" sz="1600" b="0" i="0" u="none" strike="noStrike" baseline="0">
              <a:solidFill>
                <a:srgbClr val="000000"/>
              </a:solidFill>
              <a:latin typeface="+mn-ea"/>
              <a:ea typeface="+mn-ea"/>
            </a:rPr>
            <a:t>庁　費         </a:t>
          </a:r>
          <a:r>
            <a:rPr lang="en-US" altLang="ja-JP" sz="1600" b="0" i="0" u="none" strike="noStrike" baseline="0">
              <a:solidFill>
                <a:srgbClr val="000000"/>
              </a:solidFill>
              <a:latin typeface="+mn-ea"/>
              <a:ea typeface="+mn-ea"/>
            </a:rPr>
            <a:t>5</a:t>
          </a:r>
          <a:r>
            <a:rPr lang="en-US" altLang="ja-JP" sz="1600" b="0" i="0" u="none" strike="noStrike" baseline="0">
              <a:solidFill>
                <a:sysClr val="windowText" lastClr="000000"/>
              </a:solidFill>
              <a:latin typeface="+mn-ea"/>
              <a:ea typeface="+mn-ea"/>
            </a:rPr>
            <a:t> </a:t>
          </a:r>
          <a:r>
            <a:rPr lang="ja-JP" altLang="en-US" sz="1600" b="0" i="0" u="none" strike="noStrike" baseline="0">
              <a:solidFill>
                <a:sysClr val="windowText" lastClr="000000"/>
              </a:solidFill>
              <a:latin typeface="+mn-ea"/>
              <a:ea typeface="+mn-ea"/>
            </a:rPr>
            <a:t>百万円</a:t>
          </a:r>
        </a:p>
        <a:p>
          <a:pPr algn="l" rtl="0">
            <a:lnSpc>
              <a:spcPts val="1800"/>
            </a:lnSpc>
            <a:defRPr sz="1000"/>
          </a:pPr>
          <a:r>
            <a:rPr lang="ja-JP" altLang="en-US" sz="1600" b="0" i="0" u="none" strike="noStrike" baseline="0">
              <a:solidFill>
                <a:sysClr val="windowText" lastClr="000000"/>
              </a:solidFill>
              <a:latin typeface="+mn-ea"/>
              <a:ea typeface="+mn-ea"/>
            </a:rPr>
            <a:t>その他        </a:t>
          </a:r>
          <a:r>
            <a:rPr lang="en-US" altLang="ja-JP" sz="1600" b="0" i="0" u="none" strike="noStrike" baseline="0">
              <a:solidFill>
                <a:sysClr val="windowText" lastClr="000000"/>
              </a:solidFill>
              <a:latin typeface="+mn-ea"/>
              <a:ea typeface="+mn-ea"/>
            </a:rPr>
            <a:t>2 </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rgbClr val="000000"/>
              </a:solidFill>
              <a:latin typeface="+mn-ea"/>
              <a:ea typeface="+mn-ea"/>
            </a:rPr>
            <a:t>（</a:t>
          </a:r>
          <a:r>
            <a:rPr lang="ja-JP" altLang="ja-JP" sz="1600" b="0" i="0" baseline="0">
              <a:effectLst/>
              <a:latin typeface="+mn-ea"/>
              <a:ea typeface="+mn-ea"/>
              <a:cs typeface="+mn-cs"/>
            </a:rPr>
            <a:t>旅　費</a:t>
          </a:r>
          <a:r>
            <a:rPr lang="ja-JP" altLang="en-US" sz="1600" b="0" i="0" baseline="0">
              <a:effectLst/>
              <a:latin typeface="+mn-ea"/>
              <a:ea typeface="+mn-ea"/>
              <a:cs typeface="+mn-cs"/>
            </a:rPr>
            <a:t>、</a:t>
          </a:r>
          <a:r>
            <a:rPr lang="ja-JP" altLang="en-US" sz="1600" b="0" i="0" u="none" strike="noStrike" baseline="0">
              <a:solidFill>
                <a:srgbClr val="000000"/>
              </a:solidFill>
              <a:latin typeface="+mn-ea"/>
              <a:ea typeface="+mn-ea"/>
            </a:rPr>
            <a:t>諸謝金）</a:t>
          </a:r>
          <a:endParaRPr lang="ja-JP" altLang="en-US" sz="1600">
            <a:latin typeface="+mn-ea"/>
            <a:ea typeface="+mn-ea"/>
          </a:endParaRPr>
        </a:p>
      </xdr:txBody>
    </xdr:sp>
    <xdr:clientData fLocksWithSheet="0"/>
  </xdr:twoCellAnchor>
  <xdr:twoCellAnchor editAs="oneCell">
    <xdr:from>
      <xdr:col>17</xdr:col>
      <xdr:colOff>134471</xdr:colOff>
      <xdr:row>745</xdr:row>
      <xdr:rowOff>179293</xdr:rowOff>
    </xdr:from>
    <xdr:to>
      <xdr:col>30</xdr:col>
      <xdr:colOff>115001</xdr:colOff>
      <xdr:row>748</xdr:row>
      <xdr:rowOff>142506</xdr:rowOff>
    </xdr:to>
    <xdr:sp macro="" textlink="">
      <xdr:nvSpPr>
        <xdr:cNvPr id="36" name="Text Box 36">
          <a:extLst>
            <a:ext uri="{FF2B5EF4-FFF2-40B4-BE49-F238E27FC236}">
              <a16:creationId xmlns:a16="http://schemas.microsoft.com/office/drawing/2014/main" id="{05A8664D-4418-4341-A9EF-0210090AC9B4}"/>
            </a:ext>
          </a:extLst>
        </xdr:cNvPr>
        <xdr:cNvSpPr txBox="1">
          <a:spLocks noChangeArrowheads="1"/>
        </xdr:cNvSpPr>
      </xdr:nvSpPr>
      <xdr:spPr bwMode="auto">
        <a:xfrm>
          <a:off x="3534896" y="47651893"/>
          <a:ext cx="2580855" cy="1020488"/>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○パートナーシップ事業審査委員会の設置・委託事業の選定</a:t>
          </a:r>
        </a:p>
        <a:p>
          <a:pPr algn="l" rtl="0">
            <a:lnSpc>
              <a:spcPts val="1200"/>
            </a:lnSpc>
            <a:defRPr sz="1000"/>
          </a:pPr>
          <a:r>
            <a:rPr lang="ja-JP" altLang="en-US" sz="1100" b="0" i="0" u="none" strike="noStrike" baseline="0">
              <a:solidFill>
                <a:srgbClr val="000000"/>
              </a:solidFill>
              <a:latin typeface="ＭＳ Ｐゴシック"/>
              <a:ea typeface="ＭＳ Ｐゴシック"/>
            </a:rPr>
            <a:t>○パートナーシップ事業全体の運営管理（委託事業費の支出等も含む）</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16</xdr:col>
      <xdr:colOff>112059</xdr:colOff>
      <xdr:row>745</xdr:row>
      <xdr:rowOff>112057</xdr:rowOff>
    </xdr:from>
    <xdr:to>
      <xdr:col>31</xdr:col>
      <xdr:colOff>46364</xdr:colOff>
      <xdr:row>747</xdr:row>
      <xdr:rowOff>287989</xdr:rowOff>
    </xdr:to>
    <xdr:sp macro="" textlink="">
      <xdr:nvSpPr>
        <xdr:cNvPr id="37" name="AutoShape 30">
          <a:extLst>
            <a:ext uri="{FF2B5EF4-FFF2-40B4-BE49-F238E27FC236}">
              <a16:creationId xmlns:a16="http://schemas.microsoft.com/office/drawing/2014/main" id="{84B17C60-B2A5-4E0C-8B6B-B50AF623FFCA}"/>
            </a:ext>
          </a:extLst>
        </xdr:cNvPr>
        <xdr:cNvSpPr>
          <a:spLocks noChangeArrowheads="1"/>
        </xdr:cNvSpPr>
      </xdr:nvSpPr>
      <xdr:spPr bwMode="auto">
        <a:xfrm>
          <a:off x="3312459" y="47584657"/>
          <a:ext cx="2934680" cy="8807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6</xdr:col>
      <xdr:colOff>34319</xdr:colOff>
      <xdr:row>748</xdr:row>
      <xdr:rowOff>56728</xdr:rowOff>
    </xdr:from>
    <xdr:ext cx="1977837" cy="218586"/>
    <xdr:sp macro="" textlink="">
      <xdr:nvSpPr>
        <xdr:cNvPr id="38" name="Text Box 13">
          <a:extLst>
            <a:ext uri="{FF2B5EF4-FFF2-40B4-BE49-F238E27FC236}">
              <a16:creationId xmlns:a16="http://schemas.microsoft.com/office/drawing/2014/main" id="{B3899BB7-0D7D-4BCF-8C76-4697FB8D2CD6}"/>
            </a:ext>
          </a:extLst>
        </xdr:cNvPr>
        <xdr:cNvSpPr txBox="1">
          <a:spLocks noChangeArrowheads="1"/>
        </xdr:cNvSpPr>
      </xdr:nvSpPr>
      <xdr:spPr bwMode="auto">
        <a:xfrm>
          <a:off x="1248757" y="63088416"/>
          <a:ext cx="1977837"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委託【随意契約（企画競争）】　</a:t>
          </a:r>
          <a:endParaRPr lang="ja-JP" altLang="en-US" sz="800"/>
        </a:p>
      </xdr:txBody>
    </xdr:sp>
    <xdr:clientData/>
  </xdr:oneCellAnchor>
  <xdr:twoCellAnchor>
    <xdr:from>
      <xdr:col>10</xdr:col>
      <xdr:colOff>58132</xdr:colOff>
      <xdr:row>749</xdr:row>
      <xdr:rowOff>38519</xdr:rowOff>
    </xdr:from>
    <xdr:to>
      <xdr:col>10</xdr:col>
      <xdr:colOff>58132</xdr:colOff>
      <xdr:row>751</xdr:row>
      <xdr:rowOff>292051</xdr:rowOff>
    </xdr:to>
    <xdr:cxnSp macro="">
      <xdr:nvCxnSpPr>
        <xdr:cNvPr id="39" name="直線矢印コネクタ 38">
          <a:extLst>
            <a:ext uri="{FF2B5EF4-FFF2-40B4-BE49-F238E27FC236}">
              <a16:creationId xmlns:a16="http://schemas.microsoft.com/office/drawing/2014/main" id="{7D336C43-32F8-41CB-9358-E2C66783C42E}"/>
            </a:ext>
          </a:extLst>
        </xdr:cNvPr>
        <xdr:cNvCxnSpPr/>
      </xdr:nvCxnSpPr>
      <xdr:spPr>
        <a:xfrm>
          <a:off x="2082195" y="63427394"/>
          <a:ext cx="0" cy="9679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53928</xdr:colOff>
      <xdr:row>751</xdr:row>
      <xdr:rowOff>344582</xdr:rowOff>
    </xdr:from>
    <xdr:to>
      <xdr:col>15</xdr:col>
      <xdr:colOff>23812</xdr:colOff>
      <xdr:row>756</xdr:row>
      <xdr:rowOff>11906</xdr:rowOff>
    </xdr:to>
    <xdr:sp macro="" textlink="">
      <xdr:nvSpPr>
        <xdr:cNvPr id="40" name="AutoShape 8">
          <a:extLst>
            <a:ext uri="{FF2B5EF4-FFF2-40B4-BE49-F238E27FC236}">
              <a16:creationId xmlns:a16="http://schemas.microsoft.com/office/drawing/2014/main" id="{2ACDD523-4EA1-42CD-9022-A1D8D53A4FB7}"/>
            </a:ext>
          </a:extLst>
        </xdr:cNvPr>
        <xdr:cNvSpPr>
          <a:spLocks noChangeArrowheads="1"/>
        </xdr:cNvSpPr>
      </xdr:nvSpPr>
      <xdr:spPr bwMode="auto">
        <a:xfrm>
          <a:off x="1268366" y="64447832"/>
          <a:ext cx="1791540" cy="14532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　公益財団法人ユネスコ・アジア文化センター　</a:t>
          </a:r>
          <a:r>
            <a:rPr lang="en-US" altLang="ja-JP" sz="1200" b="0" i="0" u="none" strike="noStrike" baseline="0">
              <a:solidFill>
                <a:sysClr val="windowText" lastClr="000000"/>
              </a:solidFill>
              <a:latin typeface="ＭＳ Ｐゴシック"/>
              <a:ea typeface="ＭＳ Ｐゴシック"/>
            </a:rPr>
            <a:t>35</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6</xdr:col>
      <xdr:colOff>129571</xdr:colOff>
      <xdr:row>756</xdr:row>
      <xdr:rowOff>77044</xdr:rowOff>
    </xdr:from>
    <xdr:to>
      <xdr:col>13</xdr:col>
      <xdr:colOff>119063</xdr:colOff>
      <xdr:row>757</xdr:row>
      <xdr:rowOff>178597</xdr:rowOff>
    </xdr:to>
    <xdr:sp macro="" textlink="">
      <xdr:nvSpPr>
        <xdr:cNvPr id="41" name="Text Box 34">
          <a:extLst>
            <a:ext uri="{FF2B5EF4-FFF2-40B4-BE49-F238E27FC236}">
              <a16:creationId xmlns:a16="http://schemas.microsoft.com/office/drawing/2014/main" id="{5693D32A-4C7F-421B-BA5E-356BE7148196}"/>
            </a:ext>
          </a:extLst>
        </xdr:cNvPr>
        <xdr:cNvSpPr txBox="1">
          <a:spLocks noChangeArrowheads="1"/>
        </xdr:cNvSpPr>
      </xdr:nvSpPr>
      <xdr:spPr bwMode="auto">
        <a:xfrm>
          <a:off x="1344009" y="65966232"/>
          <a:ext cx="1406335" cy="768303"/>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mn-ea"/>
              <a:cs typeface="+mn-cs"/>
            </a:rPr>
            <a:t>○ユネスコスクール事務局運営及びASPUnivNet事務局運営等</a:t>
          </a:r>
          <a:endParaRPr kumimoji="0" lang="en-US" altLang="ja-JP" sz="10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6</xdr:col>
      <xdr:colOff>83343</xdr:colOff>
      <xdr:row>756</xdr:row>
      <xdr:rowOff>43426</xdr:rowOff>
    </xdr:from>
    <xdr:to>
      <xdr:col>14</xdr:col>
      <xdr:colOff>23812</xdr:colOff>
      <xdr:row>757</xdr:row>
      <xdr:rowOff>23812</xdr:rowOff>
    </xdr:to>
    <xdr:sp macro="" textlink="">
      <xdr:nvSpPr>
        <xdr:cNvPr id="42" name="AutoShape 31">
          <a:extLst>
            <a:ext uri="{FF2B5EF4-FFF2-40B4-BE49-F238E27FC236}">
              <a16:creationId xmlns:a16="http://schemas.microsoft.com/office/drawing/2014/main" id="{828EB17C-9207-4B3A-8400-9D3B5B35F015}"/>
            </a:ext>
          </a:extLst>
        </xdr:cNvPr>
        <xdr:cNvSpPr>
          <a:spLocks noChangeArrowheads="1"/>
        </xdr:cNvSpPr>
      </xdr:nvSpPr>
      <xdr:spPr bwMode="auto">
        <a:xfrm>
          <a:off x="1297781" y="65932614"/>
          <a:ext cx="1559719" cy="647136"/>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16</xdr:col>
      <xdr:colOff>163186</xdr:colOff>
      <xdr:row>748</xdr:row>
      <xdr:rowOff>55329</xdr:rowOff>
    </xdr:from>
    <xdr:ext cx="2282848" cy="218586"/>
    <xdr:sp macro="" textlink="">
      <xdr:nvSpPr>
        <xdr:cNvPr id="43" name="Text Box 13">
          <a:extLst>
            <a:ext uri="{FF2B5EF4-FFF2-40B4-BE49-F238E27FC236}">
              <a16:creationId xmlns:a16="http://schemas.microsoft.com/office/drawing/2014/main" id="{E810DE60-B66F-45CE-9045-96DD2B92E0F4}"/>
            </a:ext>
          </a:extLst>
        </xdr:cNvPr>
        <xdr:cNvSpPr txBox="1">
          <a:spLocks noChangeArrowheads="1"/>
        </xdr:cNvSpPr>
      </xdr:nvSpPr>
      <xdr:spPr bwMode="auto">
        <a:xfrm>
          <a:off x="3401686" y="63087017"/>
          <a:ext cx="2282848"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委託【随意契約（企画競争）】　</a:t>
          </a:r>
          <a:endParaRPr lang="ja-JP" altLang="en-US" sz="800"/>
        </a:p>
      </xdr:txBody>
    </xdr:sp>
    <xdr:clientData/>
  </xdr:oneCellAnchor>
  <xdr:twoCellAnchor>
    <xdr:from>
      <xdr:col>21</xdr:col>
      <xdr:colOff>8405</xdr:colOff>
      <xdr:row>749</xdr:row>
      <xdr:rowOff>23112</xdr:rowOff>
    </xdr:from>
    <xdr:to>
      <xdr:col>21</xdr:col>
      <xdr:colOff>8405</xdr:colOff>
      <xdr:row>751</xdr:row>
      <xdr:rowOff>266839</xdr:rowOff>
    </xdr:to>
    <xdr:cxnSp macro="">
      <xdr:nvCxnSpPr>
        <xdr:cNvPr id="44" name="直線矢印コネクタ 43">
          <a:extLst>
            <a:ext uri="{FF2B5EF4-FFF2-40B4-BE49-F238E27FC236}">
              <a16:creationId xmlns:a16="http://schemas.microsoft.com/office/drawing/2014/main" id="{4D5513A3-E118-483E-BFFB-9BF82B4E0CEA}"/>
            </a:ext>
          </a:extLst>
        </xdr:cNvPr>
        <xdr:cNvCxnSpPr/>
      </xdr:nvCxnSpPr>
      <xdr:spPr>
        <a:xfrm>
          <a:off x="4258936" y="63411987"/>
          <a:ext cx="0" cy="9581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165286</xdr:colOff>
      <xdr:row>748</xdr:row>
      <xdr:rowOff>21010</xdr:rowOff>
    </xdr:from>
    <xdr:ext cx="1989745" cy="251864"/>
    <xdr:sp macro="" textlink="">
      <xdr:nvSpPr>
        <xdr:cNvPr id="45" name="Text Box 13">
          <a:extLst>
            <a:ext uri="{FF2B5EF4-FFF2-40B4-BE49-F238E27FC236}">
              <a16:creationId xmlns:a16="http://schemas.microsoft.com/office/drawing/2014/main" id="{08E014D3-8C49-47B5-B641-F1E63EDEF06C}"/>
            </a:ext>
          </a:extLst>
        </xdr:cNvPr>
        <xdr:cNvSpPr txBox="1">
          <a:spLocks noChangeArrowheads="1"/>
        </xdr:cNvSpPr>
      </xdr:nvSpPr>
      <xdr:spPr bwMode="auto">
        <a:xfrm>
          <a:off x="5630255" y="63052698"/>
          <a:ext cx="1989745"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委託【随意契約（企画競争）】</a:t>
          </a:r>
          <a:r>
            <a:rPr lang="ja-JP" altLang="en-US" sz="1400" b="1" i="0" u="none" strike="noStrike" baseline="0">
              <a:solidFill>
                <a:srgbClr val="000000"/>
              </a:solidFill>
              <a:latin typeface="ＭＳ Ｐゴシック"/>
              <a:ea typeface="ＭＳ Ｐゴシック"/>
            </a:rPr>
            <a:t>　</a:t>
          </a:r>
          <a:endParaRPr lang="ja-JP" altLang="en-US" sz="900"/>
        </a:p>
      </xdr:txBody>
    </xdr:sp>
    <xdr:clientData/>
  </xdr:oneCellAnchor>
  <xdr:twoCellAnchor>
    <xdr:from>
      <xdr:col>31</xdr:col>
      <xdr:colOff>201006</xdr:colOff>
      <xdr:row>749</xdr:row>
      <xdr:rowOff>14707</xdr:rowOff>
    </xdr:from>
    <xdr:to>
      <xdr:col>31</xdr:col>
      <xdr:colOff>201006</xdr:colOff>
      <xdr:row>751</xdr:row>
      <xdr:rowOff>268239</xdr:rowOff>
    </xdr:to>
    <xdr:cxnSp macro="">
      <xdr:nvCxnSpPr>
        <xdr:cNvPr id="46" name="直線矢印コネクタ 45">
          <a:extLst>
            <a:ext uri="{FF2B5EF4-FFF2-40B4-BE49-F238E27FC236}">
              <a16:creationId xmlns:a16="http://schemas.microsoft.com/office/drawing/2014/main" id="{4BECEFC3-2752-4705-ADEB-4C633077E89A}"/>
            </a:ext>
          </a:extLst>
        </xdr:cNvPr>
        <xdr:cNvCxnSpPr/>
      </xdr:nvCxnSpPr>
      <xdr:spPr>
        <a:xfrm>
          <a:off x="6475600" y="63403582"/>
          <a:ext cx="0" cy="9679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18210</xdr:colOff>
      <xdr:row>751</xdr:row>
      <xdr:rowOff>348082</xdr:rowOff>
    </xdr:from>
    <xdr:to>
      <xdr:col>26</xdr:col>
      <xdr:colOff>23812</xdr:colOff>
      <xdr:row>755</xdr:row>
      <xdr:rowOff>345281</xdr:rowOff>
    </xdr:to>
    <xdr:sp macro="" textlink="">
      <xdr:nvSpPr>
        <xdr:cNvPr id="47" name="AutoShape 8">
          <a:extLst>
            <a:ext uri="{FF2B5EF4-FFF2-40B4-BE49-F238E27FC236}">
              <a16:creationId xmlns:a16="http://schemas.microsoft.com/office/drawing/2014/main" id="{17885D0A-8DA1-4D3F-9BEA-1C4787B15565}"/>
            </a:ext>
          </a:extLst>
        </xdr:cNvPr>
        <xdr:cNvSpPr>
          <a:spLocks noChangeArrowheads="1"/>
        </xdr:cNvSpPr>
      </xdr:nvSpPr>
      <xdr:spPr bwMode="auto">
        <a:xfrm>
          <a:off x="3256710" y="64451332"/>
          <a:ext cx="2029665" cy="142594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　特定非営利活動法人日本持続発展教育推進フォーラム</a:t>
          </a:r>
        </a:p>
        <a:p>
          <a:pPr algn="ctr" rtl="0">
            <a:lnSpc>
              <a:spcPts val="19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8</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27</xdr:col>
      <xdr:colOff>55328</xdr:colOff>
      <xdr:row>751</xdr:row>
      <xdr:rowOff>337577</xdr:rowOff>
    </xdr:from>
    <xdr:to>
      <xdr:col>37</xdr:col>
      <xdr:colOff>59531</xdr:colOff>
      <xdr:row>756</xdr:row>
      <xdr:rowOff>11907</xdr:rowOff>
    </xdr:to>
    <xdr:sp macro="" textlink="">
      <xdr:nvSpPr>
        <xdr:cNvPr id="48" name="AutoShape 8">
          <a:extLst>
            <a:ext uri="{FF2B5EF4-FFF2-40B4-BE49-F238E27FC236}">
              <a16:creationId xmlns:a16="http://schemas.microsoft.com/office/drawing/2014/main" id="{2AC5A3CB-CAB3-46D7-A8AA-F3AEC03AB7D6}"/>
            </a:ext>
          </a:extLst>
        </xdr:cNvPr>
        <xdr:cNvSpPr>
          <a:spLocks noChangeArrowheads="1"/>
        </xdr:cNvSpPr>
      </xdr:nvSpPr>
      <xdr:spPr bwMode="auto">
        <a:xfrm>
          <a:off x="5520297" y="64440827"/>
          <a:ext cx="2028265" cy="146026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200" b="0" i="0" u="none" strike="noStrike" baseline="0">
              <a:solidFill>
                <a:srgbClr val="000000"/>
              </a:solidFill>
              <a:latin typeface="ＭＳ Ｐゴシック"/>
              <a:ea typeface="ＭＳ Ｐゴシック"/>
            </a:rPr>
            <a:t>C</a:t>
          </a:r>
          <a:r>
            <a:rPr lang="ja-JP" altLang="en-US" sz="1200" b="0" i="0" u="none" strike="noStrike" baseline="0">
              <a:solidFill>
                <a:srgbClr val="000000"/>
              </a:solidFill>
              <a:latin typeface="ＭＳ Ｐゴシック"/>
              <a:ea typeface="ＭＳ Ｐゴシック"/>
            </a:rPr>
            <a:t>　公益財団法人五井平和財団　</a:t>
          </a:r>
          <a:endParaRPr lang="en-US" altLang="ja-JP" sz="1200" b="0" i="0" u="none" strike="noStrike" baseline="0">
            <a:solidFill>
              <a:srgbClr val="000000"/>
            </a:solidFill>
            <a:latin typeface="ＭＳ Ｐゴシック"/>
            <a:ea typeface="ＭＳ Ｐゴシック"/>
          </a:endParaRPr>
        </a:p>
        <a:p>
          <a:pPr algn="ctr" rtl="0">
            <a:lnSpc>
              <a:spcPts val="1900"/>
            </a:lnSpc>
            <a:defRPr sz="1000"/>
          </a:pPr>
          <a:r>
            <a:rPr lang="en-US" altLang="ja-JP" sz="1200" b="0" i="0" u="none" strike="noStrike" baseline="0">
              <a:solidFill>
                <a:sysClr val="windowText" lastClr="000000"/>
              </a:solidFill>
              <a:latin typeface="ＭＳ Ｐゴシック"/>
              <a:ea typeface="ＭＳ Ｐゴシック"/>
            </a:rPr>
            <a:t>7</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16</xdr:col>
      <xdr:colOff>51129</xdr:colOff>
      <xdr:row>756</xdr:row>
      <xdr:rowOff>172290</xdr:rowOff>
    </xdr:from>
    <xdr:to>
      <xdr:col>26</xdr:col>
      <xdr:colOff>47624</xdr:colOff>
      <xdr:row>756</xdr:row>
      <xdr:rowOff>547688</xdr:rowOff>
    </xdr:to>
    <xdr:sp macro="" textlink="">
      <xdr:nvSpPr>
        <xdr:cNvPr id="49" name="Text Box 34">
          <a:extLst>
            <a:ext uri="{FF2B5EF4-FFF2-40B4-BE49-F238E27FC236}">
              <a16:creationId xmlns:a16="http://schemas.microsoft.com/office/drawing/2014/main" id="{96F15586-852A-4806-97C1-EB012D7F2E8F}"/>
            </a:ext>
          </a:extLst>
        </xdr:cNvPr>
        <xdr:cNvSpPr txBox="1">
          <a:spLocks noChangeArrowheads="1"/>
        </xdr:cNvSpPr>
      </xdr:nvSpPr>
      <xdr:spPr bwMode="auto">
        <a:xfrm>
          <a:off x="3289629" y="66061478"/>
          <a:ext cx="2020558" cy="375398"/>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050" b="0" i="0" u="none" strike="noStrike" baseline="0">
              <a:solidFill>
                <a:srgbClr val="000000"/>
              </a:solidFill>
              <a:latin typeface="ＭＳ Ｐゴシック"/>
              <a:ea typeface="ＭＳ Ｐゴシック"/>
            </a:rPr>
            <a:t>○ユネスコスクール全国大会の開催</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16</xdr:col>
      <xdr:colOff>11906</xdr:colOff>
      <xdr:row>756</xdr:row>
      <xdr:rowOff>79139</xdr:rowOff>
    </xdr:from>
    <xdr:to>
      <xdr:col>26</xdr:col>
      <xdr:colOff>35719</xdr:colOff>
      <xdr:row>756</xdr:row>
      <xdr:rowOff>452437</xdr:rowOff>
    </xdr:to>
    <xdr:sp macro="" textlink="">
      <xdr:nvSpPr>
        <xdr:cNvPr id="50" name="AutoShape 31">
          <a:extLst>
            <a:ext uri="{FF2B5EF4-FFF2-40B4-BE49-F238E27FC236}">
              <a16:creationId xmlns:a16="http://schemas.microsoft.com/office/drawing/2014/main" id="{0D23E712-2A5D-429A-A5A8-5F02E2F41080}"/>
            </a:ext>
          </a:extLst>
        </xdr:cNvPr>
        <xdr:cNvSpPr>
          <a:spLocks noChangeArrowheads="1"/>
        </xdr:cNvSpPr>
      </xdr:nvSpPr>
      <xdr:spPr bwMode="auto">
        <a:xfrm>
          <a:off x="3250406" y="65968327"/>
          <a:ext cx="2047876" cy="373298"/>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126069</xdr:colOff>
      <xdr:row>756</xdr:row>
      <xdr:rowOff>186997</xdr:rowOff>
    </xdr:from>
    <xdr:to>
      <xdr:col>36</xdr:col>
      <xdr:colOff>178595</xdr:colOff>
      <xdr:row>756</xdr:row>
      <xdr:rowOff>547687</xdr:rowOff>
    </xdr:to>
    <xdr:sp macro="" textlink="">
      <xdr:nvSpPr>
        <xdr:cNvPr id="51" name="Text Box 34">
          <a:extLst>
            <a:ext uri="{FF2B5EF4-FFF2-40B4-BE49-F238E27FC236}">
              <a16:creationId xmlns:a16="http://schemas.microsoft.com/office/drawing/2014/main" id="{87831BCF-BA5B-46A4-A413-18C1118FDDE6}"/>
            </a:ext>
          </a:extLst>
        </xdr:cNvPr>
        <xdr:cNvSpPr txBox="1">
          <a:spLocks noChangeArrowheads="1"/>
        </xdr:cNvSpPr>
      </xdr:nvSpPr>
      <xdr:spPr bwMode="auto">
        <a:xfrm>
          <a:off x="5793444" y="66076185"/>
          <a:ext cx="1671776" cy="360690"/>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mn-ea"/>
              <a:cs typeface="+mn-cs"/>
            </a:rPr>
            <a:t>○</a:t>
          </a:r>
          <a:r>
            <a:rPr kumimoji="0" lang="en-US" altLang="ja-JP" sz="1050" b="0" i="0" u="none" strike="noStrike" kern="0" cap="none" spc="0" normalizeH="0" baseline="0" noProof="0">
              <a:ln>
                <a:noFill/>
              </a:ln>
              <a:solidFill>
                <a:srgbClr val="000000"/>
              </a:solidFill>
              <a:effectLst/>
              <a:uLnTx/>
              <a:uFillTx/>
              <a:latin typeface="ＭＳ Ｐゴシック"/>
              <a:ea typeface="+mn-ea"/>
              <a:cs typeface="+mn-cs"/>
            </a:rPr>
            <a:t>ESD</a:t>
          </a:r>
          <a:r>
            <a:rPr kumimoji="0" lang="ja-JP" altLang="en-US" sz="1050" b="0" i="0" u="none" strike="noStrike" kern="0" cap="none" spc="0" normalizeH="0" baseline="0" noProof="0">
              <a:ln>
                <a:noFill/>
              </a:ln>
              <a:solidFill>
                <a:srgbClr val="000000"/>
              </a:solidFill>
              <a:effectLst/>
              <a:uLnTx/>
              <a:uFillTx/>
              <a:latin typeface="ＭＳ Ｐゴシック"/>
              <a:ea typeface="+mn-ea"/>
              <a:cs typeface="+mn-cs"/>
            </a:rPr>
            <a:t>ユースコンファレンスの開催</a:t>
          </a:r>
          <a:endParaRPr kumimoji="0" lang="en-US" altLang="ja-JP" sz="10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28</xdr:col>
      <xdr:colOff>47625</xdr:colOff>
      <xdr:row>756</xdr:row>
      <xdr:rowOff>154780</xdr:rowOff>
    </xdr:from>
    <xdr:to>
      <xdr:col>36</xdr:col>
      <xdr:colOff>190501</xdr:colOff>
      <xdr:row>756</xdr:row>
      <xdr:rowOff>471617</xdr:rowOff>
    </xdr:to>
    <xdr:sp macro="" textlink="">
      <xdr:nvSpPr>
        <xdr:cNvPr id="52" name="AutoShape 31">
          <a:extLst>
            <a:ext uri="{FF2B5EF4-FFF2-40B4-BE49-F238E27FC236}">
              <a16:creationId xmlns:a16="http://schemas.microsoft.com/office/drawing/2014/main" id="{C2E2DF83-923B-42B0-A8C5-C8E5A2DBE3E9}"/>
            </a:ext>
          </a:extLst>
        </xdr:cNvPr>
        <xdr:cNvSpPr>
          <a:spLocks noChangeArrowheads="1"/>
        </xdr:cNvSpPr>
      </xdr:nvSpPr>
      <xdr:spPr bwMode="auto">
        <a:xfrm>
          <a:off x="5715000" y="66043968"/>
          <a:ext cx="1762126" cy="316837"/>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6</xdr:col>
      <xdr:colOff>193304</xdr:colOff>
      <xdr:row>758</xdr:row>
      <xdr:rowOff>120463</xdr:rowOff>
    </xdr:from>
    <xdr:ext cx="2259383" cy="218586"/>
    <xdr:sp macro="" textlink="">
      <xdr:nvSpPr>
        <xdr:cNvPr id="53" name="Text Box 13">
          <a:extLst>
            <a:ext uri="{FF2B5EF4-FFF2-40B4-BE49-F238E27FC236}">
              <a16:creationId xmlns:a16="http://schemas.microsoft.com/office/drawing/2014/main" id="{919A338E-883B-4F23-A1D3-163ACC03ECF9}"/>
            </a:ext>
          </a:extLst>
        </xdr:cNvPr>
        <xdr:cNvSpPr txBox="1">
          <a:spLocks noChangeArrowheads="1"/>
        </xdr:cNvSpPr>
      </xdr:nvSpPr>
      <xdr:spPr bwMode="auto">
        <a:xfrm>
          <a:off x="1407742" y="67343151"/>
          <a:ext cx="2259383"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再委託【随意契約（少額）</a:t>
          </a:r>
          <a:r>
            <a:rPr lang="en-US" altLang="ja-JP" sz="1200" b="1" i="0" u="none" strike="noStrike" baseline="0">
              <a:solidFill>
                <a:srgbClr val="000000"/>
              </a:solidFill>
              <a:latin typeface="ＭＳ Ｐゴシック"/>
              <a:ea typeface="ＭＳ Ｐゴシック"/>
            </a:rPr>
            <a:t>】</a:t>
          </a:r>
          <a:endParaRPr lang="ja-JP" altLang="en-US" sz="800"/>
        </a:p>
      </xdr:txBody>
    </xdr:sp>
    <xdr:clientData/>
  </xdr:oneCellAnchor>
  <xdr:twoCellAnchor>
    <xdr:from>
      <xdr:col>6</xdr:col>
      <xdr:colOff>107858</xdr:colOff>
      <xdr:row>758</xdr:row>
      <xdr:rowOff>374695</xdr:rowOff>
    </xdr:from>
    <xdr:to>
      <xdr:col>15</xdr:col>
      <xdr:colOff>178593</xdr:colOff>
      <xdr:row>761</xdr:row>
      <xdr:rowOff>423022</xdr:rowOff>
    </xdr:to>
    <xdr:sp macro="" textlink="">
      <xdr:nvSpPr>
        <xdr:cNvPr id="54" name="AutoShape 8">
          <a:extLst>
            <a:ext uri="{FF2B5EF4-FFF2-40B4-BE49-F238E27FC236}">
              <a16:creationId xmlns:a16="http://schemas.microsoft.com/office/drawing/2014/main" id="{1A3BE4BF-A72C-4E74-AB90-747651A06A69}"/>
            </a:ext>
          </a:extLst>
        </xdr:cNvPr>
        <xdr:cNvSpPr>
          <a:spLocks noChangeArrowheads="1"/>
        </xdr:cNvSpPr>
      </xdr:nvSpPr>
      <xdr:spPr bwMode="auto">
        <a:xfrm>
          <a:off x="1322296" y="67597383"/>
          <a:ext cx="1892391" cy="131038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8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　国立大学法人金沢大学等</a:t>
          </a:r>
        </a:p>
        <a:p>
          <a:pPr algn="ctr" rtl="0">
            <a:lnSpc>
              <a:spcPts val="19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a:t>
          </a:r>
          <a:r>
            <a:rPr lang="ja-JP" altLang="en-US" sz="1200" b="0" i="0" u="none" strike="noStrike" baseline="0">
              <a:solidFill>
                <a:srgbClr val="000000"/>
              </a:solidFill>
              <a:latin typeface="ＭＳ Ｐゴシック"/>
              <a:ea typeface="ＭＳ Ｐゴシック"/>
            </a:rPr>
            <a:t>百万円</a:t>
          </a:r>
        </a:p>
        <a:p>
          <a:pPr algn="ctr" rtl="0">
            <a:lnSpc>
              <a:spcPts val="1800"/>
            </a:lnSpc>
            <a:defRPr sz="1000"/>
          </a:pPr>
          <a:r>
            <a:rPr lang="ja-JP" altLang="en-US" sz="1200" b="0" i="0" u="none" strike="noStrike" baseline="0">
              <a:solidFill>
                <a:srgbClr val="000000"/>
              </a:solidFill>
              <a:latin typeface="ＭＳ Ｐゴシック"/>
              <a:ea typeface="ＭＳ Ｐゴシック"/>
            </a:rPr>
            <a:t>（　全</a:t>
          </a:r>
          <a:r>
            <a:rPr lang="en-US" altLang="ja-JP" sz="1200" b="0" i="0" u="none" strike="noStrike" baseline="0">
              <a:solidFill>
                <a:srgbClr val="000000"/>
              </a:solidFill>
              <a:latin typeface="ＭＳ Ｐゴシック"/>
              <a:ea typeface="ＭＳ Ｐゴシック"/>
            </a:rPr>
            <a:t>11</a:t>
          </a:r>
          <a:r>
            <a:rPr lang="ja-JP" altLang="en-US" sz="1200" b="0" i="0" u="none" strike="noStrike" baseline="0">
              <a:solidFill>
                <a:srgbClr val="000000"/>
              </a:solidFill>
              <a:latin typeface="ＭＳ Ｐゴシック"/>
              <a:ea typeface="ＭＳ Ｐゴシック"/>
            </a:rPr>
            <a:t>機関　）</a:t>
          </a:r>
          <a:endParaRPr lang="ja-JP" altLang="en-US" sz="800"/>
        </a:p>
      </xdr:txBody>
    </xdr:sp>
    <xdr:clientData/>
  </xdr:twoCellAnchor>
  <xdr:twoCellAnchor>
    <xdr:from>
      <xdr:col>7</xdr:col>
      <xdr:colOff>4905</xdr:colOff>
      <xdr:row>762</xdr:row>
      <xdr:rowOff>82641</xdr:rowOff>
    </xdr:from>
    <xdr:to>
      <xdr:col>27</xdr:col>
      <xdr:colOff>140073</xdr:colOff>
      <xdr:row>763</xdr:row>
      <xdr:rowOff>11907</xdr:rowOff>
    </xdr:to>
    <xdr:sp macro="" textlink="">
      <xdr:nvSpPr>
        <xdr:cNvPr id="55" name="Text Box 35">
          <a:extLst>
            <a:ext uri="{FF2B5EF4-FFF2-40B4-BE49-F238E27FC236}">
              <a16:creationId xmlns:a16="http://schemas.microsoft.com/office/drawing/2014/main" id="{62D49B73-846B-45DC-A4EE-2E1D154F4CC5}"/>
            </a:ext>
          </a:extLst>
        </xdr:cNvPr>
        <xdr:cNvSpPr txBox="1">
          <a:spLocks noChangeArrowheads="1"/>
        </xdr:cNvSpPr>
      </xdr:nvSpPr>
      <xdr:spPr bwMode="auto">
        <a:xfrm>
          <a:off x="1421749" y="52398704"/>
          <a:ext cx="4183293" cy="31026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1050" b="0" i="0" u="none" strike="noStrike" baseline="0">
              <a:solidFill>
                <a:srgbClr val="000000"/>
              </a:solidFill>
              <a:latin typeface="ＭＳ Ｐゴシック"/>
              <a:ea typeface="ＭＳ Ｐゴシック"/>
            </a:rPr>
            <a:t>○ユネスコスクールの加盟推進（研修会・説明会等の実施）</a:t>
          </a:r>
        </a:p>
        <a:p>
          <a:pPr algn="l" rtl="0">
            <a:lnSpc>
              <a:spcPts val="1000"/>
            </a:lnSpc>
            <a:defRPr sz="1000"/>
          </a:pPr>
          <a:r>
            <a:rPr lang="ja-JP" altLang="en-US" sz="1050" b="0" i="0" u="none" strike="noStrike" baseline="0">
              <a:solidFill>
                <a:srgbClr val="000000"/>
              </a:solidFill>
              <a:latin typeface="ＭＳ Ｐゴシック"/>
              <a:ea typeface="ＭＳ Ｐゴシック"/>
            </a:rPr>
            <a:t>○ユネスコスクールネットワークの推進交流</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endParaRPr lang="en-US" altLang="ja-JP" sz="1050" b="0" i="0" u="none" strike="noStrike" baseline="0">
            <a:solidFill>
              <a:srgbClr val="000000"/>
            </a:solidFill>
            <a:latin typeface="ＭＳ Ｐゴシック"/>
            <a:ea typeface="ＭＳ Ｐゴシック"/>
          </a:endParaRPr>
        </a:p>
        <a:p>
          <a:pPr algn="l" rtl="0">
            <a:lnSpc>
              <a:spcPts val="1000"/>
            </a:lnSpc>
            <a:defRPr sz="1000"/>
          </a:pPr>
          <a:endParaRPr lang="ja-JP" altLang="en-US" sz="900"/>
        </a:p>
      </xdr:txBody>
    </xdr:sp>
    <xdr:clientData/>
  </xdr:twoCellAnchor>
  <xdr:twoCellAnchor>
    <xdr:from>
      <xdr:col>6</xdr:col>
      <xdr:colOff>72140</xdr:colOff>
      <xdr:row>762</xdr:row>
      <xdr:rowOff>12603</xdr:rowOff>
    </xdr:from>
    <xdr:to>
      <xdr:col>25</xdr:col>
      <xdr:colOff>95249</xdr:colOff>
      <xdr:row>763</xdr:row>
      <xdr:rowOff>104355</xdr:rowOff>
    </xdr:to>
    <xdr:sp macro="" textlink="">
      <xdr:nvSpPr>
        <xdr:cNvPr id="56" name="AutoShape 33">
          <a:extLst>
            <a:ext uri="{FF2B5EF4-FFF2-40B4-BE49-F238E27FC236}">
              <a16:creationId xmlns:a16="http://schemas.microsoft.com/office/drawing/2014/main" id="{E3C63895-6CC7-4463-9B63-FB6B7194ACD8}"/>
            </a:ext>
          </a:extLst>
        </xdr:cNvPr>
        <xdr:cNvSpPr>
          <a:spLocks noChangeArrowheads="1"/>
        </xdr:cNvSpPr>
      </xdr:nvSpPr>
      <xdr:spPr bwMode="auto">
        <a:xfrm>
          <a:off x="1286578" y="50518916"/>
          <a:ext cx="3868827" cy="472752"/>
        </a:xfrm>
        <a:prstGeom prst="bracketPair">
          <a:avLst>
            <a:gd name="adj" fmla="val 99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4905</xdr:colOff>
      <xdr:row>758</xdr:row>
      <xdr:rowOff>362789</xdr:rowOff>
    </xdr:from>
    <xdr:to>
      <xdr:col>36</xdr:col>
      <xdr:colOff>178594</xdr:colOff>
      <xdr:row>761</xdr:row>
      <xdr:rowOff>297657</xdr:rowOff>
    </xdr:to>
    <xdr:sp macro="" textlink="">
      <xdr:nvSpPr>
        <xdr:cNvPr id="57" name="AutoShape 8">
          <a:extLst>
            <a:ext uri="{FF2B5EF4-FFF2-40B4-BE49-F238E27FC236}">
              <a16:creationId xmlns:a16="http://schemas.microsoft.com/office/drawing/2014/main" id="{52D549AA-1861-4FCA-8137-FC2F56067309}"/>
            </a:ext>
          </a:extLst>
        </xdr:cNvPr>
        <xdr:cNvSpPr>
          <a:spLocks noChangeArrowheads="1"/>
        </xdr:cNvSpPr>
      </xdr:nvSpPr>
      <xdr:spPr bwMode="auto">
        <a:xfrm>
          <a:off x="5469874" y="67585477"/>
          <a:ext cx="1995345" cy="119693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800"/>
            </a:lnSpc>
            <a:defRPr sz="1000"/>
          </a:pPr>
          <a:r>
            <a:rPr lang="en-US" altLang="ja-JP" sz="1200" b="0" i="0" u="none" strike="noStrike" baseline="0">
              <a:solidFill>
                <a:srgbClr val="000000"/>
              </a:solidFill>
              <a:latin typeface="ＭＳ Ｐゴシック"/>
              <a:ea typeface="ＭＳ Ｐゴシック"/>
            </a:rPr>
            <a:t>F</a:t>
          </a:r>
          <a:r>
            <a:rPr lang="ja-JP" altLang="en-US" sz="1200" b="0" i="0" u="none" strike="noStrike" baseline="0">
              <a:solidFill>
                <a:srgbClr val="000000"/>
              </a:solidFill>
              <a:latin typeface="ＭＳ Ｐゴシック"/>
              <a:ea typeface="ＭＳ Ｐゴシック"/>
            </a:rPr>
            <a:t>　特定非営利活動法人場とつながりラボ</a:t>
          </a:r>
          <a:r>
            <a:rPr lang="en-US" altLang="ja-JP" sz="1200" b="0" i="0" u="none" strike="noStrike" baseline="0">
              <a:solidFill>
                <a:srgbClr val="000000"/>
              </a:solidFill>
              <a:latin typeface="ＭＳ Ｐゴシック"/>
              <a:ea typeface="ＭＳ Ｐゴシック"/>
            </a:rPr>
            <a:t>home's vi</a:t>
          </a:r>
        </a:p>
        <a:p>
          <a:pPr algn="ctr" rtl="0">
            <a:lnSpc>
              <a:spcPts val="1800"/>
            </a:lnSpc>
            <a:defRPr sz="1000"/>
          </a:pP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27</xdr:col>
      <xdr:colOff>117662</xdr:colOff>
      <xdr:row>761</xdr:row>
      <xdr:rowOff>431424</xdr:rowOff>
    </xdr:from>
    <xdr:to>
      <xdr:col>42</xdr:col>
      <xdr:colOff>142874</xdr:colOff>
      <xdr:row>762</xdr:row>
      <xdr:rowOff>339678</xdr:rowOff>
    </xdr:to>
    <xdr:sp macro="" textlink="">
      <xdr:nvSpPr>
        <xdr:cNvPr id="58" name="Text Box 35">
          <a:extLst>
            <a:ext uri="{FF2B5EF4-FFF2-40B4-BE49-F238E27FC236}">
              <a16:creationId xmlns:a16="http://schemas.microsoft.com/office/drawing/2014/main" id="{9CCDFF77-8573-49C5-A5D4-01D16FF8F7AB}"/>
            </a:ext>
          </a:extLst>
        </xdr:cNvPr>
        <xdr:cNvSpPr txBox="1">
          <a:spLocks noChangeArrowheads="1"/>
        </xdr:cNvSpPr>
      </xdr:nvSpPr>
      <xdr:spPr bwMode="auto">
        <a:xfrm>
          <a:off x="5582631" y="50485299"/>
          <a:ext cx="3061306" cy="360692"/>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1050" b="0" i="0" u="none" strike="noStrike" baseline="0">
              <a:solidFill>
                <a:srgbClr val="000000"/>
              </a:solidFill>
              <a:latin typeface="ＭＳ Ｐゴシック"/>
              <a:ea typeface="ＭＳ Ｐゴシック"/>
            </a:rPr>
            <a:t>○企画運営補助</a:t>
          </a:r>
          <a:endParaRPr lang="en-US" altLang="ja-JP" sz="1050" b="0" i="0" u="none" strike="noStrike" baseline="0">
            <a:solidFill>
              <a:srgbClr val="000000"/>
            </a:solidFill>
            <a:latin typeface="ＭＳ Ｐゴシック"/>
            <a:ea typeface="ＭＳ Ｐゴシック"/>
          </a:endParaRPr>
        </a:p>
        <a:p>
          <a:pPr algn="l" rtl="0">
            <a:lnSpc>
              <a:spcPts val="1000"/>
            </a:lnSpc>
            <a:defRPr sz="1000"/>
          </a:pPr>
          <a:r>
            <a:rPr lang="ja-JP" altLang="en-US" sz="1050" b="0" i="0" u="none" strike="noStrike" baseline="0">
              <a:solidFill>
                <a:srgbClr val="000000"/>
              </a:solidFill>
              <a:latin typeface="ＭＳ Ｐゴシック"/>
              <a:ea typeface="ＭＳ Ｐゴシック"/>
            </a:rPr>
            <a:t>○ファシリテーション及びコンサルティング業務</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27</xdr:col>
      <xdr:colOff>76340</xdr:colOff>
      <xdr:row>761</xdr:row>
      <xdr:rowOff>373994</xdr:rowOff>
    </xdr:from>
    <xdr:to>
      <xdr:col>42</xdr:col>
      <xdr:colOff>-1</xdr:colOff>
      <xdr:row>762</xdr:row>
      <xdr:rowOff>271042</xdr:rowOff>
    </xdr:to>
    <xdr:sp macro="" textlink="">
      <xdr:nvSpPr>
        <xdr:cNvPr id="59" name="AutoShape 33">
          <a:extLst>
            <a:ext uri="{FF2B5EF4-FFF2-40B4-BE49-F238E27FC236}">
              <a16:creationId xmlns:a16="http://schemas.microsoft.com/office/drawing/2014/main" id="{21E58228-E566-43B7-A57B-CFCFE4A62A4A}"/>
            </a:ext>
          </a:extLst>
        </xdr:cNvPr>
        <xdr:cNvSpPr>
          <a:spLocks noChangeArrowheads="1"/>
        </xdr:cNvSpPr>
      </xdr:nvSpPr>
      <xdr:spPr bwMode="auto">
        <a:xfrm>
          <a:off x="5541309" y="50427869"/>
          <a:ext cx="2959753" cy="349486"/>
        </a:xfrm>
        <a:prstGeom prst="bracketPair">
          <a:avLst>
            <a:gd name="adj" fmla="val 994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27</xdr:col>
      <xdr:colOff>54632</xdr:colOff>
      <xdr:row>758</xdr:row>
      <xdr:rowOff>141471</xdr:rowOff>
    </xdr:from>
    <xdr:ext cx="2409961" cy="218586"/>
    <xdr:sp macro="" textlink="">
      <xdr:nvSpPr>
        <xdr:cNvPr id="60" name="Text Box 13">
          <a:extLst>
            <a:ext uri="{FF2B5EF4-FFF2-40B4-BE49-F238E27FC236}">
              <a16:creationId xmlns:a16="http://schemas.microsoft.com/office/drawing/2014/main" id="{1156765D-544C-4DFC-91B0-1845928177F3}"/>
            </a:ext>
          </a:extLst>
        </xdr:cNvPr>
        <xdr:cNvSpPr txBox="1">
          <a:spLocks noChangeArrowheads="1"/>
        </xdr:cNvSpPr>
      </xdr:nvSpPr>
      <xdr:spPr bwMode="auto">
        <a:xfrm>
          <a:off x="5519601" y="67364159"/>
          <a:ext cx="2409961"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再委託【随意契約（少額）</a:t>
          </a:r>
          <a:r>
            <a:rPr lang="en-US" altLang="ja-JP" sz="1200" b="1" i="0" u="none" strike="noStrike" baseline="0">
              <a:solidFill>
                <a:srgbClr val="000000"/>
              </a:solidFill>
              <a:latin typeface="ＭＳ Ｐゴシック"/>
              <a:ea typeface="ＭＳ Ｐゴシック"/>
            </a:rPr>
            <a:t>】</a:t>
          </a:r>
          <a:endParaRPr lang="ja-JP" altLang="en-US" sz="800"/>
        </a:p>
      </xdr:txBody>
    </xdr:sp>
    <xdr:clientData/>
  </xdr:oneCellAnchor>
  <xdr:twoCellAnchor>
    <xdr:from>
      <xdr:col>27</xdr:col>
      <xdr:colOff>156885</xdr:colOff>
      <xdr:row>756</xdr:row>
      <xdr:rowOff>6301</xdr:rowOff>
    </xdr:from>
    <xdr:to>
      <xdr:col>27</xdr:col>
      <xdr:colOff>165449</xdr:colOff>
      <xdr:row>758</xdr:row>
      <xdr:rowOff>76801</xdr:rowOff>
    </xdr:to>
    <xdr:cxnSp macro="">
      <xdr:nvCxnSpPr>
        <xdr:cNvPr id="61" name="直線矢印コネクタ 60">
          <a:extLst>
            <a:ext uri="{FF2B5EF4-FFF2-40B4-BE49-F238E27FC236}">
              <a16:creationId xmlns:a16="http://schemas.microsoft.com/office/drawing/2014/main" id="{8835D401-3350-4670-BDF5-0F0688E2AAC4}"/>
            </a:ext>
          </a:extLst>
        </xdr:cNvPr>
        <xdr:cNvCxnSpPr/>
      </xdr:nvCxnSpPr>
      <xdr:spPr>
        <a:xfrm flipH="1">
          <a:off x="5621854" y="65895489"/>
          <a:ext cx="8564" cy="1404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74238</xdr:colOff>
      <xdr:row>748</xdr:row>
      <xdr:rowOff>23812</xdr:rowOff>
    </xdr:from>
    <xdr:ext cx="1989745" cy="251864"/>
    <xdr:sp macro="" textlink="">
      <xdr:nvSpPr>
        <xdr:cNvPr id="63" name="Text Box 13">
          <a:extLst>
            <a:ext uri="{FF2B5EF4-FFF2-40B4-BE49-F238E27FC236}">
              <a16:creationId xmlns:a16="http://schemas.microsoft.com/office/drawing/2014/main" id="{0170F7CE-B3FF-414E-86EE-B0844DAD2399}"/>
            </a:ext>
          </a:extLst>
        </xdr:cNvPr>
        <xdr:cNvSpPr txBox="1">
          <a:spLocks noChangeArrowheads="1"/>
        </xdr:cNvSpPr>
      </xdr:nvSpPr>
      <xdr:spPr bwMode="auto">
        <a:xfrm>
          <a:off x="7968082" y="63055500"/>
          <a:ext cx="1989745" cy="251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委託【随意契約（企画競争）】</a:t>
          </a:r>
          <a:r>
            <a:rPr lang="ja-JP" altLang="en-US" sz="1400" b="1" i="0" u="none" strike="noStrike" baseline="0">
              <a:solidFill>
                <a:srgbClr val="000000"/>
              </a:solidFill>
              <a:latin typeface="ＭＳ Ｐゴシック"/>
              <a:ea typeface="ＭＳ Ｐゴシック"/>
            </a:rPr>
            <a:t>　</a:t>
          </a:r>
          <a:endParaRPr lang="ja-JP" altLang="en-US" sz="900"/>
        </a:p>
      </xdr:txBody>
    </xdr:sp>
    <xdr:clientData/>
  </xdr:oneCellAnchor>
  <xdr:twoCellAnchor>
    <xdr:from>
      <xdr:col>44</xdr:col>
      <xdr:colOff>2802</xdr:colOff>
      <xdr:row>749</xdr:row>
      <xdr:rowOff>17509</xdr:rowOff>
    </xdr:from>
    <xdr:to>
      <xdr:col>44</xdr:col>
      <xdr:colOff>2802</xdr:colOff>
      <xdr:row>751</xdr:row>
      <xdr:rowOff>271041</xdr:rowOff>
    </xdr:to>
    <xdr:cxnSp macro="">
      <xdr:nvCxnSpPr>
        <xdr:cNvPr id="64" name="直線矢印コネクタ 63">
          <a:extLst>
            <a:ext uri="{FF2B5EF4-FFF2-40B4-BE49-F238E27FC236}">
              <a16:creationId xmlns:a16="http://schemas.microsoft.com/office/drawing/2014/main" id="{E7EE958D-0DDE-4328-9C1F-357DAF79EED5}"/>
            </a:ext>
          </a:extLst>
        </xdr:cNvPr>
        <xdr:cNvCxnSpPr/>
      </xdr:nvCxnSpPr>
      <xdr:spPr>
        <a:xfrm>
          <a:off x="8908677" y="63406384"/>
          <a:ext cx="0" cy="9679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190499</xdr:colOff>
      <xdr:row>751</xdr:row>
      <xdr:rowOff>316566</xdr:rowOff>
    </xdr:from>
    <xdr:to>
      <xdr:col>48</xdr:col>
      <xdr:colOff>194702</xdr:colOff>
      <xdr:row>755</xdr:row>
      <xdr:rowOff>333375</xdr:rowOff>
    </xdr:to>
    <xdr:sp macro="" textlink="">
      <xdr:nvSpPr>
        <xdr:cNvPr id="65" name="AutoShape 8">
          <a:extLst>
            <a:ext uri="{FF2B5EF4-FFF2-40B4-BE49-F238E27FC236}">
              <a16:creationId xmlns:a16="http://schemas.microsoft.com/office/drawing/2014/main" id="{59B0E255-1E50-4155-AD76-028673C49ED3}"/>
            </a:ext>
          </a:extLst>
        </xdr:cNvPr>
        <xdr:cNvSpPr>
          <a:spLocks noChangeArrowheads="1"/>
        </xdr:cNvSpPr>
      </xdr:nvSpPr>
      <xdr:spPr bwMode="auto">
        <a:xfrm>
          <a:off x="7881937" y="64419816"/>
          <a:ext cx="2028265" cy="144555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200" b="0" i="0" u="none" strike="noStrike" baseline="0">
              <a:solidFill>
                <a:srgbClr val="000000"/>
              </a:solidFill>
              <a:latin typeface="ＭＳ Ｐゴシック"/>
              <a:ea typeface="ＭＳ Ｐゴシック"/>
            </a:rPr>
            <a:t>D</a:t>
          </a:r>
          <a:r>
            <a:rPr lang="ja-JP" altLang="en-US" sz="1200" b="0" i="0" u="none" strike="noStrike" baseline="0">
              <a:solidFill>
                <a:srgbClr val="000000"/>
              </a:solidFill>
              <a:latin typeface="ＭＳ Ｐゴシック"/>
              <a:ea typeface="ＭＳ Ｐゴシック"/>
            </a:rPr>
            <a:t>　特定非営利法人日本ジオパークネットワーク　</a:t>
          </a:r>
          <a:endParaRPr lang="en-US" altLang="ja-JP" sz="1200" b="0" i="0" u="none" strike="noStrike" baseline="0">
            <a:solidFill>
              <a:srgbClr val="000000"/>
            </a:solidFill>
            <a:latin typeface="ＭＳ Ｐゴシック"/>
            <a:ea typeface="ＭＳ Ｐゴシック"/>
          </a:endParaRPr>
        </a:p>
        <a:p>
          <a:pPr algn="ctr" rtl="0">
            <a:lnSpc>
              <a:spcPts val="1900"/>
            </a:lnSpc>
            <a:defRPr sz="1000"/>
          </a:pPr>
          <a:r>
            <a:rPr lang="en-US" altLang="ja-JP" sz="1200" b="0" i="0" u="none" strike="noStrike" baseline="0">
              <a:solidFill>
                <a:sysClr val="windowText" lastClr="000000"/>
              </a:solidFill>
              <a:latin typeface="ＭＳ Ｐゴシック"/>
              <a:ea typeface="ＭＳ Ｐゴシック"/>
            </a:rPr>
            <a:t>5</a:t>
          </a:r>
          <a:r>
            <a:rPr lang="ja-JP" altLang="en-US" sz="1200" b="0" i="0" u="none" strike="noStrike" baseline="0">
              <a:solidFill>
                <a:sysClr val="windowText" lastClr="000000"/>
              </a:solidFill>
              <a:latin typeface="ＭＳ Ｐゴシック"/>
              <a:ea typeface="ＭＳ Ｐゴシック"/>
            </a:rPr>
            <a:t>百万円</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38</xdr:col>
      <xdr:colOff>190499</xdr:colOff>
      <xdr:row>756</xdr:row>
      <xdr:rowOff>83344</xdr:rowOff>
    </xdr:from>
    <xdr:to>
      <xdr:col>49</xdr:col>
      <xdr:colOff>40619</xdr:colOff>
      <xdr:row>757</xdr:row>
      <xdr:rowOff>190499</xdr:rowOff>
    </xdr:to>
    <xdr:sp macro="" textlink="">
      <xdr:nvSpPr>
        <xdr:cNvPr id="66" name="AutoShape 31">
          <a:extLst>
            <a:ext uri="{FF2B5EF4-FFF2-40B4-BE49-F238E27FC236}">
              <a16:creationId xmlns:a16="http://schemas.microsoft.com/office/drawing/2014/main" id="{64D3BCC6-8B2B-420D-B58D-A15E60516485}"/>
            </a:ext>
          </a:extLst>
        </xdr:cNvPr>
        <xdr:cNvSpPr>
          <a:spLocks noChangeArrowheads="1"/>
        </xdr:cNvSpPr>
      </xdr:nvSpPr>
      <xdr:spPr bwMode="auto">
        <a:xfrm>
          <a:off x="7881937" y="65972532"/>
          <a:ext cx="2076588" cy="773905"/>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23814</xdr:colOff>
      <xdr:row>756</xdr:row>
      <xdr:rowOff>130969</xdr:rowOff>
    </xdr:from>
    <xdr:to>
      <xdr:col>48</xdr:col>
      <xdr:colOff>154782</xdr:colOff>
      <xdr:row>757</xdr:row>
      <xdr:rowOff>250031</xdr:rowOff>
    </xdr:to>
    <xdr:sp macro="" textlink="">
      <xdr:nvSpPr>
        <xdr:cNvPr id="67" name="Text Box 34">
          <a:extLst>
            <a:ext uri="{FF2B5EF4-FFF2-40B4-BE49-F238E27FC236}">
              <a16:creationId xmlns:a16="http://schemas.microsoft.com/office/drawing/2014/main" id="{28223006-9FB4-488B-BC2D-3FD87DACD120}"/>
            </a:ext>
          </a:extLst>
        </xdr:cNvPr>
        <xdr:cNvSpPr txBox="1">
          <a:spLocks noChangeArrowheads="1"/>
        </xdr:cNvSpPr>
      </xdr:nvSpPr>
      <xdr:spPr bwMode="auto">
        <a:xfrm>
          <a:off x="7917658" y="66020157"/>
          <a:ext cx="1952624" cy="785812"/>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mn-ea"/>
              <a:cs typeface="+mn-cs"/>
            </a:rPr>
            <a:t>○日本ジオパーク委員会調査運営部会の整備調整</a:t>
          </a:r>
          <a:endParaRPr kumimoji="0" lang="en-US" altLang="ja-JP" sz="105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mn-ea"/>
              <a:cs typeface="+mn-cs"/>
            </a:rPr>
            <a:t>〇ユネスコ世界ジオパーク審査関係者向け研修実施</a:t>
          </a:r>
          <a:endParaRPr kumimoji="0" lang="en-US" altLang="ja-JP" sz="10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14</xdr:col>
      <xdr:colOff>107156</xdr:colOff>
      <xdr:row>756</xdr:row>
      <xdr:rowOff>11906</xdr:rowOff>
    </xdr:from>
    <xdr:to>
      <xdr:col>14</xdr:col>
      <xdr:colOff>115720</xdr:colOff>
      <xdr:row>758</xdr:row>
      <xdr:rowOff>82406</xdr:rowOff>
    </xdr:to>
    <xdr:cxnSp macro="">
      <xdr:nvCxnSpPr>
        <xdr:cNvPr id="70" name="直線矢印コネクタ 69">
          <a:extLst>
            <a:ext uri="{FF2B5EF4-FFF2-40B4-BE49-F238E27FC236}">
              <a16:creationId xmlns:a16="http://schemas.microsoft.com/office/drawing/2014/main" id="{461D8126-979C-41FC-B8DE-3A63A20FFADD}"/>
            </a:ext>
          </a:extLst>
        </xdr:cNvPr>
        <xdr:cNvCxnSpPr/>
      </xdr:nvCxnSpPr>
      <xdr:spPr>
        <a:xfrm flipH="1">
          <a:off x="2940844" y="65901094"/>
          <a:ext cx="8564" cy="1404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S5" sqref="S5: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420</v>
      </c>
      <c r="AT2" s="941"/>
      <c r="AU2" s="941"/>
      <c r="AV2" s="52" t="str">
        <f>IF(AW2="", "", "-")</f>
        <v/>
      </c>
      <c r="AW2" s="912"/>
      <c r="AX2" s="912"/>
    </row>
    <row r="3" spans="1:50" ht="21" customHeight="1" thickBot="1" x14ac:dyDescent="0.2">
      <c r="A3" s="868" t="s">
        <v>535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616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617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571</v>
      </c>
      <c r="H5" s="841"/>
      <c r="I5" s="841"/>
      <c r="J5" s="841"/>
      <c r="K5" s="841"/>
      <c r="L5" s="841"/>
      <c r="M5" s="842" t="s">
        <v>66</v>
      </c>
      <c r="N5" s="843"/>
      <c r="O5" s="843"/>
      <c r="P5" s="843"/>
      <c r="Q5" s="843"/>
      <c r="R5" s="844"/>
      <c r="S5" s="845" t="s">
        <v>81</v>
      </c>
      <c r="T5" s="841"/>
      <c r="U5" s="841"/>
      <c r="V5" s="841"/>
      <c r="W5" s="841"/>
      <c r="X5" s="846"/>
      <c r="Y5" s="699" t="s">
        <v>3</v>
      </c>
      <c r="Z5" s="544"/>
      <c r="AA5" s="544"/>
      <c r="AB5" s="544"/>
      <c r="AC5" s="544"/>
      <c r="AD5" s="545"/>
      <c r="AE5" s="700" t="s">
        <v>618</v>
      </c>
      <c r="AF5" s="700"/>
      <c r="AG5" s="700"/>
      <c r="AH5" s="700"/>
      <c r="AI5" s="700"/>
      <c r="AJ5" s="700"/>
      <c r="AK5" s="700"/>
      <c r="AL5" s="700"/>
      <c r="AM5" s="700"/>
      <c r="AN5" s="700"/>
      <c r="AO5" s="700"/>
      <c r="AP5" s="701"/>
      <c r="AQ5" s="702" t="s">
        <v>669</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572</v>
      </c>
      <c r="H7" s="500"/>
      <c r="I7" s="500"/>
      <c r="J7" s="500"/>
      <c r="K7" s="500"/>
      <c r="L7" s="500"/>
      <c r="M7" s="500"/>
      <c r="N7" s="500"/>
      <c r="O7" s="500"/>
      <c r="P7" s="500"/>
      <c r="Q7" s="500"/>
      <c r="R7" s="500"/>
      <c r="S7" s="500"/>
      <c r="T7" s="500"/>
      <c r="U7" s="500"/>
      <c r="V7" s="500"/>
      <c r="W7" s="500"/>
      <c r="X7" s="501"/>
      <c r="Y7" s="923" t="s">
        <v>507</v>
      </c>
      <c r="Z7" s="444"/>
      <c r="AA7" s="444"/>
      <c r="AB7" s="444"/>
      <c r="AC7" s="444"/>
      <c r="AD7" s="924"/>
      <c r="AE7" s="913" t="s">
        <v>558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子ども・若者育成支援</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666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526</v>
      </c>
      <c r="Q12" s="417"/>
      <c r="R12" s="417"/>
      <c r="S12" s="417"/>
      <c r="T12" s="417"/>
      <c r="U12" s="417"/>
      <c r="V12" s="418"/>
      <c r="W12" s="416" t="s">
        <v>523</v>
      </c>
      <c r="X12" s="417"/>
      <c r="Y12" s="417"/>
      <c r="Z12" s="417"/>
      <c r="AA12" s="417"/>
      <c r="AB12" s="417"/>
      <c r="AC12" s="418"/>
      <c r="AD12" s="416" t="s">
        <v>518</v>
      </c>
      <c r="AE12" s="417"/>
      <c r="AF12" s="417"/>
      <c r="AG12" s="417"/>
      <c r="AH12" s="417"/>
      <c r="AI12" s="417"/>
      <c r="AJ12" s="418"/>
      <c r="AK12" s="416" t="s">
        <v>511</v>
      </c>
      <c r="AL12" s="417"/>
      <c r="AM12" s="417"/>
      <c r="AN12" s="417"/>
      <c r="AO12" s="417"/>
      <c r="AP12" s="417"/>
      <c r="AQ12" s="418"/>
      <c r="AR12" s="416" t="s">
        <v>509</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80</v>
      </c>
      <c r="Q13" s="659"/>
      <c r="R13" s="659"/>
      <c r="S13" s="659"/>
      <c r="T13" s="659"/>
      <c r="U13" s="659"/>
      <c r="V13" s="660"/>
      <c r="W13" s="658">
        <v>93</v>
      </c>
      <c r="X13" s="659"/>
      <c r="Y13" s="659"/>
      <c r="Z13" s="659"/>
      <c r="AA13" s="659"/>
      <c r="AB13" s="659"/>
      <c r="AC13" s="660"/>
      <c r="AD13" s="658">
        <v>62</v>
      </c>
      <c r="AE13" s="659"/>
      <c r="AF13" s="659"/>
      <c r="AG13" s="659"/>
      <c r="AH13" s="659"/>
      <c r="AI13" s="659"/>
      <c r="AJ13" s="660"/>
      <c r="AK13" s="658">
        <v>74</v>
      </c>
      <c r="AL13" s="659"/>
      <c r="AM13" s="659"/>
      <c r="AN13" s="659"/>
      <c r="AO13" s="659"/>
      <c r="AP13" s="659"/>
      <c r="AQ13" s="660"/>
      <c r="AR13" s="920" t="s">
        <v>672</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574</v>
      </c>
      <c r="Q14" s="659"/>
      <c r="R14" s="659"/>
      <c r="S14" s="659"/>
      <c r="T14" s="659"/>
      <c r="U14" s="659"/>
      <c r="V14" s="660"/>
      <c r="W14" s="658" t="s">
        <v>574</v>
      </c>
      <c r="X14" s="659"/>
      <c r="Y14" s="659"/>
      <c r="Z14" s="659"/>
      <c r="AA14" s="659"/>
      <c r="AB14" s="659"/>
      <c r="AC14" s="660"/>
      <c r="AD14" s="658" t="s">
        <v>619</v>
      </c>
      <c r="AE14" s="659"/>
      <c r="AF14" s="659"/>
      <c r="AG14" s="659"/>
      <c r="AH14" s="659"/>
      <c r="AI14" s="659"/>
      <c r="AJ14" s="660"/>
      <c r="AK14" s="658" t="s">
        <v>558</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558</v>
      </c>
      <c r="Q15" s="659"/>
      <c r="R15" s="659"/>
      <c r="S15" s="659"/>
      <c r="T15" s="659"/>
      <c r="U15" s="659"/>
      <c r="V15" s="660"/>
      <c r="W15" s="658" t="s">
        <v>575</v>
      </c>
      <c r="X15" s="659"/>
      <c r="Y15" s="659"/>
      <c r="Z15" s="659"/>
      <c r="AA15" s="659"/>
      <c r="AB15" s="659"/>
      <c r="AC15" s="660"/>
      <c r="AD15" s="658" t="s">
        <v>558</v>
      </c>
      <c r="AE15" s="659"/>
      <c r="AF15" s="659"/>
      <c r="AG15" s="659"/>
      <c r="AH15" s="659"/>
      <c r="AI15" s="659"/>
      <c r="AJ15" s="660"/>
      <c r="AK15" s="658" t="s">
        <v>558</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575</v>
      </c>
      <c r="Q16" s="659"/>
      <c r="R16" s="659"/>
      <c r="S16" s="659"/>
      <c r="T16" s="659"/>
      <c r="U16" s="659"/>
      <c r="V16" s="660"/>
      <c r="W16" s="658" t="s">
        <v>576</v>
      </c>
      <c r="X16" s="659"/>
      <c r="Y16" s="659"/>
      <c r="Z16" s="659"/>
      <c r="AA16" s="659"/>
      <c r="AB16" s="659"/>
      <c r="AC16" s="660"/>
      <c r="AD16" s="658" t="s">
        <v>575</v>
      </c>
      <c r="AE16" s="659"/>
      <c r="AF16" s="659"/>
      <c r="AG16" s="659"/>
      <c r="AH16" s="659"/>
      <c r="AI16" s="659"/>
      <c r="AJ16" s="660"/>
      <c r="AK16" s="658" t="s">
        <v>558</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575</v>
      </c>
      <c r="Q17" s="659"/>
      <c r="R17" s="659"/>
      <c r="S17" s="659"/>
      <c r="T17" s="659"/>
      <c r="U17" s="659"/>
      <c r="V17" s="660"/>
      <c r="W17" s="658" t="s">
        <v>558</v>
      </c>
      <c r="X17" s="659"/>
      <c r="Y17" s="659"/>
      <c r="Z17" s="659"/>
      <c r="AA17" s="659"/>
      <c r="AB17" s="659"/>
      <c r="AC17" s="660"/>
      <c r="AD17" s="658" t="s">
        <v>576</v>
      </c>
      <c r="AE17" s="659"/>
      <c r="AF17" s="659"/>
      <c r="AG17" s="659"/>
      <c r="AH17" s="659"/>
      <c r="AI17" s="659"/>
      <c r="AJ17" s="660"/>
      <c r="AK17" s="658" t="s">
        <v>558</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80</v>
      </c>
      <c r="Q18" s="880"/>
      <c r="R18" s="880"/>
      <c r="S18" s="880"/>
      <c r="T18" s="880"/>
      <c r="U18" s="880"/>
      <c r="V18" s="881"/>
      <c r="W18" s="879">
        <f>SUM(W13:AC17)</f>
        <v>93</v>
      </c>
      <c r="X18" s="880"/>
      <c r="Y18" s="880"/>
      <c r="Z18" s="880"/>
      <c r="AA18" s="880"/>
      <c r="AB18" s="880"/>
      <c r="AC18" s="881"/>
      <c r="AD18" s="879">
        <f>SUM(AD13:AJ17)</f>
        <v>62</v>
      </c>
      <c r="AE18" s="880"/>
      <c r="AF18" s="880"/>
      <c r="AG18" s="880"/>
      <c r="AH18" s="880"/>
      <c r="AI18" s="880"/>
      <c r="AJ18" s="881"/>
      <c r="AK18" s="879">
        <f>SUM(AK13:AQ17)</f>
        <v>74</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80</v>
      </c>
      <c r="Q19" s="659"/>
      <c r="R19" s="659"/>
      <c r="S19" s="659"/>
      <c r="T19" s="659"/>
      <c r="U19" s="659"/>
      <c r="V19" s="660"/>
      <c r="W19" s="658">
        <v>92</v>
      </c>
      <c r="X19" s="659"/>
      <c r="Y19" s="659"/>
      <c r="Z19" s="659"/>
      <c r="AA19" s="659"/>
      <c r="AB19" s="659"/>
      <c r="AC19" s="660"/>
      <c r="AD19" s="658">
        <v>61</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f>IF(P18=0, "-", SUM(P19)/P18)</f>
        <v>1</v>
      </c>
      <c r="Q20" s="319"/>
      <c r="R20" s="319"/>
      <c r="S20" s="319"/>
      <c r="T20" s="319"/>
      <c r="U20" s="319"/>
      <c r="V20" s="319"/>
      <c r="W20" s="319">
        <f t="shared" ref="W20" si="0">IF(W18=0, "-", SUM(W19)/W18)</f>
        <v>0.989247311827957</v>
      </c>
      <c r="X20" s="319"/>
      <c r="Y20" s="319"/>
      <c r="Z20" s="319"/>
      <c r="AA20" s="319"/>
      <c r="AB20" s="319"/>
      <c r="AC20" s="319"/>
      <c r="AD20" s="319">
        <f t="shared" ref="AD20" si="1">IF(AD18=0, "-", SUM(AD19)/AD18)</f>
        <v>0.9838709677419355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474</v>
      </c>
      <c r="H21" s="318"/>
      <c r="I21" s="318"/>
      <c r="J21" s="318"/>
      <c r="K21" s="318"/>
      <c r="L21" s="318"/>
      <c r="M21" s="318"/>
      <c r="N21" s="318"/>
      <c r="O21" s="318"/>
      <c r="P21" s="319">
        <f>IF(P19=0, "-", SUM(P19)/SUM(P13,P14))</f>
        <v>1</v>
      </c>
      <c r="Q21" s="319"/>
      <c r="R21" s="319"/>
      <c r="S21" s="319"/>
      <c r="T21" s="319"/>
      <c r="U21" s="319"/>
      <c r="V21" s="319"/>
      <c r="W21" s="319">
        <f t="shared" ref="W21" si="2">IF(W19=0, "-", SUM(W19)/SUM(W13,W14))</f>
        <v>0.989247311827957</v>
      </c>
      <c r="X21" s="319"/>
      <c r="Y21" s="319"/>
      <c r="Z21" s="319"/>
      <c r="AA21" s="319"/>
      <c r="AB21" s="319"/>
      <c r="AC21" s="319"/>
      <c r="AD21" s="319">
        <f t="shared" ref="AD21" si="3">IF(AD19=0, "-", SUM(AD19)/SUM(AD13,AD14))</f>
        <v>0.9838709677419355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551</v>
      </c>
      <c r="B22" s="966"/>
      <c r="C22" s="966"/>
      <c r="D22" s="966"/>
      <c r="E22" s="966"/>
      <c r="F22" s="967"/>
      <c r="G22" s="952" t="s">
        <v>453</v>
      </c>
      <c r="H22" s="223"/>
      <c r="I22" s="223"/>
      <c r="J22" s="223"/>
      <c r="K22" s="223"/>
      <c r="L22" s="223"/>
      <c r="M22" s="223"/>
      <c r="N22" s="223"/>
      <c r="O22" s="224"/>
      <c r="P22" s="937" t="s">
        <v>512</v>
      </c>
      <c r="Q22" s="223"/>
      <c r="R22" s="223"/>
      <c r="S22" s="223"/>
      <c r="T22" s="223"/>
      <c r="U22" s="223"/>
      <c r="V22" s="224"/>
      <c r="W22" s="937" t="s">
        <v>508</v>
      </c>
      <c r="X22" s="223"/>
      <c r="Y22" s="223"/>
      <c r="Z22" s="223"/>
      <c r="AA22" s="223"/>
      <c r="AB22" s="223"/>
      <c r="AC22" s="224"/>
      <c r="AD22" s="937" t="s">
        <v>452</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577</v>
      </c>
      <c r="H23" s="954"/>
      <c r="I23" s="954"/>
      <c r="J23" s="954"/>
      <c r="K23" s="954"/>
      <c r="L23" s="954"/>
      <c r="M23" s="954"/>
      <c r="N23" s="954"/>
      <c r="O23" s="955"/>
      <c r="P23" s="920">
        <v>70</v>
      </c>
      <c r="Q23" s="921"/>
      <c r="R23" s="921"/>
      <c r="S23" s="921"/>
      <c r="T23" s="921"/>
      <c r="U23" s="921"/>
      <c r="V23" s="938"/>
      <c r="W23" s="920"/>
      <c r="X23" s="921"/>
      <c r="Y23" s="921"/>
      <c r="Z23" s="921"/>
      <c r="AA23" s="921"/>
      <c r="AB23" s="921"/>
      <c r="AC23" s="938"/>
      <c r="AD23" s="975" t="s">
        <v>562</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457</v>
      </c>
      <c r="H28" s="960"/>
      <c r="I28" s="960"/>
      <c r="J28" s="960"/>
      <c r="K28" s="960"/>
      <c r="L28" s="960"/>
      <c r="M28" s="960"/>
      <c r="N28" s="960"/>
      <c r="O28" s="961"/>
      <c r="P28" s="879">
        <f>P29-SUM(P23:P27)</f>
        <v>4</v>
      </c>
      <c r="Q28" s="880"/>
      <c r="R28" s="880"/>
      <c r="S28" s="880"/>
      <c r="T28" s="880"/>
      <c r="U28" s="880"/>
      <c r="V28" s="881"/>
      <c r="W28" s="879" t="e">
        <f>W29-SUM(W23:W27)</f>
        <v>#VALUE!</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454</v>
      </c>
      <c r="H29" s="963"/>
      <c r="I29" s="963"/>
      <c r="J29" s="963"/>
      <c r="K29" s="963"/>
      <c r="L29" s="963"/>
      <c r="M29" s="963"/>
      <c r="N29" s="963"/>
      <c r="O29" s="964"/>
      <c r="P29" s="934">
        <f>AK13</f>
        <v>74</v>
      </c>
      <c r="Q29" s="935"/>
      <c r="R29" s="935"/>
      <c r="S29" s="935"/>
      <c r="T29" s="935"/>
      <c r="U29" s="935"/>
      <c r="V29" s="936"/>
      <c r="W29" s="934" t="str">
        <f>AR13</f>
        <v>-</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469</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527</v>
      </c>
      <c r="AF30" s="860"/>
      <c r="AG30" s="860"/>
      <c r="AH30" s="861"/>
      <c r="AI30" s="859" t="s">
        <v>524</v>
      </c>
      <c r="AJ30" s="860"/>
      <c r="AK30" s="860"/>
      <c r="AL30" s="861"/>
      <c r="AM30" s="916" t="s">
        <v>519</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v>31</v>
      </c>
      <c r="AR31" s="201"/>
      <c r="AS31" s="134" t="s">
        <v>355</v>
      </c>
      <c r="AT31" s="135"/>
      <c r="AU31" s="200" t="s">
        <v>576</v>
      </c>
      <c r="AV31" s="200"/>
      <c r="AW31" s="399" t="s">
        <v>300</v>
      </c>
      <c r="AX31" s="400"/>
    </row>
    <row r="32" spans="1:50" ht="51" customHeight="1" x14ac:dyDescent="0.15">
      <c r="A32" s="404"/>
      <c r="B32" s="402"/>
      <c r="C32" s="402"/>
      <c r="D32" s="402"/>
      <c r="E32" s="402"/>
      <c r="F32" s="403"/>
      <c r="G32" s="565" t="s">
        <v>578</v>
      </c>
      <c r="H32" s="566"/>
      <c r="I32" s="566"/>
      <c r="J32" s="566"/>
      <c r="K32" s="566"/>
      <c r="L32" s="566"/>
      <c r="M32" s="566"/>
      <c r="N32" s="566"/>
      <c r="O32" s="567"/>
      <c r="P32" s="106" t="s">
        <v>579</v>
      </c>
      <c r="Q32" s="106"/>
      <c r="R32" s="106"/>
      <c r="S32" s="106"/>
      <c r="T32" s="106"/>
      <c r="U32" s="106"/>
      <c r="V32" s="106"/>
      <c r="W32" s="106"/>
      <c r="X32" s="107"/>
      <c r="Y32" s="472" t="s">
        <v>12</v>
      </c>
      <c r="Z32" s="532"/>
      <c r="AA32" s="533"/>
      <c r="AB32" s="462" t="s">
        <v>580</v>
      </c>
      <c r="AC32" s="462"/>
      <c r="AD32" s="462"/>
      <c r="AE32" s="219">
        <v>5100</v>
      </c>
      <c r="AF32" s="220"/>
      <c r="AG32" s="220"/>
      <c r="AH32" s="220"/>
      <c r="AI32" s="219">
        <v>5300</v>
      </c>
      <c r="AJ32" s="220"/>
      <c r="AK32" s="220"/>
      <c r="AL32" s="220"/>
      <c r="AM32" s="219">
        <v>5341</v>
      </c>
      <c r="AN32" s="220"/>
      <c r="AO32" s="220"/>
      <c r="AP32" s="220"/>
      <c r="AQ32" s="341" t="s">
        <v>558</v>
      </c>
      <c r="AR32" s="208"/>
      <c r="AS32" s="208"/>
      <c r="AT32" s="342"/>
      <c r="AU32" s="220" t="s">
        <v>558</v>
      </c>
      <c r="AV32" s="220"/>
      <c r="AW32" s="220"/>
      <c r="AX32" s="222"/>
    </row>
    <row r="33" spans="1:50" ht="51"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581</v>
      </c>
      <c r="AC33" s="524"/>
      <c r="AD33" s="524"/>
      <c r="AE33" s="219">
        <v>1500</v>
      </c>
      <c r="AF33" s="220"/>
      <c r="AG33" s="220"/>
      <c r="AH33" s="220"/>
      <c r="AI33" s="219">
        <v>5000</v>
      </c>
      <c r="AJ33" s="220"/>
      <c r="AK33" s="220"/>
      <c r="AL33" s="220"/>
      <c r="AM33" s="219">
        <v>5500</v>
      </c>
      <c r="AN33" s="220"/>
      <c r="AO33" s="220"/>
      <c r="AP33" s="220"/>
      <c r="AQ33" s="341">
        <v>5500</v>
      </c>
      <c r="AR33" s="208"/>
      <c r="AS33" s="208"/>
      <c r="AT33" s="342"/>
      <c r="AU33" s="220" t="s">
        <v>574</v>
      </c>
      <c r="AV33" s="220"/>
      <c r="AW33" s="220"/>
      <c r="AX33" s="222"/>
    </row>
    <row r="34" spans="1:50" ht="51"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340</v>
      </c>
      <c r="AF34" s="220"/>
      <c r="AG34" s="220"/>
      <c r="AH34" s="220"/>
      <c r="AI34" s="219">
        <v>106</v>
      </c>
      <c r="AJ34" s="220"/>
      <c r="AK34" s="220"/>
      <c r="AL34" s="220"/>
      <c r="AM34" s="219">
        <v>97</v>
      </c>
      <c r="AN34" s="220"/>
      <c r="AO34" s="220"/>
      <c r="AP34" s="220"/>
      <c r="AQ34" s="341" t="s">
        <v>558</v>
      </c>
      <c r="AR34" s="208"/>
      <c r="AS34" s="208"/>
      <c r="AT34" s="342"/>
      <c r="AU34" s="220" t="s">
        <v>558</v>
      </c>
      <c r="AV34" s="220"/>
      <c r="AW34" s="220"/>
      <c r="AX34" s="222"/>
    </row>
    <row r="35" spans="1:50" ht="23.25" customHeight="1" x14ac:dyDescent="0.15">
      <c r="A35" s="227" t="s">
        <v>497</v>
      </c>
      <c r="B35" s="228"/>
      <c r="C35" s="228"/>
      <c r="D35" s="228"/>
      <c r="E35" s="228"/>
      <c r="F35" s="229"/>
      <c r="G35" s="233" t="s">
        <v>582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469</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527</v>
      </c>
      <c r="AF37" s="246"/>
      <c r="AG37" s="246"/>
      <c r="AH37" s="247"/>
      <c r="AI37" s="245" t="s">
        <v>524</v>
      </c>
      <c r="AJ37" s="246"/>
      <c r="AK37" s="246"/>
      <c r="AL37" s="247"/>
      <c r="AM37" s="251" t="s">
        <v>519</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497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469</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527</v>
      </c>
      <c r="AF44" s="246"/>
      <c r="AG44" s="246"/>
      <c r="AH44" s="247"/>
      <c r="AI44" s="245" t="s">
        <v>524</v>
      </c>
      <c r="AJ44" s="246"/>
      <c r="AK44" s="246"/>
      <c r="AL44" s="247"/>
      <c r="AM44" s="251" t="s">
        <v>519</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469</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527</v>
      </c>
      <c r="AF51" s="246"/>
      <c r="AG51" s="246"/>
      <c r="AH51" s="247"/>
      <c r="AI51" s="245" t="s">
        <v>524</v>
      </c>
      <c r="AJ51" s="246"/>
      <c r="AK51" s="246"/>
      <c r="AL51" s="247"/>
      <c r="AM51" s="251" t="s">
        <v>520</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469</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528</v>
      </c>
      <c r="AF58" s="246"/>
      <c r="AG58" s="246"/>
      <c r="AH58" s="247"/>
      <c r="AI58" s="245" t="s">
        <v>524</v>
      </c>
      <c r="AJ58" s="246"/>
      <c r="AK58" s="246"/>
      <c r="AL58" s="247"/>
      <c r="AM58" s="251" t="s">
        <v>519</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470</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465</v>
      </c>
      <c r="X65" s="489"/>
      <c r="Y65" s="492"/>
      <c r="Z65" s="492"/>
      <c r="AA65" s="493"/>
      <c r="AB65" s="239" t="s">
        <v>11</v>
      </c>
      <c r="AC65" s="240"/>
      <c r="AD65" s="241"/>
      <c r="AE65" s="245" t="s">
        <v>527</v>
      </c>
      <c r="AF65" s="246"/>
      <c r="AG65" s="246"/>
      <c r="AH65" s="247"/>
      <c r="AI65" s="245" t="s">
        <v>524</v>
      </c>
      <c r="AJ65" s="246"/>
      <c r="AK65" s="246"/>
      <c r="AL65" s="247"/>
      <c r="AM65" s="251" t="s">
        <v>519</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t="s">
        <v>563</v>
      </c>
      <c r="AR66" s="200"/>
      <c r="AS66" s="243" t="s">
        <v>355</v>
      </c>
      <c r="AT66" s="244"/>
      <c r="AU66" s="200" t="s">
        <v>563</v>
      </c>
      <c r="AV66" s="200"/>
      <c r="AW66" s="243" t="s">
        <v>468</v>
      </c>
      <c r="AX66" s="255"/>
    </row>
    <row r="67" spans="1:50" ht="23.25" hidden="1" customHeight="1" x14ac:dyDescent="0.15">
      <c r="A67" s="476"/>
      <c r="B67" s="477"/>
      <c r="C67" s="477"/>
      <c r="D67" s="477"/>
      <c r="E67" s="477"/>
      <c r="F67" s="478"/>
      <c r="G67" s="256" t="s">
        <v>356</v>
      </c>
      <c r="H67" s="259" t="s">
        <v>563</v>
      </c>
      <c r="I67" s="260"/>
      <c r="J67" s="260"/>
      <c r="K67" s="260"/>
      <c r="L67" s="260"/>
      <c r="M67" s="260"/>
      <c r="N67" s="260"/>
      <c r="O67" s="261"/>
      <c r="P67" s="259" t="s">
        <v>563</v>
      </c>
      <c r="Q67" s="260"/>
      <c r="R67" s="260"/>
      <c r="S67" s="260"/>
      <c r="T67" s="260"/>
      <c r="U67" s="260"/>
      <c r="V67" s="261"/>
      <c r="W67" s="265"/>
      <c r="X67" s="266"/>
      <c r="Y67" s="271" t="s">
        <v>12</v>
      </c>
      <c r="Z67" s="271"/>
      <c r="AA67" s="272"/>
      <c r="AB67" s="273" t="s">
        <v>487</v>
      </c>
      <c r="AC67" s="273"/>
      <c r="AD67" s="273"/>
      <c r="AE67" s="219" t="s">
        <v>563</v>
      </c>
      <c r="AF67" s="220"/>
      <c r="AG67" s="220"/>
      <c r="AH67" s="220"/>
      <c r="AI67" s="219" t="s">
        <v>563</v>
      </c>
      <c r="AJ67" s="220"/>
      <c r="AK67" s="220"/>
      <c r="AL67" s="220"/>
      <c r="AM67" s="219"/>
      <c r="AN67" s="220"/>
      <c r="AO67" s="220"/>
      <c r="AP67" s="220"/>
      <c r="AQ67" s="219" t="s">
        <v>563</v>
      </c>
      <c r="AR67" s="220"/>
      <c r="AS67" s="220"/>
      <c r="AT67" s="221"/>
      <c r="AU67" s="220" t="s">
        <v>563</v>
      </c>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487</v>
      </c>
      <c r="AC68" s="225"/>
      <c r="AD68" s="225"/>
      <c r="AE68" s="219" t="s">
        <v>563</v>
      </c>
      <c r="AF68" s="220"/>
      <c r="AG68" s="220"/>
      <c r="AH68" s="220"/>
      <c r="AI68" s="219" t="s">
        <v>563</v>
      </c>
      <c r="AJ68" s="220"/>
      <c r="AK68" s="220"/>
      <c r="AL68" s="220"/>
      <c r="AM68" s="219"/>
      <c r="AN68" s="220"/>
      <c r="AO68" s="220"/>
      <c r="AP68" s="220"/>
      <c r="AQ68" s="219" t="s">
        <v>563</v>
      </c>
      <c r="AR68" s="220"/>
      <c r="AS68" s="220"/>
      <c r="AT68" s="221"/>
      <c r="AU68" s="220" t="s">
        <v>563</v>
      </c>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488</v>
      </c>
      <c r="AC69" s="226"/>
      <c r="AD69" s="226"/>
      <c r="AE69" s="274" t="s">
        <v>563</v>
      </c>
      <c r="AF69" s="275"/>
      <c r="AG69" s="275"/>
      <c r="AH69" s="275"/>
      <c r="AI69" s="274" t="s">
        <v>563</v>
      </c>
      <c r="AJ69" s="275"/>
      <c r="AK69" s="275"/>
      <c r="AL69" s="275"/>
      <c r="AM69" s="274"/>
      <c r="AN69" s="275"/>
      <c r="AO69" s="275"/>
      <c r="AP69" s="275"/>
      <c r="AQ69" s="219" t="s">
        <v>563</v>
      </c>
      <c r="AR69" s="220"/>
      <c r="AS69" s="220"/>
      <c r="AT69" s="221"/>
      <c r="AU69" s="220" t="s">
        <v>563</v>
      </c>
      <c r="AV69" s="220"/>
      <c r="AW69" s="220"/>
      <c r="AX69" s="222"/>
    </row>
    <row r="70" spans="1:50" ht="23.25" hidden="1" customHeight="1" x14ac:dyDescent="0.15">
      <c r="A70" s="476" t="s">
        <v>475</v>
      </c>
      <c r="B70" s="477"/>
      <c r="C70" s="477"/>
      <c r="D70" s="477"/>
      <c r="E70" s="477"/>
      <c r="F70" s="478"/>
      <c r="G70" s="257" t="s">
        <v>357</v>
      </c>
      <c r="H70" s="308" t="s">
        <v>563</v>
      </c>
      <c r="I70" s="308"/>
      <c r="J70" s="308"/>
      <c r="K70" s="308"/>
      <c r="L70" s="308"/>
      <c r="M70" s="308"/>
      <c r="N70" s="308"/>
      <c r="O70" s="308"/>
      <c r="P70" s="308" t="s">
        <v>563</v>
      </c>
      <c r="Q70" s="308"/>
      <c r="R70" s="308"/>
      <c r="S70" s="308"/>
      <c r="T70" s="308"/>
      <c r="U70" s="308"/>
      <c r="V70" s="308"/>
      <c r="W70" s="311" t="s">
        <v>486</v>
      </c>
      <c r="X70" s="312"/>
      <c r="Y70" s="271" t="s">
        <v>12</v>
      </c>
      <c r="Z70" s="271"/>
      <c r="AA70" s="272"/>
      <c r="AB70" s="273" t="s">
        <v>487</v>
      </c>
      <c r="AC70" s="273"/>
      <c r="AD70" s="273"/>
      <c r="AE70" s="219" t="s">
        <v>563</v>
      </c>
      <c r="AF70" s="220"/>
      <c r="AG70" s="220"/>
      <c r="AH70" s="220"/>
      <c r="AI70" s="219" t="s">
        <v>563</v>
      </c>
      <c r="AJ70" s="220"/>
      <c r="AK70" s="220"/>
      <c r="AL70" s="220"/>
      <c r="AM70" s="219"/>
      <c r="AN70" s="220"/>
      <c r="AO70" s="220"/>
      <c r="AP70" s="220"/>
      <c r="AQ70" s="219" t="s">
        <v>563</v>
      </c>
      <c r="AR70" s="220"/>
      <c r="AS70" s="220"/>
      <c r="AT70" s="221"/>
      <c r="AU70" s="220" t="s">
        <v>563</v>
      </c>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487</v>
      </c>
      <c r="AC71" s="225"/>
      <c r="AD71" s="225"/>
      <c r="AE71" s="219" t="s">
        <v>563</v>
      </c>
      <c r="AF71" s="220"/>
      <c r="AG71" s="220"/>
      <c r="AH71" s="220"/>
      <c r="AI71" s="219" t="s">
        <v>563</v>
      </c>
      <c r="AJ71" s="220"/>
      <c r="AK71" s="220"/>
      <c r="AL71" s="220"/>
      <c r="AM71" s="219"/>
      <c r="AN71" s="220"/>
      <c r="AO71" s="220"/>
      <c r="AP71" s="220"/>
      <c r="AQ71" s="219" t="s">
        <v>563</v>
      </c>
      <c r="AR71" s="220"/>
      <c r="AS71" s="220"/>
      <c r="AT71" s="221"/>
      <c r="AU71" s="220" t="s">
        <v>563</v>
      </c>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488</v>
      </c>
      <c r="AC72" s="226"/>
      <c r="AD72" s="226"/>
      <c r="AE72" s="219" t="s">
        <v>563</v>
      </c>
      <c r="AF72" s="220"/>
      <c r="AG72" s="220"/>
      <c r="AH72" s="220"/>
      <c r="AI72" s="219" t="s">
        <v>563</v>
      </c>
      <c r="AJ72" s="220"/>
      <c r="AK72" s="220"/>
      <c r="AL72" s="220"/>
      <c r="AM72" s="219"/>
      <c r="AN72" s="220"/>
      <c r="AO72" s="220"/>
      <c r="AP72" s="221"/>
      <c r="AQ72" s="219" t="s">
        <v>563</v>
      </c>
      <c r="AR72" s="220"/>
      <c r="AS72" s="220"/>
      <c r="AT72" s="221"/>
      <c r="AU72" s="220" t="s">
        <v>563</v>
      </c>
      <c r="AV72" s="220"/>
      <c r="AW72" s="220"/>
      <c r="AX72" s="222"/>
    </row>
    <row r="73" spans="1:50" ht="18.75" hidden="1" customHeight="1" x14ac:dyDescent="0.15">
      <c r="A73" s="507" t="s">
        <v>470</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527</v>
      </c>
      <c r="AF73" s="246"/>
      <c r="AG73" s="246"/>
      <c r="AH73" s="247"/>
      <c r="AI73" s="245" t="s">
        <v>524</v>
      </c>
      <c r="AJ73" s="246"/>
      <c r="AK73" s="246"/>
      <c r="AL73" s="247"/>
      <c r="AM73" s="251" t="s">
        <v>519</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500</v>
      </c>
      <c r="B78" s="337"/>
      <c r="C78" s="337"/>
      <c r="D78" s="337"/>
      <c r="E78" s="334" t="s">
        <v>447</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464</v>
      </c>
      <c r="AP79" s="280"/>
      <c r="AQ79" s="280"/>
      <c r="AR79" s="81" t="s">
        <v>462</v>
      </c>
      <c r="AS79" s="279"/>
      <c r="AT79" s="280"/>
      <c r="AU79" s="280"/>
      <c r="AV79" s="280"/>
      <c r="AW79" s="280"/>
      <c r="AX79" s="948"/>
    </row>
    <row r="80" spans="1:50" ht="18.75" hidden="1" customHeight="1" x14ac:dyDescent="0.15">
      <c r="A80" s="865" t="s">
        <v>266</v>
      </c>
      <c r="B80" s="525" t="s">
        <v>461</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552</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527</v>
      </c>
      <c r="AF85" s="246"/>
      <c r="AG85" s="246"/>
      <c r="AH85" s="247"/>
      <c r="AI85" s="245" t="s">
        <v>524</v>
      </c>
      <c r="AJ85" s="246"/>
      <c r="AK85" s="246"/>
      <c r="AL85" s="247"/>
      <c r="AM85" s="251" t="s">
        <v>519</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527</v>
      </c>
      <c r="AF90" s="246"/>
      <c r="AG90" s="246"/>
      <c r="AH90" s="247"/>
      <c r="AI90" s="245" t="s">
        <v>524</v>
      </c>
      <c r="AJ90" s="246"/>
      <c r="AK90" s="246"/>
      <c r="AL90" s="247"/>
      <c r="AM90" s="251" t="s">
        <v>519</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527</v>
      </c>
      <c r="AF95" s="246"/>
      <c r="AG95" s="246"/>
      <c r="AH95" s="247"/>
      <c r="AI95" s="245" t="s">
        <v>524</v>
      </c>
      <c r="AJ95" s="246"/>
      <c r="AK95" s="246"/>
      <c r="AL95" s="247"/>
      <c r="AM95" s="251" t="s">
        <v>519</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527</v>
      </c>
      <c r="AF100" s="541"/>
      <c r="AG100" s="541"/>
      <c r="AH100" s="542"/>
      <c r="AI100" s="540" t="s">
        <v>524</v>
      </c>
      <c r="AJ100" s="541"/>
      <c r="AK100" s="541"/>
      <c r="AL100" s="542"/>
      <c r="AM100" s="540" t="s">
        <v>520</v>
      </c>
      <c r="AN100" s="541"/>
      <c r="AO100" s="541"/>
      <c r="AP100" s="542"/>
      <c r="AQ100" s="321" t="s">
        <v>513</v>
      </c>
      <c r="AR100" s="322"/>
      <c r="AS100" s="322"/>
      <c r="AT100" s="323"/>
      <c r="AU100" s="321" t="s">
        <v>510</v>
      </c>
      <c r="AV100" s="322"/>
      <c r="AW100" s="322"/>
      <c r="AX100" s="324"/>
    </row>
    <row r="101" spans="1:60" ht="23.25" customHeight="1" x14ac:dyDescent="0.15">
      <c r="A101" s="423"/>
      <c r="B101" s="424"/>
      <c r="C101" s="424"/>
      <c r="D101" s="424"/>
      <c r="E101" s="424"/>
      <c r="F101" s="425"/>
      <c r="G101" s="106" t="s">
        <v>583</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580</v>
      </c>
      <c r="AC101" s="462"/>
      <c r="AD101" s="462"/>
      <c r="AE101" s="219">
        <v>5</v>
      </c>
      <c r="AF101" s="220"/>
      <c r="AG101" s="220"/>
      <c r="AH101" s="221"/>
      <c r="AI101" s="219">
        <v>5</v>
      </c>
      <c r="AJ101" s="220"/>
      <c r="AK101" s="220"/>
      <c r="AL101" s="221"/>
      <c r="AM101" s="219">
        <v>4</v>
      </c>
      <c r="AN101" s="220"/>
      <c r="AO101" s="220"/>
      <c r="AP101" s="221"/>
      <c r="AQ101" s="219">
        <v>9</v>
      </c>
      <c r="AR101" s="220"/>
      <c r="AS101" s="220"/>
      <c r="AT101" s="221"/>
      <c r="AU101" s="219" t="s">
        <v>672</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580</v>
      </c>
      <c r="AC102" s="462"/>
      <c r="AD102" s="462"/>
      <c r="AE102" s="419">
        <v>4</v>
      </c>
      <c r="AF102" s="419"/>
      <c r="AG102" s="419"/>
      <c r="AH102" s="419"/>
      <c r="AI102" s="419">
        <v>5</v>
      </c>
      <c r="AJ102" s="419"/>
      <c r="AK102" s="419"/>
      <c r="AL102" s="419"/>
      <c r="AM102" s="419">
        <v>4</v>
      </c>
      <c r="AN102" s="419"/>
      <c r="AO102" s="419"/>
      <c r="AP102" s="419"/>
      <c r="AQ102" s="274">
        <v>9</v>
      </c>
      <c r="AR102" s="275"/>
      <c r="AS102" s="275"/>
      <c r="AT102" s="320"/>
      <c r="AU102" s="274" t="s">
        <v>672</v>
      </c>
      <c r="AV102" s="275"/>
      <c r="AW102" s="275"/>
      <c r="AX102" s="320"/>
    </row>
    <row r="103" spans="1:60" ht="31.5" hidden="1" customHeight="1" x14ac:dyDescent="0.15">
      <c r="A103" s="420" t="s">
        <v>471</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527</v>
      </c>
      <c r="AF103" s="417"/>
      <c r="AG103" s="417"/>
      <c r="AH103" s="418"/>
      <c r="AI103" s="416" t="s">
        <v>524</v>
      </c>
      <c r="AJ103" s="417"/>
      <c r="AK103" s="417"/>
      <c r="AL103" s="418"/>
      <c r="AM103" s="416" t="s">
        <v>520</v>
      </c>
      <c r="AN103" s="417"/>
      <c r="AO103" s="417"/>
      <c r="AP103" s="418"/>
      <c r="AQ103" s="285" t="s">
        <v>513</v>
      </c>
      <c r="AR103" s="286"/>
      <c r="AS103" s="286"/>
      <c r="AT103" s="325"/>
      <c r="AU103" s="285" t="s">
        <v>510</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471</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527</v>
      </c>
      <c r="AF106" s="417"/>
      <c r="AG106" s="417"/>
      <c r="AH106" s="418"/>
      <c r="AI106" s="416" t="s">
        <v>524</v>
      </c>
      <c r="AJ106" s="417"/>
      <c r="AK106" s="417"/>
      <c r="AL106" s="418"/>
      <c r="AM106" s="416" t="s">
        <v>519</v>
      </c>
      <c r="AN106" s="417"/>
      <c r="AO106" s="417"/>
      <c r="AP106" s="418"/>
      <c r="AQ106" s="285" t="s">
        <v>513</v>
      </c>
      <c r="AR106" s="286"/>
      <c r="AS106" s="286"/>
      <c r="AT106" s="325"/>
      <c r="AU106" s="285" t="s">
        <v>510</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471</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527</v>
      </c>
      <c r="AF109" s="417"/>
      <c r="AG109" s="417"/>
      <c r="AH109" s="418"/>
      <c r="AI109" s="416" t="s">
        <v>524</v>
      </c>
      <c r="AJ109" s="417"/>
      <c r="AK109" s="417"/>
      <c r="AL109" s="418"/>
      <c r="AM109" s="416" t="s">
        <v>520</v>
      </c>
      <c r="AN109" s="417"/>
      <c r="AO109" s="417"/>
      <c r="AP109" s="418"/>
      <c r="AQ109" s="285" t="s">
        <v>513</v>
      </c>
      <c r="AR109" s="286"/>
      <c r="AS109" s="286"/>
      <c r="AT109" s="325"/>
      <c r="AU109" s="285" t="s">
        <v>510</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471</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527</v>
      </c>
      <c r="AF112" s="417"/>
      <c r="AG112" s="417"/>
      <c r="AH112" s="418"/>
      <c r="AI112" s="416" t="s">
        <v>524</v>
      </c>
      <c r="AJ112" s="417"/>
      <c r="AK112" s="417"/>
      <c r="AL112" s="418"/>
      <c r="AM112" s="416" t="s">
        <v>519</v>
      </c>
      <c r="AN112" s="417"/>
      <c r="AO112" s="417"/>
      <c r="AP112" s="418"/>
      <c r="AQ112" s="285" t="s">
        <v>513</v>
      </c>
      <c r="AR112" s="286"/>
      <c r="AS112" s="286"/>
      <c r="AT112" s="325"/>
      <c r="AU112" s="285" t="s">
        <v>510</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527</v>
      </c>
      <c r="AF115" s="417"/>
      <c r="AG115" s="417"/>
      <c r="AH115" s="418"/>
      <c r="AI115" s="416" t="s">
        <v>524</v>
      </c>
      <c r="AJ115" s="417"/>
      <c r="AK115" s="417"/>
      <c r="AL115" s="418"/>
      <c r="AM115" s="416" t="s">
        <v>519</v>
      </c>
      <c r="AN115" s="417"/>
      <c r="AO115" s="417"/>
      <c r="AP115" s="418"/>
      <c r="AQ115" s="592" t="s">
        <v>514</v>
      </c>
      <c r="AR115" s="593"/>
      <c r="AS115" s="593"/>
      <c r="AT115" s="593"/>
      <c r="AU115" s="593"/>
      <c r="AV115" s="593"/>
      <c r="AW115" s="593"/>
      <c r="AX115" s="594"/>
    </row>
    <row r="116" spans="1:50" ht="23.25" customHeight="1" x14ac:dyDescent="0.15">
      <c r="A116" s="440"/>
      <c r="B116" s="441"/>
      <c r="C116" s="441"/>
      <c r="D116" s="441"/>
      <c r="E116" s="441"/>
      <c r="F116" s="442"/>
      <c r="G116" s="394" t="s">
        <v>584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585</v>
      </c>
      <c r="AC116" s="464"/>
      <c r="AD116" s="465"/>
      <c r="AE116" s="419">
        <v>16</v>
      </c>
      <c r="AF116" s="419"/>
      <c r="AG116" s="419"/>
      <c r="AH116" s="419"/>
      <c r="AI116" s="419">
        <v>18</v>
      </c>
      <c r="AJ116" s="419"/>
      <c r="AK116" s="419"/>
      <c r="AL116" s="419"/>
      <c r="AM116" s="419">
        <v>16</v>
      </c>
      <c r="AN116" s="419"/>
      <c r="AO116" s="419"/>
      <c r="AP116" s="419"/>
      <c r="AQ116" s="219">
        <v>8</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586</v>
      </c>
      <c r="AC117" s="474"/>
      <c r="AD117" s="475"/>
      <c r="AE117" s="552" t="s">
        <v>587</v>
      </c>
      <c r="AF117" s="552"/>
      <c r="AG117" s="552"/>
      <c r="AH117" s="552"/>
      <c r="AI117" s="552" t="s">
        <v>588</v>
      </c>
      <c r="AJ117" s="552"/>
      <c r="AK117" s="552"/>
      <c r="AL117" s="552"/>
      <c r="AM117" s="552" t="s">
        <v>589</v>
      </c>
      <c r="AN117" s="552"/>
      <c r="AO117" s="552"/>
      <c r="AP117" s="552"/>
      <c r="AQ117" s="552" t="s">
        <v>620</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527</v>
      </c>
      <c r="AF118" s="417"/>
      <c r="AG118" s="417"/>
      <c r="AH118" s="418"/>
      <c r="AI118" s="416" t="s">
        <v>524</v>
      </c>
      <c r="AJ118" s="417"/>
      <c r="AK118" s="417"/>
      <c r="AL118" s="418"/>
      <c r="AM118" s="416" t="s">
        <v>519</v>
      </c>
      <c r="AN118" s="417"/>
      <c r="AO118" s="417"/>
      <c r="AP118" s="418"/>
      <c r="AQ118" s="592" t="s">
        <v>514</v>
      </c>
      <c r="AR118" s="593"/>
      <c r="AS118" s="593"/>
      <c r="AT118" s="593"/>
      <c r="AU118" s="593"/>
      <c r="AV118" s="593"/>
      <c r="AW118" s="593"/>
      <c r="AX118" s="594"/>
    </row>
    <row r="119" spans="1:50" ht="23.25" hidden="1" customHeight="1" x14ac:dyDescent="0.15">
      <c r="A119" s="440"/>
      <c r="B119" s="441"/>
      <c r="C119" s="441"/>
      <c r="D119" s="441"/>
      <c r="E119" s="441"/>
      <c r="F119" s="442"/>
      <c r="G119" s="394" t="s">
        <v>590</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591</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527</v>
      </c>
      <c r="AF121" s="417"/>
      <c r="AG121" s="417"/>
      <c r="AH121" s="418"/>
      <c r="AI121" s="416" t="s">
        <v>524</v>
      </c>
      <c r="AJ121" s="417"/>
      <c r="AK121" s="417"/>
      <c r="AL121" s="418"/>
      <c r="AM121" s="416" t="s">
        <v>519</v>
      </c>
      <c r="AN121" s="417"/>
      <c r="AO121" s="417"/>
      <c r="AP121" s="418"/>
      <c r="AQ121" s="592" t="s">
        <v>514</v>
      </c>
      <c r="AR121" s="593"/>
      <c r="AS121" s="593"/>
      <c r="AT121" s="593"/>
      <c r="AU121" s="593"/>
      <c r="AV121" s="593"/>
      <c r="AW121" s="593"/>
      <c r="AX121" s="594"/>
    </row>
    <row r="122" spans="1:50" ht="23.25" hidden="1" customHeight="1" x14ac:dyDescent="0.15">
      <c r="A122" s="440"/>
      <c r="B122" s="441"/>
      <c r="C122" s="441"/>
      <c r="D122" s="441"/>
      <c r="E122" s="441"/>
      <c r="F122" s="442"/>
      <c r="G122" s="394" t="s">
        <v>569</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591</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528</v>
      </c>
      <c r="AF124" s="417"/>
      <c r="AG124" s="417"/>
      <c r="AH124" s="418"/>
      <c r="AI124" s="416" t="s">
        <v>524</v>
      </c>
      <c r="AJ124" s="417"/>
      <c r="AK124" s="417"/>
      <c r="AL124" s="418"/>
      <c r="AM124" s="416" t="s">
        <v>519</v>
      </c>
      <c r="AN124" s="417"/>
      <c r="AO124" s="417"/>
      <c r="AP124" s="418"/>
      <c r="AQ124" s="592" t="s">
        <v>514</v>
      </c>
      <c r="AR124" s="593"/>
      <c r="AS124" s="593"/>
      <c r="AT124" s="593"/>
      <c r="AU124" s="593"/>
      <c r="AV124" s="593"/>
      <c r="AW124" s="593"/>
      <c r="AX124" s="594"/>
    </row>
    <row r="125" spans="1:50" ht="23.25" hidden="1" customHeight="1" x14ac:dyDescent="0.15">
      <c r="A125" s="440"/>
      <c r="B125" s="441"/>
      <c r="C125" s="441"/>
      <c r="D125" s="441"/>
      <c r="E125" s="441"/>
      <c r="F125" s="442"/>
      <c r="G125" s="394" t="s">
        <v>569</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591</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527</v>
      </c>
      <c r="AF127" s="417"/>
      <c r="AG127" s="417"/>
      <c r="AH127" s="418"/>
      <c r="AI127" s="416" t="s">
        <v>524</v>
      </c>
      <c r="AJ127" s="417"/>
      <c r="AK127" s="417"/>
      <c r="AL127" s="418"/>
      <c r="AM127" s="416" t="s">
        <v>519</v>
      </c>
      <c r="AN127" s="417"/>
      <c r="AO127" s="417"/>
      <c r="AP127" s="418"/>
      <c r="AQ127" s="592" t="s">
        <v>514</v>
      </c>
      <c r="AR127" s="593"/>
      <c r="AS127" s="593"/>
      <c r="AT127" s="593"/>
      <c r="AU127" s="593"/>
      <c r="AV127" s="593"/>
      <c r="AW127" s="593"/>
      <c r="AX127" s="594"/>
    </row>
    <row r="128" spans="1:50" ht="23.25" hidden="1" customHeight="1" x14ac:dyDescent="0.15">
      <c r="A128" s="440"/>
      <c r="B128" s="441"/>
      <c r="C128" s="441"/>
      <c r="D128" s="441"/>
      <c r="E128" s="441"/>
      <c r="F128" s="442"/>
      <c r="G128" s="394" t="s">
        <v>569</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591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557</v>
      </c>
      <c r="B130" s="186"/>
      <c r="C130" s="185" t="s">
        <v>358</v>
      </c>
      <c r="D130" s="186"/>
      <c r="E130" s="170" t="s">
        <v>387</v>
      </c>
      <c r="F130" s="171"/>
      <c r="G130" s="172" t="s">
        <v>614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615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527</v>
      </c>
      <c r="AF132" s="156"/>
      <c r="AG132" s="156"/>
      <c r="AH132" s="156"/>
      <c r="AI132" s="156" t="s">
        <v>524</v>
      </c>
      <c r="AJ132" s="156"/>
      <c r="AK132" s="156"/>
      <c r="AL132" s="156"/>
      <c r="AM132" s="156" t="s">
        <v>519</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558</v>
      </c>
      <c r="AR133" s="200"/>
      <c r="AS133" s="134" t="s">
        <v>355</v>
      </c>
      <c r="AT133" s="135"/>
      <c r="AU133" s="201" t="s">
        <v>558</v>
      </c>
      <c r="AV133" s="201"/>
      <c r="AW133" s="134" t="s">
        <v>300</v>
      </c>
      <c r="AX133" s="196"/>
    </row>
    <row r="134" spans="1:50" ht="39.75" customHeight="1" x14ac:dyDescent="0.15">
      <c r="A134" s="190"/>
      <c r="B134" s="187"/>
      <c r="C134" s="181"/>
      <c r="D134" s="187"/>
      <c r="E134" s="181"/>
      <c r="F134" s="182"/>
      <c r="G134" s="105" t="s">
        <v>558</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c r="AC134" s="206"/>
      <c r="AD134" s="206"/>
      <c r="AE134" s="207" t="s">
        <v>558</v>
      </c>
      <c r="AF134" s="208"/>
      <c r="AG134" s="208"/>
      <c r="AH134" s="208"/>
      <c r="AI134" s="207" t="s">
        <v>558</v>
      </c>
      <c r="AJ134" s="208"/>
      <c r="AK134" s="208"/>
      <c r="AL134" s="208"/>
      <c r="AM134" s="207"/>
      <c r="AN134" s="208"/>
      <c r="AO134" s="208"/>
      <c r="AP134" s="208"/>
      <c r="AQ134" s="207" t="s">
        <v>576</v>
      </c>
      <c r="AR134" s="208"/>
      <c r="AS134" s="208"/>
      <c r="AT134" s="208"/>
      <c r="AU134" s="207" t="s">
        <v>558</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c r="AC135" s="214"/>
      <c r="AD135" s="214"/>
      <c r="AE135" s="207" t="s">
        <v>558</v>
      </c>
      <c r="AF135" s="208"/>
      <c r="AG135" s="208"/>
      <c r="AH135" s="208"/>
      <c r="AI135" s="207" t="s">
        <v>558</v>
      </c>
      <c r="AJ135" s="208"/>
      <c r="AK135" s="208"/>
      <c r="AL135" s="208"/>
      <c r="AM135" s="207"/>
      <c r="AN135" s="208"/>
      <c r="AO135" s="208"/>
      <c r="AP135" s="208"/>
      <c r="AQ135" s="207" t="s">
        <v>558</v>
      </c>
      <c r="AR135" s="208"/>
      <c r="AS135" s="208"/>
      <c r="AT135" s="208"/>
      <c r="AU135" s="207" t="s">
        <v>558</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527</v>
      </c>
      <c r="AF136" s="156"/>
      <c r="AG136" s="156"/>
      <c r="AH136" s="156"/>
      <c r="AI136" s="156" t="s">
        <v>524</v>
      </c>
      <c r="AJ136" s="156"/>
      <c r="AK136" s="156"/>
      <c r="AL136" s="156"/>
      <c r="AM136" s="156" t="s">
        <v>519</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527</v>
      </c>
      <c r="AF140" s="156"/>
      <c r="AG140" s="156"/>
      <c r="AH140" s="156"/>
      <c r="AI140" s="156" t="s">
        <v>524</v>
      </c>
      <c r="AJ140" s="156"/>
      <c r="AK140" s="156"/>
      <c r="AL140" s="156"/>
      <c r="AM140" s="156" t="s">
        <v>519</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527</v>
      </c>
      <c r="AF144" s="156"/>
      <c r="AG144" s="156"/>
      <c r="AH144" s="156"/>
      <c r="AI144" s="156" t="s">
        <v>524</v>
      </c>
      <c r="AJ144" s="156"/>
      <c r="AK144" s="156"/>
      <c r="AL144" s="156"/>
      <c r="AM144" s="156" t="s">
        <v>519</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527</v>
      </c>
      <c r="AF148" s="156"/>
      <c r="AG148" s="156"/>
      <c r="AH148" s="156"/>
      <c r="AI148" s="156" t="s">
        <v>524</v>
      </c>
      <c r="AJ148" s="156"/>
      <c r="AK148" s="156"/>
      <c r="AL148" s="156"/>
      <c r="AM148" s="156" t="s">
        <v>519</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455</v>
      </c>
      <c r="R152" s="131"/>
      <c r="S152" s="131"/>
      <c r="T152" s="131"/>
      <c r="U152" s="131"/>
      <c r="V152" s="131"/>
      <c r="W152" s="131"/>
      <c r="X152" s="131"/>
      <c r="Y152" s="131"/>
      <c r="Z152" s="131"/>
      <c r="AA152" s="131"/>
      <c r="AB152" s="130" t="s">
        <v>456</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t="s">
        <v>563</v>
      </c>
      <c r="H154" s="106"/>
      <c r="I154" s="106"/>
      <c r="J154" s="106"/>
      <c r="K154" s="106"/>
      <c r="L154" s="106"/>
      <c r="M154" s="106"/>
      <c r="N154" s="106"/>
      <c r="O154" s="106"/>
      <c r="P154" s="107"/>
      <c r="Q154" s="126" t="s">
        <v>563</v>
      </c>
      <c r="R154" s="106"/>
      <c r="S154" s="106"/>
      <c r="T154" s="106"/>
      <c r="U154" s="106"/>
      <c r="V154" s="106"/>
      <c r="W154" s="106"/>
      <c r="X154" s="106"/>
      <c r="Y154" s="106"/>
      <c r="Z154" s="106"/>
      <c r="AA154" s="294"/>
      <c r="AB154" s="142" t="s">
        <v>563</v>
      </c>
      <c r="AC154" s="143"/>
      <c r="AD154" s="143"/>
      <c r="AE154" s="148" t="s">
        <v>563</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563</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455</v>
      </c>
      <c r="R159" s="131"/>
      <c r="S159" s="131"/>
      <c r="T159" s="131"/>
      <c r="U159" s="131"/>
      <c r="V159" s="131"/>
      <c r="W159" s="131"/>
      <c r="X159" s="131"/>
      <c r="Y159" s="131"/>
      <c r="Z159" s="131"/>
      <c r="AA159" s="131"/>
      <c r="AB159" s="130" t="s">
        <v>456</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455</v>
      </c>
      <c r="R166" s="131"/>
      <c r="S166" s="131"/>
      <c r="T166" s="131"/>
      <c r="U166" s="131"/>
      <c r="V166" s="131"/>
      <c r="W166" s="131"/>
      <c r="X166" s="131"/>
      <c r="Y166" s="131"/>
      <c r="Z166" s="131"/>
      <c r="AA166" s="131"/>
      <c r="AB166" s="130" t="s">
        <v>456</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455</v>
      </c>
      <c r="R173" s="131"/>
      <c r="S173" s="131"/>
      <c r="T173" s="131"/>
      <c r="U173" s="131"/>
      <c r="V173" s="131"/>
      <c r="W173" s="131"/>
      <c r="X173" s="131"/>
      <c r="Y173" s="131"/>
      <c r="Z173" s="131"/>
      <c r="AA173" s="131"/>
      <c r="AB173" s="130" t="s">
        <v>456</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455</v>
      </c>
      <c r="R180" s="131"/>
      <c r="S180" s="131"/>
      <c r="T180" s="131"/>
      <c r="U180" s="131"/>
      <c r="V180" s="131"/>
      <c r="W180" s="131"/>
      <c r="X180" s="131"/>
      <c r="Y180" s="131"/>
      <c r="Z180" s="131"/>
      <c r="AA180" s="131"/>
      <c r="AB180" s="130" t="s">
        <v>456</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527</v>
      </c>
      <c r="AF192" s="156"/>
      <c r="AG192" s="156"/>
      <c r="AH192" s="156"/>
      <c r="AI192" s="156" t="s">
        <v>524</v>
      </c>
      <c r="AJ192" s="156"/>
      <c r="AK192" s="156"/>
      <c r="AL192" s="156"/>
      <c r="AM192" s="156" t="s">
        <v>519</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528</v>
      </c>
      <c r="AF196" s="156"/>
      <c r="AG196" s="156"/>
      <c r="AH196" s="156"/>
      <c r="AI196" s="156" t="s">
        <v>524</v>
      </c>
      <c r="AJ196" s="156"/>
      <c r="AK196" s="156"/>
      <c r="AL196" s="156"/>
      <c r="AM196" s="156" t="s">
        <v>519</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527</v>
      </c>
      <c r="AF200" s="156"/>
      <c r="AG200" s="156"/>
      <c r="AH200" s="156"/>
      <c r="AI200" s="156" t="s">
        <v>524</v>
      </c>
      <c r="AJ200" s="156"/>
      <c r="AK200" s="156"/>
      <c r="AL200" s="156"/>
      <c r="AM200" s="156" t="s">
        <v>519</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527</v>
      </c>
      <c r="AF204" s="156"/>
      <c r="AG204" s="156"/>
      <c r="AH204" s="156"/>
      <c r="AI204" s="156" t="s">
        <v>524</v>
      </c>
      <c r="AJ204" s="156"/>
      <c r="AK204" s="156"/>
      <c r="AL204" s="156"/>
      <c r="AM204" s="156" t="s">
        <v>519</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527</v>
      </c>
      <c r="AF208" s="156"/>
      <c r="AG208" s="156"/>
      <c r="AH208" s="156"/>
      <c r="AI208" s="156" t="s">
        <v>524</v>
      </c>
      <c r="AJ208" s="156"/>
      <c r="AK208" s="156"/>
      <c r="AL208" s="156"/>
      <c r="AM208" s="156" t="s">
        <v>519</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455</v>
      </c>
      <c r="R212" s="131"/>
      <c r="S212" s="131"/>
      <c r="T212" s="131"/>
      <c r="U212" s="131"/>
      <c r="V212" s="131"/>
      <c r="W212" s="131"/>
      <c r="X212" s="131"/>
      <c r="Y212" s="131"/>
      <c r="Z212" s="131"/>
      <c r="AA212" s="131"/>
      <c r="AB212" s="130" t="s">
        <v>456</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455</v>
      </c>
      <c r="R219" s="131"/>
      <c r="S219" s="131"/>
      <c r="T219" s="131"/>
      <c r="U219" s="131"/>
      <c r="V219" s="131"/>
      <c r="W219" s="131"/>
      <c r="X219" s="131"/>
      <c r="Y219" s="131"/>
      <c r="Z219" s="131"/>
      <c r="AA219" s="131"/>
      <c r="AB219" s="130" t="s">
        <v>456</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455</v>
      </c>
      <c r="R226" s="131"/>
      <c r="S226" s="131"/>
      <c r="T226" s="131"/>
      <c r="U226" s="131"/>
      <c r="V226" s="131"/>
      <c r="W226" s="131"/>
      <c r="X226" s="131"/>
      <c r="Y226" s="131"/>
      <c r="Z226" s="131"/>
      <c r="AA226" s="131"/>
      <c r="AB226" s="130" t="s">
        <v>456</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455</v>
      </c>
      <c r="R233" s="131"/>
      <c r="S233" s="131"/>
      <c r="T233" s="131"/>
      <c r="U233" s="131"/>
      <c r="V233" s="131"/>
      <c r="W233" s="131"/>
      <c r="X233" s="131"/>
      <c r="Y233" s="131"/>
      <c r="Z233" s="131"/>
      <c r="AA233" s="131"/>
      <c r="AB233" s="130" t="s">
        <v>456</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455</v>
      </c>
      <c r="R240" s="131"/>
      <c r="S240" s="131"/>
      <c r="T240" s="131"/>
      <c r="U240" s="131"/>
      <c r="V240" s="131"/>
      <c r="W240" s="131"/>
      <c r="X240" s="131"/>
      <c r="Y240" s="131"/>
      <c r="Z240" s="131"/>
      <c r="AA240" s="131"/>
      <c r="AB240" s="130" t="s">
        <v>456</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527</v>
      </c>
      <c r="AF252" s="156"/>
      <c r="AG252" s="156"/>
      <c r="AH252" s="156"/>
      <c r="AI252" s="156" t="s">
        <v>524</v>
      </c>
      <c r="AJ252" s="156"/>
      <c r="AK252" s="156"/>
      <c r="AL252" s="156"/>
      <c r="AM252" s="156" t="s">
        <v>519</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527</v>
      </c>
      <c r="AF256" s="156"/>
      <c r="AG256" s="156"/>
      <c r="AH256" s="156"/>
      <c r="AI256" s="156" t="s">
        <v>524</v>
      </c>
      <c r="AJ256" s="156"/>
      <c r="AK256" s="156"/>
      <c r="AL256" s="156"/>
      <c r="AM256" s="156" t="s">
        <v>520</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527</v>
      </c>
      <c r="AF260" s="156"/>
      <c r="AG260" s="156"/>
      <c r="AH260" s="156"/>
      <c r="AI260" s="156" t="s">
        <v>524</v>
      </c>
      <c r="AJ260" s="156"/>
      <c r="AK260" s="156"/>
      <c r="AL260" s="156"/>
      <c r="AM260" s="156" t="s">
        <v>520</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527</v>
      </c>
      <c r="AF264" s="218"/>
      <c r="AG264" s="218"/>
      <c r="AH264" s="218"/>
      <c r="AI264" s="218" t="s">
        <v>524</v>
      </c>
      <c r="AJ264" s="218"/>
      <c r="AK264" s="218"/>
      <c r="AL264" s="218"/>
      <c r="AM264" s="218" t="s">
        <v>519</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528</v>
      </c>
      <c r="AF268" s="156"/>
      <c r="AG268" s="156"/>
      <c r="AH268" s="156"/>
      <c r="AI268" s="156" t="s">
        <v>524</v>
      </c>
      <c r="AJ268" s="156"/>
      <c r="AK268" s="156"/>
      <c r="AL268" s="156"/>
      <c r="AM268" s="156" t="s">
        <v>519</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455</v>
      </c>
      <c r="R272" s="131"/>
      <c r="S272" s="131"/>
      <c r="T272" s="131"/>
      <c r="U272" s="131"/>
      <c r="V272" s="131"/>
      <c r="W272" s="131"/>
      <c r="X272" s="131"/>
      <c r="Y272" s="131"/>
      <c r="Z272" s="131"/>
      <c r="AA272" s="131"/>
      <c r="AB272" s="130" t="s">
        <v>456</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455</v>
      </c>
      <c r="R279" s="131"/>
      <c r="S279" s="131"/>
      <c r="T279" s="131"/>
      <c r="U279" s="131"/>
      <c r="V279" s="131"/>
      <c r="W279" s="131"/>
      <c r="X279" s="131"/>
      <c r="Y279" s="131"/>
      <c r="Z279" s="131"/>
      <c r="AA279" s="131"/>
      <c r="AB279" s="130" t="s">
        <v>456</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455</v>
      </c>
      <c r="R286" s="131"/>
      <c r="S286" s="131"/>
      <c r="T286" s="131"/>
      <c r="U286" s="131"/>
      <c r="V286" s="131"/>
      <c r="W286" s="131"/>
      <c r="X286" s="131"/>
      <c r="Y286" s="131"/>
      <c r="Z286" s="131"/>
      <c r="AA286" s="131"/>
      <c r="AB286" s="130" t="s">
        <v>456</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455</v>
      </c>
      <c r="R293" s="131"/>
      <c r="S293" s="131"/>
      <c r="T293" s="131"/>
      <c r="U293" s="131"/>
      <c r="V293" s="131"/>
      <c r="W293" s="131"/>
      <c r="X293" s="131"/>
      <c r="Y293" s="131"/>
      <c r="Z293" s="131"/>
      <c r="AA293" s="131"/>
      <c r="AB293" s="130" t="s">
        <v>456</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455</v>
      </c>
      <c r="R300" s="131"/>
      <c r="S300" s="131"/>
      <c r="T300" s="131"/>
      <c r="U300" s="131"/>
      <c r="V300" s="131"/>
      <c r="W300" s="131"/>
      <c r="X300" s="131"/>
      <c r="Y300" s="131"/>
      <c r="Z300" s="131"/>
      <c r="AA300" s="131"/>
      <c r="AB300" s="130" t="s">
        <v>456</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527</v>
      </c>
      <c r="AF312" s="156"/>
      <c r="AG312" s="156"/>
      <c r="AH312" s="156"/>
      <c r="AI312" s="156" t="s">
        <v>524</v>
      </c>
      <c r="AJ312" s="156"/>
      <c r="AK312" s="156"/>
      <c r="AL312" s="156"/>
      <c r="AM312" s="156" t="s">
        <v>519</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527</v>
      </c>
      <c r="AF316" s="156"/>
      <c r="AG316" s="156"/>
      <c r="AH316" s="156"/>
      <c r="AI316" s="156" t="s">
        <v>524</v>
      </c>
      <c r="AJ316" s="156"/>
      <c r="AK316" s="156"/>
      <c r="AL316" s="156"/>
      <c r="AM316" s="156" t="s">
        <v>519</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527</v>
      </c>
      <c r="AF320" s="156"/>
      <c r="AG320" s="156"/>
      <c r="AH320" s="156"/>
      <c r="AI320" s="156" t="s">
        <v>524</v>
      </c>
      <c r="AJ320" s="156"/>
      <c r="AK320" s="156"/>
      <c r="AL320" s="156"/>
      <c r="AM320" s="156" t="s">
        <v>520</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527</v>
      </c>
      <c r="AF324" s="156"/>
      <c r="AG324" s="156"/>
      <c r="AH324" s="156"/>
      <c r="AI324" s="156" t="s">
        <v>524</v>
      </c>
      <c r="AJ324" s="156"/>
      <c r="AK324" s="156"/>
      <c r="AL324" s="156"/>
      <c r="AM324" s="156" t="s">
        <v>519</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528</v>
      </c>
      <c r="AF328" s="156"/>
      <c r="AG328" s="156"/>
      <c r="AH328" s="156"/>
      <c r="AI328" s="156" t="s">
        <v>524</v>
      </c>
      <c r="AJ328" s="156"/>
      <c r="AK328" s="156"/>
      <c r="AL328" s="156"/>
      <c r="AM328" s="156" t="s">
        <v>520</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455</v>
      </c>
      <c r="R332" s="131"/>
      <c r="S332" s="131"/>
      <c r="T332" s="131"/>
      <c r="U332" s="131"/>
      <c r="V332" s="131"/>
      <c r="W332" s="131"/>
      <c r="X332" s="131"/>
      <c r="Y332" s="131"/>
      <c r="Z332" s="131"/>
      <c r="AA332" s="131"/>
      <c r="AB332" s="130" t="s">
        <v>456</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455</v>
      </c>
      <c r="R339" s="131"/>
      <c r="S339" s="131"/>
      <c r="T339" s="131"/>
      <c r="U339" s="131"/>
      <c r="V339" s="131"/>
      <c r="W339" s="131"/>
      <c r="X339" s="131"/>
      <c r="Y339" s="131"/>
      <c r="Z339" s="131"/>
      <c r="AA339" s="131"/>
      <c r="AB339" s="130" t="s">
        <v>456</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455</v>
      </c>
      <c r="R346" s="131"/>
      <c r="S346" s="131"/>
      <c r="T346" s="131"/>
      <c r="U346" s="131"/>
      <c r="V346" s="131"/>
      <c r="W346" s="131"/>
      <c r="X346" s="131"/>
      <c r="Y346" s="131"/>
      <c r="Z346" s="131"/>
      <c r="AA346" s="131"/>
      <c r="AB346" s="130" t="s">
        <v>456</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455</v>
      </c>
      <c r="R353" s="131"/>
      <c r="S353" s="131"/>
      <c r="T353" s="131"/>
      <c r="U353" s="131"/>
      <c r="V353" s="131"/>
      <c r="W353" s="131"/>
      <c r="X353" s="131"/>
      <c r="Y353" s="131"/>
      <c r="Z353" s="131"/>
      <c r="AA353" s="131"/>
      <c r="AB353" s="130" t="s">
        <v>456</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455</v>
      </c>
      <c r="R360" s="131"/>
      <c r="S360" s="131"/>
      <c r="T360" s="131"/>
      <c r="U360" s="131"/>
      <c r="V360" s="131"/>
      <c r="W360" s="131"/>
      <c r="X360" s="131"/>
      <c r="Y360" s="131"/>
      <c r="Z360" s="131"/>
      <c r="AA360" s="131"/>
      <c r="AB360" s="130" t="s">
        <v>456</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527</v>
      </c>
      <c r="AF372" s="156"/>
      <c r="AG372" s="156"/>
      <c r="AH372" s="156"/>
      <c r="AI372" s="156" t="s">
        <v>524</v>
      </c>
      <c r="AJ372" s="156"/>
      <c r="AK372" s="156"/>
      <c r="AL372" s="156"/>
      <c r="AM372" s="156" t="s">
        <v>519</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527</v>
      </c>
      <c r="AF376" s="156"/>
      <c r="AG376" s="156"/>
      <c r="AH376" s="156"/>
      <c r="AI376" s="156" t="s">
        <v>524</v>
      </c>
      <c r="AJ376" s="156"/>
      <c r="AK376" s="156"/>
      <c r="AL376" s="156"/>
      <c r="AM376" s="156" t="s">
        <v>519</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527</v>
      </c>
      <c r="AF380" s="156"/>
      <c r="AG380" s="156"/>
      <c r="AH380" s="156"/>
      <c r="AI380" s="156" t="s">
        <v>524</v>
      </c>
      <c r="AJ380" s="156"/>
      <c r="AK380" s="156"/>
      <c r="AL380" s="156"/>
      <c r="AM380" s="156" t="s">
        <v>519</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527</v>
      </c>
      <c r="AF384" s="156"/>
      <c r="AG384" s="156"/>
      <c r="AH384" s="156"/>
      <c r="AI384" s="156" t="s">
        <v>524</v>
      </c>
      <c r="AJ384" s="156"/>
      <c r="AK384" s="156"/>
      <c r="AL384" s="156"/>
      <c r="AM384" s="156" t="s">
        <v>519</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527</v>
      </c>
      <c r="AF388" s="156"/>
      <c r="AG388" s="156"/>
      <c r="AH388" s="156"/>
      <c r="AI388" s="156" t="s">
        <v>524</v>
      </c>
      <c r="AJ388" s="156"/>
      <c r="AK388" s="156"/>
      <c r="AL388" s="156"/>
      <c r="AM388" s="156" t="s">
        <v>519</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455</v>
      </c>
      <c r="R392" s="131"/>
      <c r="S392" s="131"/>
      <c r="T392" s="131"/>
      <c r="U392" s="131"/>
      <c r="V392" s="131"/>
      <c r="W392" s="131"/>
      <c r="X392" s="131"/>
      <c r="Y392" s="131"/>
      <c r="Z392" s="131"/>
      <c r="AA392" s="131"/>
      <c r="AB392" s="130" t="s">
        <v>456</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455</v>
      </c>
      <c r="R399" s="131"/>
      <c r="S399" s="131"/>
      <c r="T399" s="131"/>
      <c r="U399" s="131"/>
      <c r="V399" s="131"/>
      <c r="W399" s="131"/>
      <c r="X399" s="131"/>
      <c r="Y399" s="131"/>
      <c r="Z399" s="131"/>
      <c r="AA399" s="131"/>
      <c r="AB399" s="130" t="s">
        <v>456</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455</v>
      </c>
      <c r="R406" s="131"/>
      <c r="S406" s="131"/>
      <c r="T406" s="131"/>
      <c r="U406" s="131"/>
      <c r="V406" s="131"/>
      <c r="W406" s="131"/>
      <c r="X406" s="131"/>
      <c r="Y406" s="131"/>
      <c r="Z406" s="131"/>
      <c r="AA406" s="131"/>
      <c r="AB406" s="130" t="s">
        <v>456</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455</v>
      </c>
      <c r="R413" s="131"/>
      <c r="S413" s="131"/>
      <c r="T413" s="131"/>
      <c r="U413" s="131"/>
      <c r="V413" s="131"/>
      <c r="W413" s="131"/>
      <c r="X413" s="131"/>
      <c r="Y413" s="131"/>
      <c r="Z413" s="131"/>
      <c r="AA413" s="131"/>
      <c r="AB413" s="130" t="s">
        <v>456</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455</v>
      </c>
      <c r="R420" s="131"/>
      <c r="S420" s="131"/>
      <c r="T420" s="131"/>
      <c r="U420" s="131"/>
      <c r="V420" s="131"/>
      <c r="W420" s="131"/>
      <c r="X420" s="131"/>
      <c r="Y420" s="131"/>
      <c r="Z420" s="131"/>
      <c r="AA420" s="131"/>
      <c r="AB420" s="130" t="s">
        <v>456</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553</v>
      </c>
      <c r="D430" s="932"/>
      <c r="E430" s="175" t="s">
        <v>537</v>
      </c>
      <c r="F430" s="899"/>
      <c r="G430" s="900" t="s">
        <v>374</v>
      </c>
      <c r="H430" s="124"/>
      <c r="I430" s="124"/>
      <c r="J430" s="901" t="s">
        <v>558</v>
      </c>
      <c r="K430" s="902"/>
      <c r="L430" s="902"/>
      <c r="M430" s="902"/>
      <c r="N430" s="902"/>
      <c r="O430" s="902"/>
      <c r="P430" s="902"/>
      <c r="Q430" s="902"/>
      <c r="R430" s="902"/>
      <c r="S430" s="902"/>
      <c r="T430" s="903"/>
      <c r="U430" s="589" t="s">
        <v>558</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520</v>
      </c>
      <c r="AJ431" s="218"/>
      <c r="AK431" s="218"/>
      <c r="AL431" s="160"/>
      <c r="AM431" s="218" t="s">
        <v>515</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558</v>
      </c>
      <c r="AF432" s="201"/>
      <c r="AG432" s="134" t="s">
        <v>355</v>
      </c>
      <c r="AH432" s="135"/>
      <c r="AI432" s="157"/>
      <c r="AJ432" s="157"/>
      <c r="AK432" s="157"/>
      <c r="AL432" s="155"/>
      <c r="AM432" s="157"/>
      <c r="AN432" s="157"/>
      <c r="AO432" s="157"/>
      <c r="AP432" s="155"/>
      <c r="AQ432" s="591" t="s">
        <v>593</v>
      </c>
      <c r="AR432" s="201"/>
      <c r="AS432" s="134" t="s">
        <v>355</v>
      </c>
      <c r="AT432" s="135"/>
      <c r="AU432" s="201" t="s">
        <v>558</v>
      </c>
      <c r="AV432" s="201"/>
      <c r="AW432" s="134" t="s">
        <v>300</v>
      </c>
      <c r="AX432" s="196"/>
    </row>
    <row r="433" spans="1:50" ht="23.25" customHeight="1" x14ac:dyDescent="0.15">
      <c r="A433" s="190"/>
      <c r="B433" s="187"/>
      <c r="C433" s="181"/>
      <c r="D433" s="187"/>
      <c r="E433" s="343"/>
      <c r="F433" s="344"/>
      <c r="G433" s="105" t="s">
        <v>558</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576</v>
      </c>
      <c r="AC433" s="214"/>
      <c r="AD433" s="214"/>
      <c r="AE433" s="341" t="s">
        <v>558</v>
      </c>
      <c r="AF433" s="208"/>
      <c r="AG433" s="208"/>
      <c r="AH433" s="342"/>
      <c r="AI433" s="341" t="s">
        <v>558</v>
      </c>
      <c r="AJ433" s="208"/>
      <c r="AK433" s="208"/>
      <c r="AL433" s="208"/>
      <c r="AM433" s="341" t="s">
        <v>563</v>
      </c>
      <c r="AN433" s="208"/>
      <c r="AO433" s="208"/>
      <c r="AP433" s="342"/>
      <c r="AQ433" s="341" t="s">
        <v>576</v>
      </c>
      <c r="AR433" s="208"/>
      <c r="AS433" s="208"/>
      <c r="AT433" s="342"/>
      <c r="AU433" s="208" t="s">
        <v>558</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576</v>
      </c>
      <c r="AC434" s="206"/>
      <c r="AD434" s="206"/>
      <c r="AE434" s="341" t="s">
        <v>576</v>
      </c>
      <c r="AF434" s="208"/>
      <c r="AG434" s="208"/>
      <c r="AH434" s="342"/>
      <c r="AI434" s="341" t="s">
        <v>558</v>
      </c>
      <c r="AJ434" s="208"/>
      <c r="AK434" s="208"/>
      <c r="AL434" s="208"/>
      <c r="AM434" s="341" t="s">
        <v>563</v>
      </c>
      <c r="AN434" s="208"/>
      <c r="AO434" s="208"/>
      <c r="AP434" s="342"/>
      <c r="AQ434" s="341" t="s">
        <v>576</v>
      </c>
      <c r="AR434" s="208"/>
      <c r="AS434" s="208"/>
      <c r="AT434" s="342"/>
      <c r="AU434" s="208" t="s">
        <v>558</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576</v>
      </c>
      <c r="AF435" s="208"/>
      <c r="AG435" s="208"/>
      <c r="AH435" s="342"/>
      <c r="AI435" s="341" t="s">
        <v>593</v>
      </c>
      <c r="AJ435" s="208"/>
      <c r="AK435" s="208"/>
      <c r="AL435" s="208"/>
      <c r="AM435" s="341" t="s">
        <v>563</v>
      </c>
      <c r="AN435" s="208"/>
      <c r="AO435" s="208"/>
      <c r="AP435" s="342"/>
      <c r="AQ435" s="341" t="s">
        <v>558</v>
      </c>
      <c r="AR435" s="208"/>
      <c r="AS435" s="208"/>
      <c r="AT435" s="342"/>
      <c r="AU435" s="208" t="s">
        <v>593</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519</v>
      </c>
      <c r="AJ436" s="218"/>
      <c r="AK436" s="218"/>
      <c r="AL436" s="160"/>
      <c r="AM436" s="218" t="s">
        <v>515</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519</v>
      </c>
      <c r="AJ441" s="218"/>
      <c r="AK441" s="218"/>
      <c r="AL441" s="160"/>
      <c r="AM441" s="218" t="s">
        <v>511</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519</v>
      </c>
      <c r="AJ446" s="218"/>
      <c r="AK446" s="218"/>
      <c r="AL446" s="160"/>
      <c r="AM446" s="218" t="s">
        <v>516</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519</v>
      </c>
      <c r="AJ451" s="218"/>
      <c r="AK451" s="218"/>
      <c r="AL451" s="160"/>
      <c r="AM451" s="218" t="s">
        <v>515</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519</v>
      </c>
      <c r="AJ456" s="218"/>
      <c r="AK456" s="218"/>
      <c r="AL456" s="160"/>
      <c r="AM456" s="218" t="s">
        <v>515</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558</v>
      </c>
      <c r="AF457" s="201"/>
      <c r="AG457" s="134" t="s">
        <v>355</v>
      </c>
      <c r="AH457" s="135"/>
      <c r="AI457" s="157"/>
      <c r="AJ457" s="157"/>
      <c r="AK457" s="157"/>
      <c r="AL457" s="155"/>
      <c r="AM457" s="157"/>
      <c r="AN457" s="157"/>
      <c r="AO457" s="157"/>
      <c r="AP457" s="155"/>
      <c r="AQ457" s="591" t="s">
        <v>558</v>
      </c>
      <c r="AR457" s="201"/>
      <c r="AS457" s="134" t="s">
        <v>355</v>
      </c>
      <c r="AT457" s="135"/>
      <c r="AU457" s="201" t="s">
        <v>593</v>
      </c>
      <c r="AV457" s="201"/>
      <c r="AW457" s="134" t="s">
        <v>300</v>
      </c>
      <c r="AX457" s="196"/>
    </row>
    <row r="458" spans="1:50" ht="23.25" customHeight="1" x14ac:dyDescent="0.15">
      <c r="A458" s="190"/>
      <c r="B458" s="187"/>
      <c r="C458" s="181"/>
      <c r="D458" s="187"/>
      <c r="E458" s="343"/>
      <c r="F458" s="344"/>
      <c r="G458" s="105" t="s">
        <v>558</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576</v>
      </c>
      <c r="AC458" s="214"/>
      <c r="AD458" s="214"/>
      <c r="AE458" s="341" t="s">
        <v>558</v>
      </c>
      <c r="AF458" s="208"/>
      <c r="AG458" s="208"/>
      <c r="AH458" s="208"/>
      <c r="AI458" s="341" t="s">
        <v>576</v>
      </c>
      <c r="AJ458" s="208"/>
      <c r="AK458" s="208"/>
      <c r="AL458" s="208"/>
      <c r="AM458" s="341" t="s">
        <v>563</v>
      </c>
      <c r="AN458" s="208"/>
      <c r="AO458" s="208"/>
      <c r="AP458" s="342"/>
      <c r="AQ458" s="341" t="s">
        <v>558</v>
      </c>
      <c r="AR458" s="208"/>
      <c r="AS458" s="208"/>
      <c r="AT458" s="342"/>
      <c r="AU458" s="208" t="s">
        <v>558</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558</v>
      </c>
      <c r="AC459" s="206"/>
      <c r="AD459" s="206"/>
      <c r="AE459" s="341" t="s">
        <v>558</v>
      </c>
      <c r="AF459" s="208"/>
      <c r="AG459" s="208"/>
      <c r="AH459" s="342"/>
      <c r="AI459" s="341" t="s">
        <v>558</v>
      </c>
      <c r="AJ459" s="208"/>
      <c r="AK459" s="208"/>
      <c r="AL459" s="208"/>
      <c r="AM459" s="341" t="s">
        <v>563</v>
      </c>
      <c r="AN459" s="208"/>
      <c r="AO459" s="208"/>
      <c r="AP459" s="342"/>
      <c r="AQ459" s="341" t="s">
        <v>558</v>
      </c>
      <c r="AR459" s="208"/>
      <c r="AS459" s="208"/>
      <c r="AT459" s="342"/>
      <c r="AU459" s="208" t="s">
        <v>558</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558</v>
      </c>
      <c r="AF460" s="208"/>
      <c r="AG460" s="208"/>
      <c r="AH460" s="342"/>
      <c r="AI460" s="341" t="s">
        <v>576</v>
      </c>
      <c r="AJ460" s="208"/>
      <c r="AK460" s="208"/>
      <c r="AL460" s="208"/>
      <c r="AM460" s="341" t="s">
        <v>563</v>
      </c>
      <c r="AN460" s="208"/>
      <c r="AO460" s="208"/>
      <c r="AP460" s="342"/>
      <c r="AQ460" s="341" t="s">
        <v>576</v>
      </c>
      <c r="AR460" s="208"/>
      <c r="AS460" s="208"/>
      <c r="AT460" s="342"/>
      <c r="AU460" s="208" t="s">
        <v>593</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519</v>
      </c>
      <c r="AJ461" s="218"/>
      <c r="AK461" s="218"/>
      <c r="AL461" s="160"/>
      <c r="AM461" s="218" t="s">
        <v>517</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519</v>
      </c>
      <c r="AJ466" s="218"/>
      <c r="AK466" s="218"/>
      <c r="AL466" s="160"/>
      <c r="AM466" s="218" t="s">
        <v>515</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519</v>
      </c>
      <c r="AJ471" s="218"/>
      <c r="AK471" s="218"/>
      <c r="AL471" s="160"/>
      <c r="AM471" s="218" t="s">
        <v>511</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519</v>
      </c>
      <c r="AJ476" s="218"/>
      <c r="AK476" s="218"/>
      <c r="AL476" s="160"/>
      <c r="AM476" s="218" t="s">
        <v>515</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559</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576</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554</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520</v>
      </c>
      <c r="AJ485" s="218"/>
      <c r="AK485" s="218"/>
      <c r="AL485" s="160"/>
      <c r="AM485" s="218" t="s">
        <v>517</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519</v>
      </c>
      <c r="AJ490" s="218"/>
      <c r="AK490" s="218"/>
      <c r="AL490" s="160"/>
      <c r="AM490" s="218" t="s">
        <v>517</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519</v>
      </c>
      <c r="AJ495" s="218"/>
      <c r="AK495" s="218"/>
      <c r="AL495" s="160"/>
      <c r="AM495" s="218" t="s">
        <v>515</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519</v>
      </c>
      <c r="AJ500" s="218"/>
      <c r="AK500" s="218"/>
      <c r="AL500" s="160"/>
      <c r="AM500" s="218" t="s">
        <v>516</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519</v>
      </c>
      <c r="AJ505" s="218"/>
      <c r="AK505" s="218"/>
      <c r="AL505" s="160"/>
      <c r="AM505" s="218" t="s">
        <v>517</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519</v>
      </c>
      <c r="AJ510" s="218"/>
      <c r="AK510" s="218"/>
      <c r="AL510" s="160"/>
      <c r="AM510" s="218" t="s">
        <v>515</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520</v>
      </c>
      <c r="AJ515" s="218"/>
      <c r="AK515" s="218"/>
      <c r="AL515" s="160"/>
      <c r="AM515" s="218" t="s">
        <v>515</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520</v>
      </c>
      <c r="AJ520" s="218"/>
      <c r="AK520" s="218"/>
      <c r="AL520" s="160"/>
      <c r="AM520" s="218" t="s">
        <v>515</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519</v>
      </c>
      <c r="AJ525" s="218"/>
      <c r="AK525" s="218"/>
      <c r="AL525" s="160"/>
      <c r="AM525" s="218" t="s">
        <v>511</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519</v>
      </c>
      <c r="AJ530" s="218"/>
      <c r="AK530" s="218"/>
      <c r="AL530" s="160"/>
      <c r="AM530" s="218" t="s">
        <v>515</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560</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555</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520</v>
      </c>
      <c r="AJ539" s="218"/>
      <c r="AK539" s="218"/>
      <c r="AL539" s="160"/>
      <c r="AM539" s="218" t="s">
        <v>515</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519</v>
      </c>
      <c r="AJ544" s="218"/>
      <c r="AK544" s="218"/>
      <c r="AL544" s="160"/>
      <c r="AM544" s="218" t="s">
        <v>517</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519</v>
      </c>
      <c r="AJ549" s="218"/>
      <c r="AK549" s="218"/>
      <c r="AL549" s="160"/>
      <c r="AM549" s="218" t="s">
        <v>511</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519</v>
      </c>
      <c r="AJ554" s="218"/>
      <c r="AK554" s="218"/>
      <c r="AL554" s="160"/>
      <c r="AM554" s="218" t="s">
        <v>511</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519</v>
      </c>
      <c r="AJ559" s="218"/>
      <c r="AK559" s="218"/>
      <c r="AL559" s="160"/>
      <c r="AM559" s="218" t="s">
        <v>515</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519</v>
      </c>
      <c r="AJ564" s="218"/>
      <c r="AK564" s="218"/>
      <c r="AL564" s="160"/>
      <c r="AM564" s="218" t="s">
        <v>511</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520</v>
      </c>
      <c r="AJ569" s="218"/>
      <c r="AK569" s="218"/>
      <c r="AL569" s="160"/>
      <c r="AM569" s="218" t="s">
        <v>511</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519</v>
      </c>
      <c r="AJ574" s="218"/>
      <c r="AK574" s="218"/>
      <c r="AL574" s="160"/>
      <c r="AM574" s="218" t="s">
        <v>511</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519</v>
      </c>
      <c r="AJ579" s="218"/>
      <c r="AK579" s="218"/>
      <c r="AL579" s="160"/>
      <c r="AM579" s="218" t="s">
        <v>511</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519</v>
      </c>
      <c r="AJ584" s="218"/>
      <c r="AK584" s="218"/>
      <c r="AL584" s="160"/>
      <c r="AM584" s="218" t="s">
        <v>515</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560</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554</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519</v>
      </c>
      <c r="AJ593" s="218"/>
      <c r="AK593" s="218"/>
      <c r="AL593" s="160"/>
      <c r="AM593" s="218" t="s">
        <v>511</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520</v>
      </c>
      <c r="AJ598" s="218"/>
      <c r="AK598" s="218"/>
      <c r="AL598" s="160"/>
      <c r="AM598" s="218" t="s">
        <v>516</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519</v>
      </c>
      <c r="AJ603" s="218"/>
      <c r="AK603" s="218"/>
      <c r="AL603" s="160"/>
      <c r="AM603" s="218" t="s">
        <v>511</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519</v>
      </c>
      <c r="AJ608" s="218"/>
      <c r="AK608" s="218"/>
      <c r="AL608" s="160"/>
      <c r="AM608" s="218" t="s">
        <v>511</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519</v>
      </c>
      <c r="AJ613" s="218"/>
      <c r="AK613" s="218"/>
      <c r="AL613" s="160"/>
      <c r="AM613" s="218" t="s">
        <v>515</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519</v>
      </c>
      <c r="AJ618" s="218"/>
      <c r="AK618" s="218"/>
      <c r="AL618" s="160"/>
      <c r="AM618" s="218" t="s">
        <v>515</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519</v>
      </c>
      <c r="AJ623" s="218"/>
      <c r="AK623" s="218"/>
      <c r="AL623" s="160"/>
      <c r="AM623" s="218" t="s">
        <v>516</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519</v>
      </c>
      <c r="AJ628" s="218"/>
      <c r="AK628" s="218"/>
      <c r="AL628" s="160"/>
      <c r="AM628" s="218" t="s">
        <v>515</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519</v>
      </c>
      <c r="AJ633" s="218"/>
      <c r="AK633" s="218"/>
      <c r="AL633" s="160"/>
      <c r="AM633" s="218" t="s">
        <v>511</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519</v>
      </c>
      <c r="AJ638" s="218"/>
      <c r="AK638" s="218"/>
      <c r="AL638" s="160"/>
      <c r="AM638" s="218" t="s">
        <v>515</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560</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555</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520</v>
      </c>
      <c r="AJ647" s="218"/>
      <c r="AK647" s="218"/>
      <c r="AL647" s="160"/>
      <c r="AM647" s="218" t="s">
        <v>511</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519</v>
      </c>
      <c r="AJ652" s="218"/>
      <c r="AK652" s="218"/>
      <c r="AL652" s="160"/>
      <c r="AM652" s="218" t="s">
        <v>511</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519</v>
      </c>
      <c r="AJ657" s="218"/>
      <c r="AK657" s="218"/>
      <c r="AL657" s="160"/>
      <c r="AM657" s="218" t="s">
        <v>515</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519</v>
      </c>
      <c r="AJ662" s="218"/>
      <c r="AK662" s="218"/>
      <c r="AL662" s="160"/>
      <c r="AM662" s="218" t="s">
        <v>511</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519</v>
      </c>
      <c r="AJ667" s="218"/>
      <c r="AK667" s="218"/>
      <c r="AL667" s="160"/>
      <c r="AM667" s="218" t="s">
        <v>511</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520</v>
      </c>
      <c r="AJ672" s="218"/>
      <c r="AK672" s="218"/>
      <c r="AL672" s="160"/>
      <c r="AM672" s="218" t="s">
        <v>511</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519</v>
      </c>
      <c r="AJ677" s="218"/>
      <c r="AK677" s="218"/>
      <c r="AL677" s="160"/>
      <c r="AM677" s="218" t="s">
        <v>517</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520</v>
      </c>
      <c r="AJ682" s="218"/>
      <c r="AK682" s="218"/>
      <c r="AL682" s="160"/>
      <c r="AM682" s="218" t="s">
        <v>515</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519</v>
      </c>
      <c r="AJ687" s="218"/>
      <c r="AK687" s="218"/>
      <c r="AL687" s="160"/>
      <c r="AM687" s="218" t="s">
        <v>511</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519</v>
      </c>
      <c r="AJ692" s="218"/>
      <c r="AK692" s="218"/>
      <c r="AL692" s="160"/>
      <c r="AM692" s="218" t="s">
        <v>516</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560</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1.2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568</v>
      </c>
      <c r="AE702" s="347"/>
      <c r="AF702" s="347"/>
      <c r="AG702" s="386" t="s">
        <v>594</v>
      </c>
      <c r="AH702" s="387"/>
      <c r="AI702" s="387"/>
      <c r="AJ702" s="387"/>
      <c r="AK702" s="387"/>
      <c r="AL702" s="387"/>
      <c r="AM702" s="387"/>
      <c r="AN702" s="387"/>
      <c r="AO702" s="387"/>
      <c r="AP702" s="387"/>
      <c r="AQ702" s="387"/>
      <c r="AR702" s="387"/>
      <c r="AS702" s="387"/>
      <c r="AT702" s="387"/>
      <c r="AU702" s="387"/>
      <c r="AV702" s="387"/>
      <c r="AW702" s="387"/>
      <c r="AX702" s="388"/>
    </row>
    <row r="703" spans="1:50" ht="72"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568</v>
      </c>
      <c r="AE703" s="330"/>
      <c r="AF703" s="330"/>
      <c r="AG703" s="102" t="s">
        <v>595</v>
      </c>
      <c r="AH703" s="103"/>
      <c r="AI703" s="103"/>
      <c r="AJ703" s="103"/>
      <c r="AK703" s="103"/>
      <c r="AL703" s="103"/>
      <c r="AM703" s="103"/>
      <c r="AN703" s="103"/>
      <c r="AO703" s="103"/>
      <c r="AP703" s="103"/>
      <c r="AQ703" s="103"/>
      <c r="AR703" s="103"/>
      <c r="AS703" s="103"/>
      <c r="AT703" s="103"/>
      <c r="AU703" s="103"/>
      <c r="AV703" s="103"/>
      <c r="AW703" s="103"/>
      <c r="AX703" s="104"/>
    </row>
    <row r="704" spans="1:50" ht="56.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568</v>
      </c>
      <c r="AE704" s="784"/>
      <c r="AF704" s="784"/>
      <c r="AG704" s="168" t="s">
        <v>596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568</v>
      </c>
      <c r="AE705" s="716"/>
      <c r="AF705" s="716"/>
      <c r="AG705" s="126" t="s">
        <v>597</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498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621</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621</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568</v>
      </c>
      <c r="AE708" s="606"/>
      <c r="AF708" s="606"/>
      <c r="AG708" s="743" t="s">
        <v>598</v>
      </c>
      <c r="AH708" s="744"/>
      <c r="AI708" s="744"/>
      <c r="AJ708" s="744"/>
      <c r="AK708" s="744"/>
      <c r="AL708" s="744"/>
      <c r="AM708" s="744"/>
      <c r="AN708" s="744"/>
      <c r="AO708" s="744"/>
      <c r="AP708" s="744"/>
      <c r="AQ708" s="744"/>
      <c r="AR708" s="744"/>
      <c r="AS708" s="744"/>
      <c r="AT708" s="744"/>
      <c r="AU708" s="744"/>
      <c r="AV708" s="744"/>
      <c r="AW708" s="744"/>
      <c r="AX708" s="745"/>
    </row>
    <row r="709" spans="1:50" ht="40.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568</v>
      </c>
      <c r="AE709" s="330"/>
      <c r="AF709" s="330"/>
      <c r="AG709" s="102" t="s">
        <v>599</v>
      </c>
      <c r="AH709" s="103"/>
      <c r="AI709" s="103"/>
      <c r="AJ709" s="103"/>
      <c r="AK709" s="103"/>
      <c r="AL709" s="103"/>
      <c r="AM709" s="103"/>
      <c r="AN709" s="103"/>
      <c r="AO709" s="103"/>
      <c r="AP709" s="103"/>
      <c r="AQ709" s="103"/>
      <c r="AR709" s="103"/>
      <c r="AS709" s="103"/>
      <c r="AT709" s="103"/>
      <c r="AU709" s="103"/>
      <c r="AV709" s="103"/>
      <c r="AW709" s="103"/>
      <c r="AX709" s="104"/>
    </row>
    <row r="710" spans="1:50" ht="39"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568</v>
      </c>
      <c r="AE710" s="330"/>
      <c r="AF710" s="330"/>
      <c r="AG710" s="102" t="s">
        <v>600</v>
      </c>
      <c r="AH710" s="103"/>
      <c r="AI710" s="103"/>
      <c r="AJ710" s="103"/>
      <c r="AK710" s="103"/>
      <c r="AL710" s="103"/>
      <c r="AM710" s="103"/>
      <c r="AN710" s="103"/>
      <c r="AO710" s="103"/>
      <c r="AP710" s="103"/>
      <c r="AQ710" s="103"/>
      <c r="AR710" s="103"/>
      <c r="AS710" s="103"/>
      <c r="AT710" s="103"/>
      <c r="AU710" s="103"/>
      <c r="AV710" s="103"/>
      <c r="AW710" s="103"/>
      <c r="AX710" s="104"/>
    </row>
    <row r="711" spans="1:50" ht="41.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568</v>
      </c>
      <c r="AE711" s="330"/>
      <c r="AF711" s="330"/>
      <c r="AG711" s="102" t="s">
        <v>601</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466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622</v>
      </c>
      <c r="AE712" s="784"/>
      <c r="AF712" s="784"/>
      <c r="AG712" s="811" t="s">
        <v>558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467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622</v>
      </c>
      <c r="AE713" s="330"/>
      <c r="AF713" s="664"/>
      <c r="AG713" s="102" t="s">
        <v>558</v>
      </c>
      <c r="AH713" s="103"/>
      <c r="AI713" s="103"/>
      <c r="AJ713" s="103"/>
      <c r="AK713" s="103"/>
      <c r="AL713" s="103"/>
      <c r="AM713" s="103"/>
      <c r="AN713" s="103"/>
      <c r="AO713" s="103"/>
      <c r="AP713" s="103"/>
      <c r="AQ713" s="103"/>
      <c r="AR713" s="103"/>
      <c r="AS713" s="103"/>
      <c r="AT713" s="103"/>
      <c r="AU713" s="103"/>
      <c r="AV713" s="103"/>
      <c r="AW713" s="103"/>
      <c r="AX713" s="104"/>
    </row>
    <row r="714" spans="1:50" ht="42" customHeight="1" x14ac:dyDescent="0.15">
      <c r="A714" s="646"/>
      <c r="B714" s="647"/>
      <c r="C714" s="648" t="s">
        <v>443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568</v>
      </c>
      <c r="AE714" s="809"/>
      <c r="AF714" s="810"/>
      <c r="AG714" s="737" t="s">
        <v>602</v>
      </c>
      <c r="AH714" s="738"/>
      <c r="AI714" s="738"/>
      <c r="AJ714" s="738"/>
      <c r="AK714" s="738"/>
      <c r="AL714" s="738"/>
      <c r="AM714" s="738"/>
      <c r="AN714" s="738"/>
      <c r="AO714" s="738"/>
      <c r="AP714" s="738"/>
      <c r="AQ714" s="738"/>
      <c r="AR714" s="738"/>
      <c r="AS714" s="738"/>
      <c r="AT714" s="738"/>
      <c r="AU714" s="738"/>
      <c r="AV714" s="738"/>
      <c r="AW714" s="738"/>
      <c r="AX714" s="739"/>
    </row>
    <row r="715" spans="1:50" ht="39.75" customHeight="1" x14ac:dyDescent="0.15">
      <c r="A715" s="641" t="s">
        <v>40</v>
      </c>
      <c r="B715" s="785"/>
      <c r="C715" s="786" t="s">
        <v>444</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568</v>
      </c>
      <c r="AE715" s="606"/>
      <c r="AF715" s="657"/>
      <c r="AG715" s="743" t="s">
        <v>667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568</v>
      </c>
      <c r="AE716" s="628"/>
      <c r="AF716" s="628"/>
      <c r="AG716" s="102" t="s">
        <v>603</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568</v>
      </c>
      <c r="AE717" s="330"/>
      <c r="AF717" s="330"/>
      <c r="AG717" s="102" t="s">
        <v>604</v>
      </c>
      <c r="AH717" s="103"/>
      <c r="AI717" s="103"/>
      <c r="AJ717" s="103"/>
      <c r="AK717" s="103"/>
      <c r="AL717" s="103"/>
      <c r="AM717" s="103"/>
      <c r="AN717" s="103"/>
      <c r="AO717" s="103"/>
      <c r="AP717" s="103"/>
      <c r="AQ717" s="103"/>
      <c r="AR717" s="103"/>
      <c r="AS717" s="103"/>
      <c r="AT717" s="103"/>
      <c r="AU717" s="103"/>
      <c r="AV717" s="103"/>
      <c r="AW717" s="103"/>
      <c r="AX717" s="104"/>
    </row>
    <row r="718" spans="1:50" ht="69"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568</v>
      </c>
      <c r="AE718" s="330"/>
      <c r="AF718" s="330"/>
      <c r="AG718" s="128" t="s">
        <v>605</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622</v>
      </c>
      <c r="AE719" s="606"/>
      <c r="AF719" s="606"/>
      <c r="AG719" s="126" t="s">
        <v>574</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459</v>
      </c>
      <c r="D720" s="301"/>
      <c r="E720" s="301"/>
      <c r="F720" s="304"/>
      <c r="G720" s="300" t="s">
        <v>460</v>
      </c>
      <c r="H720" s="301"/>
      <c r="I720" s="301"/>
      <c r="J720" s="301"/>
      <c r="K720" s="301"/>
      <c r="L720" s="301"/>
      <c r="M720" s="301"/>
      <c r="N720" s="300" t="s">
        <v>463</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665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623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7.25" customHeight="1" thickBot="1" x14ac:dyDescent="0.2">
      <c r="A729" s="635" t="s">
        <v>674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255</v>
      </c>
      <c r="B731" s="801"/>
      <c r="C731" s="801"/>
      <c r="D731" s="801"/>
      <c r="E731" s="802"/>
      <c r="F731" s="730" t="s">
        <v>671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675</v>
      </c>
      <c r="B733" s="675"/>
      <c r="C733" s="675"/>
      <c r="D733" s="675"/>
      <c r="E733" s="676"/>
      <c r="F733" s="638" t="s">
        <v>670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6.5" customHeight="1" thickBot="1" x14ac:dyDescent="0.2">
      <c r="A735" s="791" t="s">
        <v>673</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541</v>
      </c>
      <c r="B737" s="211"/>
      <c r="C737" s="211"/>
      <c r="D737" s="212"/>
      <c r="E737" s="991" t="s">
        <v>606</v>
      </c>
      <c r="F737" s="991"/>
      <c r="G737" s="991"/>
      <c r="H737" s="991"/>
      <c r="I737" s="991"/>
      <c r="J737" s="991"/>
      <c r="K737" s="991"/>
      <c r="L737" s="991"/>
      <c r="M737" s="991"/>
      <c r="N737" s="366" t="s">
        <v>534</v>
      </c>
      <c r="O737" s="366"/>
      <c r="P737" s="366"/>
      <c r="Q737" s="366"/>
      <c r="R737" s="991" t="s">
        <v>607</v>
      </c>
      <c r="S737" s="991"/>
      <c r="T737" s="991"/>
      <c r="U737" s="991"/>
      <c r="V737" s="991"/>
      <c r="W737" s="991"/>
      <c r="X737" s="991"/>
      <c r="Y737" s="991"/>
      <c r="Z737" s="991"/>
      <c r="AA737" s="366" t="s">
        <v>533</v>
      </c>
      <c r="AB737" s="366"/>
      <c r="AC737" s="366"/>
      <c r="AD737" s="366"/>
      <c r="AE737" s="991" t="s">
        <v>608</v>
      </c>
      <c r="AF737" s="991"/>
      <c r="AG737" s="991"/>
      <c r="AH737" s="991"/>
      <c r="AI737" s="991"/>
      <c r="AJ737" s="991"/>
      <c r="AK737" s="991"/>
      <c r="AL737" s="991"/>
      <c r="AM737" s="991"/>
      <c r="AN737" s="366" t="s">
        <v>532</v>
      </c>
      <c r="AO737" s="366"/>
      <c r="AP737" s="366"/>
      <c r="AQ737" s="366"/>
      <c r="AR737" s="983" t="s">
        <v>609</v>
      </c>
      <c r="AS737" s="984"/>
      <c r="AT737" s="984"/>
      <c r="AU737" s="984"/>
      <c r="AV737" s="984"/>
      <c r="AW737" s="984"/>
      <c r="AX737" s="985"/>
      <c r="AY737" s="89"/>
      <c r="AZ737" s="89"/>
    </row>
    <row r="738" spans="1:52" ht="24.75" customHeight="1" x14ac:dyDescent="0.15">
      <c r="A738" s="992" t="s">
        <v>531</v>
      </c>
      <c r="B738" s="211"/>
      <c r="C738" s="211"/>
      <c r="D738" s="212"/>
      <c r="E738" s="991" t="s">
        <v>610</v>
      </c>
      <c r="F738" s="991"/>
      <c r="G738" s="991"/>
      <c r="H738" s="991"/>
      <c r="I738" s="991"/>
      <c r="J738" s="991"/>
      <c r="K738" s="991"/>
      <c r="L738" s="991"/>
      <c r="M738" s="991"/>
      <c r="N738" s="366" t="s">
        <v>530</v>
      </c>
      <c r="O738" s="366"/>
      <c r="P738" s="366"/>
      <c r="Q738" s="366"/>
      <c r="R738" s="991" t="s">
        <v>611</v>
      </c>
      <c r="S738" s="991"/>
      <c r="T738" s="991"/>
      <c r="U738" s="991"/>
      <c r="V738" s="991"/>
      <c r="W738" s="991"/>
      <c r="X738" s="991"/>
      <c r="Y738" s="991"/>
      <c r="Z738" s="991"/>
      <c r="AA738" s="366" t="s">
        <v>529</v>
      </c>
      <c r="AB738" s="366"/>
      <c r="AC738" s="366"/>
      <c r="AD738" s="366"/>
      <c r="AE738" s="991" t="s">
        <v>612</v>
      </c>
      <c r="AF738" s="991"/>
      <c r="AG738" s="991"/>
      <c r="AH738" s="991"/>
      <c r="AI738" s="991"/>
      <c r="AJ738" s="991"/>
      <c r="AK738" s="991"/>
      <c r="AL738" s="991"/>
      <c r="AM738" s="991"/>
      <c r="AN738" s="366" t="s">
        <v>525</v>
      </c>
      <c r="AO738" s="366"/>
      <c r="AP738" s="366"/>
      <c r="AQ738" s="366"/>
      <c r="AR738" s="983">
        <v>423</v>
      </c>
      <c r="AS738" s="984"/>
      <c r="AT738" s="984"/>
      <c r="AU738" s="984"/>
      <c r="AV738" s="984"/>
      <c r="AW738" s="984"/>
      <c r="AX738" s="985"/>
    </row>
    <row r="739" spans="1:52" ht="24.75" customHeight="1" thickBot="1" x14ac:dyDescent="0.2">
      <c r="A739" s="993" t="s">
        <v>521</v>
      </c>
      <c r="B739" s="994"/>
      <c r="C739" s="994"/>
      <c r="D739" s="995"/>
      <c r="E739" s="996" t="s">
        <v>613</v>
      </c>
      <c r="F739" s="986"/>
      <c r="G739" s="986"/>
      <c r="H739" s="93" t="str">
        <f>IF(E739="", "", "(")</f>
        <v>(</v>
      </c>
      <c r="I739" s="986"/>
      <c r="J739" s="986"/>
      <c r="K739" s="93" t="str">
        <f>IF(OR(I739="　", I739=""), "", "-")</f>
        <v/>
      </c>
      <c r="L739" s="987">
        <v>427</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501</v>
      </c>
      <c r="B740" s="616"/>
      <c r="C740" s="616"/>
      <c r="D740" s="616"/>
      <c r="E740" s="616"/>
      <c r="F740" s="617"/>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t="s">
        <v>624</v>
      </c>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101"/>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503</v>
      </c>
      <c r="B779" s="630"/>
      <c r="C779" s="630"/>
      <c r="D779" s="630"/>
      <c r="E779" s="630"/>
      <c r="F779" s="631"/>
      <c r="G779" s="596" t="s">
        <v>625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641</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628</v>
      </c>
      <c r="H781" s="672"/>
      <c r="I781" s="672"/>
      <c r="J781" s="672"/>
      <c r="K781" s="673"/>
      <c r="L781" s="665" t="s">
        <v>629</v>
      </c>
      <c r="M781" s="666"/>
      <c r="N781" s="666"/>
      <c r="O781" s="666"/>
      <c r="P781" s="666"/>
      <c r="Q781" s="666"/>
      <c r="R781" s="666"/>
      <c r="S781" s="666"/>
      <c r="T781" s="666"/>
      <c r="U781" s="666"/>
      <c r="V781" s="666"/>
      <c r="W781" s="666"/>
      <c r="X781" s="667"/>
      <c r="Y781" s="389">
        <v>23</v>
      </c>
      <c r="Z781" s="390"/>
      <c r="AA781" s="390"/>
      <c r="AB781" s="806"/>
      <c r="AC781" s="671" t="s">
        <v>628</v>
      </c>
      <c r="AD781" s="672"/>
      <c r="AE781" s="672"/>
      <c r="AF781" s="672"/>
      <c r="AG781" s="673"/>
      <c r="AH781" s="665" t="s">
        <v>629</v>
      </c>
      <c r="AI781" s="666"/>
      <c r="AJ781" s="666"/>
      <c r="AK781" s="666"/>
      <c r="AL781" s="666"/>
      <c r="AM781" s="666"/>
      <c r="AN781" s="666"/>
      <c r="AO781" s="666"/>
      <c r="AP781" s="666"/>
      <c r="AQ781" s="666"/>
      <c r="AR781" s="666"/>
      <c r="AS781" s="666"/>
      <c r="AT781" s="667"/>
      <c r="AU781" s="389">
        <v>1</v>
      </c>
      <c r="AV781" s="390"/>
      <c r="AW781" s="390"/>
      <c r="AX781" s="391"/>
    </row>
    <row r="782" spans="1:50" ht="24.75" customHeight="1" x14ac:dyDescent="0.15">
      <c r="A782" s="632"/>
      <c r="B782" s="633"/>
      <c r="C782" s="633"/>
      <c r="D782" s="633"/>
      <c r="E782" s="633"/>
      <c r="F782" s="634"/>
      <c r="G782" s="607" t="s">
        <v>630</v>
      </c>
      <c r="H782" s="608"/>
      <c r="I782" s="608"/>
      <c r="J782" s="608"/>
      <c r="K782" s="609"/>
      <c r="L782" s="599" t="s">
        <v>631</v>
      </c>
      <c r="M782" s="600"/>
      <c r="N782" s="600"/>
      <c r="O782" s="600"/>
      <c r="P782" s="600"/>
      <c r="Q782" s="600"/>
      <c r="R782" s="600"/>
      <c r="S782" s="600"/>
      <c r="T782" s="600"/>
      <c r="U782" s="600"/>
      <c r="V782" s="600"/>
      <c r="W782" s="600"/>
      <c r="X782" s="601"/>
      <c r="Y782" s="602">
        <v>6</v>
      </c>
      <c r="Z782" s="603"/>
      <c r="AA782" s="603"/>
      <c r="AB782" s="613"/>
      <c r="AC782" s="607" t="s">
        <v>630</v>
      </c>
      <c r="AD782" s="608"/>
      <c r="AE782" s="608"/>
      <c r="AF782" s="608"/>
      <c r="AG782" s="609"/>
      <c r="AH782" s="599" t="s">
        <v>631</v>
      </c>
      <c r="AI782" s="600"/>
      <c r="AJ782" s="600"/>
      <c r="AK782" s="600"/>
      <c r="AL782" s="600"/>
      <c r="AM782" s="600"/>
      <c r="AN782" s="600"/>
      <c r="AO782" s="600"/>
      <c r="AP782" s="600"/>
      <c r="AQ782" s="600"/>
      <c r="AR782" s="600"/>
      <c r="AS782" s="600"/>
      <c r="AT782" s="601"/>
      <c r="AU782" s="602">
        <v>6</v>
      </c>
      <c r="AV782" s="603"/>
      <c r="AW782" s="603"/>
      <c r="AX782" s="604"/>
    </row>
    <row r="783" spans="1:50" ht="24.75" customHeight="1" x14ac:dyDescent="0.15">
      <c r="A783" s="632"/>
      <c r="B783" s="633"/>
      <c r="C783" s="633"/>
      <c r="D783" s="633"/>
      <c r="E783" s="633"/>
      <c r="F783" s="634"/>
      <c r="G783" s="607" t="s">
        <v>632</v>
      </c>
      <c r="H783" s="608"/>
      <c r="I783" s="608"/>
      <c r="J783" s="608"/>
      <c r="K783" s="609"/>
      <c r="L783" s="599" t="s">
        <v>637</v>
      </c>
      <c r="M783" s="600"/>
      <c r="N783" s="600"/>
      <c r="O783" s="600"/>
      <c r="P783" s="600"/>
      <c r="Q783" s="600"/>
      <c r="R783" s="600"/>
      <c r="S783" s="600"/>
      <c r="T783" s="600"/>
      <c r="U783" s="600"/>
      <c r="V783" s="600"/>
      <c r="W783" s="600"/>
      <c r="X783" s="601"/>
      <c r="Y783" s="602">
        <v>3</v>
      </c>
      <c r="Z783" s="603"/>
      <c r="AA783" s="603"/>
      <c r="AB783" s="613"/>
      <c r="AC783" s="607" t="s">
        <v>633</v>
      </c>
      <c r="AD783" s="608"/>
      <c r="AE783" s="608"/>
      <c r="AF783" s="608"/>
      <c r="AG783" s="609"/>
      <c r="AH783" s="599" t="s">
        <v>634</v>
      </c>
      <c r="AI783" s="600"/>
      <c r="AJ783" s="600"/>
      <c r="AK783" s="600"/>
      <c r="AL783" s="600"/>
      <c r="AM783" s="600"/>
      <c r="AN783" s="600"/>
      <c r="AO783" s="600"/>
      <c r="AP783" s="600"/>
      <c r="AQ783" s="600"/>
      <c r="AR783" s="600"/>
      <c r="AS783" s="600"/>
      <c r="AT783" s="601"/>
      <c r="AU783" s="602">
        <v>0.5</v>
      </c>
      <c r="AV783" s="603"/>
      <c r="AW783" s="603"/>
      <c r="AX783" s="604"/>
    </row>
    <row r="784" spans="1:50" ht="24.75" customHeight="1" x14ac:dyDescent="0.15">
      <c r="A784" s="632"/>
      <c r="B784" s="633"/>
      <c r="C784" s="633"/>
      <c r="D784" s="633"/>
      <c r="E784" s="633"/>
      <c r="F784" s="634"/>
      <c r="G784" s="607" t="s">
        <v>633</v>
      </c>
      <c r="H784" s="608"/>
      <c r="I784" s="608"/>
      <c r="J784" s="608"/>
      <c r="K784" s="609"/>
      <c r="L784" s="599" t="s">
        <v>634</v>
      </c>
      <c r="M784" s="600"/>
      <c r="N784" s="600"/>
      <c r="O784" s="600"/>
      <c r="P784" s="600"/>
      <c r="Q784" s="600"/>
      <c r="R784" s="600"/>
      <c r="S784" s="600"/>
      <c r="T784" s="600"/>
      <c r="U784" s="600"/>
      <c r="V784" s="600"/>
      <c r="W784" s="600"/>
      <c r="X784" s="601"/>
      <c r="Y784" s="602">
        <v>3</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35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7.5</v>
      </c>
      <c r="AV791" s="833"/>
      <c r="AW791" s="833"/>
      <c r="AX791" s="835"/>
    </row>
    <row r="792" spans="1:50" ht="24.75" customHeight="1" x14ac:dyDescent="0.15">
      <c r="A792" s="632"/>
      <c r="B792" s="633"/>
      <c r="C792" s="633"/>
      <c r="D792" s="633"/>
      <c r="E792" s="633"/>
      <c r="F792" s="634"/>
      <c r="G792" s="596" t="s">
        <v>626</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627</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628</v>
      </c>
      <c r="H794" s="672"/>
      <c r="I794" s="672"/>
      <c r="J794" s="672"/>
      <c r="K794" s="673"/>
      <c r="L794" s="665" t="s">
        <v>629</v>
      </c>
      <c r="M794" s="666"/>
      <c r="N794" s="666"/>
      <c r="O794" s="666"/>
      <c r="P794" s="666"/>
      <c r="Q794" s="666"/>
      <c r="R794" s="666"/>
      <c r="S794" s="666"/>
      <c r="T794" s="666"/>
      <c r="U794" s="666"/>
      <c r="V794" s="666"/>
      <c r="W794" s="666"/>
      <c r="X794" s="667"/>
      <c r="Y794" s="389">
        <v>1</v>
      </c>
      <c r="Z794" s="390"/>
      <c r="AA794" s="390"/>
      <c r="AB794" s="806"/>
      <c r="AC794" s="671" t="s">
        <v>628</v>
      </c>
      <c r="AD794" s="672"/>
      <c r="AE794" s="672"/>
      <c r="AF794" s="672"/>
      <c r="AG794" s="673"/>
      <c r="AH794" s="665" t="s">
        <v>629</v>
      </c>
      <c r="AI794" s="666"/>
      <c r="AJ794" s="666"/>
      <c r="AK794" s="666"/>
      <c r="AL794" s="666"/>
      <c r="AM794" s="666"/>
      <c r="AN794" s="666"/>
      <c r="AO794" s="666"/>
      <c r="AP794" s="666"/>
      <c r="AQ794" s="666"/>
      <c r="AR794" s="666"/>
      <c r="AS794" s="666"/>
      <c r="AT794" s="667"/>
      <c r="AU794" s="389">
        <v>3</v>
      </c>
      <c r="AV794" s="390"/>
      <c r="AW794" s="390"/>
      <c r="AX794" s="391"/>
    </row>
    <row r="795" spans="1:50" ht="24.75" customHeight="1" x14ac:dyDescent="0.15">
      <c r="A795" s="632"/>
      <c r="B795" s="633"/>
      <c r="C795" s="633"/>
      <c r="D795" s="633"/>
      <c r="E795" s="633"/>
      <c r="F795" s="634"/>
      <c r="G795" s="607" t="s">
        <v>630</v>
      </c>
      <c r="H795" s="608"/>
      <c r="I795" s="608"/>
      <c r="J795" s="608"/>
      <c r="K795" s="609"/>
      <c r="L795" s="599" t="s">
        <v>631</v>
      </c>
      <c r="M795" s="600"/>
      <c r="N795" s="600"/>
      <c r="O795" s="600"/>
      <c r="P795" s="600"/>
      <c r="Q795" s="600"/>
      <c r="R795" s="600"/>
      <c r="S795" s="600"/>
      <c r="T795" s="600"/>
      <c r="U795" s="600"/>
      <c r="V795" s="600"/>
      <c r="W795" s="600"/>
      <c r="X795" s="601"/>
      <c r="Y795" s="602">
        <v>5</v>
      </c>
      <c r="Z795" s="603"/>
      <c r="AA795" s="603"/>
      <c r="AB795" s="613"/>
      <c r="AC795" s="607" t="s">
        <v>630</v>
      </c>
      <c r="AD795" s="608"/>
      <c r="AE795" s="608"/>
      <c r="AF795" s="608"/>
      <c r="AG795" s="609"/>
      <c r="AH795" s="599" t="s">
        <v>631</v>
      </c>
      <c r="AI795" s="600"/>
      <c r="AJ795" s="600"/>
      <c r="AK795" s="600"/>
      <c r="AL795" s="600"/>
      <c r="AM795" s="600"/>
      <c r="AN795" s="600"/>
      <c r="AO795" s="600"/>
      <c r="AP795" s="600"/>
      <c r="AQ795" s="600"/>
      <c r="AR795" s="600"/>
      <c r="AS795" s="600"/>
      <c r="AT795" s="601"/>
      <c r="AU795" s="602">
        <v>2</v>
      </c>
      <c r="AV795" s="603"/>
      <c r="AW795" s="603"/>
      <c r="AX795" s="604"/>
    </row>
    <row r="796" spans="1:50" ht="24.75" customHeight="1" x14ac:dyDescent="0.15">
      <c r="A796" s="632"/>
      <c r="B796" s="633"/>
      <c r="C796" s="633"/>
      <c r="D796" s="633"/>
      <c r="E796" s="633"/>
      <c r="F796" s="634"/>
      <c r="G796" s="607" t="s">
        <v>632</v>
      </c>
      <c r="H796" s="608"/>
      <c r="I796" s="608"/>
      <c r="J796" s="608"/>
      <c r="K796" s="609"/>
      <c r="L796" s="599" t="s">
        <v>638</v>
      </c>
      <c r="M796" s="600"/>
      <c r="N796" s="600"/>
      <c r="O796" s="600"/>
      <c r="P796" s="600"/>
      <c r="Q796" s="600"/>
      <c r="R796" s="600"/>
      <c r="S796" s="600"/>
      <c r="T796" s="600"/>
      <c r="U796" s="600"/>
      <c r="V796" s="600"/>
      <c r="W796" s="600"/>
      <c r="X796" s="601"/>
      <c r="Y796" s="602">
        <v>1</v>
      </c>
      <c r="Z796" s="603"/>
      <c r="AA796" s="603"/>
      <c r="AB796" s="613"/>
      <c r="AC796" s="607" t="s">
        <v>633</v>
      </c>
      <c r="AD796" s="608"/>
      <c r="AE796" s="608"/>
      <c r="AF796" s="608"/>
      <c r="AG796" s="609"/>
      <c r="AH796" s="599" t="s">
        <v>634</v>
      </c>
      <c r="AI796" s="600"/>
      <c r="AJ796" s="600"/>
      <c r="AK796" s="600"/>
      <c r="AL796" s="600"/>
      <c r="AM796" s="600"/>
      <c r="AN796" s="600"/>
      <c r="AO796" s="600"/>
      <c r="AP796" s="600"/>
      <c r="AQ796" s="600"/>
      <c r="AR796" s="600"/>
      <c r="AS796" s="600"/>
      <c r="AT796" s="601"/>
      <c r="AU796" s="602">
        <v>0.5</v>
      </c>
      <c r="AV796" s="603"/>
      <c r="AW796" s="603"/>
      <c r="AX796" s="604"/>
    </row>
    <row r="797" spans="1:50" ht="24.75" customHeight="1" x14ac:dyDescent="0.15">
      <c r="A797" s="632"/>
      <c r="B797" s="633"/>
      <c r="C797" s="633"/>
      <c r="D797" s="633"/>
      <c r="E797" s="633"/>
      <c r="F797" s="634"/>
      <c r="G797" s="607" t="s">
        <v>633</v>
      </c>
      <c r="H797" s="608"/>
      <c r="I797" s="608"/>
      <c r="J797" s="608"/>
      <c r="K797" s="609"/>
      <c r="L797" s="599" t="s">
        <v>634</v>
      </c>
      <c r="M797" s="600"/>
      <c r="N797" s="600"/>
      <c r="O797" s="600"/>
      <c r="P797" s="600"/>
      <c r="Q797" s="600"/>
      <c r="R797" s="600"/>
      <c r="S797" s="600"/>
      <c r="T797" s="600"/>
      <c r="U797" s="600"/>
      <c r="V797" s="600"/>
      <c r="W797" s="600"/>
      <c r="X797" s="601"/>
      <c r="Y797" s="602">
        <v>0.3</v>
      </c>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7.3</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5.5</v>
      </c>
      <c r="AV804" s="833"/>
      <c r="AW804" s="833"/>
      <c r="AX804" s="835"/>
    </row>
    <row r="805" spans="1:50" ht="24.75" customHeight="1" x14ac:dyDescent="0.15">
      <c r="A805" s="632"/>
      <c r="B805" s="633"/>
      <c r="C805" s="633"/>
      <c r="D805" s="633"/>
      <c r="E805" s="633"/>
      <c r="F805" s="634"/>
      <c r="G805" s="596" t="s">
        <v>635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661</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x14ac:dyDescent="0.15">
      <c r="A807" s="632"/>
      <c r="B807" s="633"/>
      <c r="C807" s="633"/>
      <c r="D807" s="633"/>
      <c r="E807" s="633"/>
      <c r="F807" s="634"/>
      <c r="G807" s="671" t="s">
        <v>630</v>
      </c>
      <c r="H807" s="672"/>
      <c r="I807" s="672"/>
      <c r="J807" s="672"/>
      <c r="K807" s="673"/>
      <c r="L807" s="665" t="s">
        <v>636</v>
      </c>
      <c r="M807" s="666"/>
      <c r="N807" s="666"/>
      <c r="O807" s="666"/>
      <c r="P807" s="666"/>
      <c r="Q807" s="666"/>
      <c r="R807" s="666"/>
      <c r="S807" s="666"/>
      <c r="T807" s="666"/>
      <c r="U807" s="666"/>
      <c r="V807" s="666"/>
      <c r="W807" s="666"/>
      <c r="X807" s="667"/>
      <c r="Y807" s="389">
        <v>0.3</v>
      </c>
      <c r="Z807" s="390"/>
      <c r="AA807" s="390"/>
      <c r="AB807" s="806"/>
      <c r="AC807" s="671" t="s">
        <v>630</v>
      </c>
      <c r="AD807" s="672"/>
      <c r="AE807" s="672"/>
      <c r="AF807" s="672"/>
      <c r="AG807" s="673"/>
      <c r="AH807" s="665" t="s">
        <v>636</v>
      </c>
      <c r="AI807" s="666"/>
      <c r="AJ807" s="666"/>
      <c r="AK807" s="666"/>
      <c r="AL807" s="666"/>
      <c r="AM807" s="666"/>
      <c r="AN807" s="666"/>
      <c r="AO807" s="666"/>
      <c r="AP807" s="666"/>
      <c r="AQ807" s="666"/>
      <c r="AR807" s="666"/>
      <c r="AS807" s="666"/>
      <c r="AT807" s="667"/>
      <c r="AU807" s="389">
        <v>1</v>
      </c>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0.3</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464</v>
      </c>
      <c r="AM831" s="282"/>
      <c r="AN831" s="282"/>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458</v>
      </c>
      <c r="AD836" s="150"/>
      <c r="AE836" s="150"/>
      <c r="AF836" s="150"/>
      <c r="AG836" s="150"/>
      <c r="AH836" s="368" t="s">
        <v>484</v>
      </c>
      <c r="AI836" s="365"/>
      <c r="AJ836" s="365"/>
      <c r="AK836" s="365"/>
      <c r="AL836" s="365" t="s">
        <v>21</v>
      </c>
      <c r="AM836" s="365"/>
      <c r="AN836" s="365"/>
      <c r="AO836" s="370"/>
      <c r="AP836" s="371" t="s">
        <v>420</v>
      </c>
      <c r="AQ836" s="371"/>
      <c r="AR836" s="371"/>
      <c r="AS836" s="371"/>
      <c r="AT836" s="371"/>
      <c r="AU836" s="371"/>
      <c r="AV836" s="371"/>
      <c r="AW836" s="371"/>
      <c r="AX836" s="371"/>
    </row>
    <row r="837" spans="1:50" ht="45.75" customHeight="1" x14ac:dyDescent="0.15">
      <c r="A837" s="377">
        <v>1</v>
      </c>
      <c r="B837" s="377">
        <v>1</v>
      </c>
      <c r="C837" s="362" t="s">
        <v>639</v>
      </c>
      <c r="D837" s="348"/>
      <c r="E837" s="348"/>
      <c r="F837" s="348"/>
      <c r="G837" s="348"/>
      <c r="H837" s="348"/>
      <c r="I837" s="348"/>
      <c r="J837" s="349">
        <v>1011105005122</v>
      </c>
      <c r="K837" s="350"/>
      <c r="L837" s="350"/>
      <c r="M837" s="350"/>
      <c r="N837" s="350"/>
      <c r="O837" s="350"/>
      <c r="P837" s="363" t="s">
        <v>640</v>
      </c>
      <c r="Q837" s="351"/>
      <c r="R837" s="351"/>
      <c r="S837" s="351"/>
      <c r="T837" s="351"/>
      <c r="U837" s="351"/>
      <c r="V837" s="351"/>
      <c r="W837" s="351"/>
      <c r="X837" s="351"/>
      <c r="Y837" s="352">
        <v>35</v>
      </c>
      <c r="Z837" s="353"/>
      <c r="AA837" s="353"/>
      <c r="AB837" s="354"/>
      <c r="AC837" s="364" t="s">
        <v>493</v>
      </c>
      <c r="AD837" s="372"/>
      <c r="AE837" s="372"/>
      <c r="AF837" s="372"/>
      <c r="AG837" s="372"/>
      <c r="AH837" s="373">
        <v>5</v>
      </c>
      <c r="AI837" s="374"/>
      <c r="AJ837" s="374"/>
      <c r="AK837" s="374"/>
      <c r="AL837" s="358">
        <v>100</v>
      </c>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458</v>
      </c>
      <c r="AD869" s="150"/>
      <c r="AE869" s="150"/>
      <c r="AF869" s="150"/>
      <c r="AG869" s="150"/>
      <c r="AH869" s="368" t="s">
        <v>484</v>
      </c>
      <c r="AI869" s="365"/>
      <c r="AJ869" s="365"/>
      <c r="AK869" s="365"/>
      <c r="AL869" s="365" t="s">
        <v>21</v>
      </c>
      <c r="AM869" s="365"/>
      <c r="AN869" s="365"/>
      <c r="AO869" s="370"/>
      <c r="AP869" s="371" t="s">
        <v>420</v>
      </c>
      <c r="AQ869" s="371"/>
      <c r="AR869" s="371"/>
      <c r="AS869" s="371"/>
      <c r="AT869" s="371"/>
      <c r="AU869" s="371"/>
      <c r="AV869" s="371"/>
      <c r="AW869" s="371"/>
      <c r="AX869" s="371"/>
    </row>
    <row r="870" spans="1:50" ht="47.25" customHeight="1" x14ac:dyDescent="0.15">
      <c r="A870" s="377">
        <v>1</v>
      </c>
      <c r="B870" s="377">
        <v>1</v>
      </c>
      <c r="C870" s="362" t="s">
        <v>642</v>
      </c>
      <c r="D870" s="348"/>
      <c r="E870" s="348"/>
      <c r="F870" s="348"/>
      <c r="G870" s="348"/>
      <c r="H870" s="348"/>
      <c r="I870" s="348"/>
      <c r="J870" s="349">
        <v>8010505001749</v>
      </c>
      <c r="K870" s="350"/>
      <c r="L870" s="350"/>
      <c r="M870" s="350"/>
      <c r="N870" s="350"/>
      <c r="O870" s="350"/>
      <c r="P870" s="363" t="s">
        <v>643</v>
      </c>
      <c r="Q870" s="351"/>
      <c r="R870" s="351"/>
      <c r="S870" s="351"/>
      <c r="T870" s="351"/>
      <c r="U870" s="351"/>
      <c r="V870" s="351"/>
      <c r="W870" s="351"/>
      <c r="X870" s="351"/>
      <c r="Y870" s="352">
        <v>8</v>
      </c>
      <c r="Z870" s="353"/>
      <c r="AA870" s="353"/>
      <c r="AB870" s="354"/>
      <c r="AC870" s="364" t="s">
        <v>493</v>
      </c>
      <c r="AD870" s="372"/>
      <c r="AE870" s="372"/>
      <c r="AF870" s="372"/>
      <c r="AG870" s="372"/>
      <c r="AH870" s="373">
        <v>5</v>
      </c>
      <c r="AI870" s="374"/>
      <c r="AJ870" s="374"/>
      <c r="AK870" s="374"/>
      <c r="AL870" s="358">
        <v>100</v>
      </c>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458</v>
      </c>
      <c r="AD902" s="150"/>
      <c r="AE902" s="150"/>
      <c r="AF902" s="150"/>
      <c r="AG902" s="150"/>
      <c r="AH902" s="368" t="s">
        <v>484</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7">
        <v>1</v>
      </c>
      <c r="B903" s="377">
        <v>1</v>
      </c>
      <c r="C903" s="362" t="s">
        <v>644</v>
      </c>
      <c r="D903" s="348"/>
      <c r="E903" s="348"/>
      <c r="F903" s="348"/>
      <c r="G903" s="348"/>
      <c r="H903" s="348"/>
      <c r="I903" s="348"/>
      <c r="J903" s="349">
        <v>6010005015227</v>
      </c>
      <c r="K903" s="350"/>
      <c r="L903" s="350"/>
      <c r="M903" s="350"/>
      <c r="N903" s="350"/>
      <c r="O903" s="350"/>
      <c r="P903" s="363" t="s">
        <v>645</v>
      </c>
      <c r="Q903" s="351"/>
      <c r="R903" s="351"/>
      <c r="S903" s="351"/>
      <c r="T903" s="351"/>
      <c r="U903" s="351"/>
      <c r="V903" s="351"/>
      <c r="W903" s="351"/>
      <c r="X903" s="351"/>
      <c r="Y903" s="352">
        <v>7</v>
      </c>
      <c r="Z903" s="353"/>
      <c r="AA903" s="353"/>
      <c r="AB903" s="354"/>
      <c r="AC903" s="364" t="s">
        <v>493</v>
      </c>
      <c r="AD903" s="372"/>
      <c r="AE903" s="372"/>
      <c r="AF903" s="372"/>
      <c r="AG903" s="372"/>
      <c r="AH903" s="373">
        <v>5</v>
      </c>
      <c r="AI903" s="374"/>
      <c r="AJ903" s="374"/>
      <c r="AK903" s="374"/>
      <c r="AL903" s="358">
        <v>100</v>
      </c>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458</v>
      </c>
      <c r="AD935" s="150"/>
      <c r="AE935" s="150"/>
      <c r="AF935" s="150"/>
      <c r="AG935" s="150"/>
      <c r="AH935" s="368" t="s">
        <v>484</v>
      </c>
      <c r="AI935" s="365"/>
      <c r="AJ935" s="365"/>
      <c r="AK935" s="365"/>
      <c r="AL935" s="365" t="s">
        <v>21</v>
      </c>
      <c r="AM935" s="365"/>
      <c r="AN935" s="365"/>
      <c r="AO935" s="370"/>
      <c r="AP935" s="371" t="s">
        <v>420</v>
      </c>
      <c r="AQ935" s="371"/>
      <c r="AR935" s="371"/>
      <c r="AS935" s="371"/>
      <c r="AT935" s="371"/>
      <c r="AU935" s="371"/>
      <c r="AV935" s="371"/>
      <c r="AW935" s="371"/>
      <c r="AX935" s="371"/>
    </row>
    <row r="936" spans="1:50" ht="44.25" customHeight="1" x14ac:dyDescent="0.15">
      <c r="A936" s="377">
        <v>1</v>
      </c>
      <c r="B936" s="377">
        <v>1</v>
      </c>
      <c r="C936" s="362" t="s">
        <v>646</v>
      </c>
      <c r="D936" s="348"/>
      <c r="E936" s="348"/>
      <c r="F936" s="348"/>
      <c r="G936" s="348"/>
      <c r="H936" s="348"/>
      <c r="I936" s="348"/>
      <c r="J936" s="349">
        <v>4010005017324</v>
      </c>
      <c r="K936" s="350"/>
      <c r="L936" s="350"/>
      <c r="M936" s="350"/>
      <c r="N936" s="350"/>
      <c r="O936" s="350"/>
      <c r="P936" s="363" t="s">
        <v>668</v>
      </c>
      <c r="Q936" s="351"/>
      <c r="R936" s="351"/>
      <c r="S936" s="351"/>
      <c r="T936" s="351"/>
      <c r="U936" s="351"/>
      <c r="V936" s="351"/>
      <c r="W936" s="351"/>
      <c r="X936" s="351"/>
      <c r="Y936" s="352">
        <v>5</v>
      </c>
      <c r="Z936" s="353"/>
      <c r="AA936" s="353"/>
      <c r="AB936" s="354"/>
      <c r="AC936" s="364" t="s">
        <v>493</v>
      </c>
      <c r="AD936" s="372"/>
      <c r="AE936" s="372"/>
      <c r="AF936" s="372"/>
      <c r="AG936" s="372"/>
      <c r="AH936" s="373">
        <v>5</v>
      </c>
      <c r="AI936" s="374"/>
      <c r="AJ936" s="374"/>
      <c r="AK936" s="374"/>
      <c r="AL936" s="358">
        <v>100</v>
      </c>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458</v>
      </c>
      <c r="AD968" s="150"/>
      <c r="AE968" s="150"/>
      <c r="AF968" s="150"/>
      <c r="AG968" s="150"/>
      <c r="AH968" s="368" t="s">
        <v>484</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7">
        <v>1</v>
      </c>
      <c r="B969" s="377">
        <v>1</v>
      </c>
      <c r="C969" s="362" t="s">
        <v>647</v>
      </c>
      <c r="D969" s="348"/>
      <c r="E969" s="348"/>
      <c r="F969" s="348"/>
      <c r="G969" s="348"/>
      <c r="H969" s="348"/>
      <c r="I969" s="348"/>
      <c r="J969" s="349">
        <v>2220005002604</v>
      </c>
      <c r="K969" s="350"/>
      <c r="L969" s="350"/>
      <c r="M969" s="350"/>
      <c r="N969" s="350"/>
      <c r="O969" s="350"/>
      <c r="P969" s="363" t="s">
        <v>657</v>
      </c>
      <c r="Q969" s="351"/>
      <c r="R969" s="351"/>
      <c r="S969" s="351"/>
      <c r="T969" s="351"/>
      <c r="U969" s="351"/>
      <c r="V969" s="351"/>
      <c r="W969" s="351"/>
      <c r="X969" s="351"/>
      <c r="Y969" s="352">
        <v>0.3</v>
      </c>
      <c r="Z969" s="353"/>
      <c r="AA969" s="353"/>
      <c r="AB969" s="354"/>
      <c r="AC969" s="364" t="s">
        <v>495</v>
      </c>
      <c r="AD969" s="372"/>
      <c r="AE969" s="372"/>
      <c r="AF969" s="372"/>
      <c r="AG969" s="372"/>
      <c r="AH969" s="373" t="s">
        <v>563</v>
      </c>
      <c r="AI969" s="374"/>
      <c r="AJ969" s="374"/>
      <c r="AK969" s="374"/>
      <c r="AL969" s="358" t="s">
        <v>563</v>
      </c>
      <c r="AM969" s="359"/>
      <c r="AN969" s="359"/>
      <c r="AO969" s="360"/>
      <c r="AP969" s="361"/>
      <c r="AQ969" s="361"/>
      <c r="AR969" s="361"/>
      <c r="AS969" s="361"/>
      <c r="AT969" s="361"/>
      <c r="AU969" s="361"/>
      <c r="AV969" s="361"/>
      <c r="AW969" s="361"/>
      <c r="AX969" s="361"/>
    </row>
    <row r="970" spans="1:50" ht="30" customHeight="1" x14ac:dyDescent="0.15">
      <c r="A970" s="377">
        <v>2</v>
      </c>
      <c r="B970" s="377">
        <v>1</v>
      </c>
      <c r="C970" s="362" t="s">
        <v>655</v>
      </c>
      <c r="D970" s="348"/>
      <c r="E970" s="348"/>
      <c r="F970" s="348"/>
      <c r="G970" s="348"/>
      <c r="H970" s="348"/>
      <c r="I970" s="348"/>
      <c r="J970" s="349">
        <v>8012305000162</v>
      </c>
      <c r="K970" s="350"/>
      <c r="L970" s="350"/>
      <c r="M970" s="350"/>
      <c r="N970" s="350"/>
      <c r="O970" s="350"/>
      <c r="P970" s="363" t="s">
        <v>658</v>
      </c>
      <c r="Q970" s="351"/>
      <c r="R970" s="351"/>
      <c r="S970" s="351"/>
      <c r="T970" s="351"/>
      <c r="U970" s="351"/>
      <c r="V970" s="351"/>
      <c r="W970" s="351"/>
      <c r="X970" s="351"/>
      <c r="Y970" s="352">
        <v>0.3</v>
      </c>
      <c r="Z970" s="353"/>
      <c r="AA970" s="353"/>
      <c r="AB970" s="354"/>
      <c r="AC970" s="364" t="s">
        <v>495</v>
      </c>
      <c r="AD970" s="372"/>
      <c r="AE970" s="372"/>
      <c r="AF970" s="372"/>
      <c r="AG970" s="372"/>
      <c r="AH970" s="373" t="s">
        <v>563</v>
      </c>
      <c r="AI970" s="374"/>
      <c r="AJ970" s="374"/>
      <c r="AK970" s="374"/>
      <c r="AL970" s="358" t="s">
        <v>563</v>
      </c>
      <c r="AM970" s="359"/>
      <c r="AN970" s="359"/>
      <c r="AO970" s="360"/>
      <c r="AP970" s="361"/>
      <c r="AQ970" s="361"/>
      <c r="AR970" s="361"/>
      <c r="AS970" s="361"/>
      <c r="AT970" s="361"/>
      <c r="AU970" s="361"/>
      <c r="AV970" s="361"/>
      <c r="AW970" s="361"/>
      <c r="AX970" s="361"/>
    </row>
    <row r="971" spans="1:50" ht="30" customHeight="1" x14ac:dyDescent="0.15">
      <c r="A971" s="377">
        <v>3</v>
      </c>
      <c r="B971" s="377">
        <v>1</v>
      </c>
      <c r="C971" s="362" t="s">
        <v>654</v>
      </c>
      <c r="D971" s="348"/>
      <c r="E971" s="348"/>
      <c r="F971" s="348"/>
      <c r="G971" s="348"/>
      <c r="H971" s="348"/>
      <c r="I971" s="348"/>
      <c r="J971" s="349">
        <v>5430005004015</v>
      </c>
      <c r="K971" s="350"/>
      <c r="L971" s="350"/>
      <c r="M971" s="350"/>
      <c r="N971" s="350"/>
      <c r="O971" s="350"/>
      <c r="P971" s="363" t="s">
        <v>657</v>
      </c>
      <c r="Q971" s="351"/>
      <c r="R971" s="351"/>
      <c r="S971" s="351"/>
      <c r="T971" s="351"/>
      <c r="U971" s="351"/>
      <c r="V971" s="351"/>
      <c r="W971" s="351"/>
      <c r="X971" s="351"/>
      <c r="Y971" s="352">
        <v>0.3</v>
      </c>
      <c r="Z971" s="353"/>
      <c r="AA971" s="353"/>
      <c r="AB971" s="354"/>
      <c r="AC971" s="364" t="s">
        <v>495</v>
      </c>
      <c r="AD971" s="372"/>
      <c r="AE971" s="372"/>
      <c r="AF971" s="372"/>
      <c r="AG971" s="372"/>
      <c r="AH971" s="356" t="s">
        <v>563</v>
      </c>
      <c r="AI971" s="357"/>
      <c r="AJ971" s="357"/>
      <c r="AK971" s="357"/>
      <c r="AL971" s="358" t="s">
        <v>563</v>
      </c>
      <c r="AM971" s="359"/>
      <c r="AN971" s="359"/>
      <c r="AO971" s="360"/>
      <c r="AP971" s="361"/>
      <c r="AQ971" s="361"/>
      <c r="AR971" s="361"/>
      <c r="AS971" s="361"/>
      <c r="AT971" s="361"/>
      <c r="AU971" s="361"/>
      <c r="AV971" s="361"/>
      <c r="AW971" s="361"/>
      <c r="AX971" s="361"/>
    </row>
    <row r="972" spans="1:50" ht="30" customHeight="1" x14ac:dyDescent="0.15">
      <c r="A972" s="377">
        <v>4</v>
      </c>
      <c r="B972" s="377">
        <v>1</v>
      </c>
      <c r="C972" s="362" t="s">
        <v>648</v>
      </c>
      <c r="D972" s="348"/>
      <c r="E972" s="348"/>
      <c r="F972" s="348"/>
      <c r="G972" s="348"/>
      <c r="H972" s="348"/>
      <c r="I972" s="348"/>
      <c r="J972" s="349">
        <v>8370005002146</v>
      </c>
      <c r="K972" s="350"/>
      <c r="L972" s="350"/>
      <c r="M972" s="350"/>
      <c r="N972" s="350"/>
      <c r="O972" s="350"/>
      <c r="P972" s="363" t="s">
        <v>659</v>
      </c>
      <c r="Q972" s="351"/>
      <c r="R972" s="351"/>
      <c r="S972" s="351"/>
      <c r="T972" s="351"/>
      <c r="U972" s="351"/>
      <c r="V972" s="351"/>
      <c r="W972" s="351"/>
      <c r="X972" s="351"/>
      <c r="Y972" s="352">
        <v>0.3</v>
      </c>
      <c r="Z972" s="353"/>
      <c r="AA972" s="353"/>
      <c r="AB972" s="354"/>
      <c r="AC972" s="364" t="s">
        <v>495</v>
      </c>
      <c r="AD972" s="372"/>
      <c r="AE972" s="372"/>
      <c r="AF972" s="372"/>
      <c r="AG972" s="372"/>
      <c r="AH972" s="356" t="s">
        <v>563</v>
      </c>
      <c r="AI972" s="357"/>
      <c r="AJ972" s="357"/>
      <c r="AK972" s="357"/>
      <c r="AL972" s="358" t="s">
        <v>563</v>
      </c>
      <c r="AM972" s="359"/>
      <c r="AN972" s="359"/>
      <c r="AO972" s="360"/>
      <c r="AP972" s="361"/>
      <c r="AQ972" s="361"/>
      <c r="AR972" s="361"/>
      <c r="AS972" s="361"/>
      <c r="AT972" s="361"/>
      <c r="AU972" s="361"/>
      <c r="AV972" s="361"/>
      <c r="AW972" s="361"/>
      <c r="AX972" s="361"/>
    </row>
    <row r="973" spans="1:50" ht="30" customHeight="1" x14ac:dyDescent="0.15">
      <c r="A973" s="377">
        <v>5</v>
      </c>
      <c r="B973" s="377">
        <v>1</v>
      </c>
      <c r="C973" s="362" t="s">
        <v>649</v>
      </c>
      <c r="D973" s="348"/>
      <c r="E973" s="348"/>
      <c r="F973" s="348"/>
      <c r="G973" s="348"/>
      <c r="H973" s="348"/>
      <c r="I973" s="348"/>
      <c r="J973" s="349">
        <v>1290005005667</v>
      </c>
      <c r="K973" s="350"/>
      <c r="L973" s="350"/>
      <c r="M973" s="350"/>
      <c r="N973" s="350"/>
      <c r="O973" s="350"/>
      <c r="P973" s="363" t="s">
        <v>657</v>
      </c>
      <c r="Q973" s="351"/>
      <c r="R973" s="351"/>
      <c r="S973" s="351"/>
      <c r="T973" s="351"/>
      <c r="U973" s="351"/>
      <c r="V973" s="351"/>
      <c r="W973" s="351"/>
      <c r="X973" s="351"/>
      <c r="Y973" s="352">
        <v>0.3</v>
      </c>
      <c r="Z973" s="353"/>
      <c r="AA973" s="353"/>
      <c r="AB973" s="354"/>
      <c r="AC973" s="364" t="s">
        <v>495</v>
      </c>
      <c r="AD973" s="372"/>
      <c r="AE973" s="372"/>
      <c r="AF973" s="372"/>
      <c r="AG973" s="372"/>
      <c r="AH973" s="356" t="s">
        <v>563</v>
      </c>
      <c r="AI973" s="357"/>
      <c r="AJ973" s="357"/>
      <c r="AK973" s="357"/>
      <c r="AL973" s="358" t="s">
        <v>563</v>
      </c>
      <c r="AM973" s="359"/>
      <c r="AN973" s="359"/>
      <c r="AO973" s="360"/>
      <c r="AP973" s="361"/>
      <c r="AQ973" s="361"/>
      <c r="AR973" s="361"/>
      <c r="AS973" s="361"/>
      <c r="AT973" s="361"/>
      <c r="AU973" s="361"/>
      <c r="AV973" s="361"/>
      <c r="AW973" s="361"/>
      <c r="AX973" s="361"/>
    </row>
    <row r="974" spans="1:50" ht="30" customHeight="1" x14ac:dyDescent="0.15">
      <c r="A974" s="377">
        <v>6</v>
      </c>
      <c r="B974" s="377">
        <v>1</v>
      </c>
      <c r="C974" s="362" t="s">
        <v>653</v>
      </c>
      <c r="D974" s="348"/>
      <c r="E974" s="348"/>
      <c r="F974" s="348"/>
      <c r="G974" s="348"/>
      <c r="H974" s="348"/>
      <c r="I974" s="348"/>
      <c r="J974" s="349">
        <v>3180005008670</v>
      </c>
      <c r="K974" s="350"/>
      <c r="L974" s="350"/>
      <c r="M974" s="350"/>
      <c r="N974" s="350"/>
      <c r="O974" s="350"/>
      <c r="P974" s="363" t="s">
        <v>660</v>
      </c>
      <c r="Q974" s="351"/>
      <c r="R974" s="351"/>
      <c r="S974" s="351"/>
      <c r="T974" s="351"/>
      <c r="U974" s="351"/>
      <c r="V974" s="351"/>
      <c r="W974" s="351"/>
      <c r="X974" s="351"/>
      <c r="Y974" s="352">
        <v>0.3</v>
      </c>
      <c r="Z974" s="353"/>
      <c r="AA974" s="353"/>
      <c r="AB974" s="354"/>
      <c r="AC974" s="364" t="s">
        <v>495</v>
      </c>
      <c r="AD974" s="372"/>
      <c r="AE974" s="372"/>
      <c r="AF974" s="372"/>
      <c r="AG974" s="372"/>
      <c r="AH974" s="356" t="s">
        <v>563</v>
      </c>
      <c r="AI974" s="357"/>
      <c r="AJ974" s="357"/>
      <c r="AK974" s="357"/>
      <c r="AL974" s="358" t="s">
        <v>563</v>
      </c>
      <c r="AM974" s="359"/>
      <c r="AN974" s="359"/>
      <c r="AO974" s="360"/>
      <c r="AP974" s="361"/>
      <c r="AQ974" s="361"/>
      <c r="AR974" s="361"/>
      <c r="AS974" s="361"/>
      <c r="AT974" s="361"/>
      <c r="AU974" s="361"/>
      <c r="AV974" s="361"/>
      <c r="AW974" s="361"/>
      <c r="AX974" s="361"/>
    </row>
    <row r="975" spans="1:50" ht="30" customHeight="1" x14ac:dyDescent="0.15">
      <c r="A975" s="377">
        <v>7</v>
      </c>
      <c r="B975" s="377">
        <v>1</v>
      </c>
      <c r="C975" s="362" t="s">
        <v>652</v>
      </c>
      <c r="D975" s="348"/>
      <c r="E975" s="348"/>
      <c r="F975" s="348"/>
      <c r="G975" s="348"/>
      <c r="H975" s="348"/>
      <c r="I975" s="348"/>
      <c r="J975" s="349">
        <v>1011005000371</v>
      </c>
      <c r="K975" s="350"/>
      <c r="L975" s="350"/>
      <c r="M975" s="350"/>
      <c r="N975" s="350"/>
      <c r="O975" s="350"/>
      <c r="P975" s="363" t="s">
        <v>657</v>
      </c>
      <c r="Q975" s="351"/>
      <c r="R975" s="351"/>
      <c r="S975" s="351"/>
      <c r="T975" s="351"/>
      <c r="U975" s="351"/>
      <c r="V975" s="351"/>
      <c r="W975" s="351"/>
      <c r="X975" s="351"/>
      <c r="Y975" s="352">
        <v>0.3</v>
      </c>
      <c r="Z975" s="353"/>
      <c r="AA975" s="353"/>
      <c r="AB975" s="354"/>
      <c r="AC975" s="364" t="s">
        <v>495</v>
      </c>
      <c r="AD975" s="372"/>
      <c r="AE975" s="372"/>
      <c r="AF975" s="372"/>
      <c r="AG975" s="372"/>
      <c r="AH975" s="356" t="s">
        <v>563</v>
      </c>
      <c r="AI975" s="357"/>
      <c r="AJ975" s="357"/>
      <c r="AK975" s="357"/>
      <c r="AL975" s="358" t="s">
        <v>563</v>
      </c>
      <c r="AM975" s="359"/>
      <c r="AN975" s="359"/>
      <c r="AO975" s="360"/>
      <c r="AP975" s="361"/>
      <c r="AQ975" s="361"/>
      <c r="AR975" s="361"/>
      <c r="AS975" s="361"/>
      <c r="AT975" s="361"/>
      <c r="AU975" s="361"/>
      <c r="AV975" s="361"/>
      <c r="AW975" s="361"/>
      <c r="AX975" s="361"/>
    </row>
    <row r="976" spans="1:50" ht="30" customHeight="1" x14ac:dyDescent="0.15">
      <c r="A976" s="377">
        <v>8</v>
      </c>
      <c r="B976" s="377">
        <v>1</v>
      </c>
      <c r="C976" s="362" t="s">
        <v>656</v>
      </c>
      <c r="D976" s="348"/>
      <c r="E976" s="348"/>
      <c r="F976" s="348"/>
      <c r="G976" s="348"/>
      <c r="H976" s="348"/>
      <c r="I976" s="348"/>
      <c r="J976" s="349">
        <v>2130005004295</v>
      </c>
      <c r="K976" s="350"/>
      <c r="L976" s="350"/>
      <c r="M976" s="350"/>
      <c r="N976" s="350"/>
      <c r="O976" s="350"/>
      <c r="P976" s="363" t="s">
        <v>657</v>
      </c>
      <c r="Q976" s="351"/>
      <c r="R976" s="351"/>
      <c r="S976" s="351"/>
      <c r="T976" s="351"/>
      <c r="U976" s="351"/>
      <c r="V976" s="351"/>
      <c r="W976" s="351"/>
      <c r="X976" s="351"/>
      <c r="Y976" s="352">
        <v>0.3</v>
      </c>
      <c r="Z976" s="353"/>
      <c r="AA976" s="353"/>
      <c r="AB976" s="354"/>
      <c r="AC976" s="364" t="s">
        <v>495</v>
      </c>
      <c r="AD976" s="372"/>
      <c r="AE976" s="372"/>
      <c r="AF976" s="372"/>
      <c r="AG976" s="372"/>
      <c r="AH976" s="356" t="s">
        <v>563</v>
      </c>
      <c r="AI976" s="357"/>
      <c r="AJ976" s="357"/>
      <c r="AK976" s="357"/>
      <c r="AL976" s="358" t="s">
        <v>563</v>
      </c>
      <c r="AM976" s="359"/>
      <c r="AN976" s="359"/>
      <c r="AO976" s="360"/>
      <c r="AP976" s="361"/>
      <c r="AQ976" s="361"/>
      <c r="AR976" s="361"/>
      <c r="AS976" s="361"/>
      <c r="AT976" s="361"/>
      <c r="AU976" s="361"/>
      <c r="AV976" s="361"/>
      <c r="AW976" s="361"/>
      <c r="AX976" s="361"/>
    </row>
    <row r="977" spans="1:50" ht="30" customHeight="1" x14ac:dyDescent="0.15">
      <c r="A977" s="377">
        <v>9</v>
      </c>
      <c r="B977" s="377">
        <v>1</v>
      </c>
      <c r="C977" s="362" t="s">
        <v>650</v>
      </c>
      <c r="D977" s="348"/>
      <c r="E977" s="348"/>
      <c r="F977" s="348"/>
      <c r="G977" s="348"/>
      <c r="H977" s="348"/>
      <c r="I977" s="348"/>
      <c r="J977" s="349">
        <v>1180305005064</v>
      </c>
      <c r="K977" s="350"/>
      <c r="L977" s="350"/>
      <c r="M977" s="350"/>
      <c r="N977" s="350"/>
      <c r="O977" s="350"/>
      <c r="P977" s="363" t="s">
        <v>657</v>
      </c>
      <c r="Q977" s="351"/>
      <c r="R977" s="351"/>
      <c r="S977" s="351"/>
      <c r="T977" s="351"/>
      <c r="U977" s="351"/>
      <c r="V977" s="351"/>
      <c r="W977" s="351"/>
      <c r="X977" s="351"/>
      <c r="Y977" s="352">
        <v>0.3</v>
      </c>
      <c r="Z977" s="353"/>
      <c r="AA977" s="353"/>
      <c r="AB977" s="354"/>
      <c r="AC977" s="364" t="s">
        <v>495</v>
      </c>
      <c r="AD977" s="372"/>
      <c r="AE977" s="372"/>
      <c r="AF977" s="372"/>
      <c r="AG977" s="372"/>
      <c r="AH977" s="356" t="s">
        <v>664</v>
      </c>
      <c r="AI977" s="357"/>
      <c r="AJ977" s="357"/>
      <c r="AK977" s="357"/>
      <c r="AL977" s="358" t="s">
        <v>563</v>
      </c>
      <c r="AM977" s="359"/>
      <c r="AN977" s="359"/>
      <c r="AO977" s="360"/>
      <c r="AP977" s="361"/>
      <c r="AQ977" s="361"/>
      <c r="AR977" s="361"/>
      <c r="AS977" s="361"/>
      <c r="AT977" s="361"/>
      <c r="AU977" s="361"/>
      <c r="AV977" s="361"/>
      <c r="AW977" s="361"/>
      <c r="AX977" s="361"/>
    </row>
    <row r="978" spans="1:50" ht="30" customHeight="1" x14ac:dyDescent="0.15">
      <c r="A978" s="377">
        <v>10</v>
      </c>
      <c r="B978" s="377">
        <v>1</v>
      </c>
      <c r="C978" s="362" t="s">
        <v>651</v>
      </c>
      <c r="D978" s="348"/>
      <c r="E978" s="348"/>
      <c r="F978" s="348"/>
      <c r="G978" s="348"/>
      <c r="H978" s="348"/>
      <c r="I978" s="348"/>
      <c r="J978" s="349">
        <v>1150005002174</v>
      </c>
      <c r="K978" s="350"/>
      <c r="L978" s="350"/>
      <c r="M978" s="350"/>
      <c r="N978" s="350"/>
      <c r="O978" s="350"/>
      <c r="P978" s="363" t="s">
        <v>657</v>
      </c>
      <c r="Q978" s="351"/>
      <c r="R978" s="351"/>
      <c r="S978" s="351"/>
      <c r="T978" s="351"/>
      <c r="U978" s="351"/>
      <c r="V978" s="351"/>
      <c r="W978" s="351"/>
      <c r="X978" s="351"/>
      <c r="Y978" s="352">
        <v>0.2</v>
      </c>
      <c r="Z978" s="353"/>
      <c r="AA978" s="353"/>
      <c r="AB978" s="354"/>
      <c r="AC978" s="364" t="s">
        <v>495</v>
      </c>
      <c r="AD978" s="372"/>
      <c r="AE978" s="372"/>
      <c r="AF978" s="372"/>
      <c r="AG978" s="372"/>
      <c r="AH978" s="356" t="s">
        <v>563</v>
      </c>
      <c r="AI978" s="357"/>
      <c r="AJ978" s="357"/>
      <c r="AK978" s="357"/>
      <c r="AL978" s="358" t="s">
        <v>563</v>
      </c>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458</v>
      </c>
      <c r="AD1001" s="150"/>
      <c r="AE1001" s="150"/>
      <c r="AF1001" s="150"/>
      <c r="AG1001" s="150"/>
      <c r="AH1001" s="368" t="s">
        <v>484</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53.25" customHeight="1" x14ac:dyDescent="0.15">
      <c r="A1002" s="377">
        <v>1</v>
      </c>
      <c r="B1002" s="377">
        <v>1</v>
      </c>
      <c r="C1002" s="362" t="s">
        <v>662</v>
      </c>
      <c r="D1002" s="348"/>
      <c r="E1002" s="348"/>
      <c r="F1002" s="348"/>
      <c r="G1002" s="348"/>
      <c r="H1002" s="348"/>
      <c r="I1002" s="348"/>
      <c r="J1002" s="349">
        <v>1130005007126</v>
      </c>
      <c r="K1002" s="350"/>
      <c r="L1002" s="350"/>
      <c r="M1002" s="350"/>
      <c r="N1002" s="350"/>
      <c r="O1002" s="350"/>
      <c r="P1002" s="363" t="s">
        <v>663</v>
      </c>
      <c r="Q1002" s="351"/>
      <c r="R1002" s="351"/>
      <c r="S1002" s="351"/>
      <c r="T1002" s="351"/>
      <c r="U1002" s="351"/>
      <c r="V1002" s="351"/>
      <c r="W1002" s="351"/>
      <c r="X1002" s="351"/>
      <c r="Y1002" s="352">
        <v>1</v>
      </c>
      <c r="Z1002" s="353"/>
      <c r="AA1002" s="353"/>
      <c r="AB1002" s="354"/>
      <c r="AC1002" s="364" t="s">
        <v>495</v>
      </c>
      <c r="AD1002" s="372"/>
      <c r="AE1002" s="372"/>
      <c r="AF1002" s="372"/>
      <c r="AG1002" s="372"/>
      <c r="AH1002" s="356" t="s">
        <v>563</v>
      </c>
      <c r="AI1002" s="357"/>
      <c r="AJ1002" s="357"/>
      <c r="AK1002" s="357"/>
      <c r="AL1002" s="358" t="s">
        <v>563</v>
      </c>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458</v>
      </c>
      <c r="AD1034" s="150"/>
      <c r="AE1034" s="150"/>
      <c r="AF1034" s="150"/>
      <c r="AG1034" s="150"/>
      <c r="AH1034" s="368" t="s">
        <v>484</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458</v>
      </c>
      <c r="AD1067" s="150"/>
      <c r="AE1067" s="150"/>
      <c r="AF1067" s="150"/>
      <c r="AG1067" s="150"/>
      <c r="AH1067" s="368" t="s">
        <v>484</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448</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464</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449</v>
      </c>
      <c r="AQ1101" s="371"/>
      <c r="AR1101" s="371"/>
      <c r="AS1101" s="371"/>
      <c r="AT1101" s="371"/>
      <c r="AU1101" s="371"/>
      <c r="AV1101" s="371"/>
      <c r="AW1101" s="371"/>
      <c r="AX1101" s="371"/>
    </row>
    <row r="1102" spans="1:50" ht="30" customHeight="1" x14ac:dyDescent="0.15">
      <c r="A1102" s="377">
        <v>1</v>
      </c>
      <c r="B1102" s="377">
        <v>1</v>
      </c>
      <c r="C1102" s="375"/>
      <c r="D1102" s="375"/>
      <c r="E1102" s="148" t="s">
        <v>564</v>
      </c>
      <c r="F1102" s="376"/>
      <c r="G1102" s="376"/>
      <c r="H1102" s="376"/>
      <c r="I1102" s="376"/>
      <c r="J1102" s="349" t="s">
        <v>565</v>
      </c>
      <c r="K1102" s="350"/>
      <c r="L1102" s="350"/>
      <c r="M1102" s="350"/>
      <c r="N1102" s="350"/>
      <c r="O1102" s="350"/>
      <c r="P1102" s="363" t="s">
        <v>564</v>
      </c>
      <c r="Q1102" s="351"/>
      <c r="R1102" s="351"/>
      <c r="S1102" s="351"/>
      <c r="T1102" s="351"/>
      <c r="U1102" s="351"/>
      <c r="V1102" s="351"/>
      <c r="W1102" s="351"/>
      <c r="X1102" s="351"/>
      <c r="Y1102" s="352" t="s">
        <v>566</v>
      </c>
      <c r="Z1102" s="353"/>
      <c r="AA1102" s="353"/>
      <c r="AB1102" s="354"/>
      <c r="AC1102" s="355"/>
      <c r="AD1102" s="355"/>
      <c r="AE1102" s="355"/>
      <c r="AF1102" s="355"/>
      <c r="AG1102" s="355"/>
      <c r="AH1102" s="356" t="s">
        <v>565</v>
      </c>
      <c r="AI1102" s="357"/>
      <c r="AJ1102" s="357"/>
      <c r="AK1102" s="357"/>
      <c r="AL1102" s="358" t="s">
        <v>567</v>
      </c>
      <c r="AM1102" s="359"/>
      <c r="AN1102" s="359"/>
      <c r="AO1102" s="360"/>
      <c r="AP1102" s="361" t="s">
        <v>564</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1" priority="14029">
      <formula>IF(RIGHT(TEXT(P14,"0.#"),1)=".",FALSE,TRUE)</formula>
    </cfRule>
    <cfRule type="expression" dxfId="2820" priority="14030">
      <formula>IF(RIGHT(TEXT(P14,"0.#"),1)=".",TRUE,FALSE)</formula>
    </cfRule>
  </conditionalFormatting>
  <conditionalFormatting sqref="AE32">
    <cfRule type="expression" dxfId="2819" priority="14019">
      <formula>IF(RIGHT(TEXT(AE32,"0.#"),1)=".",FALSE,TRUE)</formula>
    </cfRule>
    <cfRule type="expression" dxfId="2818" priority="14020">
      <formula>IF(RIGHT(TEXT(AE32,"0.#"),1)=".",TRUE,FALSE)</formula>
    </cfRule>
  </conditionalFormatting>
  <conditionalFormatting sqref="P18:AX18">
    <cfRule type="expression" dxfId="2817" priority="13905">
      <formula>IF(RIGHT(TEXT(P18,"0.#"),1)=".",FALSE,TRUE)</formula>
    </cfRule>
    <cfRule type="expression" dxfId="2816" priority="13906">
      <formula>IF(RIGHT(TEXT(P18,"0.#"),1)=".",TRUE,FALSE)</formula>
    </cfRule>
  </conditionalFormatting>
  <conditionalFormatting sqref="Y782">
    <cfRule type="expression" dxfId="2815" priority="13901">
      <formula>IF(RIGHT(TEXT(Y782,"0.#"),1)=".",FALSE,TRUE)</formula>
    </cfRule>
    <cfRule type="expression" dxfId="2814" priority="13902">
      <formula>IF(RIGHT(TEXT(Y782,"0.#"),1)=".",TRUE,FALSE)</formula>
    </cfRule>
  </conditionalFormatting>
  <conditionalFormatting sqref="Y791">
    <cfRule type="expression" dxfId="2813" priority="13897">
      <formula>IF(RIGHT(TEXT(Y791,"0.#"),1)=".",FALSE,TRUE)</formula>
    </cfRule>
    <cfRule type="expression" dxfId="2812" priority="13898">
      <formula>IF(RIGHT(TEXT(Y791,"0.#"),1)=".",TRUE,FALSE)</formula>
    </cfRule>
  </conditionalFormatting>
  <conditionalFormatting sqref="Y822:Y829 Y820 Y809:Y816 Y807 Y796:Y803 Y794">
    <cfRule type="expression" dxfId="2811" priority="13679">
      <formula>IF(RIGHT(TEXT(Y794,"0.#"),1)=".",FALSE,TRUE)</formula>
    </cfRule>
    <cfRule type="expression" dxfId="2810" priority="13680">
      <formula>IF(RIGHT(TEXT(Y794,"0.#"),1)=".",TRUE,FALSE)</formula>
    </cfRule>
  </conditionalFormatting>
  <conditionalFormatting sqref="P15:AJ17 P13:AX13 AR15:AX15">
    <cfRule type="expression" dxfId="2809" priority="13727">
      <formula>IF(RIGHT(TEXT(P13,"0.#"),1)=".",FALSE,TRUE)</formula>
    </cfRule>
    <cfRule type="expression" dxfId="2808" priority="13728">
      <formula>IF(RIGHT(TEXT(P13,"0.#"),1)=".",TRUE,FALSE)</formula>
    </cfRule>
  </conditionalFormatting>
  <conditionalFormatting sqref="P19:AJ19">
    <cfRule type="expression" dxfId="2807" priority="13725">
      <formula>IF(RIGHT(TEXT(P19,"0.#"),1)=".",FALSE,TRUE)</formula>
    </cfRule>
    <cfRule type="expression" dxfId="2806" priority="13726">
      <formula>IF(RIGHT(TEXT(P19,"0.#"),1)=".",TRUE,FALSE)</formula>
    </cfRule>
  </conditionalFormatting>
  <conditionalFormatting sqref="AE101 AQ101">
    <cfRule type="expression" dxfId="2805" priority="13717">
      <formula>IF(RIGHT(TEXT(AE101,"0.#"),1)=".",FALSE,TRUE)</formula>
    </cfRule>
    <cfRule type="expression" dxfId="2804" priority="13718">
      <formula>IF(RIGHT(TEXT(AE101,"0.#"),1)=".",TRUE,FALSE)</formula>
    </cfRule>
  </conditionalFormatting>
  <conditionalFormatting sqref="Y783:Y790 Y781">
    <cfRule type="expression" dxfId="2803" priority="13703">
      <formula>IF(RIGHT(TEXT(Y781,"0.#"),1)=".",FALSE,TRUE)</formula>
    </cfRule>
    <cfRule type="expression" dxfId="2802" priority="13704">
      <formula>IF(RIGHT(TEXT(Y781,"0.#"),1)=".",TRUE,FALSE)</formula>
    </cfRule>
  </conditionalFormatting>
  <conditionalFormatting sqref="AU782">
    <cfRule type="expression" dxfId="2801" priority="13701">
      <formula>IF(RIGHT(TEXT(AU782,"0.#"),1)=".",FALSE,TRUE)</formula>
    </cfRule>
    <cfRule type="expression" dxfId="2800" priority="13702">
      <formula>IF(RIGHT(TEXT(AU782,"0.#"),1)=".",TRUE,FALSE)</formula>
    </cfRule>
  </conditionalFormatting>
  <conditionalFormatting sqref="AU791">
    <cfRule type="expression" dxfId="2799" priority="13699">
      <formula>IF(RIGHT(TEXT(AU791,"0.#"),1)=".",FALSE,TRUE)</formula>
    </cfRule>
    <cfRule type="expression" dxfId="2798" priority="13700">
      <formula>IF(RIGHT(TEXT(AU791,"0.#"),1)=".",TRUE,FALSE)</formula>
    </cfRule>
  </conditionalFormatting>
  <conditionalFormatting sqref="AU783:AU790 AU781">
    <cfRule type="expression" dxfId="2797" priority="13697">
      <formula>IF(RIGHT(TEXT(AU781,"0.#"),1)=".",FALSE,TRUE)</formula>
    </cfRule>
    <cfRule type="expression" dxfId="2796" priority="13698">
      <formula>IF(RIGHT(TEXT(AU781,"0.#"),1)=".",TRUE,FALSE)</formula>
    </cfRule>
  </conditionalFormatting>
  <conditionalFormatting sqref="Y821 Y808 Y795">
    <cfRule type="expression" dxfId="2795" priority="13683">
      <formula>IF(RIGHT(TEXT(Y795,"0.#"),1)=".",FALSE,TRUE)</formula>
    </cfRule>
    <cfRule type="expression" dxfId="2794" priority="13684">
      <formula>IF(RIGHT(TEXT(Y795,"0.#"),1)=".",TRUE,FALSE)</formula>
    </cfRule>
  </conditionalFormatting>
  <conditionalFormatting sqref="Y830 Y817 Y804">
    <cfRule type="expression" dxfId="2793" priority="13681">
      <formula>IF(RIGHT(TEXT(Y804,"0.#"),1)=".",FALSE,TRUE)</formula>
    </cfRule>
    <cfRule type="expression" dxfId="2792" priority="13682">
      <formula>IF(RIGHT(TEXT(Y804,"0.#"),1)=".",TRUE,FALSE)</formula>
    </cfRule>
  </conditionalFormatting>
  <conditionalFormatting sqref="AU821 AU808 AU795">
    <cfRule type="expression" dxfId="2791" priority="13677">
      <formula>IF(RIGHT(TEXT(AU795,"0.#"),1)=".",FALSE,TRUE)</formula>
    </cfRule>
    <cfRule type="expression" dxfId="2790" priority="13678">
      <formula>IF(RIGHT(TEXT(AU795,"0.#"),1)=".",TRUE,FALSE)</formula>
    </cfRule>
  </conditionalFormatting>
  <conditionalFormatting sqref="AU830 AU817 AU804">
    <cfRule type="expression" dxfId="2789" priority="13675">
      <formula>IF(RIGHT(TEXT(AU804,"0.#"),1)=".",FALSE,TRUE)</formula>
    </cfRule>
    <cfRule type="expression" dxfId="2788" priority="13676">
      <formula>IF(RIGHT(TEXT(AU804,"0.#"),1)=".",TRUE,FALSE)</formula>
    </cfRule>
  </conditionalFormatting>
  <conditionalFormatting sqref="AU822:AU829 AU820 AU809:AU816 AU807 AU796:AU803 AU794">
    <cfRule type="expression" dxfId="2787" priority="13673">
      <formula>IF(RIGHT(TEXT(AU794,"0.#"),1)=".",FALSE,TRUE)</formula>
    </cfRule>
    <cfRule type="expression" dxfId="2786" priority="13674">
      <formula>IF(RIGHT(TEXT(AU794,"0.#"),1)=".",TRUE,FALSE)</formula>
    </cfRule>
  </conditionalFormatting>
  <conditionalFormatting sqref="AM87">
    <cfRule type="expression" dxfId="2785" priority="13327">
      <formula>IF(RIGHT(TEXT(AM87,"0.#"),1)=".",FALSE,TRUE)</formula>
    </cfRule>
    <cfRule type="expression" dxfId="2784" priority="13328">
      <formula>IF(RIGHT(TEXT(AM87,"0.#"),1)=".",TRUE,FALSE)</formula>
    </cfRule>
  </conditionalFormatting>
  <conditionalFormatting sqref="AE55">
    <cfRule type="expression" dxfId="2783" priority="13395">
      <formula>IF(RIGHT(TEXT(AE55,"0.#"),1)=".",FALSE,TRUE)</formula>
    </cfRule>
    <cfRule type="expression" dxfId="2782" priority="13396">
      <formula>IF(RIGHT(TEXT(AE55,"0.#"),1)=".",TRUE,FALSE)</formula>
    </cfRule>
  </conditionalFormatting>
  <conditionalFormatting sqref="AI55">
    <cfRule type="expression" dxfId="2781" priority="13393">
      <formula>IF(RIGHT(TEXT(AI55,"0.#"),1)=".",FALSE,TRUE)</formula>
    </cfRule>
    <cfRule type="expression" dxfId="2780" priority="13394">
      <formula>IF(RIGHT(TEXT(AI55,"0.#"),1)=".",TRUE,FALSE)</formula>
    </cfRule>
  </conditionalFormatting>
  <conditionalFormatting sqref="AE33">
    <cfRule type="expression" dxfId="2779" priority="13487">
      <formula>IF(RIGHT(TEXT(AE33,"0.#"),1)=".",FALSE,TRUE)</formula>
    </cfRule>
    <cfRule type="expression" dxfId="2778" priority="13488">
      <formula>IF(RIGHT(TEXT(AE33,"0.#"),1)=".",TRUE,FALSE)</formula>
    </cfRule>
  </conditionalFormatting>
  <conditionalFormatting sqref="AE34">
    <cfRule type="expression" dxfId="2777" priority="13485">
      <formula>IF(RIGHT(TEXT(AE34,"0.#"),1)=".",FALSE,TRUE)</formula>
    </cfRule>
    <cfRule type="expression" dxfId="2776" priority="13486">
      <formula>IF(RIGHT(TEXT(AE34,"0.#"),1)=".",TRUE,FALSE)</formula>
    </cfRule>
  </conditionalFormatting>
  <conditionalFormatting sqref="AI34">
    <cfRule type="expression" dxfId="2775" priority="13483">
      <formula>IF(RIGHT(TEXT(AI34,"0.#"),1)=".",FALSE,TRUE)</formula>
    </cfRule>
    <cfRule type="expression" dxfId="2774" priority="13484">
      <formula>IF(RIGHT(TEXT(AI34,"0.#"),1)=".",TRUE,FALSE)</formula>
    </cfRule>
  </conditionalFormatting>
  <conditionalFormatting sqref="AI33">
    <cfRule type="expression" dxfId="2773" priority="13481">
      <formula>IF(RIGHT(TEXT(AI33,"0.#"),1)=".",FALSE,TRUE)</formula>
    </cfRule>
    <cfRule type="expression" dxfId="2772" priority="13482">
      <formula>IF(RIGHT(TEXT(AI33,"0.#"),1)=".",TRUE,FALSE)</formula>
    </cfRule>
  </conditionalFormatting>
  <conditionalFormatting sqref="AI32">
    <cfRule type="expression" dxfId="2771" priority="13479">
      <formula>IF(RIGHT(TEXT(AI32,"0.#"),1)=".",FALSE,TRUE)</formula>
    </cfRule>
    <cfRule type="expression" dxfId="2770" priority="13480">
      <formula>IF(RIGHT(TEXT(AI32,"0.#"),1)=".",TRUE,FALSE)</formula>
    </cfRule>
  </conditionalFormatting>
  <conditionalFormatting sqref="AM32">
    <cfRule type="expression" dxfId="2769" priority="13477">
      <formula>IF(RIGHT(TEXT(AM32,"0.#"),1)=".",FALSE,TRUE)</formula>
    </cfRule>
    <cfRule type="expression" dxfId="2768" priority="13478">
      <formula>IF(RIGHT(TEXT(AM32,"0.#"),1)=".",TRUE,FALSE)</formula>
    </cfRule>
  </conditionalFormatting>
  <conditionalFormatting sqref="AM33">
    <cfRule type="expression" dxfId="2767" priority="13475">
      <formula>IF(RIGHT(TEXT(AM33,"0.#"),1)=".",FALSE,TRUE)</formula>
    </cfRule>
    <cfRule type="expression" dxfId="2766" priority="13476">
      <formula>IF(RIGHT(TEXT(AM33,"0.#"),1)=".",TRUE,FALSE)</formula>
    </cfRule>
  </conditionalFormatting>
  <conditionalFormatting sqref="AQ32:AQ34">
    <cfRule type="expression" dxfId="2765" priority="13467">
      <formula>IF(RIGHT(TEXT(AQ32,"0.#"),1)=".",FALSE,TRUE)</formula>
    </cfRule>
    <cfRule type="expression" dxfId="2764" priority="13468">
      <formula>IF(RIGHT(TEXT(AQ32,"0.#"),1)=".",TRUE,FALSE)</formula>
    </cfRule>
  </conditionalFormatting>
  <conditionalFormatting sqref="AU32:AU34">
    <cfRule type="expression" dxfId="2763" priority="13465">
      <formula>IF(RIGHT(TEXT(AU32,"0.#"),1)=".",FALSE,TRUE)</formula>
    </cfRule>
    <cfRule type="expression" dxfId="2762" priority="13466">
      <formula>IF(RIGHT(TEXT(AU32,"0.#"),1)=".",TRUE,FALSE)</formula>
    </cfRule>
  </conditionalFormatting>
  <conditionalFormatting sqref="AE53">
    <cfRule type="expression" dxfId="2761" priority="13399">
      <formula>IF(RIGHT(TEXT(AE53,"0.#"),1)=".",FALSE,TRUE)</formula>
    </cfRule>
    <cfRule type="expression" dxfId="2760" priority="13400">
      <formula>IF(RIGHT(TEXT(AE53,"0.#"),1)=".",TRUE,FALSE)</formula>
    </cfRule>
  </conditionalFormatting>
  <conditionalFormatting sqref="AE54">
    <cfRule type="expression" dxfId="2759" priority="13397">
      <formula>IF(RIGHT(TEXT(AE54,"0.#"),1)=".",FALSE,TRUE)</formula>
    </cfRule>
    <cfRule type="expression" dxfId="2758" priority="13398">
      <formula>IF(RIGHT(TEXT(AE54,"0.#"),1)=".",TRUE,FALSE)</formula>
    </cfRule>
  </conditionalFormatting>
  <conditionalFormatting sqref="AI54">
    <cfRule type="expression" dxfId="2757" priority="13391">
      <formula>IF(RIGHT(TEXT(AI54,"0.#"),1)=".",FALSE,TRUE)</formula>
    </cfRule>
    <cfRule type="expression" dxfId="2756" priority="13392">
      <formula>IF(RIGHT(TEXT(AI54,"0.#"),1)=".",TRUE,FALSE)</formula>
    </cfRule>
  </conditionalFormatting>
  <conditionalFormatting sqref="AI53">
    <cfRule type="expression" dxfId="2755" priority="13389">
      <formula>IF(RIGHT(TEXT(AI53,"0.#"),1)=".",FALSE,TRUE)</formula>
    </cfRule>
    <cfRule type="expression" dxfId="2754" priority="13390">
      <formula>IF(RIGHT(TEXT(AI53,"0.#"),1)=".",TRUE,FALSE)</formula>
    </cfRule>
  </conditionalFormatting>
  <conditionalFormatting sqref="AM53">
    <cfRule type="expression" dxfId="2753" priority="13387">
      <formula>IF(RIGHT(TEXT(AM53,"0.#"),1)=".",FALSE,TRUE)</formula>
    </cfRule>
    <cfRule type="expression" dxfId="2752" priority="13388">
      <formula>IF(RIGHT(TEXT(AM53,"0.#"),1)=".",TRUE,FALSE)</formula>
    </cfRule>
  </conditionalFormatting>
  <conditionalFormatting sqref="AM54">
    <cfRule type="expression" dxfId="2751" priority="13385">
      <formula>IF(RIGHT(TEXT(AM54,"0.#"),1)=".",FALSE,TRUE)</formula>
    </cfRule>
    <cfRule type="expression" dxfId="2750" priority="13386">
      <formula>IF(RIGHT(TEXT(AM54,"0.#"),1)=".",TRUE,FALSE)</formula>
    </cfRule>
  </conditionalFormatting>
  <conditionalFormatting sqref="AM55">
    <cfRule type="expression" dxfId="2749" priority="13383">
      <formula>IF(RIGHT(TEXT(AM55,"0.#"),1)=".",FALSE,TRUE)</formula>
    </cfRule>
    <cfRule type="expression" dxfId="2748" priority="13384">
      <formula>IF(RIGHT(TEXT(AM55,"0.#"),1)=".",TRUE,FALSE)</formula>
    </cfRule>
  </conditionalFormatting>
  <conditionalFormatting sqref="AE60">
    <cfRule type="expression" dxfId="2747" priority="13369">
      <formula>IF(RIGHT(TEXT(AE60,"0.#"),1)=".",FALSE,TRUE)</formula>
    </cfRule>
    <cfRule type="expression" dxfId="2746" priority="13370">
      <formula>IF(RIGHT(TEXT(AE60,"0.#"),1)=".",TRUE,FALSE)</formula>
    </cfRule>
  </conditionalFormatting>
  <conditionalFormatting sqref="AE61">
    <cfRule type="expression" dxfId="2745" priority="13367">
      <formula>IF(RIGHT(TEXT(AE61,"0.#"),1)=".",FALSE,TRUE)</formula>
    </cfRule>
    <cfRule type="expression" dxfId="2744" priority="13368">
      <formula>IF(RIGHT(TEXT(AE61,"0.#"),1)=".",TRUE,FALSE)</formula>
    </cfRule>
  </conditionalFormatting>
  <conditionalFormatting sqref="AE62">
    <cfRule type="expression" dxfId="2743" priority="13365">
      <formula>IF(RIGHT(TEXT(AE62,"0.#"),1)=".",FALSE,TRUE)</formula>
    </cfRule>
    <cfRule type="expression" dxfId="2742" priority="13366">
      <formula>IF(RIGHT(TEXT(AE62,"0.#"),1)=".",TRUE,FALSE)</formula>
    </cfRule>
  </conditionalFormatting>
  <conditionalFormatting sqref="AI62">
    <cfRule type="expression" dxfId="2741" priority="13363">
      <formula>IF(RIGHT(TEXT(AI62,"0.#"),1)=".",FALSE,TRUE)</formula>
    </cfRule>
    <cfRule type="expression" dxfId="2740" priority="13364">
      <formula>IF(RIGHT(TEXT(AI62,"0.#"),1)=".",TRUE,FALSE)</formula>
    </cfRule>
  </conditionalFormatting>
  <conditionalFormatting sqref="AI61">
    <cfRule type="expression" dxfId="2739" priority="13361">
      <formula>IF(RIGHT(TEXT(AI61,"0.#"),1)=".",FALSE,TRUE)</formula>
    </cfRule>
    <cfRule type="expression" dxfId="2738" priority="13362">
      <formula>IF(RIGHT(TEXT(AI61,"0.#"),1)=".",TRUE,FALSE)</formula>
    </cfRule>
  </conditionalFormatting>
  <conditionalFormatting sqref="AI60">
    <cfRule type="expression" dxfId="2737" priority="13359">
      <formula>IF(RIGHT(TEXT(AI60,"0.#"),1)=".",FALSE,TRUE)</formula>
    </cfRule>
    <cfRule type="expression" dxfId="2736" priority="13360">
      <formula>IF(RIGHT(TEXT(AI60,"0.#"),1)=".",TRUE,FALSE)</formula>
    </cfRule>
  </conditionalFormatting>
  <conditionalFormatting sqref="AM60">
    <cfRule type="expression" dxfId="2735" priority="13357">
      <formula>IF(RIGHT(TEXT(AM60,"0.#"),1)=".",FALSE,TRUE)</formula>
    </cfRule>
    <cfRule type="expression" dxfId="2734" priority="13358">
      <formula>IF(RIGHT(TEXT(AM60,"0.#"),1)=".",TRUE,FALSE)</formula>
    </cfRule>
  </conditionalFormatting>
  <conditionalFormatting sqref="AM61">
    <cfRule type="expression" dxfId="2733" priority="13355">
      <formula>IF(RIGHT(TEXT(AM61,"0.#"),1)=".",FALSE,TRUE)</formula>
    </cfRule>
    <cfRule type="expression" dxfId="2732" priority="13356">
      <formula>IF(RIGHT(TEXT(AM61,"0.#"),1)=".",TRUE,FALSE)</formula>
    </cfRule>
  </conditionalFormatting>
  <conditionalFormatting sqref="AM62">
    <cfRule type="expression" dxfId="2731" priority="13353">
      <formula>IF(RIGHT(TEXT(AM62,"0.#"),1)=".",FALSE,TRUE)</formula>
    </cfRule>
    <cfRule type="expression" dxfId="2730" priority="13354">
      <formula>IF(RIGHT(TEXT(AM62,"0.#"),1)=".",TRUE,FALSE)</formula>
    </cfRule>
  </conditionalFormatting>
  <conditionalFormatting sqref="AE87">
    <cfRule type="expression" dxfId="2729" priority="13339">
      <formula>IF(RIGHT(TEXT(AE87,"0.#"),1)=".",FALSE,TRUE)</formula>
    </cfRule>
    <cfRule type="expression" dxfId="2728" priority="13340">
      <formula>IF(RIGHT(TEXT(AE87,"0.#"),1)=".",TRUE,FALSE)</formula>
    </cfRule>
  </conditionalFormatting>
  <conditionalFormatting sqref="AE88">
    <cfRule type="expression" dxfId="2727" priority="13337">
      <formula>IF(RIGHT(TEXT(AE88,"0.#"),1)=".",FALSE,TRUE)</formula>
    </cfRule>
    <cfRule type="expression" dxfId="2726" priority="13338">
      <formula>IF(RIGHT(TEXT(AE88,"0.#"),1)=".",TRUE,FALSE)</formula>
    </cfRule>
  </conditionalFormatting>
  <conditionalFormatting sqref="AE89">
    <cfRule type="expression" dxfId="2725" priority="13335">
      <formula>IF(RIGHT(TEXT(AE89,"0.#"),1)=".",FALSE,TRUE)</formula>
    </cfRule>
    <cfRule type="expression" dxfId="2724" priority="13336">
      <formula>IF(RIGHT(TEXT(AE89,"0.#"),1)=".",TRUE,FALSE)</formula>
    </cfRule>
  </conditionalFormatting>
  <conditionalFormatting sqref="AI89">
    <cfRule type="expression" dxfId="2723" priority="13333">
      <formula>IF(RIGHT(TEXT(AI89,"0.#"),1)=".",FALSE,TRUE)</formula>
    </cfRule>
    <cfRule type="expression" dxfId="2722" priority="13334">
      <formula>IF(RIGHT(TEXT(AI89,"0.#"),1)=".",TRUE,FALSE)</formula>
    </cfRule>
  </conditionalFormatting>
  <conditionalFormatting sqref="AI88">
    <cfRule type="expression" dxfId="2721" priority="13331">
      <formula>IF(RIGHT(TEXT(AI88,"0.#"),1)=".",FALSE,TRUE)</formula>
    </cfRule>
    <cfRule type="expression" dxfId="2720" priority="13332">
      <formula>IF(RIGHT(TEXT(AI88,"0.#"),1)=".",TRUE,FALSE)</formula>
    </cfRule>
  </conditionalFormatting>
  <conditionalFormatting sqref="AI87">
    <cfRule type="expression" dxfId="2719" priority="13329">
      <formula>IF(RIGHT(TEXT(AI87,"0.#"),1)=".",FALSE,TRUE)</formula>
    </cfRule>
    <cfRule type="expression" dxfId="2718" priority="13330">
      <formula>IF(RIGHT(TEXT(AI87,"0.#"),1)=".",TRUE,FALSE)</formula>
    </cfRule>
  </conditionalFormatting>
  <conditionalFormatting sqref="AM88">
    <cfRule type="expression" dxfId="2717" priority="13325">
      <formula>IF(RIGHT(TEXT(AM88,"0.#"),1)=".",FALSE,TRUE)</formula>
    </cfRule>
    <cfRule type="expression" dxfId="2716" priority="13326">
      <formula>IF(RIGHT(TEXT(AM88,"0.#"),1)=".",TRUE,FALSE)</formula>
    </cfRule>
  </conditionalFormatting>
  <conditionalFormatting sqref="AM89">
    <cfRule type="expression" dxfId="2715" priority="13323">
      <formula>IF(RIGHT(TEXT(AM89,"0.#"),1)=".",FALSE,TRUE)</formula>
    </cfRule>
    <cfRule type="expression" dxfId="2714" priority="13324">
      <formula>IF(RIGHT(TEXT(AM89,"0.#"),1)=".",TRUE,FALSE)</formula>
    </cfRule>
  </conditionalFormatting>
  <conditionalFormatting sqref="AE92">
    <cfRule type="expression" dxfId="2713" priority="13309">
      <formula>IF(RIGHT(TEXT(AE92,"0.#"),1)=".",FALSE,TRUE)</formula>
    </cfRule>
    <cfRule type="expression" dxfId="2712" priority="13310">
      <formula>IF(RIGHT(TEXT(AE92,"0.#"),1)=".",TRUE,FALSE)</formula>
    </cfRule>
  </conditionalFormatting>
  <conditionalFormatting sqref="AE93">
    <cfRule type="expression" dxfId="2711" priority="13307">
      <formula>IF(RIGHT(TEXT(AE93,"0.#"),1)=".",FALSE,TRUE)</formula>
    </cfRule>
    <cfRule type="expression" dxfId="2710" priority="13308">
      <formula>IF(RIGHT(TEXT(AE93,"0.#"),1)=".",TRUE,FALSE)</formula>
    </cfRule>
  </conditionalFormatting>
  <conditionalFormatting sqref="AE94">
    <cfRule type="expression" dxfId="2709" priority="13305">
      <formula>IF(RIGHT(TEXT(AE94,"0.#"),1)=".",FALSE,TRUE)</formula>
    </cfRule>
    <cfRule type="expression" dxfId="2708" priority="13306">
      <formula>IF(RIGHT(TEXT(AE94,"0.#"),1)=".",TRUE,FALSE)</formula>
    </cfRule>
  </conditionalFormatting>
  <conditionalFormatting sqref="AI94">
    <cfRule type="expression" dxfId="2707" priority="13303">
      <formula>IF(RIGHT(TEXT(AI94,"0.#"),1)=".",FALSE,TRUE)</formula>
    </cfRule>
    <cfRule type="expression" dxfId="2706" priority="13304">
      <formula>IF(RIGHT(TEXT(AI94,"0.#"),1)=".",TRUE,FALSE)</formula>
    </cfRule>
  </conditionalFormatting>
  <conditionalFormatting sqref="AI93">
    <cfRule type="expression" dxfId="2705" priority="13301">
      <formula>IF(RIGHT(TEXT(AI93,"0.#"),1)=".",FALSE,TRUE)</formula>
    </cfRule>
    <cfRule type="expression" dxfId="2704" priority="13302">
      <formula>IF(RIGHT(TEXT(AI93,"0.#"),1)=".",TRUE,FALSE)</formula>
    </cfRule>
  </conditionalFormatting>
  <conditionalFormatting sqref="AI92">
    <cfRule type="expression" dxfId="2703" priority="13299">
      <formula>IF(RIGHT(TEXT(AI92,"0.#"),1)=".",FALSE,TRUE)</formula>
    </cfRule>
    <cfRule type="expression" dxfId="2702" priority="13300">
      <formula>IF(RIGHT(TEXT(AI92,"0.#"),1)=".",TRUE,FALSE)</formula>
    </cfRule>
  </conditionalFormatting>
  <conditionalFormatting sqref="AM92">
    <cfRule type="expression" dxfId="2701" priority="13297">
      <formula>IF(RIGHT(TEXT(AM92,"0.#"),1)=".",FALSE,TRUE)</formula>
    </cfRule>
    <cfRule type="expression" dxfId="2700" priority="13298">
      <formula>IF(RIGHT(TEXT(AM92,"0.#"),1)=".",TRUE,FALSE)</formula>
    </cfRule>
  </conditionalFormatting>
  <conditionalFormatting sqref="AM93">
    <cfRule type="expression" dxfId="2699" priority="13295">
      <formula>IF(RIGHT(TEXT(AM93,"0.#"),1)=".",FALSE,TRUE)</formula>
    </cfRule>
    <cfRule type="expression" dxfId="2698" priority="13296">
      <formula>IF(RIGHT(TEXT(AM93,"0.#"),1)=".",TRUE,FALSE)</formula>
    </cfRule>
  </conditionalFormatting>
  <conditionalFormatting sqref="AM94">
    <cfRule type="expression" dxfId="2697" priority="13293">
      <formula>IF(RIGHT(TEXT(AM94,"0.#"),1)=".",FALSE,TRUE)</formula>
    </cfRule>
    <cfRule type="expression" dxfId="2696" priority="13294">
      <formula>IF(RIGHT(TEXT(AM94,"0.#"),1)=".",TRUE,FALSE)</formula>
    </cfRule>
  </conditionalFormatting>
  <conditionalFormatting sqref="AE97">
    <cfRule type="expression" dxfId="2695" priority="13279">
      <formula>IF(RIGHT(TEXT(AE97,"0.#"),1)=".",FALSE,TRUE)</formula>
    </cfRule>
    <cfRule type="expression" dxfId="2694" priority="13280">
      <formula>IF(RIGHT(TEXT(AE97,"0.#"),1)=".",TRUE,FALSE)</formula>
    </cfRule>
  </conditionalFormatting>
  <conditionalFormatting sqref="AE98">
    <cfRule type="expression" dxfId="2693" priority="13277">
      <formula>IF(RIGHT(TEXT(AE98,"0.#"),1)=".",FALSE,TRUE)</formula>
    </cfRule>
    <cfRule type="expression" dxfId="2692" priority="13278">
      <formula>IF(RIGHT(TEXT(AE98,"0.#"),1)=".",TRUE,FALSE)</formula>
    </cfRule>
  </conditionalFormatting>
  <conditionalFormatting sqref="AE99">
    <cfRule type="expression" dxfId="2691" priority="13275">
      <formula>IF(RIGHT(TEXT(AE99,"0.#"),1)=".",FALSE,TRUE)</formula>
    </cfRule>
    <cfRule type="expression" dxfId="2690" priority="13276">
      <formula>IF(RIGHT(TEXT(AE99,"0.#"),1)=".",TRUE,FALSE)</formula>
    </cfRule>
  </conditionalFormatting>
  <conditionalFormatting sqref="AI99">
    <cfRule type="expression" dxfId="2689" priority="13273">
      <formula>IF(RIGHT(TEXT(AI99,"0.#"),1)=".",FALSE,TRUE)</formula>
    </cfRule>
    <cfRule type="expression" dxfId="2688" priority="13274">
      <formula>IF(RIGHT(TEXT(AI99,"0.#"),1)=".",TRUE,FALSE)</formula>
    </cfRule>
  </conditionalFormatting>
  <conditionalFormatting sqref="AI98">
    <cfRule type="expression" dxfId="2687" priority="13271">
      <formula>IF(RIGHT(TEXT(AI98,"0.#"),1)=".",FALSE,TRUE)</formula>
    </cfRule>
    <cfRule type="expression" dxfId="2686" priority="13272">
      <formula>IF(RIGHT(TEXT(AI98,"0.#"),1)=".",TRUE,FALSE)</formula>
    </cfRule>
  </conditionalFormatting>
  <conditionalFormatting sqref="AI97">
    <cfRule type="expression" dxfId="2685" priority="13269">
      <formula>IF(RIGHT(TEXT(AI97,"0.#"),1)=".",FALSE,TRUE)</formula>
    </cfRule>
    <cfRule type="expression" dxfId="2684" priority="13270">
      <formula>IF(RIGHT(TEXT(AI97,"0.#"),1)=".",TRUE,FALSE)</formula>
    </cfRule>
  </conditionalFormatting>
  <conditionalFormatting sqref="AM97">
    <cfRule type="expression" dxfId="2683" priority="13267">
      <formula>IF(RIGHT(TEXT(AM97,"0.#"),1)=".",FALSE,TRUE)</formula>
    </cfRule>
    <cfRule type="expression" dxfId="2682" priority="13268">
      <formula>IF(RIGHT(TEXT(AM97,"0.#"),1)=".",TRUE,FALSE)</formula>
    </cfRule>
  </conditionalFormatting>
  <conditionalFormatting sqref="AM98">
    <cfRule type="expression" dxfId="2681" priority="13265">
      <formula>IF(RIGHT(TEXT(AM98,"0.#"),1)=".",FALSE,TRUE)</formula>
    </cfRule>
    <cfRule type="expression" dxfId="2680" priority="13266">
      <formula>IF(RIGHT(TEXT(AM98,"0.#"),1)=".",TRUE,FALSE)</formula>
    </cfRule>
  </conditionalFormatting>
  <conditionalFormatting sqref="AM99">
    <cfRule type="expression" dxfId="2679" priority="13263">
      <formula>IF(RIGHT(TEXT(AM99,"0.#"),1)=".",FALSE,TRUE)</formula>
    </cfRule>
    <cfRule type="expression" dxfId="2678" priority="13264">
      <formula>IF(RIGHT(TEXT(AM99,"0.#"),1)=".",TRUE,FALSE)</formula>
    </cfRule>
  </conditionalFormatting>
  <conditionalFormatting sqref="AI101">
    <cfRule type="expression" dxfId="2677" priority="13249">
      <formula>IF(RIGHT(TEXT(AI101,"0.#"),1)=".",FALSE,TRUE)</formula>
    </cfRule>
    <cfRule type="expression" dxfId="2676" priority="13250">
      <formula>IF(RIGHT(TEXT(AI101,"0.#"),1)=".",TRUE,FALSE)</formula>
    </cfRule>
  </conditionalFormatting>
  <conditionalFormatting sqref="AM101">
    <cfRule type="expression" dxfId="2675" priority="13247">
      <formula>IF(RIGHT(TEXT(AM101,"0.#"),1)=".",FALSE,TRUE)</formula>
    </cfRule>
    <cfRule type="expression" dxfId="2674" priority="13248">
      <formula>IF(RIGHT(TEXT(AM101,"0.#"),1)=".",TRUE,FALSE)</formula>
    </cfRule>
  </conditionalFormatting>
  <conditionalFormatting sqref="AE102">
    <cfRule type="expression" dxfId="2673" priority="13245">
      <formula>IF(RIGHT(TEXT(AE102,"0.#"),1)=".",FALSE,TRUE)</formula>
    </cfRule>
    <cfRule type="expression" dxfId="2672" priority="13246">
      <formula>IF(RIGHT(TEXT(AE102,"0.#"),1)=".",TRUE,FALSE)</formula>
    </cfRule>
  </conditionalFormatting>
  <conditionalFormatting sqref="AI102">
    <cfRule type="expression" dxfId="2671" priority="13243">
      <formula>IF(RIGHT(TEXT(AI102,"0.#"),1)=".",FALSE,TRUE)</formula>
    </cfRule>
    <cfRule type="expression" dxfId="2670" priority="13244">
      <formula>IF(RIGHT(TEXT(AI102,"0.#"),1)=".",TRUE,FALSE)</formula>
    </cfRule>
  </conditionalFormatting>
  <conditionalFormatting sqref="AM102">
    <cfRule type="expression" dxfId="2669" priority="13241">
      <formula>IF(RIGHT(TEXT(AM102,"0.#"),1)=".",FALSE,TRUE)</formula>
    </cfRule>
    <cfRule type="expression" dxfId="2668" priority="13242">
      <formula>IF(RIGHT(TEXT(AM102,"0.#"),1)=".",TRUE,FALSE)</formula>
    </cfRule>
  </conditionalFormatting>
  <conditionalFormatting sqref="AQ102">
    <cfRule type="expression" dxfId="2667" priority="13239">
      <formula>IF(RIGHT(TEXT(AQ102,"0.#"),1)=".",FALSE,TRUE)</formula>
    </cfRule>
    <cfRule type="expression" dxfId="2666" priority="13240">
      <formula>IF(RIGHT(TEXT(AQ102,"0.#"),1)=".",TRUE,FALSE)</formula>
    </cfRule>
  </conditionalFormatting>
  <conditionalFormatting sqref="AE104">
    <cfRule type="expression" dxfId="2665" priority="13237">
      <formula>IF(RIGHT(TEXT(AE104,"0.#"),1)=".",FALSE,TRUE)</formula>
    </cfRule>
    <cfRule type="expression" dxfId="2664" priority="13238">
      <formula>IF(RIGHT(TEXT(AE104,"0.#"),1)=".",TRUE,FALSE)</formula>
    </cfRule>
  </conditionalFormatting>
  <conditionalFormatting sqref="AI104">
    <cfRule type="expression" dxfId="2663" priority="13235">
      <formula>IF(RIGHT(TEXT(AI104,"0.#"),1)=".",FALSE,TRUE)</formula>
    </cfRule>
    <cfRule type="expression" dxfId="2662" priority="13236">
      <formula>IF(RIGHT(TEXT(AI104,"0.#"),1)=".",TRUE,FALSE)</formula>
    </cfRule>
  </conditionalFormatting>
  <conditionalFormatting sqref="AM104">
    <cfRule type="expression" dxfId="2661" priority="13233">
      <formula>IF(RIGHT(TEXT(AM104,"0.#"),1)=".",FALSE,TRUE)</formula>
    </cfRule>
    <cfRule type="expression" dxfId="2660" priority="13234">
      <formula>IF(RIGHT(TEXT(AM104,"0.#"),1)=".",TRUE,FALSE)</formula>
    </cfRule>
  </conditionalFormatting>
  <conditionalFormatting sqref="AE105">
    <cfRule type="expression" dxfId="2659" priority="13231">
      <formula>IF(RIGHT(TEXT(AE105,"0.#"),1)=".",FALSE,TRUE)</formula>
    </cfRule>
    <cfRule type="expression" dxfId="2658" priority="13232">
      <formula>IF(RIGHT(TEXT(AE105,"0.#"),1)=".",TRUE,FALSE)</formula>
    </cfRule>
  </conditionalFormatting>
  <conditionalFormatting sqref="AI105">
    <cfRule type="expression" dxfId="2657" priority="13229">
      <formula>IF(RIGHT(TEXT(AI105,"0.#"),1)=".",FALSE,TRUE)</formula>
    </cfRule>
    <cfRule type="expression" dxfId="2656" priority="13230">
      <formula>IF(RIGHT(TEXT(AI105,"0.#"),1)=".",TRUE,FALSE)</formula>
    </cfRule>
  </conditionalFormatting>
  <conditionalFormatting sqref="AM105">
    <cfRule type="expression" dxfId="2655" priority="13227">
      <formula>IF(RIGHT(TEXT(AM105,"0.#"),1)=".",FALSE,TRUE)</formula>
    </cfRule>
    <cfRule type="expression" dxfId="2654" priority="13228">
      <formula>IF(RIGHT(TEXT(AM105,"0.#"),1)=".",TRUE,FALSE)</formula>
    </cfRule>
  </conditionalFormatting>
  <conditionalFormatting sqref="AE107">
    <cfRule type="expression" dxfId="2653" priority="13223">
      <formula>IF(RIGHT(TEXT(AE107,"0.#"),1)=".",FALSE,TRUE)</formula>
    </cfRule>
    <cfRule type="expression" dxfId="2652" priority="13224">
      <formula>IF(RIGHT(TEXT(AE107,"0.#"),1)=".",TRUE,FALSE)</formula>
    </cfRule>
  </conditionalFormatting>
  <conditionalFormatting sqref="AI107">
    <cfRule type="expression" dxfId="2651" priority="13221">
      <formula>IF(RIGHT(TEXT(AI107,"0.#"),1)=".",FALSE,TRUE)</formula>
    </cfRule>
    <cfRule type="expression" dxfId="2650" priority="13222">
      <formula>IF(RIGHT(TEXT(AI107,"0.#"),1)=".",TRUE,FALSE)</formula>
    </cfRule>
  </conditionalFormatting>
  <conditionalFormatting sqref="AM107">
    <cfRule type="expression" dxfId="2649" priority="13219">
      <formula>IF(RIGHT(TEXT(AM107,"0.#"),1)=".",FALSE,TRUE)</formula>
    </cfRule>
    <cfRule type="expression" dxfId="2648" priority="13220">
      <formula>IF(RIGHT(TEXT(AM107,"0.#"),1)=".",TRUE,FALSE)</formula>
    </cfRule>
  </conditionalFormatting>
  <conditionalFormatting sqref="AE108">
    <cfRule type="expression" dxfId="2647" priority="13217">
      <formula>IF(RIGHT(TEXT(AE108,"0.#"),1)=".",FALSE,TRUE)</formula>
    </cfRule>
    <cfRule type="expression" dxfId="2646" priority="13218">
      <formula>IF(RIGHT(TEXT(AE108,"0.#"),1)=".",TRUE,FALSE)</formula>
    </cfRule>
  </conditionalFormatting>
  <conditionalFormatting sqref="AI108">
    <cfRule type="expression" dxfId="2645" priority="13215">
      <formula>IF(RIGHT(TEXT(AI108,"0.#"),1)=".",FALSE,TRUE)</formula>
    </cfRule>
    <cfRule type="expression" dxfId="2644" priority="13216">
      <formula>IF(RIGHT(TEXT(AI108,"0.#"),1)=".",TRUE,FALSE)</formula>
    </cfRule>
  </conditionalFormatting>
  <conditionalFormatting sqref="AM108">
    <cfRule type="expression" dxfId="2643" priority="13213">
      <formula>IF(RIGHT(TEXT(AM108,"0.#"),1)=".",FALSE,TRUE)</formula>
    </cfRule>
    <cfRule type="expression" dxfId="2642" priority="13214">
      <formula>IF(RIGHT(TEXT(AM108,"0.#"),1)=".",TRUE,FALSE)</formula>
    </cfRule>
  </conditionalFormatting>
  <conditionalFormatting sqref="AE110">
    <cfRule type="expression" dxfId="2641" priority="13209">
      <formula>IF(RIGHT(TEXT(AE110,"0.#"),1)=".",FALSE,TRUE)</formula>
    </cfRule>
    <cfRule type="expression" dxfId="2640" priority="13210">
      <formula>IF(RIGHT(TEXT(AE110,"0.#"),1)=".",TRUE,FALSE)</formula>
    </cfRule>
  </conditionalFormatting>
  <conditionalFormatting sqref="AI110">
    <cfRule type="expression" dxfId="2639" priority="13207">
      <formula>IF(RIGHT(TEXT(AI110,"0.#"),1)=".",FALSE,TRUE)</formula>
    </cfRule>
    <cfRule type="expression" dxfId="2638" priority="13208">
      <formula>IF(RIGHT(TEXT(AI110,"0.#"),1)=".",TRUE,FALSE)</formula>
    </cfRule>
  </conditionalFormatting>
  <conditionalFormatting sqref="AM110">
    <cfRule type="expression" dxfId="2637" priority="13205">
      <formula>IF(RIGHT(TEXT(AM110,"0.#"),1)=".",FALSE,TRUE)</formula>
    </cfRule>
    <cfRule type="expression" dxfId="2636" priority="13206">
      <formula>IF(RIGHT(TEXT(AM110,"0.#"),1)=".",TRUE,FALSE)</formula>
    </cfRule>
  </conditionalFormatting>
  <conditionalFormatting sqref="AE111">
    <cfRule type="expression" dxfId="2635" priority="13203">
      <formula>IF(RIGHT(TEXT(AE111,"0.#"),1)=".",FALSE,TRUE)</formula>
    </cfRule>
    <cfRule type="expression" dxfId="2634" priority="13204">
      <formula>IF(RIGHT(TEXT(AE111,"0.#"),1)=".",TRUE,FALSE)</formula>
    </cfRule>
  </conditionalFormatting>
  <conditionalFormatting sqref="AI111">
    <cfRule type="expression" dxfId="2633" priority="13201">
      <formula>IF(RIGHT(TEXT(AI111,"0.#"),1)=".",FALSE,TRUE)</formula>
    </cfRule>
    <cfRule type="expression" dxfId="2632" priority="13202">
      <formula>IF(RIGHT(TEXT(AI111,"0.#"),1)=".",TRUE,FALSE)</formula>
    </cfRule>
  </conditionalFormatting>
  <conditionalFormatting sqref="AM111">
    <cfRule type="expression" dxfId="2631" priority="13199">
      <formula>IF(RIGHT(TEXT(AM111,"0.#"),1)=".",FALSE,TRUE)</formula>
    </cfRule>
    <cfRule type="expression" dxfId="2630" priority="13200">
      <formula>IF(RIGHT(TEXT(AM111,"0.#"),1)=".",TRUE,FALSE)</formula>
    </cfRule>
  </conditionalFormatting>
  <conditionalFormatting sqref="AE113">
    <cfRule type="expression" dxfId="2629" priority="13195">
      <formula>IF(RIGHT(TEXT(AE113,"0.#"),1)=".",FALSE,TRUE)</formula>
    </cfRule>
    <cfRule type="expression" dxfId="2628" priority="13196">
      <formula>IF(RIGHT(TEXT(AE113,"0.#"),1)=".",TRUE,FALSE)</formula>
    </cfRule>
  </conditionalFormatting>
  <conditionalFormatting sqref="AI113">
    <cfRule type="expression" dxfId="2627" priority="13193">
      <formula>IF(RIGHT(TEXT(AI113,"0.#"),1)=".",FALSE,TRUE)</formula>
    </cfRule>
    <cfRule type="expression" dxfId="2626" priority="13194">
      <formula>IF(RIGHT(TEXT(AI113,"0.#"),1)=".",TRUE,FALSE)</formula>
    </cfRule>
  </conditionalFormatting>
  <conditionalFormatting sqref="AM113">
    <cfRule type="expression" dxfId="2625" priority="13191">
      <formula>IF(RIGHT(TEXT(AM113,"0.#"),1)=".",FALSE,TRUE)</formula>
    </cfRule>
    <cfRule type="expression" dxfId="2624" priority="13192">
      <formula>IF(RIGHT(TEXT(AM113,"0.#"),1)=".",TRUE,FALSE)</formula>
    </cfRule>
  </conditionalFormatting>
  <conditionalFormatting sqref="AE114">
    <cfRule type="expression" dxfId="2623" priority="13189">
      <formula>IF(RIGHT(TEXT(AE114,"0.#"),1)=".",FALSE,TRUE)</formula>
    </cfRule>
    <cfRule type="expression" dxfId="2622" priority="13190">
      <formula>IF(RIGHT(TEXT(AE114,"0.#"),1)=".",TRUE,FALSE)</formula>
    </cfRule>
  </conditionalFormatting>
  <conditionalFormatting sqref="AI114">
    <cfRule type="expression" dxfId="2621" priority="13187">
      <formula>IF(RIGHT(TEXT(AI114,"0.#"),1)=".",FALSE,TRUE)</formula>
    </cfRule>
    <cfRule type="expression" dxfId="2620" priority="13188">
      <formula>IF(RIGHT(TEXT(AI114,"0.#"),1)=".",TRUE,FALSE)</formula>
    </cfRule>
  </conditionalFormatting>
  <conditionalFormatting sqref="AM114">
    <cfRule type="expression" dxfId="2619" priority="13185">
      <formula>IF(RIGHT(TEXT(AM114,"0.#"),1)=".",FALSE,TRUE)</formula>
    </cfRule>
    <cfRule type="expression" dxfId="2618" priority="13186">
      <formula>IF(RIGHT(TEXT(AM114,"0.#"),1)=".",TRUE,FALSE)</formula>
    </cfRule>
  </conditionalFormatting>
  <conditionalFormatting sqref="AE116 AQ116">
    <cfRule type="expression" dxfId="2617" priority="13181">
      <formula>IF(RIGHT(TEXT(AE116,"0.#"),1)=".",FALSE,TRUE)</formula>
    </cfRule>
    <cfRule type="expression" dxfId="2616" priority="13182">
      <formula>IF(RIGHT(TEXT(AE116,"0.#"),1)=".",TRUE,FALSE)</formula>
    </cfRule>
  </conditionalFormatting>
  <conditionalFormatting sqref="AI116">
    <cfRule type="expression" dxfId="2615" priority="13179">
      <formula>IF(RIGHT(TEXT(AI116,"0.#"),1)=".",FALSE,TRUE)</formula>
    </cfRule>
    <cfRule type="expression" dxfId="2614" priority="13180">
      <formula>IF(RIGHT(TEXT(AI116,"0.#"),1)=".",TRUE,FALSE)</formula>
    </cfRule>
  </conditionalFormatting>
  <conditionalFormatting sqref="AM116">
    <cfRule type="expression" dxfId="2613" priority="13177">
      <formula>IF(RIGHT(TEXT(AM116,"0.#"),1)=".",FALSE,TRUE)</formula>
    </cfRule>
    <cfRule type="expression" dxfId="2612" priority="13178">
      <formula>IF(RIGHT(TEXT(AM116,"0.#"),1)=".",TRUE,FALSE)</formula>
    </cfRule>
  </conditionalFormatting>
  <conditionalFormatting sqref="AE117 AM117">
    <cfRule type="expression" dxfId="2611" priority="13175">
      <formula>IF(RIGHT(TEXT(AE117,"0.#"),1)=".",FALSE,TRUE)</formula>
    </cfRule>
    <cfRule type="expression" dxfId="2610" priority="13176">
      <formula>IF(RIGHT(TEXT(AE117,"0.#"),1)=".",TRUE,FALSE)</formula>
    </cfRule>
  </conditionalFormatting>
  <conditionalFormatting sqref="AI117">
    <cfRule type="expression" dxfId="2609" priority="13173">
      <formula>IF(RIGHT(TEXT(AI117,"0.#"),1)=".",FALSE,TRUE)</formula>
    </cfRule>
    <cfRule type="expression" dxfId="2608" priority="13174">
      <formula>IF(RIGHT(TEXT(AI117,"0.#"),1)=".",TRUE,FALSE)</formula>
    </cfRule>
  </conditionalFormatting>
  <conditionalFormatting sqref="AQ117">
    <cfRule type="expression" dxfId="2607" priority="13169">
      <formula>IF(RIGHT(TEXT(AQ117,"0.#"),1)=".",FALSE,TRUE)</formula>
    </cfRule>
    <cfRule type="expression" dxfId="2606" priority="13170">
      <formula>IF(RIGHT(TEXT(AQ117,"0.#"),1)=".",TRUE,FALSE)</formula>
    </cfRule>
  </conditionalFormatting>
  <conditionalFormatting sqref="AE119 AQ119">
    <cfRule type="expression" dxfId="2605" priority="13167">
      <formula>IF(RIGHT(TEXT(AE119,"0.#"),1)=".",FALSE,TRUE)</formula>
    </cfRule>
    <cfRule type="expression" dxfId="2604" priority="13168">
      <formula>IF(RIGHT(TEXT(AE119,"0.#"),1)=".",TRUE,FALSE)</formula>
    </cfRule>
  </conditionalFormatting>
  <conditionalFormatting sqref="AI119">
    <cfRule type="expression" dxfId="2603" priority="13165">
      <formula>IF(RIGHT(TEXT(AI119,"0.#"),1)=".",FALSE,TRUE)</formula>
    </cfRule>
    <cfRule type="expression" dxfId="2602" priority="13166">
      <formula>IF(RIGHT(TEXT(AI119,"0.#"),1)=".",TRUE,FALSE)</formula>
    </cfRule>
  </conditionalFormatting>
  <conditionalFormatting sqref="AM119">
    <cfRule type="expression" dxfId="2601" priority="13163">
      <formula>IF(RIGHT(TEXT(AM119,"0.#"),1)=".",FALSE,TRUE)</formula>
    </cfRule>
    <cfRule type="expression" dxfId="2600" priority="13164">
      <formula>IF(RIGHT(TEXT(AM119,"0.#"),1)=".",TRUE,FALSE)</formula>
    </cfRule>
  </conditionalFormatting>
  <conditionalFormatting sqref="AQ120">
    <cfRule type="expression" dxfId="2599" priority="13155">
      <formula>IF(RIGHT(TEXT(AQ120,"0.#"),1)=".",FALSE,TRUE)</formula>
    </cfRule>
    <cfRule type="expression" dxfId="2598" priority="13156">
      <formula>IF(RIGHT(TEXT(AQ120,"0.#"),1)=".",TRUE,FALSE)</formula>
    </cfRule>
  </conditionalFormatting>
  <conditionalFormatting sqref="AE122 AQ122">
    <cfRule type="expression" dxfId="2597" priority="13153">
      <formula>IF(RIGHT(TEXT(AE122,"0.#"),1)=".",FALSE,TRUE)</formula>
    </cfRule>
    <cfRule type="expression" dxfId="2596" priority="13154">
      <formula>IF(RIGHT(TEXT(AE122,"0.#"),1)=".",TRUE,FALSE)</formula>
    </cfRule>
  </conditionalFormatting>
  <conditionalFormatting sqref="AI122">
    <cfRule type="expression" dxfId="2595" priority="13151">
      <formula>IF(RIGHT(TEXT(AI122,"0.#"),1)=".",FALSE,TRUE)</formula>
    </cfRule>
    <cfRule type="expression" dxfId="2594" priority="13152">
      <formula>IF(RIGHT(TEXT(AI122,"0.#"),1)=".",TRUE,FALSE)</formula>
    </cfRule>
  </conditionalFormatting>
  <conditionalFormatting sqref="AM122">
    <cfRule type="expression" dxfId="2593" priority="13149">
      <formula>IF(RIGHT(TEXT(AM122,"0.#"),1)=".",FALSE,TRUE)</formula>
    </cfRule>
    <cfRule type="expression" dxfId="2592" priority="13150">
      <formula>IF(RIGHT(TEXT(AM122,"0.#"),1)=".",TRUE,FALSE)</formula>
    </cfRule>
  </conditionalFormatting>
  <conditionalFormatting sqref="AQ123">
    <cfRule type="expression" dxfId="2591" priority="13141">
      <formula>IF(RIGHT(TEXT(AQ123,"0.#"),1)=".",FALSE,TRUE)</formula>
    </cfRule>
    <cfRule type="expression" dxfId="2590" priority="13142">
      <formula>IF(RIGHT(TEXT(AQ123,"0.#"),1)=".",TRUE,FALSE)</formula>
    </cfRule>
  </conditionalFormatting>
  <conditionalFormatting sqref="AE125 AQ125">
    <cfRule type="expression" dxfId="2589" priority="13139">
      <formula>IF(RIGHT(TEXT(AE125,"0.#"),1)=".",FALSE,TRUE)</formula>
    </cfRule>
    <cfRule type="expression" dxfId="2588" priority="13140">
      <formula>IF(RIGHT(TEXT(AE125,"0.#"),1)=".",TRUE,FALSE)</formula>
    </cfRule>
  </conditionalFormatting>
  <conditionalFormatting sqref="AI125">
    <cfRule type="expression" dxfId="2587" priority="13137">
      <formula>IF(RIGHT(TEXT(AI125,"0.#"),1)=".",FALSE,TRUE)</formula>
    </cfRule>
    <cfRule type="expression" dxfId="2586" priority="13138">
      <formula>IF(RIGHT(TEXT(AI125,"0.#"),1)=".",TRUE,FALSE)</formula>
    </cfRule>
  </conditionalFormatting>
  <conditionalFormatting sqref="AM125">
    <cfRule type="expression" dxfId="2585" priority="13135">
      <formula>IF(RIGHT(TEXT(AM125,"0.#"),1)=".",FALSE,TRUE)</formula>
    </cfRule>
    <cfRule type="expression" dxfId="2584" priority="13136">
      <formula>IF(RIGHT(TEXT(AM125,"0.#"),1)=".",TRUE,FALSE)</formula>
    </cfRule>
  </conditionalFormatting>
  <conditionalFormatting sqref="AQ126">
    <cfRule type="expression" dxfId="2583" priority="13127">
      <formula>IF(RIGHT(TEXT(AQ126,"0.#"),1)=".",FALSE,TRUE)</formula>
    </cfRule>
    <cfRule type="expression" dxfId="2582" priority="13128">
      <formula>IF(RIGHT(TEXT(AQ126,"0.#"),1)=".",TRUE,FALSE)</formula>
    </cfRule>
  </conditionalFormatting>
  <conditionalFormatting sqref="AE128 AQ128">
    <cfRule type="expression" dxfId="2581" priority="13125">
      <formula>IF(RIGHT(TEXT(AE128,"0.#"),1)=".",FALSE,TRUE)</formula>
    </cfRule>
    <cfRule type="expression" dxfId="2580" priority="13126">
      <formula>IF(RIGHT(TEXT(AE128,"0.#"),1)=".",TRUE,FALSE)</formula>
    </cfRule>
  </conditionalFormatting>
  <conditionalFormatting sqref="AI128">
    <cfRule type="expression" dxfId="2579" priority="13123">
      <formula>IF(RIGHT(TEXT(AI128,"0.#"),1)=".",FALSE,TRUE)</formula>
    </cfRule>
    <cfRule type="expression" dxfId="2578" priority="13124">
      <formula>IF(RIGHT(TEXT(AI128,"0.#"),1)=".",TRUE,FALSE)</formula>
    </cfRule>
  </conditionalFormatting>
  <conditionalFormatting sqref="AM128">
    <cfRule type="expression" dxfId="2577" priority="13121">
      <formula>IF(RIGHT(TEXT(AM128,"0.#"),1)=".",FALSE,TRUE)</formula>
    </cfRule>
    <cfRule type="expression" dxfId="2576" priority="13122">
      <formula>IF(RIGHT(TEXT(AM128,"0.#"),1)=".",TRUE,FALSE)</formula>
    </cfRule>
  </conditionalFormatting>
  <conditionalFormatting sqref="AQ129">
    <cfRule type="expression" dxfId="2575" priority="13113">
      <formula>IF(RIGHT(TEXT(AQ129,"0.#"),1)=".",FALSE,TRUE)</formula>
    </cfRule>
    <cfRule type="expression" dxfId="2574" priority="13114">
      <formula>IF(RIGHT(TEXT(AQ129,"0.#"),1)=".",TRUE,FALSE)</formula>
    </cfRule>
  </conditionalFormatting>
  <conditionalFormatting sqref="AE75">
    <cfRule type="expression" dxfId="2573" priority="13111">
      <formula>IF(RIGHT(TEXT(AE75,"0.#"),1)=".",FALSE,TRUE)</formula>
    </cfRule>
    <cfRule type="expression" dxfId="2572" priority="13112">
      <formula>IF(RIGHT(TEXT(AE75,"0.#"),1)=".",TRUE,FALSE)</formula>
    </cfRule>
  </conditionalFormatting>
  <conditionalFormatting sqref="AE76">
    <cfRule type="expression" dxfId="2571" priority="13109">
      <formula>IF(RIGHT(TEXT(AE76,"0.#"),1)=".",FALSE,TRUE)</formula>
    </cfRule>
    <cfRule type="expression" dxfId="2570" priority="13110">
      <formula>IF(RIGHT(TEXT(AE76,"0.#"),1)=".",TRUE,FALSE)</formula>
    </cfRule>
  </conditionalFormatting>
  <conditionalFormatting sqref="AE77">
    <cfRule type="expression" dxfId="2569" priority="13107">
      <formula>IF(RIGHT(TEXT(AE77,"0.#"),1)=".",FALSE,TRUE)</formula>
    </cfRule>
    <cfRule type="expression" dxfId="2568" priority="13108">
      <formula>IF(RIGHT(TEXT(AE77,"0.#"),1)=".",TRUE,FALSE)</formula>
    </cfRule>
  </conditionalFormatting>
  <conditionalFormatting sqref="AI77">
    <cfRule type="expression" dxfId="2567" priority="13105">
      <formula>IF(RIGHT(TEXT(AI77,"0.#"),1)=".",FALSE,TRUE)</formula>
    </cfRule>
    <cfRule type="expression" dxfId="2566" priority="13106">
      <formula>IF(RIGHT(TEXT(AI77,"0.#"),1)=".",TRUE,FALSE)</formula>
    </cfRule>
  </conditionalFormatting>
  <conditionalFormatting sqref="AI76">
    <cfRule type="expression" dxfId="2565" priority="13103">
      <formula>IF(RIGHT(TEXT(AI76,"0.#"),1)=".",FALSE,TRUE)</formula>
    </cfRule>
    <cfRule type="expression" dxfId="2564" priority="13104">
      <formula>IF(RIGHT(TEXT(AI76,"0.#"),1)=".",TRUE,FALSE)</formula>
    </cfRule>
  </conditionalFormatting>
  <conditionalFormatting sqref="AI75">
    <cfRule type="expression" dxfId="2563" priority="13101">
      <formula>IF(RIGHT(TEXT(AI75,"0.#"),1)=".",FALSE,TRUE)</formula>
    </cfRule>
    <cfRule type="expression" dxfId="2562" priority="13102">
      <formula>IF(RIGHT(TEXT(AI75,"0.#"),1)=".",TRUE,FALSE)</formula>
    </cfRule>
  </conditionalFormatting>
  <conditionalFormatting sqref="AM75">
    <cfRule type="expression" dxfId="2561" priority="13099">
      <formula>IF(RIGHT(TEXT(AM75,"0.#"),1)=".",FALSE,TRUE)</formula>
    </cfRule>
    <cfRule type="expression" dxfId="2560" priority="13100">
      <formula>IF(RIGHT(TEXT(AM75,"0.#"),1)=".",TRUE,FALSE)</formula>
    </cfRule>
  </conditionalFormatting>
  <conditionalFormatting sqref="AM76">
    <cfRule type="expression" dxfId="2559" priority="13097">
      <formula>IF(RIGHT(TEXT(AM76,"0.#"),1)=".",FALSE,TRUE)</formula>
    </cfRule>
    <cfRule type="expression" dxfId="2558" priority="13098">
      <formula>IF(RIGHT(TEXT(AM76,"0.#"),1)=".",TRUE,FALSE)</formula>
    </cfRule>
  </conditionalFormatting>
  <conditionalFormatting sqref="AM77">
    <cfRule type="expression" dxfId="2557" priority="13095">
      <formula>IF(RIGHT(TEXT(AM77,"0.#"),1)=".",FALSE,TRUE)</formula>
    </cfRule>
    <cfRule type="expression" dxfId="2556" priority="13096">
      <formula>IF(RIGHT(TEXT(AM77,"0.#"),1)=".",TRUE,FALSE)</formula>
    </cfRule>
  </conditionalFormatting>
  <conditionalFormatting sqref="AE134:AE135 AI134:AI135 AM134:AM135 AQ134:AQ135 AU134:AU135">
    <cfRule type="expression" dxfId="2555" priority="13081">
      <formula>IF(RIGHT(TEXT(AE134,"0.#"),1)=".",FALSE,TRUE)</formula>
    </cfRule>
    <cfRule type="expression" dxfId="2554" priority="13082">
      <formula>IF(RIGHT(TEXT(AE134,"0.#"),1)=".",TRUE,FALSE)</formula>
    </cfRule>
  </conditionalFormatting>
  <conditionalFormatting sqref="AE433">
    <cfRule type="expression" dxfId="2553" priority="13051">
      <formula>IF(RIGHT(TEXT(AE433,"0.#"),1)=".",FALSE,TRUE)</formula>
    </cfRule>
    <cfRule type="expression" dxfId="2552" priority="13052">
      <formula>IF(RIGHT(TEXT(AE433,"0.#"),1)=".",TRUE,FALSE)</formula>
    </cfRule>
  </conditionalFormatting>
  <conditionalFormatting sqref="AM435">
    <cfRule type="expression" dxfId="2551" priority="13035">
      <formula>IF(RIGHT(TEXT(AM435,"0.#"),1)=".",FALSE,TRUE)</formula>
    </cfRule>
    <cfRule type="expression" dxfId="2550" priority="13036">
      <formula>IF(RIGHT(TEXT(AM435,"0.#"),1)=".",TRUE,FALSE)</formula>
    </cfRule>
  </conditionalFormatting>
  <conditionalFormatting sqref="AE434">
    <cfRule type="expression" dxfId="2549" priority="13049">
      <formula>IF(RIGHT(TEXT(AE434,"0.#"),1)=".",FALSE,TRUE)</formula>
    </cfRule>
    <cfRule type="expression" dxfId="2548" priority="13050">
      <formula>IF(RIGHT(TEXT(AE434,"0.#"),1)=".",TRUE,FALSE)</formula>
    </cfRule>
  </conditionalFormatting>
  <conditionalFormatting sqref="AE435">
    <cfRule type="expression" dxfId="2547" priority="13047">
      <formula>IF(RIGHT(TEXT(AE435,"0.#"),1)=".",FALSE,TRUE)</formula>
    </cfRule>
    <cfRule type="expression" dxfId="2546" priority="13048">
      <formula>IF(RIGHT(TEXT(AE435,"0.#"),1)=".",TRUE,FALSE)</formula>
    </cfRule>
  </conditionalFormatting>
  <conditionalFormatting sqref="AM433">
    <cfRule type="expression" dxfId="2545" priority="13039">
      <formula>IF(RIGHT(TEXT(AM433,"0.#"),1)=".",FALSE,TRUE)</formula>
    </cfRule>
    <cfRule type="expression" dxfId="2544" priority="13040">
      <formula>IF(RIGHT(TEXT(AM433,"0.#"),1)=".",TRUE,FALSE)</formula>
    </cfRule>
  </conditionalFormatting>
  <conditionalFormatting sqref="AM434">
    <cfRule type="expression" dxfId="2543" priority="13037">
      <formula>IF(RIGHT(TEXT(AM434,"0.#"),1)=".",FALSE,TRUE)</formula>
    </cfRule>
    <cfRule type="expression" dxfId="2542" priority="13038">
      <formula>IF(RIGHT(TEXT(AM434,"0.#"),1)=".",TRUE,FALSE)</formula>
    </cfRule>
  </conditionalFormatting>
  <conditionalFormatting sqref="AU433">
    <cfRule type="expression" dxfId="2541" priority="13027">
      <formula>IF(RIGHT(TEXT(AU433,"0.#"),1)=".",FALSE,TRUE)</formula>
    </cfRule>
    <cfRule type="expression" dxfId="2540" priority="13028">
      <formula>IF(RIGHT(TEXT(AU433,"0.#"),1)=".",TRUE,FALSE)</formula>
    </cfRule>
  </conditionalFormatting>
  <conditionalFormatting sqref="AU434">
    <cfRule type="expression" dxfId="2539" priority="13025">
      <formula>IF(RIGHT(TEXT(AU434,"0.#"),1)=".",FALSE,TRUE)</formula>
    </cfRule>
    <cfRule type="expression" dxfId="2538" priority="13026">
      <formula>IF(RIGHT(TEXT(AU434,"0.#"),1)=".",TRUE,FALSE)</formula>
    </cfRule>
  </conditionalFormatting>
  <conditionalFormatting sqref="AU435">
    <cfRule type="expression" dxfId="2537" priority="13023">
      <formula>IF(RIGHT(TEXT(AU435,"0.#"),1)=".",FALSE,TRUE)</formula>
    </cfRule>
    <cfRule type="expression" dxfId="2536" priority="13024">
      <formula>IF(RIGHT(TEXT(AU435,"0.#"),1)=".",TRUE,FALSE)</formula>
    </cfRule>
  </conditionalFormatting>
  <conditionalFormatting sqref="AI435">
    <cfRule type="expression" dxfId="2535" priority="12957">
      <formula>IF(RIGHT(TEXT(AI435,"0.#"),1)=".",FALSE,TRUE)</formula>
    </cfRule>
    <cfRule type="expression" dxfId="2534" priority="12958">
      <formula>IF(RIGHT(TEXT(AI435,"0.#"),1)=".",TRUE,FALSE)</formula>
    </cfRule>
  </conditionalFormatting>
  <conditionalFormatting sqref="AI433">
    <cfRule type="expression" dxfId="2533" priority="12961">
      <formula>IF(RIGHT(TEXT(AI433,"0.#"),1)=".",FALSE,TRUE)</formula>
    </cfRule>
    <cfRule type="expression" dxfId="2532" priority="12962">
      <formula>IF(RIGHT(TEXT(AI433,"0.#"),1)=".",TRUE,FALSE)</formula>
    </cfRule>
  </conditionalFormatting>
  <conditionalFormatting sqref="AI434">
    <cfRule type="expression" dxfId="2531" priority="12959">
      <formula>IF(RIGHT(TEXT(AI434,"0.#"),1)=".",FALSE,TRUE)</formula>
    </cfRule>
    <cfRule type="expression" dxfId="2530" priority="12960">
      <formula>IF(RIGHT(TEXT(AI434,"0.#"),1)=".",TRUE,FALSE)</formula>
    </cfRule>
  </conditionalFormatting>
  <conditionalFormatting sqref="AQ434">
    <cfRule type="expression" dxfId="2529" priority="12943">
      <formula>IF(RIGHT(TEXT(AQ434,"0.#"),1)=".",FALSE,TRUE)</formula>
    </cfRule>
    <cfRule type="expression" dxfId="2528" priority="12944">
      <formula>IF(RIGHT(TEXT(AQ434,"0.#"),1)=".",TRUE,FALSE)</formula>
    </cfRule>
  </conditionalFormatting>
  <conditionalFormatting sqref="AQ435">
    <cfRule type="expression" dxfId="2527" priority="12929">
      <formula>IF(RIGHT(TEXT(AQ435,"0.#"),1)=".",FALSE,TRUE)</formula>
    </cfRule>
    <cfRule type="expression" dxfId="2526" priority="12930">
      <formula>IF(RIGHT(TEXT(AQ435,"0.#"),1)=".",TRUE,FALSE)</formula>
    </cfRule>
  </conditionalFormatting>
  <conditionalFormatting sqref="AQ433">
    <cfRule type="expression" dxfId="2525" priority="12927">
      <formula>IF(RIGHT(TEXT(AQ433,"0.#"),1)=".",FALSE,TRUE)</formula>
    </cfRule>
    <cfRule type="expression" dxfId="2524" priority="12928">
      <formula>IF(RIGHT(TEXT(AQ433,"0.#"),1)=".",TRUE,FALSE)</formula>
    </cfRule>
  </conditionalFormatting>
  <conditionalFormatting sqref="AL839:AO866">
    <cfRule type="expression" dxfId="2523" priority="6651">
      <formula>IF(AND(AL839&gt;=0, RIGHT(TEXT(AL839,"0.#"),1)&lt;&gt;"."),TRUE,FALSE)</formula>
    </cfRule>
    <cfRule type="expression" dxfId="2522" priority="6652">
      <formula>IF(AND(AL839&gt;=0, RIGHT(TEXT(AL839,"0.#"),1)="."),TRUE,FALSE)</formula>
    </cfRule>
    <cfRule type="expression" dxfId="2521" priority="6653">
      <formula>IF(AND(AL839&lt;0, RIGHT(TEXT(AL839,"0.#"),1)&lt;&gt;"."),TRUE,FALSE)</formula>
    </cfRule>
    <cfRule type="expression" dxfId="2520" priority="6654">
      <formula>IF(AND(AL839&lt;0, RIGHT(TEXT(AL839,"0.#"),1)="."),TRUE,FALSE)</formula>
    </cfRule>
  </conditionalFormatting>
  <conditionalFormatting sqref="AQ53:AQ55">
    <cfRule type="expression" dxfId="2519" priority="4673">
      <formula>IF(RIGHT(TEXT(AQ53,"0.#"),1)=".",FALSE,TRUE)</formula>
    </cfRule>
    <cfRule type="expression" dxfId="2518" priority="4674">
      <formula>IF(RIGHT(TEXT(AQ53,"0.#"),1)=".",TRUE,FALSE)</formula>
    </cfRule>
  </conditionalFormatting>
  <conditionalFormatting sqref="AU53:AU55">
    <cfRule type="expression" dxfId="2517" priority="4671">
      <formula>IF(RIGHT(TEXT(AU53,"0.#"),1)=".",FALSE,TRUE)</formula>
    </cfRule>
    <cfRule type="expression" dxfId="2516" priority="4672">
      <formula>IF(RIGHT(TEXT(AU53,"0.#"),1)=".",TRUE,FALSE)</formula>
    </cfRule>
  </conditionalFormatting>
  <conditionalFormatting sqref="AQ60:AQ62">
    <cfRule type="expression" dxfId="2515" priority="4669">
      <formula>IF(RIGHT(TEXT(AQ60,"0.#"),1)=".",FALSE,TRUE)</formula>
    </cfRule>
    <cfRule type="expression" dxfId="2514" priority="4670">
      <formula>IF(RIGHT(TEXT(AQ60,"0.#"),1)=".",TRUE,FALSE)</formula>
    </cfRule>
  </conditionalFormatting>
  <conditionalFormatting sqref="AU60:AU62">
    <cfRule type="expression" dxfId="2513" priority="4667">
      <formula>IF(RIGHT(TEXT(AU60,"0.#"),1)=".",FALSE,TRUE)</formula>
    </cfRule>
    <cfRule type="expression" dxfId="2512" priority="4668">
      <formula>IF(RIGHT(TEXT(AU60,"0.#"),1)=".",TRUE,FALSE)</formula>
    </cfRule>
  </conditionalFormatting>
  <conditionalFormatting sqref="AQ75:AQ77">
    <cfRule type="expression" dxfId="2511" priority="4665">
      <formula>IF(RIGHT(TEXT(AQ75,"0.#"),1)=".",FALSE,TRUE)</formula>
    </cfRule>
    <cfRule type="expression" dxfId="2510" priority="4666">
      <formula>IF(RIGHT(TEXT(AQ75,"0.#"),1)=".",TRUE,FALSE)</formula>
    </cfRule>
  </conditionalFormatting>
  <conditionalFormatting sqref="AU75:AU77">
    <cfRule type="expression" dxfId="2509" priority="4663">
      <formula>IF(RIGHT(TEXT(AU75,"0.#"),1)=".",FALSE,TRUE)</formula>
    </cfRule>
    <cfRule type="expression" dxfId="2508" priority="4664">
      <formula>IF(RIGHT(TEXT(AU75,"0.#"),1)=".",TRUE,FALSE)</formula>
    </cfRule>
  </conditionalFormatting>
  <conditionalFormatting sqref="AQ87:AQ89">
    <cfRule type="expression" dxfId="2507" priority="4661">
      <formula>IF(RIGHT(TEXT(AQ87,"0.#"),1)=".",FALSE,TRUE)</formula>
    </cfRule>
    <cfRule type="expression" dxfId="2506" priority="4662">
      <formula>IF(RIGHT(TEXT(AQ87,"0.#"),1)=".",TRUE,FALSE)</formula>
    </cfRule>
  </conditionalFormatting>
  <conditionalFormatting sqref="AU87:AU89">
    <cfRule type="expression" dxfId="2505" priority="4659">
      <formula>IF(RIGHT(TEXT(AU87,"0.#"),1)=".",FALSE,TRUE)</formula>
    </cfRule>
    <cfRule type="expression" dxfId="2504" priority="4660">
      <formula>IF(RIGHT(TEXT(AU87,"0.#"),1)=".",TRUE,FALSE)</formula>
    </cfRule>
  </conditionalFormatting>
  <conditionalFormatting sqref="AQ92:AQ94">
    <cfRule type="expression" dxfId="2503" priority="4657">
      <formula>IF(RIGHT(TEXT(AQ92,"0.#"),1)=".",FALSE,TRUE)</formula>
    </cfRule>
    <cfRule type="expression" dxfId="2502" priority="4658">
      <formula>IF(RIGHT(TEXT(AQ92,"0.#"),1)=".",TRUE,FALSE)</formula>
    </cfRule>
  </conditionalFormatting>
  <conditionalFormatting sqref="AU92:AU94">
    <cfRule type="expression" dxfId="2501" priority="4655">
      <formula>IF(RIGHT(TEXT(AU92,"0.#"),1)=".",FALSE,TRUE)</formula>
    </cfRule>
    <cfRule type="expression" dxfId="2500" priority="4656">
      <formula>IF(RIGHT(TEXT(AU92,"0.#"),1)=".",TRUE,FALSE)</formula>
    </cfRule>
  </conditionalFormatting>
  <conditionalFormatting sqref="AQ97:AQ99">
    <cfRule type="expression" dxfId="2499" priority="4653">
      <formula>IF(RIGHT(TEXT(AQ97,"0.#"),1)=".",FALSE,TRUE)</formula>
    </cfRule>
    <cfRule type="expression" dxfId="2498" priority="4654">
      <formula>IF(RIGHT(TEXT(AQ97,"0.#"),1)=".",TRUE,FALSE)</formula>
    </cfRule>
  </conditionalFormatting>
  <conditionalFormatting sqref="AU97:AU99">
    <cfRule type="expression" dxfId="2497" priority="4651">
      <formula>IF(RIGHT(TEXT(AU97,"0.#"),1)=".",FALSE,TRUE)</formula>
    </cfRule>
    <cfRule type="expression" dxfId="2496" priority="4652">
      <formula>IF(RIGHT(TEXT(AU97,"0.#"),1)=".",TRUE,FALSE)</formula>
    </cfRule>
  </conditionalFormatting>
  <conditionalFormatting sqref="AE458">
    <cfRule type="expression" dxfId="2495" priority="4345">
      <formula>IF(RIGHT(TEXT(AE458,"0.#"),1)=".",FALSE,TRUE)</formula>
    </cfRule>
    <cfRule type="expression" dxfId="2494" priority="4346">
      <formula>IF(RIGHT(TEXT(AE458,"0.#"),1)=".",TRUE,FALSE)</formula>
    </cfRule>
  </conditionalFormatting>
  <conditionalFormatting sqref="AM460">
    <cfRule type="expression" dxfId="2493" priority="4335">
      <formula>IF(RIGHT(TEXT(AM460,"0.#"),1)=".",FALSE,TRUE)</formula>
    </cfRule>
    <cfRule type="expression" dxfId="2492" priority="4336">
      <formula>IF(RIGHT(TEXT(AM460,"0.#"),1)=".",TRUE,FALSE)</formula>
    </cfRule>
  </conditionalFormatting>
  <conditionalFormatting sqref="AE459">
    <cfRule type="expression" dxfId="2491" priority="4343">
      <formula>IF(RIGHT(TEXT(AE459,"0.#"),1)=".",FALSE,TRUE)</formula>
    </cfRule>
    <cfRule type="expression" dxfId="2490" priority="4344">
      <formula>IF(RIGHT(TEXT(AE459,"0.#"),1)=".",TRUE,FALSE)</formula>
    </cfRule>
  </conditionalFormatting>
  <conditionalFormatting sqref="AE460">
    <cfRule type="expression" dxfId="2489" priority="4341">
      <formula>IF(RIGHT(TEXT(AE460,"0.#"),1)=".",FALSE,TRUE)</formula>
    </cfRule>
    <cfRule type="expression" dxfId="2488" priority="4342">
      <formula>IF(RIGHT(TEXT(AE460,"0.#"),1)=".",TRUE,FALSE)</formula>
    </cfRule>
  </conditionalFormatting>
  <conditionalFormatting sqref="AM458">
    <cfRule type="expression" dxfId="2487" priority="4339">
      <formula>IF(RIGHT(TEXT(AM458,"0.#"),1)=".",FALSE,TRUE)</formula>
    </cfRule>
    <cfRule type="expression" dxfId="2486" priority="4340">
      <formula>IF(RIGHT(TEXT(AM458,"0.#"),1)=".",TRUE,FALSE)</formula>
    </cfRule>
  </conditionalFormatting>
  <conditionalFormatting sqref="AM459">
    <cfRule type="expression" dxfId="2485" priority="4337">
      <formula>IF(RIGHT(TEXT(AM459,"0.#"),1)=".",FALSE,TRUE)</formula>
    </cfRule>
    <cfRule type="expression" dxfId="2484" priority="4338">
      <formula>IF(RIGHT(TEXT(AM459,"0.#"),1)=".",TRUE,FALSE)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39:Y866">
    <cfRule type="expression" dxfId="2449" priority="2979">
      <formula>IF(RIGHT(TEXT(Y839,"0.#"),1)=".",FALSE,TRUE)</formula>
    </cfRule>
    <cfRule type="expression" dxfId="2448" priority="2980">
      <formula>IF(RIGHT(TEXT(Y839,"0.#"),1)=".",TRUE,FALSE)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02:AO1131">
    <cfRule type="expression" dxfId="2419" priority="2885">
      <formula>IF(AND(AL1102&gt;=0, RIGHT(TEXT(AL1102,"0.#"),1)&lt;&gt;"."),TRUE,FALSE)</formula>
    </cfRule>
    <cfRule type="expression" dxfId="2418" priority="2886">
      <formula>IF(AND(AL1102&gt;=0, RIGHT(TEXT(AL1102,"0.#"),1)="."),TRUE,FALSE)</formula>
    </cfRule>
    <cfRule type="expression" dxfId="2417" priority="2887">
      <formula>IF(AND(AL1102&lt;0, RIGHT(TEXT(AL1102,"0.#"),1)&lt;&gt;"."),TRUE,FALSE)</formula>
    </cfRule>
    <cfRule type="expression" dxfId="2416" priority="2888">
      <formula>IF(AND(AL1102&lt;0, RIGHT(TEXT(AL1102,"0.#"),1)="."),TRUE,FALSE)</formula>
    </cfRule>
  </conditionalFormatting>
  <conditionalFormatting sqref="Y1102:Y1131">
    <cfRule type="expression" dxfId="2415" priority="2883">
      <formula>IF(RIGHT(TEXT(Y1102,"0.#"),1)=".",FALSE,TRUE)</formula>
    </cfRule>
    <cfRule type="expression" dxfId="2414" priority="2884">
      <formula>IF(RIGHT(TEXT(Y1102,"0.#"),1)=".",TRUE,FALSE)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38:AO838">
    <cfRule type="expression" dxfId="2405" priority="2837">
      <formula>IF(AND(AL838&gt;=0, RIGHT(TEXT(AL838,"0.#"),1)&lt;&gt;"."),TRUE,FALSE)</formula>
    </cfRule>
    <cfRule type="expression" dxfId="2404" priority="2838">
      <formula>IF(AND(AL838&gt;=0, RIGHT(TEXT(AL838,"0.#"),1)="."),TRUE,FALSE)</formula>
    </cfRule>
    <cfRule type="expression" dxfId="2403" priority="2839">
      <formula>IF(AND(AL838&lt;0, RIGHT(TEXT(AL838,"0.#"),1)&lt;&gt;"."),TRUE,FALSE)</formula>
    </cfRule>
    <cfRule type="expression" dxfId="2402" priority="2840">
      <formula>IF(AND(AL838&lt;0, RIGHT(TEXT(AL838,"0.#"),1)="."),TRUE,FALSE)</formula>
    </cfRule>
  </conditionalFormatting>
  <conditionalFormatting sqref="Y837:Y838">
    <cfRule type="expression" dxfId="2401" priority="2835">
      <formula>IF(RIGHT(TEXT(Y837,"0.#"),1)=".",FALSE,TRUE)</formula>
    </cfRule>
    <cfRule type="expression" dxfId="2400" priority="2836">
      <formula>IF(RIGHT(TEXT(Y837,"0.#"),1)=".",TRUE,FALSE)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72:Y899">
    <cfRule type="expression" dxfId="2083" priority="2095">
      <formula>IF(RIGHT(TEXT(Y872,"0.#"),1)=".",FALSE,TRUE)</formula>
    </cfRule>
    <cfRule type="expression" dxfId="2082" priority="2096">
      <formula>IF(RIGHT(TEXT(Y872,"0.#"),1)=".",TRUE,FALSE)</formula>
    </cfRule>
  </conditionalFormatting>
  <conditionalFormatting sqref="Y870:Y871">
    <cfRule type="expression" dxfId="2081" priority="2089">
      <formula>IF(RIGHT(TEXT(Y870,"0.#"),1)=".",FALSE,TRUE)</formula>
    </cfRule>
    <cfRule type="expression" dxfId="2080" priority="2090">
      <formula>IF(RIGHT(TEXT(Y870,"0.#"),1)=".",TRUE,FALSE)</formula>
    </cfRule>
  </conditionalFormatting>
  <conditionalFormatting sqref="Y905:Y932">
    <cfRule type="expression" dxfId="2079" priority="2083">
      <formula>IF(RIGHT(TEXT(Y905,"0.#"),1)=".",FALSE,TRUE)</formula>
    </cfRule>
    <cfRule type="expression" dxfId="2078" priority="2084">
      <formula>IF(RIGHT(TEXT(Y905,"0.#"),1)=".",TRUE,FALSE)</formula>
    </cfRule>
  </conditionalFormatting>
  <conditionalFormatting sqref="Y903:Y904">
    <cfRule type="expression" dxfId="2077" priority="2077">
      <formula>IF(RIGHT(TEXT(Y903,"0.#"),1)=".",FALSE,TRUE)</formula>
    </cfRule>
    <cfRule type="expression" dxfId="2076" priority="2078">
      <formula>IF(RIGHT(TEXT(Y903,"0.#"),1)=".",TRUE,FALSE)</formula>
    </cfRule>
  </conditionalFormatting>
  <conditionalFormatting sqref="Y938:Y965">
    <cfRule type="expression" dxfId="2075" priority="2071">
      <formula>IF(RIGHT(TEXT(Y938,"0.#"),1)=".",FALSE,TRUE)</formula>
    </cfRule>
    <cfRule type="expression" dxfId="2074" priority="2072">
      <formula>IF(RIGHT(TEXT(Y938,"0.#"),1)=".",TRUE,FALSE)</formula>
    </cfRule>
  </conditionalFormatting>
  <conditionalFormatting sqref="Y936:Y937">
    <cfRule type="expression" dxfId="2073" priority="2065">
      <formula>IF(RIGHT(TEXT(Y936,"0.#"),1)=".",FALSE,TRUE)</formula>
    </cfRule>
    <cfRule type="expression" dxfId="2072" priority="2066">
      <formula>IF(RIGHT(TEXT(Y936,"0.#"),1)=".",TRUE,FALSE)</formula>
    </cfRule>
  </conditionalFormatting>
  <conditionalFormatting sqref="Y971:Y998">
    <cfRule type="expression" dxfId="2071" priority="2059">
      <formula>IF(RIGHT(TEXT(Y971,"0.#"),1)=".",FALSE,TRUE)</formula>
    </cfRule>
    <cfRule type="expression" dxfId="2070" priority="2060">
      <formula>IF(RIGHT(TEXT(Y971,"0.#"),1)=".",TRUE,FALSE)</formula>
    </cfRule>
  </conditionalFormatting>
  <conditionalFormatting sqref="Y969:Y970">
    <cfRule type="expression" dxfId="2069" priority="2053">
      <formula>IF(RIGHT(TEXT(Y969,"0.#"),1)=".",FALSE,TRUE)</formula>
    </cfRule>
    <cfRule type="expression" dxfId="2068" priority="2054">
      <formula>IF(RIGHT(TEXT(Y969,"0.#"),1)=".",TRUE,FALSE)</formula>
    </cfRule>
  </conditionalFormatting>
  <conditionalFormatting sqref="Y1004:Y1031">
    <cfRule type="expression" dxfId="2067" priority="2047">
      <formula>IF(RIGHT(TEXT(Y1004,"0.#"),1)=".",FALSE,TRUE)</formula>
    </cfRule>
    <cfRule type="expression" dxfId="2066" priority="2048">
      <formula>IF(RIGHT(TEXT(Y1004,"0.#"),1)=".",TRUE,FALSE)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72:AO899">
    <cfRule type="expression" dxfId="1985" priority="2097">
      <formula>IF(AND(AL872&gt;=0, RIGHT(TEXT(AL872,"0.#"),1)&lt;&gt;"."),TRUE,FALSE)</formula>
    </cfRule>
    <cfRule type="expression" dxfId="1984" priority="2098">
      <formula>IF(AND(AL872&gt;=0, RIGHT(TEXT(AL872,"0.#"),1)="."),TRUE,FALSE)</formula>
    </cfRule>
    <cfRule type="expression" dxfId="1983" priority="2099">
      <formula>IF(AND(AL872&lt;0, RIGHT(TEXT(AL872,"0.#"),1)&lt;&gt;"."),TRUE,FALSE)</formula>
    </cfRule>
    <cfRule type="expression" dxfId="1982" priority="2100">
      <formula>IF(AND(AL872&lt;0, RIGHT(TEXT(AL872,"0.#"),1)="."),TRUE,FALSE)</formula>
    </cfRule>
  </conditionalFormatting>
  <conditionalFormatting sqref="AL871:AO871">
    <cfRule type="expression" dxfId="1981" priority="2091">
      <formula>IF(AND(AL871&gt;=0, RIGHT(TEXT(AL871,"0.#"),1)&lt;&gt;"."),TRUE,FALSE)</formula>
    </cfRule>
    <cfRule type="expression" dxfId="1980" priority="2092">
      <formula>IF(AND(AL871&gt;=0, RIGHT(TEXT(AL871,"0.#"),1)="."),TRUE,FALSE)</formula>
    </cfRule>
    <cfRule type="expression" dxfId="1979" priority="2093">
      <formula>IF(AND(AL871&lt;0, RIGHT(TEXT(AL871,"0.#"),1)&lt;&gt;"."),TRUE,FALSE)</formula>
    </cfRule>
    <cfRule type="expression" dxfId="1978" priority="2094">
      <formula>IF(AND(AL871&lt;0, RIGHT(TEXT(AL871,"0.#"),1)="."),TRUE,FALSE)</formula>
    </cfRule>
  </conditionalFormatting>
  <conditionalFormatting sqref="AL905:AO932">
    <cfRule type="expression" dxfId="1977" priority="2085">
      <formula>IF(AND(AL905&gt;=0, RIGHT(TEXT(AL905,"0.#"),1)&lt;&gt;"."),TRUE,FALSE)</formula>
    </cfRule>
    <cfRule type="expression" dxfId="1976" priority="2086">
      <formula>IF(AND(AL905&gt;=0, RIGHT(TEXT(AL905,"0.#"),1)="."),TRUE,FALSE)</formula>
    </cfRule>
    <cfRule type="expression" dxfId="1975" priority="2087">
      <formula>IF(AND(AL905&lt;0, RIGHT(TEXT(AL905,"0.#"),1)&lt;&gt;"."),TRUE,FALSE)</formula>
    </cfRule>
    <cfRule type="expression" dxfId="1974" priority="2088">
      <formula>IF(AND(AL905&lt;0, RIGHT(TEXT(AL905,"0.#"),1)="."),TRUE,FALSE)</formula>
    </cfRule>
  </conditionalFormatting>
  <conditionalFormatting sqref="AL904:AO904">
    <cfRule type="expression" dxfId="1973" priority="2079">
      <formula>IF(AND(AL904&gt;=0, RIGHT(TEXT(AL904,"0.#"),1)&lt;&gt;"."),TRUE,FALSE)</formula>
    </cfRule>
    <cfRule type="expression" dxfId="1972" priority="2080">
      <formula>IF(AND(AL904&gt;=0, RIGHT(TEXT(AL904,"0.#"),1)="."),TRUE,FALSE)</formula>
    </cfRule>
    <cfRule type="expression" dxfId="1971" priority="2081">
      <formula>IF(AND(AL904&lt;0, RIGHT(TEXT(AL904,"0.#"),1)&lt;&gt;"."),TRUE,FALSE)</formula>
    </cfRule>
    <cfRule type="expression" dxfId="1970" priority="2082">
      <formula>IF(AND(AL904&lt;0, RIGHT(TEXT(AL904,"0.#"),1)="."),TRUE,FALSE)</formula>
    </cfRule>
  </conditionalFormatting>
  <conditionalFormatting sqref="AL938:AO965">
    <cfRule type="expression" dxfId="1969" priority="2073">
      <formula>IF(AND(AL938&gt;=0, RIGHT(TEXT(AL938,"0.#"),1)&lt;&gt;"."),TRUE,FALSE)</formula>
    </cfRule>
    <cfRule type="expression" dxfId="1968" priority="2074">
      <formula>IF(AND(AL938&gt;=0, RIGHT(TEXT(AL938,"0.#"),1)="."),TRUE,FALSE)</formula>
    </cfRule>
    <cfRule type="expression" dxfId="1967" priority="2075">
      <formula>IF(AND(AL938&lt;0, RIGHT(TEXT(AL938,"0.#"),1)&lt;&gt;"."),TRUE,FALSE)</formula>
    </cfRule>
    <cfRule type="expression" dxfId="1966" priority="2076">
      <formula>IF(AND(AL938&lt;0, RIGHT(TEXT(AL938,"0.#"),1)="."),TRUE,FALSE)</formula>
    </cfRule>
  </conditionalFormatting>
  <conditionalFormatting sqref="AL937:AO937">
    <cfRule type="expression" dxfId="1965" priority="2067">
      <formula>IF(AND(AL937&gt;=0, RIGHT(TEXT(AL937,"0.#"),1)&lt;&gt;"."),TRUE,FALSE)</formula>
    </cfRule>
    <cfRule type="expression" dxfId="1964" priority="2068">
      <formula>IF(AND(AL937&gt;=0, RIGHT(TEXT(AL937,"0.#"),1)="."),TRUE,FALSE)</formula>
    </cfRule>
    <cfRule type="expression" dxfId="1963" priority="2069">
      <formula>IF(AND(AL937&lt;0, RIGHT(TEXT(AL937,"0.#"),1)&lt;&gt;"."),TRUE,FALSE)</formula>
    </cfRule>
    <cfRule type="expression" dxfId="1962" priority="2070">
      <formula>IF(AND(AL937&lt;0, RIGHT(TEXT(AL937,"0.#"),1)="."),TRUE,FALSE)</formula>
    </cfRule>
  </conditionalFormatting>
  <conditionalFormatting sqref="AL971:AO998">
    <cfRule type="expression" dxfId="1961" priority="2061">
      <formula>IF(AND(AL971&gt;=0, RIGHT(TEXT(AL971,"0.#"),1)&lt;&gt;"."),TRUE,FALSE)</formula>
    </cfRule>
    <cfRule type="expression" dxfId="1960" priority="2062">
      <formula>IF(AND(AL971&gt;=0, RIGHT(TEXT(AL971,"0.#"),1)="."),TRUE,FALSE)</formula>
    </cfRule>
    <cfRule type="expression" dxfId="1959" priority="2063">
      <formula>IF(AND(AL971&lt;0, RIGHT(TEXT(AL971,"0.#"),1)&lt;&gt;"."),TRUE,FALSE)</formula>
    </cfRule>
    <cfRule type="expression" dxfId="1958" priority="2064">
      <formula>IF(AND(AL971&lt;0, RIGHT(TEXT(AL971,"0.#"),1)="."),TRUE,FALSE)</formula>
    </cfRule>
  </conditionalFormatting>
  <conditionalFormatting sqref="AL969:AO970">
    <cfRule type="expression" dxfId="1957" priority="2055">
      <formula>IF(AND(AL969&gt;=0, RIGHT(TEXT(AL969,"0.#"),1)&lt;&gt;"."),TRUE,FALSE)</formula>
    </cfRule>
    <cfRule type="expression" dxfId="1956" priority="2056">
      <formula>IF(AND(AL969&gt;=0, RIGHT(TEXT(AL969,"0.#"),1)="."),TRUE,FALSE)</formula>
    </cfRule>
    <cfRule type="expression" dxfId="1955" priority="2057">
      <formula>IF(AND(AL969&lt;0, RIGHT(TEXT(AL969,"0.#"),1)&lt;&gt;"."),TRUE,FALSE)</formula>
    </cfRule>
    <cfRule type="expression" dxfId="1954" priority="2058">
      <formula>IF(AND(AL969&lt;0, RIGHT(TEXT(AL969,"0.#"),1)="."),TRUE,FALSE)</formula>
    </cfRule>
  </conditionalFormatting>
  <conditionalFormatting sqref="AL1004:AO1031">
    <cfRule type="expression" dxfId="1953" priority="2049">
      <formula>IF(AND(AL1004&gt;=0, RIGHT(TEXT(AL1004,"0.#"),1)&lt;&gt;"."),TRUE,FALSE)</formula>
    </cfRule>
    <cfRule type="expression" dxfId="1952" priority="2050">
      <formula>IF(AND(AL1004&gt;=0, RIGHT(TEXT(AL1004,"0.#"),1)="."),TRUE,FALSE)</formula>
    </cfRule>
    <cfRule type="expression" dxfId="1951" priority="2051">
      <formula>IF(AND(AL1004&lt;0, RIGHT(TEXT(AL1004,"0.#"),1)&lt;&gt;"."),TRUE,FALSE)</formula>
    </cfRule>
    <cfRule type="expression" dxfId="1950" priority="2052">
      <formula>IF(AND(AL1004&lt;0, RIGHT(TEXT(AL1004,"0.#"),1)="."),TRUE,FALSE)</formula>
    </cfRule>
  </conditionalFormatting>
  <conditionalFormatting sqref="AL1003:AO1003">
    <cfRule type="expression" dxfId="1949" priority="2043">
      <formula>IF(AND(AL1003&gt;=0, RIGHT(TEXT(AL1003,"0.#"),1)&lt;&gt;"."),TRUE,FALSE)</formula>
    </cfRule>
    <cfRule type="expression" dxfId="1948" priority="2044">
      <formula>IF(AND(AL1003&gt;=0, RIGHT(TEXT(AL1003,"0.#"),1)="."),TRUE,FALSE)</formula>
    </cfRule>
    <cfRule type="expression" dxfId="1947" priority="2045">
      <formula>IF(AND(AL1003&lt;0, RIGHT(TEXT(AL1003,"0.#"),1)&lt;&gt;"."),TRUE,FALSE)</formula>
    </cfRule>
    <cfRule type="expression" dxfId="1946" priority="2046">
      <formula>IF(AND(AL1003&lt;0, RIGHT(TEXT(AL1003,"0.#"),1)="."),TRUE,FALSE)</formula>
    </cfRule>
  </conditionalFormatting>
  <conditionalFormatting sqref="Y1002:Y1003">
    <cfRule type="expression" dxfId="1945" priority="2041">
      <formula>IF(RIGHT(TEXT(Y1002,"0.#"),1)=".",FALSE,TRUE)</formula>
    </cfRule>
    <cfRule type="expression" dxfId="1944" priority="2042">
      <formula>IF(RIGHT(TEXT(Y1002,"0.#"),1)=".",TRUE,FALSE)</formula>
    </cfRule>
  </conditionalFormatting>
  <conditionalFormatting sqref="AL1037:AO1064">
    <cfRule type="expression" dxfId="1943" priority="2037">
      <formula>IF(AND(AL1037&gt;=0, RIGHT(TEXT(AL1037,"0.#"),1)&lt;&gt;"."),TRUE,FALSE)</formula>
    </cfRule>
    <cfRule type="expression" dxfId="1942" priority="2038">
      <formula>IF(AND(AL1037&gt;=0, RIGHT(TEXT(AL1037,"0.#"),1)="."),TRUE,FALSE)</formula>
    </cfRule>
    <cfRule type="expression" dxfId="1941" priority="2039">
      <formula>IF(AND(AL1037&lt;0, RIGHT(TEXT(AL1037,"0.#"),1)&lt;&gt;"."),TRUE,FALSE)</formula>
    </cfRule>
    <cfRule type="expression" dxfId="1940" priority="2040">
      <formula>IF(AND(AL1037&lt;0, RIGHT(TEXT(AL1037,"0.#"),1)="."),TRUE,FALSE)</formula>
    </cfRule>
  </conditionalFormatting>
  <conditionalFormatting sqref="Y1037:Y1064">
    <cfRule type="expression" dxfId="1939" priority="2035">
      <formula>IF(RIGHT(TEXT(Y1037,"0.#"),1)=".",FALSE,TRUE)</formula>
    </cfRule>
    <cfRule type="expression" dxfId="1938" priority="2036">
      <formula>IF(RIGHT(TEXT(Y1037,"0.#"),1)=".",TRUE,FALSE)</formula>
    </cfRule>
  </conditionalFormatting>
  <conditionalFormatting sqref="AL1035:AO1036">
    <cfRule type="expression" dxfId="1937" priority="2031">
      <formula>IF(AND(AL1035&gt;=0, RIGHT(TEXT(AL1035,"0.#"),1)&lt;&gt;"."),TRUE,FALSE)</formula>
    </cfRule>
    <cfRule type="expression" dxfId="1936" priority="2032">
      <formula>IF(AND(AL1035&gt;=0, RIGHT(TEXT(AL1035,"0.#"),1)="."),TRUE,FALSE)</formula>
    </cfRule>
    <cfRule type="expression" dxfId="1935" priority="2033">
      <formula>IF(AND(AL1035&lt;0, RIGHT(TEXT(AL1035,"0.#"),1)&lt;&gt;"."),TRUE,FALSE)</formula>
    </cfRule>
    <cfRule type="expression" dxfId="1934" priority="2034">
      <formula>IF(AND(AL1035&lt;0, RIGHT(TEXT(AL1035,"0.#"),1)="."),TRUE,FALSE)</formula>
    </cfRule>
  </conditionalFormatting>
  <conditionalFormatting sqref="Y1035:Y1036">
    <cfRule type="expression" dxfId="1933" priority="2029">
      <formula>IF(RIGHT(TEXT(Y1035,"0.#"),1)=".",FALSE,TRUE)</formula>
    </cfRule>
    <cfRule type="expression" dxfId="1932" priority="2030">
      <formula>IF(RIGHT(TEXT(Y1035,"0.#"),1)=".",TRUE,FALSE)</formula>
    </cfRule>
  </conditionalFormatting>
  <conditionalFormatting sqref="AL1070:AO1097">
    <cfRule type="expression" dxfId="1931" priority="2025">
      <formula>IF(AND(AL1070&gt;=0, RIGHT(TEXT(AL1070,"0.#"),1)&lt;&gt;"."),TRUE,FALSE)</formula>
    </cfRule>
    <cfRule type="expression" dxfId="1930" priority="2026">
      <formula>IF(AND(AL1070&gt;=0, RIGHT(TEXT(AL1070,"0.#"),1)="."),TRUE,FALSE)</formula>
    </cfRule>
    <cfRule type="expression" dxfId="1929" priority="2027">
      <formula>IF(AND(AL1070&lt;0, RIGHT(TEXT(AL1070,"0.#"),1)&lt;&gt;"."),TRUE,FALSE)</formula>
    </cfRule>
    <cfRule type="expression" dxfId="1928" priority="2028">
      <formula>IF(AND(AL1070&lt;0, RIGHT(TEXT(AL1070,"0.#"),1)="."),TRUE,FALSE)</formula>
    </cfRule>
  </conditionalFormatting>
  <conditionalFormatting sqref="Y1070:Y1097">
    <cfRule type="expression" dxfId="1927" priority="2023">
      <formula>IF(RIGHT(TEXT(Y1070,"0.#"),1)=".",FALSE,TRUE)</formula>
    </cfRule>
    <cfRule type="expression" dxfId="1926" priority="2024">
      <formula>IF(RIGHT(TEXT(Y1070,"0.#"),1)=".",TRUE,FALSE)</formula>
    </cfRule>
  </conditionalFormatting>
  <conditionalFormatting sqref="AL1068:AO1069">
    <cfRule type="expression" dxfId="1925" priority="2019">
      <formula>IF(AND(AL1068&gt;=0, RIGHT(TEXT(AL1068,"0.#"),1)&lt;&gt;"."),TRUE,FALSE)</formula>
    </cfRule>
    <cfRule type="expression" dxfId="1924" priority="2020">
      <formula>IF(AND(AL1068&gt;=0, RIGHT(TEXT(AL1068,"0.#"),1)="."),TRUE,FALSE)</formula>
    </cfRule>
    <cfRule type="expression" dxfId="1923" priority="2021">
      <formula>IF(AND(AL1068&lt;0, RIGHT(TEXT(AL1068,"0.#"),1)&lt;&gt;"."),TRUE,FALSE)</formula>
    </cfRule>
    <cfRule type="expression" dxfId="1922" priority="2022">
      <formula>IF(AND(AL1068&lt;0, RIGHT(TEXT(AL1068,"0.#"),1)="."),TRUE,FALSE)</formula>
    </cfRule>
  </conditionalFormatting>
  <conditionalFormatting sqref="Y1068:Y1069">
    <cfRule type="expression" dxfId="1921" priority="2017">
      <formula>IF(RIGHT(TEXT(Y1068,"0.#"),1)=".",FALSE,TRUE)</formula>
    </cfRule>
    <cfRule type="expression" dxfId="1920" priority="2018">
      <formula>IF(RIGHT(TEXT(Y1068,"0.#"),1)=".",TRUE,FALSE)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M34">
    <cfRule type="expression" dxfId="721" priority="21">
      <formula>IF(RIGHT(TEXT(AM34,"0.#"),1)=".",FALSE,TRUE)</formula>
    </cfRule>
    <cfRule type="expression" dxfId="720" priority="22">
      <formula>IF(RIGHT(TEXT(AM34,"0.#"),1)=".",TRUE,FALSE)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AL870:AO870">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936:AO936">
    <cfRule type="expression" dxfId="707" priority="5">
      <formula>IF(AND(AL936&gt;=0, RIGHT(TEXT(AL936,"0.#"),1)&lt;&gt;"."),TRUE,FALSE)</formula>
    </cfRule>
    <cfRule type="expression" dxfId="706" priority="6">
      <formula>IF(AND(AL936&gt;=0, RIGHT(TEXT(AL936,"0.#"),1)="."),TRUE,FALSE)</formula>
    </cfRule>
    <cfRule type="expression" dxfId="705" priority="7">
      <formula>IF(AND(AL936&lt;0, RIGHT(TEXT(AL936,"0.#"),1)&lt;&gt;"."),TRUE,FALSE)</formula>
    </cfRule>
    <cfRule type="expression" dxfId="704" priority="8">
      <formula>IF(AND(AL936&lt;0, RIGHT(TEXT(AL936,"0.#"),1)="."),TRUE,FALSE)</formula>
    </cfRule>
  </conditionalFormatting>
  <conditionalFormatting sqref="AL1002:AO1002">
    <cfRule type="expression" dxfId="703" priority="1">
      <formula>IF(AND(AL1002&gt;=0, RIGHT(TEXT(AL1002,"0.#"),1)&lt;&gt;"."),TRUE,FALSE)</formula>
    </cfRule>
    <cfRule type="expression" dxfId="702" priority="2">
      <formula>IF(AND(AL1002&gt;=0, RIGHT(TEXT(AL1002,"0.#"),1)="."),TRUE,FALSE)</formula>
    </cfRule>
    <cfRule type="expression" dxfId="701" priority="3">
      <formula>IF(AND(AL1002&lt;0, RIGHT(TEXT(AL1002,"0.#"),1)&lt;&gt;"."),TRUE,FALSE)</formula>
    </cfRule>
    <cfRule type="expression" dxfId="700" priority="4">
      <formula>IF(AND(AL1002&lt;0, RIGHT(TEXT(AL1002,"0.#"),1)="."),TRUE,FALSE)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7" max="49" man="1"/>
    <brk id="778" max="49" man="1"/>
    <brk id="9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t="s">
        <v>568</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469</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548</v>
      </c>
      <c r="AF2" s="1033"/>
      <c r="AG2" s="1033"/>
      <c r="AH2" s="1033"/>
      <c r="AI2" s="1033" t="s">
        <v>545</v>
      </c>
      <c r="AJ2" s="1033"/>
      <c r="AK2" s="1033"/>
      <c r="AL2" s="1033"/>
      <c r="AM2" s="1033" t="s">
        <v>519</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497</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469</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549</v>
      </c>
      <c r="AF9" s="1033"/>
      <c r="AG9" s="1033"/>
      <c r="AH9" s="1033"/>
      <c r="AI9" s="1033" t="s">
        <v>545</v>
      </c>
      <c r="AJ9" s="1033"/>
      <c r="AK9" s="1033"/>
      <c r="AL9" s="1033"/>
      <c r="AM9" s="1033" t="s">
        <v>519</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497</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469</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548</v>
      </c>
      <c r="AF16" s="1033"/>
      <c r="AG16" s="1033"/>
      <c r="AH16" s="1033"/>
      <c r="AI16" s="1033" t="s">
        <v>546</v>
      </c>
      <c r="AJ16" s="1033"/>
      <c r="AK16" s="1033"/>
      <c r="AL16" s="1033"/>
      <c r="AM16" s="1033" t="s">
        <v>519</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497</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469</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550</v>
      </c>
      <c r="AF23" s="1033"/>
      <c r="AG23" s="1033"/>
      <c r="AH23" s="1033"/>
      <c r="AI23" s="1033" t="s">
        <v>545</v>
      </c>
      <c r="AJ23" s="1033"/>
      <c r="AK23" s="1033"/>
      <c r="AL23" s="1033"/>
      <c r="AM23" s="1033" t="s">
        <v>519</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497</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469</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548</v>
      </c>
      <c r="AF30" s="1033"/>
      <c r="AG30" s="1033"/>
      <c r="AH30" s="1033"/>
      <c r="AI30" s="1033" t="s">
        <v>545</v>
      </c>
      <c r="AJ30" s="1033"/>
      <c r="AK30" s="1033"/>
      <c r="AL30" s="1033"/>
      <c r="AM30" s="1033" t="s">
        <v>543</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497</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469</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550</v>
      </c>
      <c r="AF37" s="1033"/>
      <c r="AG37" s="1033"/>
      <c r="AH37" s="1033"/>
      <c r="AI37" s="1033" t="s">
        <v>547</v>
      </c>
      <c r="AJ37" s="1033"/>
      <c r="AK37" s="1033"/>
      <c r="AL37" s="1033"/>
      <c r="AM37" s="1033" t="s">
        <v>544</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497</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469</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548</v>
      </c>
      <c r="AF44" s="1033"/>
      <c r="AG44" s="1033"/>
      <c r="AH44" s="1033"/>
      <c r="AI44" s="1033" t="s">
        <v>545</v>
      </c>
      <c r="AJ44" s="1033"/>
      <c r="AK44" s="1033"/>
      <c r="AL44" s="1033"/>
      <c r="AM44" s="1033" t="s">
        <v>519</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497</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469</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548</v>
      </c>
      <c r="AF51" s="1033"/>
      <c r="AG51" s="1033"/>
      <c r="AH51" s="1033"/>
      <c r="AI51" s="1033" t="s">
        <v>545</v>
      </c>
      <c r="AJ51" s="1033"/>
      <c r="AK51" s="1033"/>
      <c r="AL51" s="1033"/>
      <c r="AM51" s="1033" t="s">
        <v>519</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497</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469</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548</v>
      </c>
      <c r="AF58" s="1033"/>
      <c r="AG58" s="1033"/>
      <c r="AH58" s="1033"/>
      <c r="AI58" s="1033" t="s">
        <v>545</v>
      </c>
      <c r="AJ58" s="1033"/>
      <c r="AK58" s="1033"/>
      <c r="AL58" s="1033"/>
      <c r="AM58" s="1033" t="s">
        <v>519</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497</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469</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548</v>
      </c>
      <c r="AF65" s="1033"/>
      <c r="AG65" s="1033"/>
      <c r="AH65" s="1033"/>
      <c r="AI65" s="1033" t="s">
        <v>545</v>
      </c>
      <c r="AJ65" s="1033"/>
      <c r="AK65" s="1033"/>
      <c r="AL65" s="1033"/>
      <c r="AM65" s="1033" t="s">
        <v>519</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497</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483</v>
      </c>
      <c r="H2" s="597"/>
      <c r="I2" s="597"/>
      <c r="J2" s="597"/>
      <c r="K2" s="597"/>
      <c r="L2" s="597"/>
      <c r="M2" s="597"/>
      <c r="N2" s="597"/>
      <c r="O2" s="597"/>
      <c r="P2" s="597"/>
      <c r="Q2" s="597"/>
      <c r="R2" s="597"/>
      <c r="S2" s="597"/>
      <c r="T2" s="597"/>
      <c r="U2" s="597"/>
      <c r="V2" s="597"/>
      <c r="W2" s="597"/>
      <c r="X2" s="597"/>
      <c r="Y2" s="597"/>
      <c r="Z2" s="597"/>
      <c r="AA2" s="597"/>
      <c r="AB2" s="598"/>
      <c r="AC2" s="596" t="s">
        <v>485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473</v>
      </c>
      <c r="Z3" s="369"/>
      <c r="AA3" s="369"/>
      <c r="AB3" s="369"/>
      <c r="AC3" s="150" t="s">
        <v>458</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473</v>
      </c>
      <c r="Z36" s="369"/>
      <c r="AA36" s="369"/>
      <c r="AB36" s="369"/>
      <c r="AC36" s="150" t="s">
        <v>458</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473</v>
      </c>
      <c r="Z69" s="369"/>
      <c r="AA69" s="369"/>
      <c r="AB69" s="369"/>
      <c r="AC69" s="150" t="s">
        <v>458</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473</v>
      </c>
      <c r="Z102" s="369"/>
      <c r="AA102" s="369"/>
      <c r="AB102" s="369"/>
      <c r="AC102" s="150" t="s">
        <v>458</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473</v>
      </c>
      <c r="Z135" s="369"/>
      <c r="AA135" s="369"/>
      <c r="AB135" s="369"/>
      <c r="AC135" s="150" t="s">
        <v>458</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473</v>
      </c>
      <c r="Z168" s="369"/>
      <c r="AA168" s="369"/>
      <c r="AB168" s="369"/>
      <c r="AC168" s="150" t="s">
        <v>458</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473</v>
      </c>
      <c r="Z201" s="369"/>
      <c r="AA201" s="369"/>
      <c r="AB201" s="369"/>
      <c r="AC201" s="150" t="s">
        <v>458</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473</v>
      </c>
      <c r="Z234" s="369"/>
      <c r="AA234" s="369"/>
      <c r="AB234" s="369"/>
      <c r="AC234" s="150" t="s">
        <v>458</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473</v>
      </c>
      <c r="Z267" s="369"/>
      <c r="AA267" s="369"/>
      <c r="AB267" s="369"/>
      <c r="AC267" s="150" t="s">
        <v>458</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473</v>
      </c>
      <c r="Z300" s="369"/>
      <c r="AA300" s="369"/>
      <c r="AB300" s="369"/>
      <c r="AC300" s="150" t="s">
        <v>458</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473</v>
      </c>
      <c r="Z333" s="369"/>
      <c r="AA333" s="369"/>
      <c r="AB333" s="369"/>
      <c r="AC333" s="150" t="s">
        <v>458</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473</v>
      </c>
      <c r="Z366" s="369"/>
      <c r="AA366" s="369"/>
      <c r="AB366" s="369"/>
      <c r="AC366" s="150" t="s">
        <v>458</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473</v>
      </c>
      <c r="Z399" s="369"/>
      <c r="AA399" s="369"/>
      <c r="AB399" s="369"/>
      <c r="AC399" s="150" t="s">
        <v>458</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473</v>
      </c>
      <c r="Z432" s="369"/>
      <c r="AA432" s="369"/>
      <c r="AB432" s="369"/>
      <c r="AC432" s="150" t="s">
        <v>458</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473</v>
      </c>
      <c r="Z465" s="369"/>
      <c r="AA465" s="369"/>
      <c r="AB465" s="369"/>
      <c r="AC465" s="150" t="s">
        <v>458</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473</v>
      </c>
      <c r="Z498" s="369"/>
      <c r="AA498" s="369"/>
      <c r="AB498" s="369"/>
      <c r="AC498" s="150" t="s">
        <v>458</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473</v>
      </c>
      <c r="Z531" s="369"/>
      <c r="AA531" s="369"/>
      <c r="AB531" s="369"/>
      <c r="AC531" s="150" t="s">
        <v>458</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473</v>
      </c>
      <c r="Z564" s="369"/>
      <c r="AA564" s="369"/>
      <c r="AB564" s="369"/>
      <c r="AC564" s="150" t="s">
        <v>458</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473</v>
      </c>
      <c r="Z597" s="369"/>
      <c r="AA597" s="369"/>
      <c r="AB597" s="369"/>
      <c r="AC597" s="150" t="s">
        <v>458</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473</v>
      </c>
      <c r="Z630" s="369"/>
      <c r="AA630" s="369"/>
      <c r="AB630" s="369"/>
      <c r="AC630" s="150" t="s">
        <v>458</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473</v>
      </c>
      <c r="Z663" s="369"/>
      <c r="AA663" s="369"/>
      <c r="AB663" s="369"/>
      <c r="AC663" s="150" t="s">
        <v>458</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473</v>
      </c>
      <c r="Z696" s="369"/>
      <c r="AA696" s="369"/>
      <c r="AB696" s="369"/>
      <c r="AC696" s="150" t="s">
        <v>458</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473</v>
      </c>
      <c r="Z729" s="369"/>
      <c r="AA729" s="369"/>
      <c r="AB729" s="369"/>
      <c r="AC729" s="150" t="s">
        <v>458</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473</v>
      </c>
      <c r="Z762" s="369"/>
      <c r="AA762" s="369"/>
      <c r="AB762" s="369"/>
      <c r="AC762" s="150" t="s">
        <v>458</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473</v>
      </c>
      <c r="Z795" s="369"/>
      <c r="AA795" s="369"/>
      <c r="AB795" s="369"/>
      <c r="AC795" s="150" t="s">
        <v>458</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473</v>
      </c>
      <c r="Z828" s="369"/>
      <c r="AA828" s="369"/>
      <c r="AB828" s="369"/>
      <c r="AC828" s="150" t="s">
        <v>458</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473</v>
      </c>
      <c r="Z861" s="369"/>
      <c r="AA861" s="369"/>
      <c r="AB861" s="369"/>
      <c r="AC861" s="150" t="s">
        <v>458</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473</v>
      </c>
      <c r="Z894" s="369"/>
      <c r="AA894" s="369"/>
      <c r="AB894" s="369"/>
      <c r="AC894" s="150" t="s">
        <v>458</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473</v>
      </c>
      <c r="Z927" s="369"/>
      <c r="AA927" s="369"/>
      <c r="AB927" s="369"/>
      <c r="AC927" s="150" t="s">
        <v>458</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473</v>
      </c>
      <c r="Z960" s="369"/>
      <c r="AA960" s="369"/>
      <c r="AB960" s="369"/>
      <c r="AC960" s="150" t="s">
        <v>458</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473</v>
      </c>
      <c r="Z993" s="369"/>
      <c r="AA993" s="369"/>
      <c r="AB993" s="369"/>
      <c r="AC993" s="150" t="s">
        <v>458</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473</v>
      </c>
      <c r="Z1026" s="369"/>
      <c r="AA1026" s="369"/>
      <c r="AB1026" s="369"/>
      <c r="AC1026" s="150" t="s">
        <v>458</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473</v>
      </c>
      <c r="Z1059" s="369"/>
      <c r="AA1059" s="369"/>
      <c r="AB1059" s="369"/>
      <c r="AC1059" s="150" t="s">
        <v>458</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473</v>
      </c>
      <c r="Z1092" s="369"/>
      <c r="AA1092" s="369"/>
      <c r="AB1092" s="369"/>
      <c r="AC1092" s="150" t="s">
        <v>458</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473</v>
      </c>
      <c r="Z1125" s="369"/>
      <c r="AA1125" s="369"/>
      <c r="AB1125" s="369"/>
      <c r="AC1125" s="150" t="s">
        <v>458</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473</v>
      </c>
      <c r="Z1158" s="369"/>
      <c r="AA1158" s="369"/>
      <c r="AB1158" s="369"/>
      <c r="AC1158" s="150" t="s">
        <v>458</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473</v>
      </c>
      <c r="Z1191" s="369"/>
      <c r="AA1191" s="369"/>
      <c r="AB1191" s="369"/>
      <c r="AC1191" s="150" t="s">
        <v>458</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473</v>
      </c>
      <c r="Z1224" s="369"/>
      <c r="AA1224" s="369"/>
      <c r="AB1224" s="369"/>
      <c r="AC1224" s="150" t="s">
        <v>458</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473</v>
      </c>
      <c r="Z1257" s="369"/>
      <c r="AA1257" s="369"/>
      <c r="AB1257" s="369"/>
      <c r="AC1257" s="150" t="s">
        <v>458</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473</v>
      </c>
      <c r="Z1290" s="369"/>
      <c r="AA1290" s="369"/>
      <c r="AB1290" s="369"/>
      <c r="AC1290" s="150" t="s">
        <v>458</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2019-09-26T08:13:00Z</cp:lastPrinted>
  <dcterms:created xsi:type="dcterms:W3CDTF">2012-03-13T00:50:25Z</dcterms:created>
  <dcterms:modified xsi:type="dcterms:W3CDTF">2020-11-20T09:01:38Z</dcterms:modified>
</cp:coreProperties>
</file>