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Downloads\"/>
    </mc:Choice>
  </mc:AlternateContent>
  <bookViews>
    <workbookView xWindow="0" yWindow="0" windowWidth="21555" windowHeight="112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<sst xmlns="http://schemas.openxmlformats.org/spreadsheetml/2006/main" count="3003" uniqueCount="678">
  <si>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</si>
  <si>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</si>
  <si>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</si>
  <si>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</si>
  <si>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</si>
  <si>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</si>
  <si>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</si>
  <si>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</si>
  <si>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</si>
  <si>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</si>
  <si>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</si>
  <si>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</si>
  <si>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</si>
  <si>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</si>
  <si>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</si>
  <si>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</si>
  <si>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</si>
  <si>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</si>
  <si>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</si>
  <si>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</si>
  <si>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</si>
  <si>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</si>
  <si>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</si>
  <si>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</si>
  <si>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</si>
  <si>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</si>
  <si>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</si>
  <si>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</si>
  <si>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</si>
  <si>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</si>
  <si>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</si>
  <si>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</si>
  <si>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</si>
  <si>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</si>
  <si>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</si>
  <si>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</si>
  <si>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</si>
  <si>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</si>
  <si>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</si>
  <si>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</si>
  <si>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</si>
  <si>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</si>
  <si>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</si>
  <si>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</si>
  <si>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</si>
  <si>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</si>
  <si>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</si>
  <si>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</si>
  <si>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</si>
  <si>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</si>
  <si>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</si>
  <si>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</si>
  <si>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</si>
  <si>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</si>
  <si>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</si>
  <si>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</si>
  <si>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</si>
  <si>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</si>
  <si>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</si>
  <si>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</si>
  <si>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</si>
  <si>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</si>
  <si>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</si>
  <si>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</si>
  <si>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</si>
  <si>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</si>
  <si>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</si>
  <si>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</si>
  <si>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</si>
  <si>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</si>
  <si>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</si>
  <si>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</si>
  <si>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</si>
  <si>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</si>
  <si>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</si>
  <si>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</si>
  <si>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</si>
  <si>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</si>
  <si>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</si>
  <si>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</si>
  <si>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</si>
  <si>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</si>
  <si>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</si>
  <si>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</si>
  <si>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</si>
  <si>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</si>
  <si>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</si>
  <si>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</si>
  <si>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</si>
  <si>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</si>
  <si>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</si>
  <si>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</si>
  <si>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</si>
  <si>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</si>
  <si>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</si>
  <si>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</si>
  <si>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</si>
  <si>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</si>
  <si>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</si>
  <si>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</si>
  <si>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</si>
  <si>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</si>
  <si>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</si>
  <si>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</si>
  <si>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</si>
  <si>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</si>
  <si>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</si>
  <si>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</si>
  <si>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</si>
  <si>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</si>
  <si>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</si>
  <si>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</si>
  <si>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</si>
  <si>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</si>
  <si>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</si>
  <si>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</si>
  <si>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</si>
  <si>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</si>
  <si>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</si>
  <si>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</si>
  <si>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</si>
  <si>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</si>
  <si>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</si>
  <si>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</si>
  <si>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</si>
  <si>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</si>
  <si>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</si>
  <si>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</si>
  <si>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</si>
  <si>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</si>
  <si>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</si>
  <si>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</si>
  <si>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</si>
  <si>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</si>
  <si>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</si>
  <si>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</si>
  <si>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</si>
  <si>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</si>
  <si>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</si>
  <si>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</si>
  <si>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</si>
  <si>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</si>
  <si>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</si>
  <si>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</si>
  <si>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</si>
  <si>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</si>
  <si>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</si>
  <si>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</si>
  <si>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</si>
  <si>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</si>
  <si>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</si>
  <si>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</si>
  <si>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</si>
  <si>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</si>
  <si>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</si>
  <si>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</si>
  <si>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</si>
  <si>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</si>
  <si>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</si>
  <si>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</si>
  <si>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</si>
  <si>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</si>
  <si>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</si>
  <si>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</si>
  <si>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</si>
  <si>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</si>
  <si>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</si>
  <si>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</si>
  <si>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</si>
  <si>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</si>
  <si>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</si>
  <si>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</si>
  <si>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</si>
  <si>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</si>
  <si>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</si>
  <si>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</si>
  <si>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</si>
  <si>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</si>
  <si>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</si>
  <si>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</si>
  <si>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</si>
  <si>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</si>
  <si>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</si>
  <si>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</si>
  <si>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</si>
  <si>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</si>
  <si>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</si>
  <si>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</si>
  <si>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</si>
  <si>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</si>
  <si>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</si>
  <si>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</si>
  <si>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</si>
  <si>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</si>
  <si>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</si>
  <si>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</si>
  <si>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</si>
  <si>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</si>
  <si>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</si>
  <si>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</si>
  <si>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</si>
  <si>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</si>
  <si>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</si>
  <si>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</si>
  <si>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</si>
  <si>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</si>
  <si>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</si>
  <si>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</si>
  <si>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</si>
  <si>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</si>
  <si>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</si>
  <si>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</si>
  <si>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</si>
  <si>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</si>
  <si>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</si>
  <si>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</si>
  <si>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</si>
  <si>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</si>
  <si>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</si>
  <si>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</si>
  <si>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</si>
  <si>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</si>
  <si>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</si>
  <si>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</si>
  <si>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</si>
  <si>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</si>
  <si>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</si>
  <si>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</si>
  <si>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</si>
  <si>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</si>
  <si>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</si>
  <si>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</si>
  <si>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</si>
  <si>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</si>
  <si>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</si>
  <si>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</si>
  <si>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</si>
  <si>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</si>
  <si>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</si>
  <si>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</si>
  <si>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</si>
  <si>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</si>
  <si>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</si>
  <si>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</si>
  <si>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</si>
  <si>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</si>
  <si>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</si>
  <si>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</si>
  <si>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</si>
  <si>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</si>
  <si>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</si>
  <si>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</si>
  <si>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</si>
  <si>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</si>
  <si>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</si>
  <si>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</si>
  <si>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</si>
  <si>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</si>
  <si>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</si>
  <si>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</si>
  <si>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</si>
  <si>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</si>
  <si>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</si>
  <si>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</si>
  <si>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</si>
  <si>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</si>
  <si>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</si>
  <si>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</si>
  <si>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</si>
  <si>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</si>
  <si>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</si>
  <si>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</si>
  <si>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</si>
  <si>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</si>
  <si>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</si>
  <si>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</si>
  <si>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</si>
  <si>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</si>
  <si>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</si>
  <si>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</si>
  <si>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</si>
  <si>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</si>
  <si>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</si>
  <si>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</si>
  <si>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</si>
  <si>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</si>
  <si>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</si>
  <si>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</si>
  <si>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</si>
  <si>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</si>
  <si>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</si>
  <si>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</si>
  <si>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</si>
  <si>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</si>
  <si>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</si>
  <si>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</si>
  <si>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</si>
  <si>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</si>
  <si>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</si>
  <si>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</si>
  <si>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</si>
  <si>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</si>
  <si>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</si>
  <si>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</si>
  <si>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</si>
  <si>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</si>
  <si>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</si>
  <si>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</si>
  <si>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</si>
  <si>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</si>
  <si>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</si>
  <si>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</si>
  <si>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</si>
  <si>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</si>
  <si>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</si>
  <si>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</si>
  <si>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</si>
  <si>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</si>
  <si>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</si>
  <si>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</si>
  <si>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</si>
  <si>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</si>
  <si>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</si>
  <si>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</si>
  <si>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</si>
  <si>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</si>
  <si>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</si>
  <si>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</si>
  <si>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</si>
  <si>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</si>
  <si>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</si>
  <si>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</si>
  <si>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</si>
  <si>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</si>
  <si>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</si>
  <si>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</si>
  <si>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</si>
  <si>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</si>
  <si>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</si>
  <si>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</si>
  <si>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</si>
  <si>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</si>
  <si>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</si>
  <si>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</si>
  <si>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</si>
  <si>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</si>
  <si>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</si>
  <si>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</si>
  <si>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</si>
  <si>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</si>
  <si>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</si>
  <si>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</si>
  <si>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</si>
  <si>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</si>
  <si>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</si>
  <si>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</si>
  <si>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</si>
  <si>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</si>
  <si>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</si>
  <si>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</si>
  <si>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</si>
  <si>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</si>
  <si>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</si>
  <si>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</si>
  <si>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</si>
  <si>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</si>
  <si>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</si>
  <si>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</si>
  <si>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</si>
  <si>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</si>
  <si>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</si>
  <si>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</si>
  <si>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</si>
  <si>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</si>
  <si>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</si>
  <si>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</si>
  <si>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</si>
  <si>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</si>
  <si>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</si>
  <si>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</si>
  <si>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</si>
  <si>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</si>
  <si>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</si>
  <si>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</si>
  <si>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</si>
  <si>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</si>
  <si>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</si>
  <si>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</si>
  <si>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</si>
  <si>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</si>
  <si>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</si>
  <si>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</si>
  <si>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</si>
  <si>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</si>
  <si>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</si>
  <si>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</si>
  <si>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</si>
  <si>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</si>
  <si>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</si>
  <si>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</si>
  <si>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</si>
  <si>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</si>
  <si>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</si>
  <si>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</si>
  <si>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</si>
  <si>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</si>
  <si>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</si>
  <si>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</si>
  <si>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</si>
  <si>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</si>
  <si>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</si>
  <si>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</si>
  <si>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</si>
  <si>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</si>
  <si>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</si>
  <si>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</si>
  <si>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</si>
  <si>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</si>
  <si>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</si>
  <si>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</si>
  <si>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</si>
  <si>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</si>
  <si>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</si>
  <si>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</si>
  <si>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</si>
  <si>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</si>
  <si>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</si>
  <si>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</si>
  <si>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</si>
  <si>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</si>
  <si>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</si>
  <si>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</si>
  <si>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</si>
  <si>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</si>
  <si>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</si>
  <si>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</si>
  <si>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</si>
  <si>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</si>
  <si>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</si>
  <si>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</si>
  <si>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</si>
  <si>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</si>
  <si>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</si>
  <si>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</si>
  <si>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</si>
  <si>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</si>
  <si>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</si>
  <si>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</si>
  <si>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</si>
  <si>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</si>
  <si>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</si>
  <si>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</si>
  <si>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</si>
  <si>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</si>
  <si>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</si>
  <si>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</si>
  <si>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</si>
  <si>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</si>
  <si>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</si>
  <si>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</si>
  <si>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</si>
  <si>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</si>
  <si>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</si>
  <si>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</si>
  <si>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</si>
  <si>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</si>
  <si>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</si>
  <si>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</si>
  <si>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</si>
  <si>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</si>
  <si>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</si>
  <si>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</si>
  <si>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</si>
  <si>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</si>
  <si>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</si>
  <si>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</si>
  <si>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</si>
  <si>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</si>
  <si>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</si>
  <si>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</si>
  <si>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</si>
  <si>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</si>
  <si>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</si>
  <si>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</si>
  <si>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</si>
  <si>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</si>
  <si>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</si>
  <si>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</si>
  <si>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</si>
  <si>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</si>
  <si>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</si>
  <si>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</si>
  <si>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</si>
  <si>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</si>
  <si>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</si>
  <si>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</si>
  <si>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</si>
  <si>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</si>
  <si>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</si>
  <si>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</si>
  <si>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</si>
  <si>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</si>
  <si>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</si>
  <si>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</si>
  <si>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</si>
  <si>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</si>
  <si>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</si>
  <si>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</si>
  <si>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</si>
  <si>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</si>
  <si>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</si>
  <si>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</si>
  <si>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</si>
  <si>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</si>
  <si>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</si>
  <si>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</si>
  <si>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</si>
  <si>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</si>
  <si>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</si>
  <si>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</si>
  <si>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</si>
  <si>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</si>
  <si>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</si>
  <si>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</si>
  <si>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</si>
  <si>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</si>
  <si>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</si>
  <si>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</si>
  <si>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</si>
  <si>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</si>
  <si>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</si>
  <si>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</si>
  <si>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</si>
  <si>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</si>
  <si>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</si>
  <si>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</si>
  <si>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</si>
  <si>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</si>
  <si>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</si>
  <si>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</si>
  <si>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</si>
  <si>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</si>
  <si>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</si>
  <si>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</si>
  <si>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</si>
  <si>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</si>
  <si>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</si>
  <si>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</si>
  <si>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</si>
  <si>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</si>
  <si>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</si>
  <si>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</si>
  <si>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</si>
  <si>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</si>
  <si>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</si>
  <si>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</si>
  <si>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</si>
  <si>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</si>
  <si>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</si>
  <si>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</si>
  <si>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</si>
  <si>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</si>
  <si>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</si>
  <si>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</si>
  <si>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</si>
  <si>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</si>
  <si>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</si>
  <si>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</si>
  <si>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</si>
  <si>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</si>
  <si>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</si>
  <si>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</si>
  <si>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</si>
  <si>
    <t>／　</t>
    <phoneticPr fontId="5"/>
  </si>
  <si>
    <t>　　/</t>
    <phoneticPr fontId="5"/>
  </si>
  <si>
    <t>／　　　　　　　　　　　　　　</t>
    <phoneticPr fontId="5"/>
  </si>
  <si>
    <t>文部科学省</t>
    <phoneticPr fontId="5"/>
  </si>
  <si>
    <t>文部科学省</t>
    <phoneticPr fontId="5"/>
  </si>
  <si>
    <t>高等教育局</t>
    <phoneticPr fontId="5"/>
  </si>
  <si>
    <t>平成２６年度</t>
    <phoneticPr fontId="5"/>
  </si>
  <si>
    <t>終了予定なし</t>
    <phoneticPr fontId="5"/>
  </si>
  <si>
    <t>-</t>
    <phoneticPr fontId="5"/>
  </si>
  <si>
    <t>「留学生３０万人計画」骨子（平成20年7月29日策定）
「日本再興戦略～JAPAN is BACK～」(平成25年6月14日閣議決定)
「第2期教育振興基本計画」（平成25年6月14日閣議決定）</t>
    <phoneticPr fontId="5"/>
  </si>
  <si>
    <t>優秀な外国人留学生を数多く受け入れるため、海外の重点地域において、オールジャパンで日本留学を促進するためのコーディネーターを配置し、現地でのネットワーク構築、留学情報の収集・提供等を実施する体制を整備する。</t>
    <phoneticPr fontId="5"/>
  </si>
  <si>
    <t>○重点地域ごとに日本留学の司令塔となる留学コーディネーターを配置する。
○在外公館や我が国の政府機関の海外事務所、各大学が設置する海外拠点との連携・協力を行う。
○現地の大学及び高等学校等とのネットワークを構築する。
これらの事業の実施に当たっては、委託を受けた大学が有する拠点や、現地における留学に関するネットワーク、ノウハウ等を活用して実施する。</t>
    <phoneticPr fontId="5"/>
  </si>
  <si>
    <t>-</t>
    <phoneticPr fontId="5"/>
  </si>
  <si>
    <t>-</t>
    <phoneticPr fontId="5"/>
  </si>
  <si>
    <t>-</t>
    <phoneticPr fontId="5"/>
  </si>
  <si>
    <t>政府開発援助外国人留学生受入推進事業委託費</t>
    <phoneticPr fontId="5"/>
  </si>
  <si>
    <t>外国人留学生受入推進事業委託費</t>
  </si>
  <si>
    <t>留学コーディネーター配置国・地域から我が国の外国人留学生数を、事業開始前年度実績から倍増させる</t>
    <phoneticPr fontId="5"/>
  </si>
  <si>
    <t>留学コーディネーター配置国・地域からの外国人留学生数</t>
    <phoneticPr fontId="5"/>
  </si>
  <si>
    <t>人</t>
  </si>
  <si>
    <t>人</t>
    <phoneticPr fontId="5"/>
  </si>
  <si>
    <t>現地における日本留学フェア及び留学説明会への来場者数を増やす(各年度の目標値は前年度実績を上回る値とする)</t>
    <phoneticPr fontId="5"/>
  </si>
  <si>
    <t>現地における日本留学フェア及び留学説明会への来場者数</t>
    <phoneticPr fontId="5"/>
  </si>
  <si>
    <t>事業採択大学調べ</t>
  </si>
  <si>
    <t>事業採択大学調べ</t>
    <phoneticPr fontId="5"/>
  </si>
  <si>
    <t>現地における日本留学フェア及び留学説明会への本邦教育機関参加数</t>
  </si>
  <si>
    <t>機関</t>
  </si>
  <si>
    <t>日本の教育機関へ入学するための現地入試受験者数</t>
  </si>
  <si>
    <t>事業採択大学調べ
（独）日本学生支援機構調べ</t>
  </si>
  <si>
    <t>回</t>
  </si>
  <si>
    <t>回</t>
    <phoneticPr fontId="5"/>
  </si>
  <si>
    <t>回</t>
    <phoneticPr fontId="5"/>
  </si>
  <si>
    <t>回</t>
    <phoneticPr fontId="5"/>
  </si>
  <si>
    <t>執行額／拠点数　　　　　　　　　　　　　</t>
    <phoneticPr fontId="5"/>
  </si>
  <si>
    <t>百万円</t>
    <phoneticPr fontId="5"/>
  </si>
  <si>
    <t>120/4</t>
    <phoneticPr fontId="5"/>
  </si>
  <si>
    <t>　　/</t>
    <phoneticPr fontId="5"/>
  </si>
  <si>
    <t>13-1 国際交流の推進</t>
    <phoneticPr fontId="5"/>
  </si>
  <si>
    <t>外国人留学生数（日本語教育機関を含む）</t>
    <phoneticPr fontId="5"/>
  </si>
  <si>
    <t>本事業は、今後、特に留学生の増加が見込まれる国、地域に日本留学の司令塔となる留学コーディネーターを配置し、現地でのネットワーク構築、留学情報の収集・提供等を実施する体制を整備するものである。本事業を推進することで、日本留学の魅力を当該国及び地域に効果的に発信することが可能となり、日本への留学に興味関心を持つ学生が増えることで、留学生の増加が見込まれる。</t>
    <phoneticPr fontId="5"/>
  </si>
  <si>
    <t>-</t>
    <phoneticPr fontId="5"/>
  </si>
  <si>
    <t>本事業は「日本再興戦略」及び「教育振興基本計画」の目標達成に向け、諸外国の経済的情勢や現地で求められている人材等を総合的に把握し、また現地の政府関係機関や学校とのネットワークを構築し、日本への留学促進のために、戦略的に取り組むプラットフォームを構築するものである。外国人留学生の受入を促進することで、諸外国との相互理解の増進と人的ネットワークの形成、我が国の大学等の教育力・研究力の強化、国際的知的貢献に資するものである。</t>
    <phoneticPr fontId="5"/>
  </si>
  <si>
    <t>本事業は世界で勝てる真のグローバル人材育成のため実施する事業であり、国が主体となり、国費を投じて実施する必要があると認められる。</t>
    <phoneticPr fontId="5"/>
  </si>
  <si>
    <t>本事業は「日本再興戦略」及び「第２期教育振興基本計画」等を踏まえて実施する必要があり、優先度の高い事業である。</t>
    <phoneticPr fontId="5"/>
  </si>
  <si>
    <t>国が主体となって実施すべき事業であるため、委託契約により国が負担することが妥当なものである。</t>
    <phoneticPr fontId="5"/>
  </si>
  <si>
    <t>費目・使途は事業実施のための委託費であり、公募要項等においても使途の詳細等を定めることとしているため、真に必要なものに限定されていると認められる。</t>
    <phoneticPr fontId="5"/>
  </si>
  <si>
    <t>すでに留学に関する知識及び実績を有する大学に委託することで、コストを削減し、効率的に運営している。</t>
    <phoneticPr fontId="5"/>
  </si>
  <si>
    <t>優秀な外国人学生を受け入れるため、海外における説明会などの実施に取り組み、各地域の留学生の増につとめている。</t>
    <phoneticPr fontId="5"/>
  </si>
  <si>
    <t>本事業を民間企業等に委託した場合と比較し、留学に関する知識及び実績を有する大学等へ委託したほうが、コスト面でも有利であると考えられる。</t>
    <phoneticPr fontId="5"/>
  </si>
  <si>
    <t>優秀な外国人学生を受け入れるため海外における説明会などの実施に取り組んでいる。</t>
    <phoneticPr fontId="5"/>
  </si>
  <si>
    <t>留学コーディネータ－を活用し、情報収集・情報発信等を行っている。</t>
    <phoneticPr fontId="5"/>
  </si>
  <si>
    <t>新26-0043</t>
    <phoneticPr fontId="5"/>
  </si>
  <si>
    <t>421</t>
    <phoneticPr fontId="5"/>
  </si>
  <si>
    <t>403</t>
    <phoneticPr fontId="5"/>
  </si>
  <si>
    <t>13　豊かな国際社会の構築に資する国際交流・協力の推進</t>
    <phoneticPr fontId="5"/>
  </si>
  <si>
    <t>日本留学海外拠点連携推進事業</t>
    <phoneticPr fontId="5"/>
  </si>
  <si>
    <t>学生・留学生課</t>
    <phoneticPr fontId="5"/>
  </si>
  <si>
    <t>-</t>
    <phoneticPr fontId="5"/>
  </si>
  <si>
    <t>310/7</t>
    <phoneticPr fontId="5"/>
  </si>
  <si>
    <t>450/7</t>
    <phoneticPr fontId="5"/>
  </si>
  <si>
    <t>平成30年度の支出先（委託業者）は、前年度以前に、複数の年度で委託契約を締結することを前提に企画競争を行い、有識者による選考委員会で申請内容等を厳正に審査の上、決定されているものである。</t>
    <phoneticPr fontId="5"/>
  </si>
  <si>
    <t>無</t>
  </si>
  <si>
    <t>有</t>
  </si>
  <si>
    <t>‐</t>
  </si>
  <si>
    <t>人件費</t>
    <rPh sb="0" eb="3">
      <t>ジンケンヒ</t>
    </rPh>
    <phoneticPr fontId="5"/>
  </si>
  <si>
    <t>旅費</t>
    <rPh sb="0" eb="2">
      <t>リョヒ</t>
    </rPh>
    <phoneticPr fontId="5"/>
  </si>
  <si>
    <t>事業活動費</t>
    <rPh sb="0" eb="2">
      <t>ジギョウ</t>
    </rPh>
    <rPh sb="2" eb="4">
      <t>カツドウ</t>
    </rPh>
    <rPh sb="4" eb="5">
      <t>ヒ</t>
    </rPh>
    <phoneticPr fontId="5"/>
  </si>
  <si>
    <t>給与</t>
    <rPh sb="0" eb="2">
      <t>キュウヨ</t>
    </rPh>
    <phoneticPr fontId="5"/>
  </si>
  <si>
    <t>国内旅費、国外旅費</t>
    <rPh sb="0" eb="2">
      <t>コクナイ</t>
    </rPh>
    <rPh sb="2" eb="4">
      <t>リョヒ</t>
    </rPh>
    <rPh sb="5" eb="7">
      <t>コクガイ</t>
    </rPh>
    <rPh sb="7" eb="9">
      <t>リョヒ</t>
    </rPh>
    <phoneticPr fontId="5"/>
  </si>
  <si>
    <t>消耗品費</t>
    <rPh sb="0" eb="3">
      <t>ショウモウヒン</t>
    </rPh>
    <rPh sb="3" eb="4">
      <t>ヒ</t>
    </rPh>
    <phoneticPr fontId="5"/>
  </si>
  <si>
    <t>国立大学法人北海道大学</t>
    <rPh sb="0" eb="2">
      <t>コクリツ</t>
    </rPh>
    <rPh sb="2" eb="4">
      <t>ダイガク</t>
    </rPh>
    <rPh sb="4" eb="6">
      <t>ホウジン</t>
    </rPh>
    <rPh sb="6" eb="9">
      <t>ホッカイドウ</t>
    </rPh>
    <rPh sb="9" eb="11">
      <t>ダイガク</t>
    </rPh>
    <phoneticPr fontId="5"/>
  </si>
  <si>
    <t>国立大学法人筑波大学</t>
    <rPh sb="0" eb="2">
      <t>コクリツ</t>
    </rPh>
    <rPh sb="2" eb="4">
      <t>ダイガク</t>
    </rPh>
    <rPh sb="4" eb="6">
      <t>ホウジン</t>
    </rPh>
    <rPh sb="6" eb="8">
      <t>ツクバ</t>
    </rPh>
    <rPh sb="8" eb="10">
      <t>ダイガク</t>
    </rPh>
    <phoneticPr fontId="5"/>
  </si>
  <si>
    <t>国立大学法人東京大学</t>
    <rPh sb="0" eb="2">
      <t>コクリツ</t>
    </rPh>
    <rPh sb="2" eb="4">
      <t>ダイガク</t>
    </rPh>
    <rPh sb="4" eb="6">
      <t>ホウジン</t>
    </rPh>
    <rPh sb="6" eb="8">
      <t>トウキョウ</t>
    </rPh>
    <rPh sb="8" eb="10">
      <t>ダイガク</t>
    </rPh>
    <phoneticPr fontId="5"/>
  </si>
  <si>
    <t>国立大学法人岡山大学</t>
    <rPh sb="0" eb="2">
      <t>コクリツ</t>
    </rPh>
    <rPh sb="2" eb="4">
      <t>ダイガク</t>
    </rPh>
    <rPh sb="4" eb="6">
      <t>ホウジン</t>
    </rPh>
    <rPh sb="6" eb="8">
      <t>オカヤマ</t>
    </rPh>
    <rPh sb="8" eb="10">
      <t>ダイガク</t>
    </rPh>
    <phoneticPr fontId="5"/>
  </si>
  <si>
    <t>国立大学法人九州大学</t>
    <rPh sb="0" eb="2">
      <t>コクリツ</t>
    </rPh>
    <rPh sb="2" eb="4">
      <t>ダイガク</t>
    </rPh>
    <rPh sb="4" eb="6">
      <t>ホウジン</t>
    </rPh>
    <rPh sb="6" eb="8">
      <t>キュウシュウ</t>
    </rPh>
    <rPh sb="8" eb="10">
      <t>ダイガク</t>
    </rPh>
    <phoneticPr fontId="5"/>
  </si>
  <si>
    <t>独立行政法人日本学生支援機構</t>
    <rPh sb="0" eb="2">
      <t>ドクリツ</t>
    </rPh>
    <rPh sb="2" eb="4">
      <t>ギョウセイ</t>
    </rPh>
    <rPh sb="4" eb="6">
      <t>ホウジン</t>
    </rPh>
    <rPh sb="6" eb="8">
      <t>ニホン</t>
    </rPh>
    <rPh sb="8" eb="10">
      <t>ガクセイ</t>
    </rPh>
    <rPh sb="10" eb="12">
      <t>シエン</t>
    </rPh>
    <rPh sb="12" eb="14">
      <t>キコウ</t>
    </rPh>
    <phoneticPr fontId="5"/>
  </si>
  <si>
    <t>-</t>
    <phoneticPr fontId="5"/>
  </si>
  <si>
    <t>-</t>
    <phoneticPr fontId="5"/>
  </si>
  <si>
    <t>-</t>
    <phoneticPr fontId="5"/>
  </si>
  <si>
    <t>日本留学海外拠点連携推進事業（サブサハラ）</t>
    <rPh sb="0" eb="2">
      <t>ニホン</t>
    </rPh>
    <rPh sb="2" eb="4">
      <t>リュウガク</t>
    </rPh>
    <rPh sb="4" eb="6">
      <t>カイガイ</t>
    </rPh>
    <rPh sb="6" eb="8">
      <t>キョテン</t>
    </rPh>
    <rPh sb="8" eb="10">
      <t>レンケイ</t>
    </rPh>
    <rPh sb="10" eb="12">
      <t>スイシン</t>
    </rPh>
    <rPh sb="12" eb="14">
      <t>ジギョウ</t>
    </rPh>
    <phoneticPr fontId="5"/>
  </si>
  <si>
    <t>日本留学海外拠点連携推進事業（ロシア・ＣＩＳ）</t>
    <rPh sb="0" eb="2">
      <t>ニホン</t>
    </rPh>
    <rPh sb="2" eb="4">
      <t>リュウガク</t>
    </rPh>
    <rPh sb="4" eb="6">
      <t>カイガイ</t>
    </rPh>
    <rPh sb="6" eb="8">
      <t>キョテン</t>
    </rPh>
    <rPh sb="8" eb="10">
      <t>レンケイ</t>
    </rPh>
    <rPh sb="10" eb="12">
      <t>スイシン</t>
    </rPh>
    <rPh sb="12" eb="14">
      <t>ジギョウ</t>
    </rPh>
    <phoneticPr fontId="5"/>
  </si>
  <si>
    <t>日本留学海外拠点連携推進事業（南米）</t>
    <rPh sb="0" eb="2">
      <t>ニホン</t>
    </rPh>
    <rPh sb="2" eb="4">
      <t>リュウガク</t>
    </rPh>
    <rPh sb="4" eb="6">
      <t>カイガイ</t>
    </rPh>
    <rPh sb="6" eb="8">
      <t>キョテン</t>
    </rPh>
    <rPh sb="8" eb="10">
      <t>レンケイ</t>
    </rPh>
    <rPh sb="10" eb="12">
      <t>スイシン</t>
    </rPh>
    <rPh sb="12" eb="14">
      <t>ジギョウ</t>
    </rPh>
    <rPh sb="15" eb="17">
      <t>ナンベイ</t>
    </rPh>
    <phoneticPr fontId="5"/>
  </si>
  <si>
    <t>日本留学海外拠点連携推進事業（南西アジア）</t>
    <rPh sb="0" eb="2">
      <t>ニホン</t>
    </rPh>
    <rPh sb="2" eb="4">
      <t>リュウガク</t>
    </rPh>
    <rPh sb="4" eb="6">
      <t>カイガイ</t>
    </rPh>
    <rPh sb="6" eb="8">
      <t>キョテン</t>
    </rPh>
    <rPh sb="8" eb="10">
      <t>レンケイ</t>
    </rPh>
    <rPh sb="10" eb="12">
      <t>スイシン</t>
    </rPh>
    <rPh sb="12" eb="14">
      <t>ジギョウ</t>
    </rPh>
    <rPh sb="15" eb="17">
      <t>ナンセイ</t>
    </rPh>
    <phoneticPr fontId="5"/>
  </si>
  <si>
    <t>日本留学海外拠点連携推進事業（中東・北アフリカ）</t>
    <rPh sb="0" eb="2">
      <t>ニホン</t>
    </rPh>
    <rPh sb="2" eb="4">
      <t>リュウガク</t>
    </rPh>
    <rPh sb="4" eb="6">
      <t>カイガイ</t>
    </rPh>
    <rPh sb="6" eb="8">
      <t>キョテン</t>
    </rPh>
    <rPh sb="8" eb="10">
      <t>レンケイ</t>
    </rPh>
    <rPh sb="10" eb="12">
      <t>スイシン</t>
    </rPh>
    <rPh sb="12" eb="14">
      <t>ジギョウ</t>
    </rPh>
    <rPh sb="15" eb="17">
      <t>チュウトウ</t>
    </rPh>
    <rPh sb="18" eb="19">
      <t>キタ</t>
    </rPh>
    <phoneticPr fontId="5"/>
  </si>
  <si>
    <t>日本留学海外拠点連携推進事業（日本本部）</t>
    <rPh sb="0" eb="2">
      <t>ニホン</t>
    </rPh>
    <rPh sb="2" eb="4">
      <t>リュウガク</t>
    </rPh>
    <rPh sb="4" eb="6">
      <t>カイガイ</t>
    </rPh>
    <rPh sb="6" eb="8">
      <t>キョテン</t>
    </rPh>
    <rPh sb="8" eb="10">
      <t>レンケイ</t>
    </rPh>
    <rPh sb="10" eb="12">
      <t>スイシン</t>
    </rPh>
    <rPh sb="12" eb="14">
      <t>ジギョウ</t>
    </rPh>
    <rPh sb="15" eb="17">
      <t>ニホン</t>
    </rPh>
    <rPh sb="17" eb="19">
      <t>ホンブ</t>
    </rPh>
    <phoneticPr fontId="5"/>
  </si>
  <si>
    <t>日本留学海外拠点連携推進事業（ASEAN）</t>
    <rPh sb="0" eb="2">
      <t>ニホン</t>
    </rPh>
    <rPh sb="2" eb="4">
      <t>リュウガク</t>
    </rPh>
    <rPh sb="4" eb="6">
      <t>カイガイ</t>
    </rPh>
    <rPh sb="6" eb="8">
      <t>キョテン</t>
    </rPh>
    <rPh sb="8" eb="10">
      <t>レンケイ</t>
    </rPh>
    <rPh sb="10" eb="12">
      <t>スイシン</t>
    </rPh>
    <rPh sb="12" eb="14">
      <t>ジギョウ</t>
    </rPh>
    <phoneticPr fontId="5"/>
  </si>
  <si>
    <t>A.国立大学法人北海道大学（サブサハラ）</t>
    <rPh sb="2" eb="4">
      <t>コクリツ</t>
    </rPh>
    <rPh sb="4" eb="6">
      <t>ダイガク</t>
    </rPh>
    <rPh sb="6" eb="8">
      <t>ホウジン</t>
    </rPh>
    <rPh sb="8" eb="11">
      <t>ホッカイドウ</t>
    </rPh>
    <rPh sb="11" eb="13">
      <t>ダイガク</t>
    </rPh>
    <phoneticPr fontId="5"/>
  </si>
  <si>
    <t>本事業は、「日本再興戦略」及び「教育振興基本計画」等を踏まえて実施されるものであり、優先度の高い事業であると認められる。
成果目標として２０２０年までに外国人留学生の受入れ３０万人を目指すこととしており、そのための活動指標として海外の国際交流拠点を整備することは、事業効果及び費用対効果の面からも妥当であると判断できる。</t>
    <phoneticPr fontId="5"/>
  </si>
  <si>
    <t>企画競争により適切に委託先を選定し、計画の効果が大きいと予想される大学に事業を委託しているものである。
経費の執行に関しては、受託している各大学から提出される申請書及び実績報告書等により、事業目的に沿って使用されているか確認しており、引き続き事業の適正な実施に努める。</t>
    <phoneticPr fontId="5"/>
  </si>
  <si>
    <t>（独）日本学生支援機構「外国人留学生在籍状況調査」
※平成30年度より事業を見直し、対象を配置国から周辺地域へ拡大したことにより、30年度から成果実績等が増加している。</t>
    <rPh sb="27" eb="29">
      <t>ヘイセイ</t>
    </rPh>
    <rPh sb="31" eb="33">
      <t>ネンド</t>
    </rPh>
    <rPh sb="35" eb="37">
      <t>ジギョウ</t>
    </rPh>
    <rPh sb="38" eb="40">
      <t>ミナオ</t>
    </rPh>
    <rPh sb="42" eb="44">
      <t>タイショウ</t>
    </rPh>
    <rPh sb="45" eb="47">
      <t>ハイチ</t>
    </rPh>
    <rPh sb="47" eb="48">
      <t>クニ</t>
    </rPh>
    <rPh sb="50" eb="52">
      <t>シュウヘン</t>
    </rPh>
    <rPh sb="52" eb="54">
      <t>チイキ</t>
    </rPh>
    <rPh sb="55" eb="57">
      <t>カクダイ</t>
    </rPh>
    <rPh sb="67" eb="69">
      <t>ネンド</t>
    </rPh>
    <rPh sb="71" eb="73">
      <t>セイカ</t>
    </rPh>
    <rPh sb="73" eb="75">
      <t>ジッセキ</t>
    </rPh>
    <rPh sb="75" eb="76">
      <t>トウ</t>
    </rPh>
    <rPh sb="77" eb="79">
      <t>ゾウカ</t>
    </rPh>
    <phoneticPr fontId="5"/>
  </si>
  <si>
    <t>百万円/件</t>
    <phoneticPr fontId="5"/>
  </si>
  <si>
    <t>-</t>
    <phoneticPr fontId="5"/>
  </si>
  <si>
    <t>現地における日本留学フェア及び留学説明会開催数</t>
    <phoneticPr fontId="5"/>
  </si>
  <si>
    <t>現地の政府機関・教育機関との会合回数</t>
    <phoneticPr fontId="5"/>
  </si>
  <si>
    <t>日本の教育機関への現地事情説明会開催数</t>
    <phoneticPr fontId="5"/>
  </si>
  <si>
    <t>１．事業評価の観点 ：この事業は、優秀な外国人留学生を数多く受け入れるため、海外の重点地域において、オールジャパンで日本留学を促進するためのコーディネーターを配置し、現地でのネットワーク構築、留学情報の収集・提供等を実施する体制を整備することを目的とするものであり、予算執行状況の観点から検証を行った。
２．所見：この事業は現地の政府関係機関や学校とのネットワークを構築し、日本への留学促進のために、戦略的に取り組むプラットフォームを形成等するものであり、国の事業としての必要性は認められる。本事業は概ね計画通りに予算執行されたものと考えられるが、更なる事業の効率化を目指し、積算単価を再検証するなど、引き続きコスト削減に努めるべきである。</t>
    <phoneticPr fontId="5"/>
  </si>
  <si>
    <t>外部有識者による点検対象外</t>
    <rPh sb="0" eb="2">
      <t>ガイブ</t>
    </rPh>
    <rPh sb="2" eb="5">
      <t>ユウシキシャ</t>
    </rPh>
    <rPh sb="8" eb="10">
      <t>テンケン</t>
    </rPh>
    <rPh sb="10" eb="12">
      <t>タイショウ</t>
    </rPh>
    <rPh sb="12" eb="13">
      <t>ガイ</t>
    </rPh>
    <phoneticPr fontId="5"/>
  </si>
  <si>
    <t>執行等改善</t>
  </si>
  <si>
    <t>事業の持続可能性を高める観点から、サテライト拠点の設置により現在海外拠点を設置している国だけでなく、拠点を置く地域内全体に活動を展開する等の実施体制等を見直し、成果を検証しながら事業の有効な活用・運用を図る。</t>
    <phoneticPr fontId="5"/>
  </si>
  <si>
    <t>主任大学改革官
松永　賢誕</t>
    <phoneticPr fontId="5"/>
  </si>
  <si>
    <t>-</t>
    <phoneticPr fontId="5"/>
  </si>
  <si>
    <t>平成29年度春レビュー対象事業　事業番号0410
＜とりまとめコメント＞
●限られた予算の中で、一定の効果は得られていると認識される
●持続可能性の脆弱さを十分踏まえて、事業の適切な検証を行い、今後の活動に繋げていくべきであり、その際はアウトカムについてもそれらの問題意識を踏まえて工夫すべき
●外国人留学生受け入れの全体の政策の中で、この事業の有効な活用・運用を行っていくべき
＜対応状況＞
〇拠点事業の対象国・地域は、平成30年度予算において公開プロセス時の4カ国・地域から、海外の２拠点に加え海外拠点の統括機能を担う 日本本部の計7拠点に拡充し、リクルーティング機能から帰国後のフォローアップまで一貫した取組を推進。
〇2019年からはサテライト拠点の設置により、現在海外拠点を設置している国だけでなく、拠点を置く地域内全体に活動を展開。</t>
    <rPh sb="6" eb="7">
      <t>ハル</t>
    </rPh>
    <rPh sb="249" eb="251">
      <t>カイガイ</t>
    </rPh>
    <rPh sb="251" eb="253">
      <t>キョテン</t>
    </rPh>
    <rPh sb="254" eb="256">
      <t>トウカツ</t>
    </rPh>
    <rPh sb="256" eb="258">
      <t>キノウ</t>
    </rPh>
    <rPh sb="259" eb="260">
      <t>ニナ</t>
    </rPh>
    <rPh sb="284" eb="286">
      <t>キノウ</t>
    </rPh>
    <rPh sb="288" eb="291">
      <t>キコクゴ</t>
    </rPh>
    <rPh sb="301" eb="303">
      <t>イッカン</t>
    </rPh>
    <rPh sb="305" eb="307">
      <t>トリクミ</t>
    </rPh>
    <rPh sb="308" eb="310">
      <t>スイシン</t>
    </rPh>
    <rPh sb="317" eb="318">
      <t>ネン</t>
    </rPh>
    <phoneticPr fontId="5"/>
  </si>
  <si>
    <t>日本の教育機関へ入学するための現地入試受験者数を増やす</t>
    <phoneticPr fontId="5"/>
  </si>
  <si>
    <t>現地における日本留学フェア及び留学説明会への本邦教育機関参加数を増やす(各年度の目標値は前年度実績を上回る値とする)</t>
    <phoneticPr fontId="5"/>
  </si>
  <si>
    <t>32年度においては、海外の各拠点において外国人留学生の国内就職促進を目指したリクルーティング機能強化のため、出口戦略担当の留学コーディネーターを追加配置し、国内就職を見据えた優秀な外国人留学生の受入れ促進を図る。さらに、日本本部において、日本に滞在している外国人留学生、帰国留学生、国内で就職した留学経験者などのネットワーキングの更なる強化や、各海外拠点間の好事例の横展開及び連携強化のため、人員の追加配置に加え、各拠点共通のプラットフォーム構築に係る経費等を措置。
「新しい日本のための優先課題推進枠」525.1</t>
    <rPh sb="2" eb="4">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</si>
</sst>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119698</xdr:colOff>
      <xdr:row>741</xdr:row>
      <xdr:rowOff>285747</xdr:rowOff>
    </xdr:from>
    <xdr:to>
      <xdr:col>39</xdr:col>
      <xdr:colOff>37789</xdr:colOff>
      <xdr:row>744</xdr:row>
      <xdr:rowOff>168129</xdr:rowOff>
    </xdr:to>
    <xdr:sp macro="" textlink="">
      <xdr:nvSpPr>
        <xdr:cNvPr id="3" name="正方形/長方形 2">
          <a:extLst>
            <a:ext uri="{FF2B5EF4-FFF2-40B4-BE49-F238E27FC236}">
              <a16:creationId xmlns:a16="http://schemas.microsoft.com/office/drawing/2014/main" id="{CCE1D639-23AE-440F-917F-4AEAA99C580B}"/>
            </a:ext>
          </a:extLst>
        </xdr:cNvPr>
        <xdr:cNvSpPr>
          <a:spLocks noChangeArrowheads="1"/>
        </xdr:cNvSpPr>
      </xdr:nvSpPr>
      <xdr:spPr bwMode="auto">
        <a:xfrm>
          <a:off x="3589519" y="62674497"/>
          <a:ext cx="4408449" cy="943739"/>
        </a:xfrm>
        <a:prstGeom prst="rect">
          <a:avLst/>
        </a:prstGeom>
        <a:solidFill>
          <a:srgbClr val="FFFFFF"/>
        </a:solidFill>
        <a:ln w="12700" algn="ctr">
          <a:solidFill>
            <a:srgbClr val="000000"/>
          </a:solidFill>
          <a:miter lim="800000"/>
          <a:headEnd/>
          <a:tailEnd/>
        </a:ln>
      </xdr:spPr>
      <xdr:txBody>
        <a:bodyPr vertOverflow="clip" wrap="square" lIns="36576" tIns="22860" rIns="36576" bIns="22860" anchor="ctr" upright="1"/>
        <a:lstStyle/>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275</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176895</xdr:colOff>
      <xdr:row>744</xdr:row>
      <xdr:rowOff>227508</xdr:rowOff>
    </xdr:from>
    <xdr:to>
      <xdr:col>40</xdr:col>
      <xdr:colOff>185492</xdr:colOff>
      <xdr:row>746</xdr:row>
      <xdr:rowOff>135433</xdr:rowOff>
    </xdr:to>
    <xdr:sp macro="" textlink="">
      <xdr:nvSpPr>
        <xdr:cNvPr id="4" name="大かっこ 4">
          <a:extLst>
            <a:ext uri="{FF2B5EF4-FFF2-40B4-BE49-F238E27FC236}">
              <a16:creationId xmlns:a16="http://schemas.microsoft.com/office/drawing/2014/main" id="{7CDADCE5-4220-4717-BC69-10115282EBE7}"/>
            </a:ext>
          </a:extLst>
        </xdr:cNvPr>
        <xdr:cNvSpPr>
          <a:spLocks noChangeArrowheads="1"/>
        </xdr:cNvSpPr>
      </xdr:nvSpPr>
      <xdr:spPr bwMode="auto">
        <a:xfrm>
          <a:off x="3238502" y="63677615"/>
          <a:ext cx="5111276" cy="615497"/>
        </a:xfrm>
        <a:prstGeom prst="bracketPair">
          <a:avLst>
            <a:gd name="adj" fmla="val 16667"/>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rtl="0">
            <a:lnSpc>
              <a:spcPts val="1300"/>
            </a:lnSpc>
          </a:pPr>
          <a:r>
            <a:rPr lang="ja-JP"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本事業の選定委員会の審査・評価結果に基づき、委託先を決定するとともに、委託先に対して委託費を交付する。</a:t>
          </a:r>
          <a:endParaRPr lang="ja-JP" altLang="ja-JP">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28</xdr:col>
      <xdr:colOff>78743</xdr:colOff>
      <xdr:row>746</xdr:row>
      <xdr:rowOff>118807</xdr:rowOff>
    </xdr:from>
    <xdr:to>
      <xdr:col>28</xdr:col>
      <xdr:colOff>78744</xdr:colOff>
      <xdr:row>747</xdr:row>
      <xdr:rowOff>228587</xdr:rowOff>
    </xdr:to>
    <xdr:cxnSp macro="">
      <xdr:nvCxnSpPr>
        <xdr:cNvPr id="5" name="直線矢印コネクタ 4">
          <a:extLst>
            <a:ext uri="{FF2B5EF4-FFF2-40B4-BE49-F238E27FC236}">
              <a16:creationId xmlns:a16="http://schemas.microsoft.com/office/drawing/2014/main" id="{7DEB25C6-182E-4067-B050-989DFCA85539}"/>
            </a:ext>
          </a:extLst>
        </xdr:cNvPr>
        <xdr:cNvCxnSpPr/>
      </xdr:nvCxnSpPr>
      <xdr:spPr>
        <a:xfrm>
          <a:off x="5793743" y="64276486"/>
          <a:ext cx="1" cy="463565"/>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177611</xdr:colOff>
      <xdr:row>751</xdr:row>
      <xdr:rowOff>206410</xdr:rowOff>
    </xdr:from>
    <xdr:to>
      <xdr:col>40</xdr:col>
      <xdr:colOff>184777</xdr:colOff>
      <xdr:row>754</xdr:row>
      <xdr:rowOff>74116</xdr:rowOff>
    </xdr:to>
    <xdr:sp macro="" textlink="">
      <xdr:nvSpPr>
        <xdr:cNvPr id="6" name="大かっこ 17">
          <a:extLst>
            <a:ext uri="{FF2B5EF4-FFF2-40B4-BE49-F238E27FC236}">
              <a16:creationId xmlns:a16="http://schemas.microsoft.com/office/drawing/2014/main" id="{B7D56EE0-5E39-48B9-960A-139BB590669B}"/>
            </a:ext>
          </a:extLst>
        </xdr:cNvPr>
        <xdr:cNvSpPr>
          <a:spLocks noChangeArrowheads="1"/>
        </xdr:cNvSpPr>
      </xdr:nvSpPr>
      <xdr:spPr bwMode="auto">
        <a:xfrm>
          <a:off x="3239218" y="66133017"/>
          <a:ext cx="5109845" cy="929063"/>
        </a:xfrm>
        <a:prstGeom prst="bracketPair">
          <a:avLst>
            <a:gd name="adj" fmla="val 16667"/>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rtl="0">
            <a:lnSpc>
              <a:spcPts val="1300"/>
            </a:lnSpc>
          </a:pP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日本留学の司令塔となる留学コーディネーターを配置し、在外公館や我が国の政府機関の海外事務所、各大学が設置する海外拠点との連携・協力を行うとともに、現地の大学及び高等学校のネットワークを構築する。</a:t>
          </a:r>
          <a:endParaRPr lang="ja-JP" altLang="ja-JP">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21</xdr:col>
      <xdr:colOff>72900</xdr:colOff>
      <xdr:row>747</xdr:row>
      <xdr:rowOff>266131</xdr:rowOff>
    </xdr:from>
    <xdr:to>
      <xdr:col>35</xdr:col>
      <xdr:colOff>84588</xdr:colOff>
      <xdr:row>748</xdr:row>
      <xdr:rowOff>235444</xdr:rowOff>
    </xdr:to>
    <xdr:sp macro="" textlink="">
      <xdr:nvSpPr>
        <xdr:cNvPr id="7" name="Text Box 32">
          <a:extLst>
            <a:ext uri="{FF2B5EF4-FFF2-40B4-BE49-F238E27FC236}">
              <a16:creationId xmlns:a16="http://schemas.microsoft.com/office/drawing/2014/main" id="{F08679B7-D737-4F25-A4DA-310851CCEBBE}"/>
            </a:ext>
          </a:extLst>
        </xdr:cNvPr>
        <xdr:cNvSpPr txBox="1">
          <a:spLocks noChangeArrowheads="1"/>
        </xdr:cNvSpPr>
      </xdr:nvSpPr>
      <xdr:spPr bwMode="auto">
        <a:xfrm>
          <a:off x="4359150" y="64777595"/>
          <a:ext cx="2869188" cy="323099"/>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委託【随意契約</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その他</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68035</xdr:colOff>
      <xdr:row>748</xdr:row>
      <xdr:rowOff>149483</xdr:rowOff>
    </xdr:from>
    <xdr:to>
      <xdr:col>37</xdr:col>
      <xdr:colOff>27215</xdr:colOff>
      <xdr:row>751</xdr:row>
      <xdr:rowOff>136926</xdr:rowOff>
    </xdr:to>
    <xdr:sp macro="" textlink="">
      <xdr:nvSpPr>
        <xdr:cNvPr id="8" name="Rectangle 24">
          <a:extLst>
            <a:ext uri="{FF2B5EF4-FFF2-40B4-BE49-F238E27FC236}">
              <a16:creationId xmlns:a16="http://schemas.microsoft.com/office/drawing/2014/main" id="{92754CC3-CFA1-49FD-B9A2-FC2EB5949789}"/>
            </a:ext>
          </a:extLst>
        </xdr:cNvPr>
        <xdr:cNvSpPr>
          <a:spLocks noChangeArrowheads="1"/>
        </xdr:cNvSpPr>
      </xdr:nvSpPr>
      <xdr:spPr bwMode="auto">
        <a:xfrm>
          <a:off x="3946071" y="56659947"/>
          <a:ext cx="3633108" cy="10488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国立大学法人等（全７法人）</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275</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33" zoomScale="75" zoomScaleNormal="75" zoomScaleSheetLayoutView="75" zoomScalePageLayoutView="85" workbookViewId="0">
      <selection activeCell="BB735" sqref="BB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407</v>
      </c>
      <c r="AT2" s="940"/>
      <c r="AU2" s="940"/>
      <c r="AV2" s="52" t="str">
        <f>IF(AW2="", "", "-")</f>
        <v/>
      </c>
      <c r="AW2" s="911"/>
      <c r="AX2" s="911"/>
    </row>
    <row r="3" spans="1:50" ht="21" customHeight="1" thickBot="1" x14ac:dyDescent="0.2">
      <c r="A3" s="867" t="s">
        <v>540</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577</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628</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578</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579</v>
      </c>
      <c r="H5" s="840"/>
      <c r="I5" s="840"/>
      <c r="J5" s="840"/>
      <c r="K5" s="840"/>
      <c r="L5" s="840"/>
      <c r="M5" s="841" t="s">
        <v>66</v>
      </c>
      <c r="N5" s="842"/>
      <c r="O5" s="842"/>
      <c r="P5" s="842"/>
      <c r="Q5" s="842"/>
      <c r="R5" s="843"/>
      <c r="S5" s="844" t="s">
        <v>580</v>
      </c>
      <c r="T5" s="840"/>
      <c r="U5" s="840"/>
      <c r="V5" s="840"/>
      <c r="W5" s="840"/>
      <c r="X5" s="845"/>
      <c r="Y5" s="698" t="s">
        <v>3</v>
      </c>
      <c r="Z5" s="543"/>
      <c r="AA5" s="543"/>
      <c r="AB5" s="543"/>
      <c r="AC5" s="543"/>
      <c r="AD5" s="544"/>
      <c r="AE5" s="699" t="s">
        <v>629</v>
      </c>
      <c r="AF5" s="699"/>
      <c r="AG5" s="699"/>
      <c r="AH5" s="699"/>
      <c r="AI5" s="699"/>
      <c r="AJ5" s="699"/>
      <c r="AK5" s="699"/>
      <c r="AL5" s="699"/>
      <c r="AM5" s="699"/>
      <c r="AN5" s="699"/>
      <c r="AO5" s="699"/>
      <c r="AP5" s="700"/>
      <c r="AQ5" s="701" t="s">
        <v>672</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66.75" customHeight="1" x14ac:dyDescent="0.15">
      <c r="A7" s="495" t="s">
        <v>22</v>
      </c>
      <c r="B7" s="496"/>
      <c r="C7" s="496"/>
      <c r="D7" s="496"/>
      <c r="E7" s="496"/>
      <c r="F7" s="497"/>
      <c r="G7" s="498" t="s">
        <v>581</v>
      </c>
      <c r="H7" s="499"/>
      <c r="I7" s="499"/>
      <c r="J7" s="499"/>
      <c r="K7" s="499"/>
      <c r="L7" s="499"/>
      <c r="M7" s="499"/>
      <c r="N7" s="499"/>
      <c r="O7" s="499"/>
      <c r="P7" s="499"/>
      <c r="Q7" s="499"/>
      <c r="R7" s="499"/>
      <c r="S7" s="499"/>
      <c r="T7" s="499"/>
      <c r="U7" s="499"/>
      <c r="V7" s="499"/>
      <c r="W7" s="499"/>
      <c r="X7" s="500"/>
      <c r="Y7" s="922" t="s">
        <v>512</v>
      </c>
      <c r="Z7" s="443"/>
      <c r="AA7" s="443"/>
      <c r="AB7" s="443"/>
      <c r="AC7" s="443"/>
      <c r="AD7" s="923"/>
      <c r="AE7" s="912" t="s">
        <v>582</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ＯＤＡ</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経済協力</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583</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584</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531</v>
      </c>
      <c r="Q12" s="416"/>
      <c r="R12" s="416"/>
      <c r="S12" s="416"/>
      <c r="T12" s="416"/>
      <c r="U12" s="416"/>
      <c r="V12" s="417"/>
      <c r="W12" s="415" t="s">
        <v>528</v>
      </c>
      <c r="X12" s="416"/>
      <c r="Y12" s="416"/>
      <c r="Z12" s="416"/>
      <c r="AA12" s="416"/>
      <c r="AB12" s="416"/>
      <c r="AC12" s="417"/>
      <c r="AD12" s="415" t="s">
        <v>523</v>
      </c>
      <c r="AE12" s="416"/>
      <c r="AF12" s="416"/>
      <c r="AG12" s="416"/>
      <c r="AH12" s="416"/>
      <c r="AI12" s="416"/>
      <c r="AJ12" s="417"/>
      <c r="AK12" s="415" t="s">
        <v>516</v>
      </c>
      <c r="AL12" s="416"/>
      <c r="AM12" s="416"/>
      <c r="AN12" s="416"/>
      <c r="AO12" s="416"/>
      <c r="AP12" s="416"/>
      <c r="AQ12" s="417"/>
      <c r="AR12" s="415" t="s">
        <v>514</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120</v>
      </c>
      <c r="Q13" s="658"/>
      <c r="R13" s="658"/>
      <c r="S13" s="658"/>
      <c r="T13" s="658"/>
      <c r="U13" s="658"/>
      <c r="V13" s="659"/>
      <c r="W13" s="657">
        <v>120</v>
      </c>
      <c r="X13" s="658"/>
      <c r="Y13" s="658"/>
      <c r="Z13" s="658"/>
      <c r="AA13" s="658"/>
      <c r="AB13" s="658"/>
      <c r="AC13" s="659"/>
      <c r="AD13" s="657">
        <v>310</v>
      </c>
      <c r="AE13" s="658"/>
      <c r="AF13" s="658"/>
      <c r="AG13" s="658"/>
      <c r="AH13" s="658"/>
      <c r="AI13" s="658"/>
      <c r="AJ13" s="659"/>
      <c r="AK13" s="657">
        <v>450.42399999999998</v>
      </c>
      <c r="AL13" s="658"/>
      <c r="AM13" s="658"/>
      <c r="AN13" s="658"/>
      <c r="AO13" s="658"/>
      <c r="AP13" s="658"/>
      <c r="AQ13" s="659"/>
      <c r="AR13" s="919">
        <v>525.05499999999995</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585</v>
      </c>
      <c r="Q14" s="658"/>
      <c r="R14" s="658"/>
      <c r="S14" s="658"/>
      <c r="T14" s="658"/>
      <c r="U14" s="658"/>
      <c r="V14" s="659"/>
      <c r="W14" s="657" t="s">
        <v>586</v>
      </c>
      <c r="X14" s="658"/>
      <c r="Y14" s="658"/>
      <c r="Z14" s="658"/>
      <c r="AA14" s="658"/>
      <c r="AB14" s="658"/>
      <c r="AC14" s="659"/>
      <c r="AD14" s="657" t="s">
        <v>563</v>
      </c>
      <c r="AE14" s="658"/>
      <c r="AF14" s="658"/>
      <c r="AG14" s="658"/>
      <c r="AH14" s="658"/>
      <c r="AI14" s="658"/>
      <c r="AJ14" s="659"/>
      <c r="AK14" s="657" t="s">
        <v>673</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568</v>
      </c>
      <c r="Q15" s="658"/>
      <c r="R15" s="658"/>
      <c r="S15" s="658"/>
      <c r="T15" s="658"/>
      <c r="U15" s="658"/>
      <c r="V15" s="659"/>
      <c r="W15" s="657" t="s">
        <v>568</v>
      </c>
      <c r="X15" s="658"/>
      <c r="Y15" s="658"/>
      <c r="Z15" s="658"/>
      <c r="AA15" s="658"/>
      <c r="AB15" s="658"/>
      <c r="AC15" s="659"/>
      <c r="AD15" s="657" t="s">
        <v>568</v>
      </c>
      <c r="AE15" s="658"/>
      <c r="AF15" s="658"/>
      <c r="AG15" s="658"/>
      <c r="AH15" s="658"/>
      <c r="AI15" s="658"/>
      <c r="AJ15" s="659"/>
      <c r="AK15" s="657" t="s">
        <v>664</v>
      </c>
      <c r="AL15" s="658"/>
      <c r="AM15" s="658"/>
      <c r="AN15" s="658"/>
      <c r="AO15" s="658"/>
      <c r="AP15" s="658"/>
      <c r="AQ15" s="659"/>
      <c r="AR15" s="657" t="s">
        <v>673</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568</v>
      </c>
      <c r="Q16" s="658"/>
      <c r="R16" s="658"/>
      <c r="S16" s="658"/>
      <c r="T16" s="658"/>
      <c r="U16" s="658"/>
      <c r="V16" s="659"/>
      <c r="W16" s="657" t="s">
        <v>568</v>
      </c>
      <c r="X16" s="658"/>
      <c r="Y16" s="658"/>
      <c r="Z16" s="658"/>
      <c r="AA16" s="658"/>
      <c r="AB16" s="658"/>
      <c r="AC16" s="659"/>
      <c r="AD16" s="657" t="s">
        <v>587</v>
      </c>
      <c r="AE16" s="658"/>
      <c r="AF16" s="658"/>
      <c r="AG16" s="658"/>
      <c r="AH16" s="658"/>
      <c r="AI16" s="658"/>
      <c r="AJ16" s="659"/>
      <c r="AK16" s="657" t="s">
        <v>673</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568</v>
      </c>
      <c r="Q17" s="658"/>
      <c r="R17" s="658"/>
      <c r="S17" s="658"/>
      <c r="T17" s="658"/>
      <c r="U17" s="658"/>
      <c r="V17" s="659"/>
      <c r="W17" s="657" t="s">
        <v>568</v>
      </c>
      <c r="X17" s="658"/>
      <c r="Y17" s="658"/>
      <c r="Z17" s="658"/>
      <c r="AA17" s="658"/>
      <c r="AB17" s="658"/>
      <c r="AC17" s="659"/>
      <c r="AD17" s="657" t="s">
        <v>568</v>
      </c>
      <c r="AE17" s="658"/>
      <c r="AF17" s="658"/>
      <c r="AG17" s="658"/>
      <c r="AH17" s="658"/>
      <c r="AI17" s="658"/>
      <c r="AJ17" s="659"/>
      <c r="AK17" s="657" t="s">
        <v>673</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120</v>
      </c>
      <c r="Q18" s="879"/>
      <c r="R18" s="879"/>
      <c r="S18" s="879"/>
      <c r="T18" s="879"/>
      <c r="U18" s="879"/>
      <c r="V18" s="880"/>
      <c r="W18" s="878">
        <f>SUM(W13:AC17)</f>
        <v>120</v>
      </c>
      <c r="X18" s="879"/>
      <c r="Y18" s="879"/>
      <c r="Z18" s="879"/>
      <c r="AA18" s="879"/>
      <c r="AB18" s="879"/>
      <c r="AC18" s="880"/>
      <c r="AD18" s="878">
        <f>SUM(AD13:AJ17)</f>
        <v>310</v>
      </c>
      <c r="AE18" s="879"/>
      <c r="AF18" s="879"/>
      <c r="AG18" s="879"/>
      <c r="AH18" s="879"/>
      <c r="AI18" s="879"/>
      <c r="AJ18" s="880"/>
      <c r="AK18" s="878">
        <f>SUM(AK13:AQ17)</f>
        <v>450.42399999999998</v>
      </c>
      <c r="AL18" s="879"/>
      <c r="AM18" s="879"/>
      <c r="AN18" s="879"/>
      <c r="AO18" s="879"/>
      <c r="AP18" s="879"/>
      <c r="AQ18" s="880"/>
      <c r="AR18" s="878">
        <f>SUM(AR13:AX17)</f>
        <v>525.05499999999995</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120</v>
      </c>
      <c r="Q19" s="658"/>
      <c r="R19" s="658"/>
      <c r="S19" s="658"/>
      <c r="T19" s="658"/>
      <c r="U19" s="658"/>
      <c r="V19" s="659"/>
      <c r="W19" s="657">
        <v>120</v>
      </c>
      <c r="X19" s="658"/>
      <c r="Y19" s="658"/>
      <c r="Z19" s="658"/>
      <c r="AA19" s="658"/>
      <c r="AB19" s="658"/>
      <c r="AC19" s="659"/>
      <c r="AD19" s="657">
        <v>275</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0.88709677419354838</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0.88709677419354838</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556</v>
      </c>
      <c r="B22" s="965"/>
      <c r="C22" s="965"/>
      <c r="D22" s="965"/>
      <c r="E22" s="965"/>
      <c r="F22" s="966"/>
      <c r="G22" s="951" t="s">
        <v>457</v>
      </c>
      <c r="H22" s="222"/>
      <c r="I22" s="222"/>
      <c r="J22" s="222"/>
      <c r="K22" s="222"/>
      <c r="L22" s="222"/>
      <c r="M22" s="222"/>
      <c r="N22" s="222"/>
      <c r="O22" s="223"/>
      <c r="P22" s="936" t="s">
        <v>517</v>
      </c>
      <c r="Q22" s="222"/>
      <c r="R22" s="222"/>
      <c r="S22" s="222"/>
      <c r="T22" s="222"/>
      <c r="U22" s="222"/>
      <c r="V22" s="223"/>
      <c r="W22" s="936" t="s">
        <v>513</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40.5" customHeight="1" x14ac:dyDescent="0.15">
      <c r="A23" s="967"/>
      <c r="B23" s="968"/>
      <c r="C23" s="968"/>
      <c r="D23" s="968"/>
      <c r="E23" s="968"/>
      <c r="F23" s="969"/>
      <c r="G23" s="952" t="s">
        <v>588</v>
      </c>
      <c r="H23" s="953"/>
      <c r="I23" s="953"/>
      <c r="J23" s="953"/>
      <c r="K23" s="953"/>
      <c r="L23" s="953"/>
      <c r="M23" s="953"/>
      <c r="N23" s="953"/>
      <c r="O23" s="954"/>
      <c r="P23" s="919">
        <v>368.57400000000001</v>
      </c>
      <c r="Q23" s="920"/>
      <c r="R23" s="920"/>
      <c r="S23" s="920"/>
      <c r="T23" s="920"/>
      <c r="U23" s="920"/>
      <c r="V23" s="937"/>
      <c r="W23" s="919">
        <v>424.62400000000002</v>
      </c>
      <c r="X23" s="920"/>
      <c r="Y23" s="920"/>
      <c r="Z23" s="920"/>
      <c r="AA23" s="920"/>
      <c r="AB23" s="920"/>
      <c r="AC23" s="937"/>
      <c r="AD23" s="974" t="s">
        <v>677</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41.25" customHeight="1" x14ac:dyDescent="0.15">
      <c r="A24" s="967"/>
      <c r="B24" s="968"/>
      <c r="C24" s="968"/>
      <c r="D24" s="968"/>
      <c r="E24" s="968"/>
      <c r="F24" s="969"/>
      <c r="G24" s="955" t="s">
        <v>589</v>
      </c>
      <c r="H24" s="956"/>
      <c r="I24" s="956"/>
      <c r="J24" s="956"/>
      <c r="K24" s="956"/>
      <c r="L24" s="956"/>
      <c r="M24" s="956"/>
      <c r="N24" s="956"/>
      <c r="O24" s="957"/>
      <c r="P24" s="657">
        <v>81.849999999999994</v>
      </c>
      <c r="Q24" s="658"/>
      <c r="R24" s="658"/>
      <c r="S24" s="658"/>
      <c r="T24" s="658"/>
      <c r="U24" s="658"/>
      <c r="V24" s="659"/>
      <c r="W24" s="657">
        <v>100.431</v>
      </c>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450.42399999999998</v>
      </c>
      <c r="Q29" s="658"/>
      <c r="R29" s="658"/>
      <c r="S29" s="658"/>
      <c r="T29" s="658"/>
      <c r="U29" s="658"/>
      <c r="V29" s="659"/>
      <c r="W29" s="933">
        <f>AR13</f>
        <v>525.05499999999995</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532</v>
      </c>
      <c r="AF30" s="859"/>
      <c r="AG30" s="859"/>
      <c r="AH30" s="860"/>
      <c r="AI30" s="858" t="s">
        <v>529</v>
      </c>
      <c r="AJ30" s="859"/>
      <c r="AK30" s="859"/>
      <c r="AL30" s="860"/>
      <c r="AM30" s="915" t="s">
        <v>524</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567</v>
      </c>
      <c r="AR31" s="200"/>
      <c r="AS31" s="133" t="s">
        <v>355</v>
      </c>
      <c r="AT31" s="134"/>
      <c r="AU31" s="199">
        <v>31</v>
      </c>
      <c r="AV31" s="199"/>
      <c r="AW31" s="398" t="s">
        <v>300</v>
      </c>
      <c r="AX31" s="399"/>
    </row>
    <row r="32" spans="1:50" ht="23.25" customHeight="1" x14ac:dyDescent="0.15">
      <c r="A32" s="403"/>
      <c r="B32" s="401"/>
      <c r="C32" s="401"/>
      <c r="D32" s="401"/>
      <c r="E32" s="401"/>
      <c r="F32" s="402"/>
      <c r="G32" s="564" t="s">
        <v>590</v>
      </c>
      <c r="H32" s="565"/>
      <c r="I32" s="565"/>
      <c r="J32" s="565"/>
      <c r="K32" s="565"/>
      <c r="L32" s="565"/>
      <c r="M32" s="565"/>
      <c r="N32" s="565"/>
      <c r="O32" s="566"/>
      <c r="P32" s="105" t="s">
        <v>591</v>
      </c>
      <c r="Q32" s="105"/>
      <c r="R32" s="105"/>
      <c r="S32" s="105"/>
      <c r="T32" s="105"/>
      <c r="U32" s="105"/>
      <c r="V32" s="105"/>
      <c r="W32" s="105"/>
      <c r="X32" s="106"/>
      <c r="Y32" s="471" t="s">
        <v>12</v>
      </c>
      <c r="Z32" s="531"/>
      <c r="AA32" s="532"/>
      <c r="AB32" s="461" t="s">
        <v>593</v>
      </c>
      <c r="AC32" s="461"/>
      <c r="AD32" s="461"/>
      <c r="AE32" s="218">
        <v>6778</v>
      </c>
      <c r="AF32" s="219"/>
      <c r="AG32" s="219"/>
      <c r="AH32" s="219"/>
      <c r="AI32" s="218">
        <v>8165</v>
      </c>
      <c r="AJ32" s="219"/>
      <c r="AK32" s="219"/>
      <c r="AL32" s="219"/>
      <c r="AM32" s="218">
        <v>142832</v>
      </c>
      <c r="AN32" s="219"/>
      <c r="AO32" s="219"/>
      <c r="AP32" s="219"/>
      <c r="AQ32" s="340" t="s">
        <v>568</v>
      </c>
      <c r="AR32" s="207"/>
      <c r="AS32" s="207"/>
      <c r="AT32" s="341"/>
      <c r="AU32" s="219" t="s">
        <v>568</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593</v>
      </c>
      <c r="AC33" s="523"/>
      <c r="AD33" s="523"/>
      <c r="AE33" s="218">
        <v>5417</v>
      </c>
      <c r="AF33" s="219"/>
      <c r="AG33" s="219"/>
      <c r="AH33" s="219"/>
      <c r="AI33" s="218">
        <v>6205</v>
      </c>
      <c r="AJ33" s="219"/>
      <c r="AK33" s="219"/>
      <c r="AL33" s="219"/>
      <c r="AM33" s="218">
        <v>75610</v>
      </c>
      <c r="AN33" s="219"/>
      <c r="AO33" s="219"/>
      <c r="AP33" s="219"/>
      <c r="AQ33" s="340" t="s">
        <v>567</v>
      </c>
      <c r="AR33" s="207"/>
      <c r="AS33" s="207"/>
      <c r="AT33" s="341"/>
      <c r="AU33" s="219">
        <v>84011</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125.12460771644822</v>
      </c>
      <c r="AF34" s="219"/>
      <c r="AG34" s="219"/>
      <c r="AH34" s="219"/>
      <c r="AI34" s="218">
        <v>131.58742949234488</v>
      </c>
      <c r="AJ34" s="219"/>
      <c r="AK34" s="219"/>
      <c r="AL34" s="219"/>
      <c r="AM34" s="218">
        <v>188.90622933474407</v>
      </c>
      <c r="AN34" s="219"/>
      <c r="AO34" s="219"/>
      <c r="AP34" s="219"/>
      <c r="AQ34" s="340" t="s">
        <v>568</v>
      </c>
      <c r="AR34" s="207"/>
      <c r="AS34" s="207"/>
      <c r="AT34" s="341"/>
      <c r="AU34" s="219" t="s">
        <v>568</v>
      </c>
      <c r="AV34" s="219"/>
      <c r="AW34" s="219"/>
      <c r="AX34" s="221"/>
    </row>
    <row r="35" spans="1:50" ht="29.1" customHeight="1" x14ac:dyDescent="0.15">
      <c r="A35" s="226" t="s">
        <v>502</v>
      </c>
      <c r="B35" s="227"/>
      <c r="C35" s="227"/>
      <c r="D35" s="227"/>
      <c r="E35" s="227"/>
      <c r="F35" s="228"/>
      <c r="G35" s="232" t="s">
        <v>662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9.1"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532</v>
      </c>
      <c r="AF37" s="245"/>
      <c r="AG37" s="245"/>
      <c r="AH37" s="246"/>
      <c r="AI37" s="244" t="s">
        <v>529</v>
      </c>
      <c r="AJ37" s="245"/>
      <c r="AK37" s="245"/>
      <c r="AL37" s="246"/>
      <c r="AM37" s="250" t="s">
        <v>524</v>
      </c>
      <c r="AN37" s="250"/>
      <c r="AO37" s="250"/>
      <c r="AP37" s="244"/>
      <c r="AQ37" s="151" t="s">
        <v>354</v>
      </c>
      <c r="AR37" s="152"/>
      <c r="AS37" s="152"/>
      <c r="AT37" s="153"/>
      <c r="AU37" s="411" t="s">
        <v>253</v>
      </c>
      <c r="AV37" s="411"/>
      <c r="AW37" s="411"/>
      <c r="AX37" s="910"/>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t="s">
        <v>567</v>
      </c>
      <c r="AR38" s="200"/>
      <c r="AS38" s="133" t="s">
        <v>355</v>
      </c>
      <c r="AT38" s="134"/>
      <c r="AU38" s="199">
        <v>31</v>
      </c>
      <c r="AV38" s="199"/>
      <c r="AW38" s="398" t="s">
        <v>300</v>
      </c>
      <c r="AX38" s="399"/>
    </row>
    <row r="39" spans="1:50" ht="23.25" customHeight="1" x14ac:dyDescent="0.15">
      <c r="A39" s="403"/>
      <c r="B39" s="401"/>
      <c r="C39" s="401"/>
      <c r="D39" s="401"/>
      <c r="E39" s="401"/>
      <c r="F39" s="402"/>
      <c r="G39" s="564" t="s">
        <v>594</v>
      </c>
      <c r="H39" s="565"/>
      <c r="I39" s="565"/>
      <c r="J39" s="565"/>
      <c r="K39" s="565"/>
      <c r="L39" s="565"/>
      <c r="M39" s="565"/>
      <c r="N39" s="565"/>
      <c r="O39" s="566"/>
      <c r="P39" s="105" t="s">
        <v>595</v>
      </c>
      <c r="Q39" s="105"/>
      <c r="R39" s="105"/>
      <c r="S39" s="105"/>
      <c r="T39" s="105"/>
      <c r="U39" s="105"/>
      <c r="V39" s="105"/>
      <c r="W39" s="105"/>
      <c r="X39" s="106"/>
      <c r="Y39" s="471" t="s">
        <v>12</v>
      </c>
      <c r="Z39" s="531"/>
      <c r="AA39" s="532"/>
      <c r="AB39" s="461" t="s">
        <v>593</v>
      </c>
      <c r="AC39" s="461"/>
      <c r="AD39" s="461"/>
      <c r="AE39" s="218">
        <v>18079</v>
      </c>
      <c r="AF39" s="219"/>
      <c r="AG39" s="219"/>
      <c r="AH39" s="219"/>
      <c r="AI39" s="218">
        <v>17013</v>
      </c>
      <c r="AJ39" s="219"/>
      <c r="AK39" s="219"/>
      <c r="AL39" s="219"/>
      <c r="AM39" s="218">
        <v>28799</v>
      </c>
      <c r="AN39" s="219"/>
      <c r="AO39" s="219"/>
      <c r="AP39" s="219"/>
      <c r="AQ39" s="340" t="s">
        <v>568</v>
      </c>
      <c r="AR39" s="207"/>
      <c r="AS39" s="207"/>
      <c r="AT39" s="341"/>
      <c r="AU39" s="219" t="s">
        <v>568</v>
      </c>
      <c r="AV39" s="219"/>
      <c r="AW39" s="219"/>
      <c r="AX39" s="221"/>
    </row>
    <row r="40" spans="1:50" ht="23.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593</v>
      </c>
      <c r="AC40" s="523"/>
      <c r="AD40" s="523"/>
      <c r="AE40" s="218">
        <v>5970</v>
      </c>
      <c r="AF40" s="219"/>
      <c r="AG40" s="219"/>
      <c r="AH40" s="219"/>
      <c r="AI40" s="218">
        <v>18080</v>
      </c>
      <c r="AJ40" s="219"/>
      <c r="AK40" s="219"/>
      <c r="AL40" s="219"/>
      <c r="AM40" s="218">
        <v>17014</v>
      </c>
      <c r="AN40" s="219"/>
      <c r="AO40" s="219"/>
      <c r="AP40" s="219"/>
      <c r="AQ40" s="340" t="s">
        <v>567</v>
      </c>
      <c r="AR40" s="207"/>
      <c r="AS40" s="207"/>
      <c r="AT40" s="341"/>
      <c r="AU40" s="219" t="s">
        <v>585</v>
      </c>
      <c r="AV40" s="219"/>
      <c r="AW40" s="219"/>
      <c r="AX40" s="221"/>
    </row>
    <row r="41" spans="1:50" ht="23.2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v>302.83082077051927</v>
      </c>
      <c r="AF41" s="219"/>
      <c r="AG41" s="219"/>
      <c r="AH41" s="219"/>
      <c r="AI41" s="218">
        <v>94.098451327433622</v>
      </c>
      <c r="AJ41" s="219"/>
      <c r="AK41" s="219"/>
      <c r="AL41" s="219"/>
      <c r="AM41" s="218">
        <v>169.2664864229458</v>
      </c>
      <c r="AN41" s="219"/>
      <c r="AO41" s="219"/>
      <c r="AP41" s="219"/>
      <c r="AQ41" s="340" t="s">
        <v>568</v>
      </c>
      <c r="AR41" s="207"/>
      <c r="AS41" s="207"/>
      <c r="AT41" s="341"/>
      <c r="AU41" s="219" t="s">
        <v>568</v>
      </c>
      <c r="AV41" s="219"/>
      <c r="AW41" s="219"/>
      <c r="AX41" s="221"/>
    </row>
    <row r="42" spans="1:50" ht="23.25" customHeight="1" x14ac:dyDescent="0.15">
      <c r="A42" s="226" t="s">
        <v>502</v>
      </c>
      <c r="B42" s="227"/>
      <c r="C42" s="227"/>
      <c r="D42" s="227"/>
      <c r="E42" s="227"/>
      <c r="F42" s="228"/>
      <c r="G42" s="232" t="s">
        <v>597</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532</v>
      </c>
      <c r="AF44" s="245"/>
      <c r="AG44" s="245"/>
      <c r="AH44" s="246"/>
      <c r="AI44" s="244" t="s">
        <v>529</v>
      </c>
      <c r="AJ44" s="245"/>
      <c r="AK44" s="245"/>
      <c r="AL44" s="246"/>
      <c r="AM44" s="250" t="s">
        <v>524</v>
      </c>
      <c r="AN44" s="250"/>
      <c r="AO44" s="250"/>
      <c r="AP44" s="244"/>
      <c r="AQ44" s="151" t="s">
        <v>354</v>
      </c>
      <c r="AR44" s="152"/>
      <c r="AS44" s="152"/>
      <c r="AT44" s="153"/>
      <c r="AU44" s="411" t="s">
        <v>253</v>
      </c>
      <c r="AV44" s="411"/>
      <c r="AW44" s="411"/>
      <c r="AX44" s="910"/>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t="s">
        <v>567</v>
      </c>
      <c r="AR45" s="200"/>
      <c r="AS45" s="133" t="s">
        <v>355</v>
      </c>
      <c r="AT45" s="134"/>
      <c r="AU45" s="199">
        <v>31</v>
      </c>
      <c r="AV45" s="199"/>
      <c r="AW45" s="398" t="s">
        <v>300</v>
      </c>
      <c r="AX45" s="399"/>
    </row>
    <row r="46" spans="1:50" ht="30" customHeight="1" x14ac:dyDescent="0.15">
      <c r="A46" s="403"/>
      <c r="B46" s="401"/>
      <c r="C46" s="401"/>
      <c r="D46" s="401"/>
      <c r="E46" s="401"/>
      <c r="F46" s="402"/>
      <c r="G46" s="564" t="s">
        <v>676</v>
      </c>
      <c r="H46" s="565"/>
      <c r="I46" s="565"/>
      <c r="J46" s="565"/>
      <c r="K46" s="565"/>
      <c r="L46" s="565"/>
      <c r="M46" s="565"/>
      <c r="N46" s="565"/>
      <c r="O46" s="566"/>
      <c r="P46" s="105" t="s">
        <v>598</v>
      </c>
      <c r="Q46" s="105"/>
      <c r="R46" s="105"/>
      <c r="S46" s="105"/>
      <c r="T46" s="105"/>
      <c r="U46" s="105"/>
      <c r="V46" s="105"/>
      <c r="W46" s="105"/>
      <c r="X46" s="106"/>
      <c r="Y46" s="471" t="s">
        <v>12</v>
      </c>
      <c r="Z46" s="531"/>
      <c r="AA46" s="532"/>
      <c r="AB46" s="461" t="s">
        <v>599</v>
      </c>
      <c r="AC46" s="461"/>
      <c r="AD46" s="461"/>
      <c r="AE46" s="218">
        <v>409</v>
      </c>
      <c r="AF46" s="219"/>
      <c r="AG46" s="219"/>
      <c r="AH46" s="219"/>
      <c r="AI46" s="218">
        <v>428</v>
      </c>
      <c r="AJ46" s="219"/>
      <c r="AK46" s="219"/>
      <c r="AL46" s="219"/>
      <c r="AM46" s="218">
        <v>354</v>
      </c>
      <c r="AN46" s="219"/>
      <c r="AO46" s="219"/>
      <c r="AP46" s="219"/>
      <c r="AQ46" s="340" t="s">
        <v>567</v>
      </c>
      <c r="AR46" s="207"/>
      <c r="AS46" s="207"/>
      <c r="AT46" s="341"/>
      <c r="AU46" s="219" t="s">
        <v>567</v>
      </c>
      <c r="AV46" s="219"/>
      <c r="AW46" s="219"/>
      <c r="AX46" s="221"/>
    </row>
    <row r="47" spans="1:50" ht="30"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t="s">
        <v>599</v>
      </c>
      <c r="AC47" s="523"/>
      <c r="AD47" s="523"/>
      <c r="AE47" s="218">
        <v>189</v>
      </c>
      <c r="AF47" s="219"/>
      <c r="AG47" s="219"/>
      <c r="AH47" s="219"/>
      <c r="AI47" s="218">
        <v>410</v>
      </c>
      <c r="AJ47" s="219"/>
      <c r="AK47" s="219"/>
      <c r="AL47" s="219"/>
      <c r="AM47" s="218">
        <v>429</v>
      </c>
      <c r="AN47" s="219"/>
      <c r="AO47" s="219"/>
      <c r="AP47" s="219"/>
      <c r="AQ47" s="340" t="s">
        <v>567</v>
      </c>
      <c r="AR47" s="207"/>
      <c r="AS47" s="207"/>
      <c r="AT47" s="341"/>
      <c r="AU47" s="219" t="s">
        <v>567</v>
      </c>
      <c r="AV47" s="219"/>
      <c r="AW47" s="219"/>
      <c r="AX47" s="221"/>
    </row>
    <row r="48" spans="1:50" ht="30"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v>216.40211640211641</v>
      </c>
      <c r="AF48" s="219"/>
      <c r="AG48" s="219"/>
      <c r="AH48" s="219"/>
      <c r="AI48" s="218">
        <v>104.39024390243902</v>
      </c>
      <c r="AJ48" s="219"/>
      <c r="AK48" s="219"/>
      <c r="AL48" s="219"/>
      <c r="AM48" s="218">
        <v>82.51748251748252</v>
      </c>
      <c r="AN48" s="219"/>
      <c r="AO48" s="219"/>
      <c r="AP48" s="219"/>
      <c r="AQ48" s="340" t="s">
        <v>567</v>
      </c>
      <c r="AR48" s="207"/>
      <c r="AS48" s="207"/>
      <c r="AT48" s="341"/>
      <c r="AU48" s="219" t="s">
        <v>567</v>
      </c>
      <c r="AV48" s="219"/>
      <c r="AW48" s="219"/>
      <c r="AX48" s="221"/>
    </row>
    <row r="49" spans="1:50" ht="23.25" customHeight="1" x14ac:dyDescent="0.15">
      <c r="A49" s="226" t="s">
        <v>502</v>
      </c>
      <c r="B49" s="227"/>
      <c r="C49" s="227"/>
      <c r="D49" s="227"/>
      <c r="E49" s="227"/>
      <c r="F49" s="228"/>
      <c r="G49" s="232" t="s">
        <v>596</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532</v>
      </c>
      <c r="AF51" s="245"/>
      <c r="AG51" s="245"/>
      <c r="AH51" s="246"/>
      <c r="AI51" s="244" t="s">
        <v>529</v>
      </c>
      <c r="AJ51" s="245"/>
      <c r="AK51" s="245"/>
      <c r="AL51" s="246"/>
      <c r="AM51" s="250" t="s">
        <v>525</v>
      </c>
      <c r="AN51" s="250"/>
      <c r="AO51" s="250"/>
      <c r="AP51" s="244"/>
      <c r="AQ51" s="151" t="s">
        <v>354</v>
      </c>
      <c r="AR51" s="152"/>
      <c r="AS51" s="152"/>
      <c r="AT51" s="153"/>
      <c r="AU51" s="924" t="s">
        <v>253</v>
      </c>
      <c r="AV51" s="924"/>
      <c r="AW51" s="924"/>
      <c r="AX51" s="925"/>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t="s">
        <v>567</v>
      </c>
      <c r="AR52" s="200"/>
      <c r="AS52" s="133" t="s">
        <v>355</v>
      </c>
      <c r="AT52" s="134"/>
      <c r="AU52" s="199">
        <v>31</v>
      </c>
      <c r="AV52" s="199"/>
      <c r="AW52" s="398" t="s">
        <v>300</v>
      </c>
      <c r="AX52" s="399"/>
    </row>
    <row r="53" spans="1:50" ht="37.5" customHeight="1" x14ac:dyDescent="0.15">
      <c r="A53" s="403"/>
      <c r="B53" s="401"/>
      <c r="C53" s="401"/>
      <c r="D53" s="401"/>
      <c r="E53" s="401"/>
      <c r="F53" s="402"/>
      <c r="G53" s="564" t="s">
        <v>675</v>
      </c>
      <c r="H53" s="565"/>
      <c r="I53" s="565"/>
      <c r="J53" s="565"/>
      <c r="K53" s="565"/>
      <c r="L53" s="565"/>
      <c r="M53" s="565"/>
      <c r="N53" s="565"/>
      <c r="O53" s="566"/>
      <c r="P53" s="105" t="s">
        <v>600</v>
      </c>
      <c r="Q53" s="105"/>
      <c r="R53" s="105"/>
      <c r="S53" s="105"/>
      <c r="T53" s="105"/>
      <c r="U53" s="105"/>
      <c r="V53" s="105"/>
      <c r="W53" s="105"/>
      <c r="X53" s="106"/>
      <c r="Y53" s="471" t="s">
        <v>12</v>
      </c>
      <c r="Z53" s="531"/>
      <c r="AA53" s="532"/>
      <c r="AB53" s="461" t="s">
        <v>592</v>
      </c>
      <c r="AC53" s="461"/>
      <c r="AD53" s="461"/>
      <c r="AE53" s="218">
        <v>354</v>
      </c>
      <c r="AF53" s="219"/>
      <c r="AG53" s="219"/>
      <c r="AH53" s="219"/>
      <c r="AI53" s="218">
        <v>369</v>
      </c>
      <c r="AJ53" s="219"/>
      <c r="AK53" s="219"/>
      <c r="AL53" s="219"/>
      <c r="AM53" s="218">
        <v>386</v>
      </c>
      <c r="AN53" s="219"/>
      <c r="AO53" s="219"/>
      <c r="AP53" s="219"/>
      <c r="AQ53" s="340" t="s">
        <v>567</v>
      </c>
      <c r="AR53" s="207"/>
      <c r="AS53" s="207"/>
      <c r="AT53" s="341"/>
      <c r="AU53" s="219" t="s">
        <v>567</v>
      </c>
      <c r="AV53" s="219"/>
      <c r="AW53" s="219"/>
      <c r="AX53" s="221"/>
    </row>
    <row r="54" spans="1:50" ht="37.5"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t="s">
        <v>592</v>
      </c>
      <c r="AC54" s="523"/>
      <c r="AD54" s="523"/>
      <c r="AE54" s="218">
        <v>201</v>
      </c>
      <c r="AF54" s="219"/>
      <c r="AG54" s="219"/>
      <c r="AH54" s="219"/>
      <c r="AI54" s="218">
        <v>395</v>
      </c>
      <c r="AJ54" s="219"/>
      <c r="AK54" s="219"/>
      <c r="AL54" s="219"/>
      <c r="AM54" s="218">
        <v>404</v>
      </c>
      <c r="AN54" s="219"/>
      <c r="AO54" s="219"/>
      <c r="AP54" s="219"/>
      <c r="AQ54" s="340" t="s">
        <v>567</v>
      </c>
      <c r="AR54" s="207"/>
      <c r="AS54" s="207"/>
      <c r="AT54" s="341"/>
      <c r="AU54" s="219" t="s">
        <v>567</v>
      </c>
      <c r="AV54" s="219"/>
      <c r="AW54" s="219"/>
      <c r="AX54" s="221"/>
    </row>
    <row r="55" spans="1:50" ht="37.5"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v>176.11940298507463</v>
      </c>
      <c r="AF55" s="219"/>
      <c r="AG55" s="219"/>
      <c r="AH55" s="219"/>
      <c r="AI55" s="218">
        <v>93.417721518987335</v>
      </c>
      <c r="AJ55" s="219"/>
      <c r="AK55" s="219"/>
      <c r="AL55" s="219"/>
      <c r="AM55" s="218">
        <v>95.544554455445535</v>
      </c>
      <c r="AN55" s="219"/>
      <c r="AO55" s="219"/>
      <c r="AP55" s="219"/>
      <c r="AQ55" s="340" t="s">
        <v>567</v>
      </c>
      <c r="AR55" s="207"/>
      <c r="AS55" s="207"/>
      <c r="AT55" s="341"/>
      <c r="AU55" s="219" t="s">
        <v>567</v>
      </c>
      <c r="AV55" s="219"/>
      <c r="AW55" s="219"/>
      <c r="AX55" s="221"/>
    </row>
    <row r="56" spans="1:50" ht="23.25" customHeight="1" x14ac:dyDescent="0.15">
      <c r="A56" s="226" t="s">
        <v>502</v>
      </c>
      <c r="B56" s="227"/>
      <c r="C56" s="227"/>
      <c r="D56" s="227"/>
      <c r="E56" s="227"/>
      <c r="F56" s="228"/>
      <c r="G56" s="232" t="s">
        <v>601</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533</v>
      </c>
      <c r="AF58" s="245"/>
      <c r="AG58" s="245"/>
      <c r="AH58" s="246"/>
      <c r="AI58" s="244" t="s">
        <v>529</v>
      </c>
      <c r="AJ58" s="245"/>
      <c r="AK58" s="245"/>
      <c r="AL58" s="246"/>
      <c r="AM58" s="250" t="s">
        <v>524</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532</v>
      </c>
      <c r="AF65" s="245"/>
      <c r="AG65" s="245"/>
      <c r="AH65" s="246"/>
      <c r="AI65" s="244" t="s">
        <v>529</v>
      </c>
      <c r="AJ65" s="245"/>
      <c r="AK65" s="245"/>
      <c r="AL65" s="246"/>
      <c r="AM65" s="250" t="s">
        <v>524</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492</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493</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491</v>
      </c>
      <c r="X70" s="311"/>
      <c r="Y70" s="270" t="s">
        <v>12</v>
      </c>
      <c r="Z70" s="270"/>
      <c r="AA70" s="271"/>
      <c r="AB70" s="272" t="s">
        <v>492</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493</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532</v>
      </c>
      <c r="AF73" s="245"/>
      <c r="AG73" s="245"/>
      <c r="AH73" s="246"/>
      <c r="AI73" s="244" t="s">
        <v>529</v>
      </c>
      <c r="AJ73" s="245"/>
      <c r="AK73" s="245"/>
      <c r="AL73" s="246"/>
      <c r="AM73" s="250" t="s">
        <v>524</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505</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557</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532</v>
      </c>
      <c r="AF85" s="245"/>
      <c r="AG85" s="245"/>
      <c r="AH85" s="246"/>
      <c r="AI85" s="244" t="s">
        <v>529</v>
      </c>
      <c r="AJ85" s="245"/>
      <c r="AK85" s="245"/>
      <c r="AL85" s="246"/>
      <c r="AM85" s="250" t="s">
        <v>524</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532</v>
      </c>
      <c r="AF90" s="245"/>
      <c r="AG90" s="245"/>
      <c r="AH90" s="246"/>
      <c r="AI90" s="244" t="s">
        <v>529</v>
      </c>
      <c r="AJ90" s="245"/>
      <c r="AK90" s="245"/>
      <c r="AL90" s="246"/>
      <c r="AM90" s="250" t="s">
        <v>524</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532</v>
      </c>
      <c r="AF95" s="245"/>
      <c r="AG95" s="245"/>
      <c r="AH95" s="246"/>
      <c r="AI95" s="244" t="s">
        <v>529</v>
      </c>
      <c r="AJ95" s="245"/>
      <c r="AK95" s="245"/>
      <c r="AL95" s="246"/>
      <c r="AM95" s="250" t="s">
        <v>524</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532</v>
      </c>
      <c r="AF100" s="540"/>
      <c r="AG100" s="540"/>
      <c r="AH100" s="541"/>
      <c r="AI100" s="539" t="s">
        <v>529</v>
      </c>
      <c r="AJ100" s="540"/>
      <c r="AK100" s="540"/>
      <c r="AL100" s="541"/>
      <c r="AM100" s="539" t="s">
        <v>525</v>
      </c>
      <c r="AN100" s="540"/>
      <c r="AO100" s="540"/>
      <c r="AP100" s="541"/>
      <c r="AQ100" s="320" t="s">
        <v>518</v>
      </c>
      <c r="AR100" s="321"/>
      <c r="AS100" s="321"/>
      <c r="AT100" s="322"/>
      <c r="AU100" s="320" t="s">
        <v>515</v>
      </c>
      <c r="AV100" s="321"/>
      <c r="AW100" s="321"/>
      <c r="AX100" s="323"/>
    </row>
    <row r="101" spans="1:60" ht="28.5" customHeight="1" x14ac:dyDescent="0.15">
      <c r="A101" s="422"/>
      <c r="B101" s="423"/>
      <c r="C101" s="423"/>
      <c r="D101" s="423"/>
      <c r="E101" s="423"/>
      <c r="F101" s="424"/>
      <c r="G101" s="105" t="s">
        <v>665</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603</v>
      </c>
      <c r="AC101" s="461"/>
      <c r="AD101" s="461"/>
      <c r="AE101" s="218">
        <v>82</v>
      </c>
      <c r="AF101" s="219"/>
      <c r="AG101" s="219"/>
      <c r="AH101" s="220"/>
      <c r="AI101" s="218">
        <v>82</v>
      </c>
      <c r="AJ101" s="219"/>
      <c r="AK101" s="219"/>
      <c r="AL101" s="220"/>
      <c r="AM101" s="218">
        <v>154</v>
      </c>
      <c r="AN101" s="219"/>
      <c r="AO101" s="219"/>
      <c r="AP101" s="220"/>
      <c r="AQ101" s="218" t="s">
        <v>567</v>
      </c>
      <c r="AR101" s="219"/>
      <c r="AS101" s="219"/>
      <c r="AT101" s="220"/>
      <c r="AU101" s="218"/>
      <c r="AV101" s="219"/>
      <c r="AW101" s="219"/>
      <c r="AX101" s="220"/>
    </row>
    <row r="102" spans="1:60" ht="28.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603</v>
      </c>
      <c r="AC102" s="461"/>
      <c r="AD102" s="461"/>
      <c r="AE102" s="418">
        <v>21</v>
      </c>
      <c r="AF102" s="418"/>
      <c r="AG102" s="418"/>
      <c r="AH102" s="418"/>
      <c r="AI102" s="418">
        <v>57</v>
      </c>
      <c r="AJ102" s="418"/>
      <c r="AK102" s="418"/>
      <c r="AL102" s="418"/>
      <c r="AM102" s="418">
        <v>73</v>
      </c>
      <c r="AN102" s="418"/>
      <c r="AO102" s="418"/>
      <c r="AP102" s="418"/>
      <c r="AQ102" s="273">
        <v>119</v>
      </c>
      <c r="AR102" s="274"/>
      <c r="AS102" s="274"/>
      <c r="AT102" s="319"/>
      <c r="AU102" s="273"/>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532</v>
      </c>
      <c r="AF103" s="416"/>
      <c r="AG103" s="416"/>
      <c r="AH103" s="417"/>
      <c r="AI103" s="415" t="s">
        <v>529</v>
      </c>
      <c r="AJ103" s="416"/>
      <c r="AK103" s="416"/>
      <c r="AL103" s="417"/>
      <c r="AM103" s="415" t="s">
        <v>525</v>
      </c>
      <c r="AN103" s="416"/>
      <c r="AO103" s="416"/>
      <c r="AP103" s="417"/>
      <c r="AQ103" s="284" t="s">
        <v>518</v>
      </c>
      <c r="AR103" s="285"/>
      <c r="AS103" s="285"/>
      <c r="AT103" s="324"/>
      <c r="AU103" s="284" t="s">
        <v>515</v>
      </c>
      <c r="AV103" s="285"/>
      <c r="AW103" s="285"/>
      <c r="AX103" s="286"/>
    </row>
    <row r="104" spans="1:60" ht="28.5" customHeight="1" x14ac:dyDescent="0.15">
      <c r="A104" s="422"/>
      <c r="B104" s="423"/>
      <c r="C104" s="423"/>
      <c r="D104" s="423"/>
      <c r="E104" s="423"/>
      <c r="F104" s="424"/>
      <c r="G104" s="105" t="s">
        <v>666</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604</v>
      </c>
      <c r="AC104" s="546"/>
      <c r="AD104" s="547"/>
      <c r="AE104" s="218">
        <v>266</v>
      </c>
      <c r="AF104" s="219"/>
      <c r="AG104" s="219"/>
      <c r="AH104" s="220"/>
      <c r="AI104" s="218">
        <v>269</v>
      </c>
      <c r="AJ104" s="219"/>
      <c r="AK104" s="219"/>
      <c r="AL104" s="220"/>
      <c r="AM104" s="218">
        <v>417</v>
      </c>
      <c r="AN104" s="219"/>
      <c r="AO104" s="219"/>
      <c r="AP104" s="220"/>
      <c r="AQ104" s="218" t="s">
        <v>567</v>
      </c>
      <c r="AR104" s="219"/>
      <c r="AS104" s="219"/>
      <c r="AT104" s="220"/>
      <c r="AU104" s="218"/>
      <c r="AV104" s="219"/>
      <c r="AW104" s="219"/>
      <c r="AX104" s="220"/>
    </row>
    <row r="105" spans="1:60" ht="28.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605</v>
      </c>
      <c r="AC105" s="469"/>
      <c r="AD105" s="470"/>
      <c r="AE105" s="418" t="s">
        <v>567</v>
      </c>
      <c r="AF105" s="418"/>
      <c r="AG105" s="418"/>
      <c r="AH105" s="418"/>
      <c r="AI105" s="418" t="s">
        <v>567</v>
      </c>
      <c r="AJ105" s="418"/>
      <c r="AK105" s="418"/>
      <c r="AL105" s="418"/>
      <c r="AM105" s="418" t="s">
        <v>567</v>
      </c>
      <c r="AN105" s="418"/>
      <c r="AO105" s="418"/>
      <c r="AP105" s="418"/>
      <c r="AQ105" s="218" t="s">
        <v>567</v>
      </c>
      <c r="AR105" s="219"/>
      <c r="AS105" s="219"/>
      <c r="AT105" s="220"/>
      <c r="AU105" s="273"/>
      <c r="AV105" s="274"/>
      <c r="AW105" s="274"/>
      <c r="AX105" s="319"/>
    </row>
    <row r="106" spans="1:60" ht="31.5"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532</v>
      </c>
      <c r="AF106" s="416"/>
      <c r="AG106" s="416"/>
      <c r="AH106" s="417"/>
      <c r="AI106" s="415" t="s">
        <v>529</v>
      </c>
      <c r="AJ106" s="416"/>
      <c r="AK106" s="416"/>
      <c r="AL106" s="417"/>
      <c r="AM106" s="415" t="s">
        <v>524</v>
      </c>
      <c r="AN106" s="416"/>
      <c r="AO106" s="416"/>
      <c r="AP106" s="417"/>
      <c r="AQ106" s="284" t="s">
        <v>518</v>
      </c>
      <c r="AR106" s="285"/>
      <c r="AS106" s="285"/>
      <c r="AT106" s="324"/>
      <c r="AU106" s="284" t="s">
        <v>515</v>
      </c>
      <c r="AV106" s="285"/>
      <c r="AW106" s="285"/>
      <c r="AX106" s="286"/>
    </row>
    <row r="107" spans="1:60" ht="26.25" customHeight="1" x14ac:dyDescent="0.15">
      <c r="A107" s="422"/>
      <c r="B107" s="423"/>
      <c r="C107" s="423"/>
      <c r="D107" s="423"/>
      <c r="E107" s="423"/>
      <c r="F107" s="424"/>
      <c r="G107" s="105" t="s">
        <v>667</v>
      </c>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t="s">
        <v>602</v>
      </c>
      <c r="AC107" s="546"/>
      <c r="AD107" s="547"/>
      <c r="AE107" s="418">
        <v>67</v>
      </c>
      <c r="AF107" s="418"/>
      <c r="AG107" s="418"/>
      <c r="AH107" s="418"/>
      <c r="AI107" s="418">
        <v>62</v>
      </c>
      <c r="AJ107" s="418"/>
      <c r="AK107" s="418"/>
      <c r="AL107" s="418"/>
      <c r="AM107" s="418">
        <v>59</v>
      </c>
      <c r="AN107" s="418"/>
      <c r="AO107" s="418"/>
      <c r="AP107" s="418"/>
      <c r="AQ107" s="218" t="s">
        <v>567</v>
      </c>
      <c r="AR107" s="219"/>
      <c r="AS107" s="219"/>
      <c r="AT107" s="220"/>
      <c r="AU107" s="218"/>
      <c r="AV107" s="219"/>
      <c r="AW107" s="219"/>
      <c r="AX107" s="220"/>
    </row>
    <row r="108" spans="1:60" ht="26.25"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t="s">
        <v>602</v>
      </c>
      <c r="AC108" s="469"/>
      <c r="AD108" s="470"/>
      <c r="AE108" s="418" t="s">
        <v>567</v>
      </c>
      <c r="AF108" s="418"/>
      <c r="AG108" s="418"/>
      <c r="AH108" s="418"/>
      <c r="AI108" s="418" t="s">
        <v>567</v>
      </c>
      <c r="AJ108" s="418"/>
      <c r="AK108" s="418"/>
      <c r="AL108" s="418"/>
      <c r="AM108" s="418" t="s">
        <v>567</v>
      </c>
      <c r="AN108" s="418"/>
      <c r="AO108" s="418"/>
      <c r="AP108" s="418"/>
      <c r="AQ108" s="218" t="s">
        <v>567</v>
      </c>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532</v>
      </c>
      <c r="AF109" s="416"/>
      <c r="AG109" s="416"/>
      <c r="AH109" s="417"/>
      <c r="AI109" s="415" t="s">
        <v>529</v>
      </c>
      <c r="AJ109" s="416"/>
      <c r="AK109" s="416"/>
      <c r="AL109" s="417"/>
      <c r="AM109" s="415" t="s">
        <v>525</v>
      </c>
      <c r="AN109" s="416"/>
      <c r="AO109" s="416"/>
      <c r="AP109" s="417"/>
      <c r="AQ109" s="284" t="s">
        <v>518</v>
      </c>
      <c r="AR109" s="285"/>
      <c r="AS109" s="285"/>
      <c r="AT109" s="324"/>
      <c r="AU109" s="284" t="s">
        <v>515</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532</v>
      </c>
      <c r="AF112" s="416"/>
      <c r="AG112" s="416"/>
      <c r="AH112" s="417"/>
      <c r="AI112" s="415" t="s">
        <v>529</v>
      </c>
      <c r="AJ112" s="416"/>
      <c r="AK112" s="416"/>
      <c r="AL112" s="417"/>
      <c r="AM112" s="415" t="s">
        <v>524</v>
      </c>
      <c r="AN112" s="416"/>
      <c r="AO112" s="416"/>
      <c r="AP112" s="417"/>
      <c r="AQ112" s="284" t="s">
        <v>518</v>
      </c>
      <c r="AR112" s="285"/>
      <c r="AS112" s="285"/>
      <c r="AT112" s="324"/>
      <c r="AU112" s="284" t="s">
        <v>515</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532</v>
      </c>
      <c r="AF115" s="416"/>
      <c r="AG115" s="416"/>
      <c r="AH115" s="417"/>
      <c r="AI115" s="415" t="s">
        <v>529</v>
      </c>
      <c r="AJ115" s="416"/>
      <c r="AK115" s="416"/>
      <c r="AL115" s="417"/>
      <c r="AM115" s="415" t="s">
        <v>524</v>
      </c>
      <c r="AN115" s="416"/>
      <c r="AO115" s="416"/>
      <c r="AP115" s="417"/>
      <c r="AQ115" s="591" t="s">
        <v>519</v>
      </c>
      <c r="AR115" s="592"/>
      <c r="AS115" s="592"/>
      <c r="AT115" s="592"/>
      <c r="AU115" s="592"/>
      <c r="AV115" s="592"/>
      <c r="AW115" s="592"/>
      <c r="AX115" s="593"/>
    </row>
    <row r="116" spans="1:50" ht="23.25" customHeight="1" x14ac:dyDescent="0.15">
      <c r="A116" s="439"/>
      <c r="B116" s="440"/>
      <c r="C116" s="440"/>
      <c r="D116" s="440"/>
      <c r="E116" s="440"/>
      <c r="F116" s="441"/>
      <c r="G116" s="393" t="s">
        <v>606</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607</v>
      </c>
      <c r="AC116" s="463"/>
      <c r="AD116" s="464"/>
      <c r="AE116" s="418">
        <v>30</v>
      </c>
      <c r="AF116" s="418"/>
      <c r="AG116" s="418"/>
      <c r="AH116" s="418"/>
      <c r="AI116" s="418">
        <v>30</v>
      </c>
      <c r="AJ116" s="418"/>
      <c r="AK116" s="418"/>
      <c r="AL116" s="418"/>
      <c r="AM116" s="418">
        <v>44.2</v>
      </c>
      <c r="AN116" s="418"/>
      <c r="AO116" s="418"/>
      <c r="AP116" s="418"/>
      <c r="AQ116" s="218">
        <v>64.3</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663</v>
      </c>
      <c r="AC117" s="473"/>
      <c r="AD117" s="474"/>
      <c r="AE117" s="551" t="s">
        <v>608</v>
      </c>
      <c r="AF117" s="551"/>
      <c r="AG117" s="551"/>
      <c r="AH117" s="551"/>
      <c r="AI117" s="551" t="s">
        <v>608</v>
      </c>
      <c r="AJ117" s="551"/>
      <c r="AK117" s="551"/>
      <c r="AL117" s="551"/>
      <c r="AM117" s="551" t="s">
        <v>631</v>
      </c>
      <c r="AN117" s="551"/>
      <c r="AO117" s="551"/>
      <c r="AP117" s="551"/>
      <c r="AQ117" s="551" t="s">
        <v>632</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532</v>
      </c>
      <c r="AF118" s="416"/>
      <c r="AG118" s="416"/>
      <c r="AH118" s="417"/>
      <c r="AI118" s="415" t="s">
        <v>529</v>
      </c>
      <c r="AJ118" s="416"/>
      <c r="AK118" s="416"/>
      <c r="AL118" s="417"/>
      <c r="AM118" s="415" t="s">
        <v>524</v>
      </c>
      <c r="AN118" s="416"/>
      <c r="AO118" s="416"/>
      <c r="AP118" s="417"/>
      <c r="AQ118" s="591" t="s">
        <v>519</v>
      </c>
      <c r="AR118" s="592"/>
      <c r="AS118" s="592"/>
      <c r="AT118" s="592"/>
      <c r="AU118" s="592"/>
      <c r="AV118" s="592"/>
      <c r="AW118" s="592"/>
      <c r="AX118" s="593"/>
    </row>
    <row r="119" spans="1:50" ht="23.25" hidden="1" customHeight="1" x14ac:dyDescent="0.15">
      <c r="A119" s="439"/>
      <c r="B119" s="440"/>
      <c r="C119" s="440"/>
      <c r="D119" s="440"/>
      <c r="E119" s="440"/>
      <c r="F119" s="441"/>
      <c r="G119" s="393" t="s">
        <v>573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574</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532</v>
      </c>
      <c r="AF121" s="416"/>
      <c r="AG121" s="416"/>
      <c r="AH121" s="417"/>
      <c r="AI121" s="415" t="s">
        <v>529</v>
      </c>
      <c r="AJ121" s="416"/>
      <c r="AK121" s="416"/>
      <c r="AL121" s="417"/>
      <c r="AM121" s="415" t="s">
        <v>524</v>
      </c>
      <c r="AN121" s="416"/>
      <c r="AO121" s="416"/>
      <c r="AP121" s="417"/>
      <c r="AQ121" s="591" t="s">
        <v>519</v>
      </c>
      <c r="AR121" s="592"/>
      <c r="AS121" s="592"/>
      <c r="AT121" s="592"/>
      <c r="AU121" s="592"/>
      <c r="AV121" s="592"/>
      <c r="AW121" s="592"/>
      <c r="AX121" s="593"/>
    </row>
    <row r="122" spans="1:50" ht="23.25" hidden="1" customHeight="1" x14ac:dyDescent="0.15">
      <c r="A122" s="439"/>
      <c r="B122" s="440"/>
      <c r="C122" s="440"/>
      <c r="D122" s="440"/>
      <c r="E122" s="440"/>
      <c r="F122" s="441"/>
      <c r="G122" s="393" t="s">
        <v>575</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574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533</v>
      </c>
      <c r="AF124" s="416"/>
      <c r="AG124" s="416"/>
      <c r="AH124" s="417"/>
      <c r="AI124" s="415" t="s">
        <v>529</v>
      </c>
      <c r="AJ124" s="416"/>
      <c r="AK124" s="416"/>
      <c r="AL124" s="417"/>
      <c r="AM124" s="415" t="s">
        <v>524</v>
      </c>
      <c r="AN124" s="416"/>
      <c r="AO124" s="416"/>
      <c r="AP124" s="417"/>
      <c r="AQ124" s="591" t="s">
        <v>519</v>
      </c>
      <c r="AR124" s="592"/>
      <c r="AS124" s="592"/>
      <c r="AT124" s="592"/>
      <c r="AU124" s="592"/>
      <c r="AV124" s="592"/>
      <c r="AW124" s="592"/>
      <c r="AX124" s="593"/>
    </row>
    <row r="125" spans="1:50" ht="23.25" hidden="1" customHeight="1" x14ac:dyDescent="0.15">
      <c r="A125" s="439"/>
      <c r="B125" s="440"/>
      <c r="C125" s="440"/>
      <c r="D125" s="440"/>
      <c r="E125" s="440"/>
      <c r="F125" s="441"/>
      <c r="G125" s="393" t="s">
        <v>575</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609</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532</v>
      </c>
      <c r="AF127" s="416"/>
      <c r="AG127" s="416"/>
      <c r="AH127" s="417"/>
      <c r="AI127" s="415" t="s">
        <v>529</v>
      </c>
      <c r="AJ127" s="416"/>
      <c r="AK127" s="416"/>
      <c r="AL127" s="417"/>
      <c r="AM127" s="415" t="s">
        <v>524</v>
      </c>
      <c r="AN127" s="416"/>
      <c r="AO127" s="416"/>
      <c r="AP127" s="417"/>
      <c r="AQ127" s="591" t="s">
        <v>519</v>
      </c>
      <c r="AR127" s="592"/>
      <c r="AS127" s="592"/>
      <c r="AT127" s="592"/>
      <c r="AU127" s="592"/>
      <c r="AV127" s="592"/>
      <c r="AW127" s="592"/>
      <c r="AX127" s="593"/>
    </row>
    <row r="128" spans="1:50" ht="23.25" hidden="1" customHeight="1" x14ac:dyDescent="0.15">
      <c r="A128" s="439"/>
      <c r="B128" s="440"/>
      <c r="C128" s="440"/>
      <c r="D128" s="440"/>
      <c r="E128" s="440"/>
      <c r="F128" s="441"/>
      <c r="G128" s="393" t="s">
        <v>575</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574</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562</v>
      </c>
      <c r="B130" s="185"/>
      <c r="C130" s="184" t="s">
        <v>358</v>
      </c>
      <c r="D130" s="185"/>
      <c r="E130" s="169" t="s">
        <v>387</v>
      </c>
      <c r="F130" s="170"/>
      <c r="G130" s="171" t="s">
        <v>627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610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532</v>
      </c>
      <c r="AF132" s="155"/>
      <c r="AG132" s="155"/>
      <c r="AH132" s="155"/>
      <c r="AI132" s="155" t="s">
        <v>529</v>
      </c>
      <c r="AJ132" s="155"/>
      <c r="AK132" s="155"/>
      <c r="AL132" s="155"/>
      <c r="AM132" s="155" t="s">
        <v>524</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568</v>
      </c>
      <c r="AR133" s="199"/>
      <c r="AS133" s="133" t="s">
        <v>355</v>
      </c>
      <c r="AT133" s="134"/>
      <c r="AU133" s="200">
        <v>32</v>
      </c>
      <c r="AV133" s="200"/>
      <c r="AW133" s="133" t="s">
        <v>300</v>
      </c>
      <c r="AX133" s="195"/>
    </row>
    <row r="134" spans="1:50" ht="39.75" customHeight="1" x14ac:dyDescent="0.15">
      <c r="A134" s="189"/>
      <c r="B134" s="186"/>
      <c r="C134" s="180"/>
      <c r="D134" s="186"/>
      <c r="E134" s="180"/>
      <c r="F134" s="181"/>
      <c r="G134" s="104" t="s">
        <v>611</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593</v>
      </c>
      <c r="AC134" s="205"/>
      <c r="AD134" s="205"/>
      <c r="AE134" s="206">
        <v>239287</v>
      </c>
      <c r="AF134" s="207"/>
      <c r="AG134" s="207"/>
      <c r="AH134" s="207"/>
      <c r="AI134" s="206">
        <v>267042</v>
      </c>
      <c r="AJ134" s="207"/>
      <c r="AK134" s="207"/>
      <c r="AL134" s="207"/>
      <c r="AM134" s="206">
        <v>298980</v>
      </c>
      <c r="AN134" s="207"/>
      <c r="AO134" s="207"/>
      <c r="AP134" s="207"/>
      <c r="AQ134" s="206" t="s">
        <v>568</v>
      </c>
      <c r="AR134" s="207"/>
      <c r="AS134" s="207"/>
      <c r="AT134" s="207"/>
      <c r="AU134" s="206" t="s">
        <v>568</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593</v>
      </c>
      <c r="AC135" s="213"/>
      <c r="AD135" s="213"/>
      <c r="AE135" s="206" t="s">
        <v>568</v>
      </c>
      <c r="AF135" s="207"/>
      <c r="AG135" s="207"/>
      <c r="AH135" s="207"/>
      <c r="AI135" s="206" t="s">
        <v>568</v>
      </c>
      <c r="AJ135" s="207"/>
      <c r="AK135" s="207"/>
      <c r="AL135" s="207"/>
      <c r="AM135" s="206" t="s">
        <v>630</v>
      </c>
      <c r="AN135" s="207"/>
      <c r="AO135" s="207"/>
      <c r="AP135" s="207"/>
      <c r="AQ135" s="206" t="s">
        <v>568</v>
      </c>
      <c r="AR135" s="207"/>
      <c r="AS135" s="207"/>
      <c r="AT135" s="207"/>
      <c r="AU135" s="206">
        <v>300000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532</v>
      </c>
      <c r="AF136" s="155"/>
      <c r="AG136" s="155"/>
      <c r="AH136" s="155"/>
      <c r="AI136" s="155" t="s">
        <v>529</v>
      </c>
      <c r="AJ136" s="155"/>
      <c r="AK136" s="155"/>
      <c r="AL136" s="155"/>
      <c r="AM136" s="155" t="s">
        <v>524</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532</v>
      </c>
      <c r="AF140" s="155"/>
      <c r="AG140" s="155"/>
      <c r="AH140" s="155"/>
      <c r="AI140" s="155" t="s">
        <v>529</v>
      </c>
      <c r="AJ140" s="155"/>
      <c r="AK140" s="155"/>
      <c r="AL140" s="155"/>
      <c r="AM140" s="155" t="s">
        <v>524</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532</v>
      </c>
      <c r="AF144" s="155"/>
      <c r="AG144" s="155"/>
      <c r="AH144" s="155"/>
      <c r="AI144" s="155" t="s">
        <v>529</v>
      </c>
      <c r="AJ144" s="155"/>
      <c r="AK144" s="155"/>
      <c r="AL144" s="155"/>
      <c r="AM144" s="155" t="s">
        <v>524</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532</v>
      </c>
      <c r="AF148" s="155"/>
      <c r="AG148" s="155"/>
      <c r="AH148" s="155"/>
      <c r="AI148" s="155" t="s">
        <v>529</v>
      </c>
      <c r="AJ148" s="155"/>
      <c r="AK148" s="155"/>
      <c r="AL148" s="155"/>
      <c r="AM148" s="155" t="s">
        <v>524</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7.75" customHeight="1" x14ac:dyDescent="0.15">
      <c r="A188" s="189"/>
      <c r="B188" s="186"/>
      <c r="C188" s="180"/>
      <c r="D188" s="186"/>
      <c r="E188" s="125" t="s">
        <v>612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7.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532</v>
      </c>
      <c r="AF192" s="155"/>
      <c r="AG192" s="155"/>
      <c r="AH192" s="155"/>
      <c r="AI192" s="155" t="s">
        <v>529</v>
      </c>
      <c r="AJ192" s="155"/>
      <c r="AK192" s="155"/>
      <c r="AL192" s="155"/>
      <c r="AM192" s="155" t="s">
        <v>524</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533</v>
      </c>
      <c r="AF196" s="155"/>
      <c r="AG196" s="155"/>
      <c r="AH196" s="155"/>
      <c r="AI196" s="155" t="s">
        <v>529</v>
      </c>
      <c r="AJ196" s="155"/>
      <c r="AK196" s="155"/>
      <c r="AL196" s="155"/>
      <c r="AM196" s="155" t="s">
        <v>524</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532</v>
      </c>
      <c r="AF200" s="155"/>
      <c r="AG200" s="155"/>
      <c r="AH200" s="155"/>
      <c r="AI200" s="155" t="s">
        <v>529</v>
      </c>
      <c r="AJ200" s="155"/>
      <c r="AK200" s="155"/>
      <c r="AL200" s="155"/>
      <c r="AM200" s="155" t="s">
        <v>524</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532</v>
      </c>
      <c r="AF204" s="155"/>
      <c r="AG204" s="155"/>
      <c r="AH204" s="155"/>
      <c r="AI204" s="155" t="s">
        <v>529</v>
      </c>
      <c r="AJ204" s="155"/>
      <c r="AK204" s="155"/>
      <c r="AL204" s="155"/>
      <c r="AM204" s="155" t="s">
        <v>524</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532</v>
      </c>
      <c r="AF208" s="155"/>
      <c r="AG208" s="155"/>
      <c r="AH208" s="155"/>
      <c r="AI208" s="155" t="s">
        <v>529</v>
      </c>
      <c r="AJ208" s="155"/>
      <c r="AK208" s="155"/>
      <c r="AL208" s="155"/>
      <c r="AM208" s="155" t="s">
        <v>524</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532</v>
      </c>
      <c r="AF252" s="155"/>
      <c r="AG252" s="155"/>
      <c r="AH252" s="155"/>
      <c r="AI252" s="155" t="s">
        <v>529</v>
      </c>
      <c r="AJ252" s="155"/>
      <c r="AK252" s="155"/>
      <c r="AL252" s="155"/>
      <c r="AM252" s="155" t="s">
        <v>524</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532</v>
      </c>
      <c r="AF256" s="155"/>
      <c r="AG256" s="155"/>
      <c r="AH256" s="155"/>
      <c r="AI256" s="155" t="s">
        <v>529</v>
      </c>
      <c r="AJ256" s="155"/>
      <c r="AK256" s="155"/>
      <c r="AL256" s="155"/>
      <c r="AM256" s="155" t="s">
        <v>525</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532</v>
      </c>
      <c r="AF260" s="155"/>
      <c r="AG260" s="155"/>
      <c r="AH260" s="155"/>
      <c r="AI260" s="155" t="s">
        <v>529</v>
      </c>
      <c r="AJ260" s="155"/>
      <c r="AK260" s="155"/>
      <c r="AL260" s="155"/>
      <c r="AM260" s="155" t="s">
        <v>525</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532</v>
      </c>
      <c r="AF264" s="217"/>
      <c r="AG264" s="217"/>
      <c r="AH264" s="217"/>
      <c r="AI264" s="217" t="s">
        <v>529</v>
      </c>
      <c r="AJ264" s="217"/>
      <c r="AK264" s="217"/>
      <c r="AL264" s="217"/>
      <c r="AM264" s="217" t="s">
        <v>524</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533</v>
      </c>
      <c r="AF268" s="155"/>
      <c r="AG268" s="155"/>
      <c r="AH268" s="155"/>
      <c r="AI268" s="155" t="s">
        <v>529</v>
      </c>
      <c r="AJ268" s="155"/>
      <c r="AK268" s="155"/>
      <c r="AL268" s="155"/>
      <c r="AM268" s="155" t="s">
        <v>524</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532</v>
      </c>
      <c r="AF312" s="155"/>
      <c r="AG312" s="155"/>
      <c r="AH312" s="155"/>
      <c r="AI312" s="155" t="s">
        <v>529</v>
      </c>
      <c r="AJ312" s="155"/>
      <c r="AK312" s="155"/>
      <c r="AL312" s="155"/>
      <c r="AM312" s="155" t="s">
        <v>524</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532</v>
      </c>
      <c r="AF316" s="155"/>
      <c r="AG316" s="155"/>
      <c r="AH316" s="155"/>
      <c r="AI316" s="155" t="s">
        <v>529</v>
      </c>
      <c r="AJ316" s="155"/>
      <c r="AK316" s="155"/>
      <c r="AL316" s="155"/>
      <c r="AM316" s="155" t="s">
        <v>524</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532</v>
      </c>
      <c r="AF320" s="155"/>
      <c r="AG320" s="155"/>
      <c r="AH320" s="155"/>
      <c r="AI320" s="155" t="s">
        <v>529</v>
      </c>
      <c r="AJ320" s="155"/>
      <c r="AK320" s="155"/>
      <c r="AL320" s="155"/>
      <c r="AM320" s="155" t="s">
        <v>525</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532</v>
      </c>
      <c r="AF324" s="155"/>
      <c r="AG324" s="155"/>
      <c r="AH324" s="155"/>
      <c r="AI324" s="155" t="s">
        <v>529</v>
      </c>
      <c r="AJ324" s="155"/>
      <c r="AK324" s="155"/>
      <c r="AL324" s="155"/>
      <c r="AM324" s="155" t="s">
        <v>524</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533</v>
      </c>
      <c r="AF328" s="155"/>
      <c r="AG328" s="155"/>
      <c r="AH328" s="155"/>
      <c r="AI328" s="155" t="s">
        <v>529</v>
      </c>
      <c r="AJ328" s="155"/>
      <c r="AK328" s="155"/>
      <c r="AL328" s="155"/>
      <c r="AM328" s="155" t="s">
        <v>525</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532</v>
      </c>
      <c r="AF372" s="155"/>
      <c r="AG372" s="155"/>
      <c r="AH372" s="155"/>
      <c r="AI372" s="155" t="s">
        <v>529</v>
      </c>
      <c r="AJ372" s="155"/>
      <c r="AK372" s="155"/>
      <c r="AL372" s="155"/>
      <c r="AM372" s="155" t="s">
        <v>524</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532</v>
      </c>
      <c r="AF376" s="155"/>
      <c r="AG376" s="155"/>
      <c r="AH376" s="155"/>
      <c r="AI376" s="155" t="s">
        <v>529</v>
      </c>
      <c r="AJ376" s="155"/>
      <c r="AK376" s="155"/>
      <c r="AL376" s="155"/>
      <c r="AM376" s="155" t="s">
        <v>524</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532</v>
      </c>
      <c r="AF380" s="155"/>
      <c r="AG380" s="155"/>
      <c r="AH380" s="155"/>
      <c r="AI380" s="155" t="s">
        <v>529</v>
      </c>
      <c r="AJ380" s="155"/>
      <c r="AK380" s="155"/>
      <c r="AL380" s="155"/>
      <c r="AM380" s="155" t="s">
        <v>524</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532</v>
      </c>
      <c r="AF384" s="155"/>
      <c r="AG384" s="155"/>
      <c r="AH384" s="155"/>
      <c r="AI384" s="155" t="s">
        <v>529</v>
      </c>
      <c r="AJ384" s="155"/>
      <c r="AK384" s="155"/>
      <c r="AL384" s="155"/>
      <c r="AM384" s="155" t="s">
        <v>524</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532</v>
      </c>
      <c r="AF388" s="155"/>
      <c r="AG388" s="155"/>
      <c r="AH388" s="155"/>
      <c r="AI388" s="155" t="s">
        <v>529</v>
      </c>
      <c r="AJ388" s="155"/>
      <c r="AK388" s="155"/>
      <c r="AL388" s="155"/>
      <c r="AM388" s="155" t="s">
        <v>524</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558</v>
      </c>
      <c r="D430" s="931"/>
      <c r="E430" s="174" t="s">
        <v>542</v>
      </c>
      <c r="F430" s="898"/>
      <c r="G430" s="899" t="s">
        <v>374</v>
      </c>
      <c r="H430" s="123"/>
      <c r="I430" s="123"/>
      <c r="J430" s="900" t="s">
        <v>568</v>
      </c>
      <c r="K430" s="901"/>
      <c r="L430" s="901"/>
      <c r="M430" s="901"/>
      <c r="N430" s="901"/>
      <c r="O430" s="901"/>
      <c r="P430" s="901"/>
      <c r="Q430" s="901"/>
      <c r="R430" s="901"/>
      <c r="S430" s="901"/>
      <c r="T430" s="902"/>
      <c r="U430" s="588" t="s">
        <v>587</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525</v>
      </c>
      <c r="AJ431" s="217"/>
      <c r="AK431" s="217"/>
      <c r="AL431" s="159"/>
      <c r="AM431" s="217" t="s">
        <v>520</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568</v>
      </c>
      <c r="AF432" s="200"/>
      <c r="AG432" s="133" t="s">
        <v>355</v>
      </c>
      <c r="AH432" s="134"/>
      <c r="AI432" s="156"/>
      <c r="AJ432" s="156"/>
      <c r="AK432" s="156"/>
      <c r="AL432" s="154"/>
      <c r="AM432" s="156"/>
      <c r="AN432" s="156"/>
      <c r="AO432" s="156"/>
      <c r="AP432" s="154"/>
      <c r="AQ432" s="590" t="s">
        <v>568</v>
      </c>
      <c r="AR432" s="200"/>
      <c r="AS432" s="133" t="s">
        <v>355</v>
      </c>
      <c r="AT432" s="134"/>
      <c r="AU432" s="200" t="s">
        <v>568</v>
      </c>
      <c r="AV432" s="200"/>
      <c r="AW432" s="133" t="s">
        <v>300</v>
      </c>
      <c r="AX432" s="195"/>
    </row>
    <row r="433" spans="1:50" ht="23.25" customHeight="1" x14ac:dyDescent="0.15">
      <c r="A433" s="189"/>
      <c r="B433" s="186"/>
      <c r="C433" s="180"/>
      <c r="D433" s="186"/>
      <c r="E433" s="342"/>
      <c r="F433" s="343"/>
      <c r="G433" s="104" t="s">
        <v>568</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568</v>
      </c>
      <c r="AC433" s="213"/>
      <c r="AD433" s="213"/>
      <c r="AE433" s="340" t="s">
        <v>568</v>
      </c>
      <c r="AF433" s="207"/>
      <c r="AG433" s="207"/>
      <c r="AH433" s="341"/>
      <c r="AI433" s="340" t="s">
        <v>568</v>
      </c>
      <c r="AJ433" s="207"/>
      <c r="AK433" s="207"/>
      <c r="AL433" s="207"/>
      <c r="AM433" s="340" t="s">
        <v>567</v>
      </c>
      <c r="AN433" s="207"/>
      <c r="AO433" s="207"/>
      <c r="AP433" s="341"/>
      <c r="AQ433" s="340" t="s">
        <v>568</v>
      </c>
      <c r="AR433" s="207"/>
      <c r="AS433" s="207"/>
      <c r="AT433" s="341"/>
      <c r="AU433" s="207" t="s">
        <v>568</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568</v>
      </c>
      <c r="AC434" s="205"/>
      <c r="AD434" s="205"/>
      <c r="AE434" s="340" t="s">
        <v>568</v>
      </c>
      <c r="AF434" s="207"/>
      <c r="AG434" s="207"/>
      <c r="AH434" s="341"/>
      <c r="AI434" s="340" t="s">
        <v>568</v>
      </c>
      <c r="AJ434" s="207"/>
      <c r="AK434" s="207"/>
      <c r="AL434" s="207"/>
      <c r="AM434" s="340" t="s">
        <v>567</v>
      </c>
      <c r="AN434" s="207"/>
      <c r="AO434" s="207"/>
      <c r="AP434" s="341"/>
      <c r="AQ434" s="340" t="s">
        <v>568</v>
      </c>
      <c r="AR434" s="207"/>
      <c r="AS434" s="207"/>
      <c r="AT434" s="341"/>
      <c r="AU434" s="207" t="s">
        <v>613</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568</v>
      </c>
      <c r="AF435" s="207"/>
      <c r="AG435" s="207"/>
      <c r="AH435" s="341"/>
      <c r="AI435" s="340" t="s">
        <v>568</v>
      </c>
      <c r="AJ435" s="207"/>
      <c r="AK435" s="207"/>
      <c r="AL435" s="207"/>
      <c r="AM435" s="340" t="s">
        <v>567</v>
      </c>
      <c r="AN435" s="207"/>
      <c r="AO435" s="207"/>
      <c r="AP435" s="341"/>
      <c r="AQ435" s="340" t="s">
        <v>568</v>
      </c>
      <c r="AR435" s="207"/>
      <c r="AS435" s="207"/>
      <c r="AT435" s="341"/>
      <c r="AU435" s="207" t="s">
        <v>568</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524</v>
      </c>
      <c r="AJ436" s="217"/>
      <c r="AK436" s="217"/>
      <c r="AL436" s="159"/>
      <c r="AM436" s="217" t="s">
        <v>520</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524</v>
      </c>
      <c r="AJ441" s="217"/>
      <c r="AK441" s="217"/>
      <c r="AL441" s="159"/>
      <c r="AM441" s="217" t="s">
        <v>516</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524</v>
      </c>
      <c r="AJ446" s="217"/>
      <c r="AK446" s="217"/>
      <c r="AL446" s="159"/>
      <c r="AM446" s="217" t="s">
        <v>521</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524</v>
      </c>
      <c r="AJ451" s="217"/>
      <c r="AK451" s="217"/>
      <c r="AL451" s="159"/>
      <c r="AM451" s="217" t="s">
        <v>520</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524</v>
      </c>
      <c r="AJ456" s="217"/>
      <c r="AK456" s="217"/>
      <c r="AL456" s="159"/>
      <c r="AM456" s="217" t="s">
        <v>520</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568</v>
      </c>
      <c r="AF457" s="200"/>
      <c r="AG457" s="133" t="s">
        <v>355</v>
      </c>
      <c r="AH457" s="134"/>
      <c r="AI457" s="156"/>
      <c r="AJ457" s="156"/>
      <c r="AK457" s="156"/>
      <c r="AL457" s="154"/>
      <c r="AM457" s="156"/>
      <c r="AN457" s="156"/>
      <c r="AO457" s="156"/>
      <c r="AP457" s="154"/>
      <c r="AQ457" s="590" t="s">
        <v>568</v>
      </c>
      <c r="AR457" s="200"/>
      <c r="AS457" s="133" t="s">
        <v>355</v>
      </c>
      <c r="AT457" s="134"/>
      <c r="AU457" s="200" t="s">
        <v>568</v>
      </c>
      <c r="AV457" s="200"/>
      <c r="AW457" s="133" t="s">
        <v>300</v>
      </c>
      <c r="AX457" s="195"/>
    </row>
    <row r="458" spans="1:50" ht="23.25" customHeight="1" x14ac:dyDescent="0.15">
      <c r="A458" s="189"/>
      <c r="B458" s="186"/>
      <c r="C458" s="180"/>
      <c r="D458" s="186"/>
      <c r="E458" s="342"/>
      <c r="F458" s="343"/>
      <c r="G458" s="104" t="s">
        <v>587</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568</v>
      </c>
      <c r="AC458" s="213"/>
      <c r="AD458" s="213"/>
      <c r="AE458" s="340" t="s">
        <v>568</v>
      </c>
      <c r="AF458" s="207"/>
      <c r="AG458" s="207"/>
      <c r="AH458" s="207"/>
      <c r="AI458" s="340" t="s">
        <v>568</v>
      </c>
      <c r="AJ458" s="207"/>
      <c r="AK458" s="207"/>
      <c r="AL458" s="207"/>
      <c r="AM458" s="340" t="s">
        <v>567</v>
      </c>
      <c r="AN458" s="207"/>
      <c r="AO458" s="207"/>
      <c r="AP458" s="341"/>
      <c r="AQ458" s="340" t="s">
        <v>568</v>
      </c>
      <c r="AR458" s="207"/>
      <c r="AS458" s="207"/>
      <c r="AT458" s="341"/>
      <c r="AU458" s="207" t="s">
        <v>568</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568</v>
      </c>
      <c r="AC459" s="205"/>
      <c r="AD459" s="205"/>
      <c r="AE459" s="340" t="s">
        <v>587</v>
      </c>
      <c r="AF459" s="207"/>
      <c r="AG459" s="207"/>
      <c r="AH459" s="341"/>
      <c r="AI459" s="340" t="s">
        <v>568</v>
      </c>
      <c r="AJ459" s="207"/>
      <c r="AK459" s="207"/>
      <c r="AL459" s="207"/>
      <c r="AM459" s="340" t="s">
        <v>567</v>
      </c>
      <c r="AN459" s="207"/>
      <c r="AO459" s="207"/>
      <c r="AP459" s="341"/>
      <c r="AQ459" s="340" t="s">
        <v>587</v>
      </c>
      <c r="AR459" s="207"/>
      <c r="AS459" s="207"/>
      <c r="AT459" s="341"/>
      <c r="AU459" s="207" t="s">
        <v>587</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587</v>
      </c>
      <c r="AF460" s="207"/>
      <c r="AG460" s="207"/>
      <c r="AH460" s="341"/>
      <c r="AI460" s="340" t="s">
        <v>613</v>
      </c>
      <c r="AJ460" s="207"/>
      <c r="AK460" s="207"/>
      <c r="AL460" s="207"/>
      <c r="AM460" s="340" t="s">
        <v>567</v>
      </c>
      <c r="AN460" s="207"/>
      <c r="AO460" s="207"/>
      <c r="AP460" s="341"/>
      <c r="AQ460" s="340" t="s">
        <v>587</v>
      </c>
      <c r="AR460" s="207"/>
      <c r="AS460" s="207"/>
      <c r="AT460" s="341"/>
      <c r="AU460" s="207" t="s">
        <v>568</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524</v>
      </c>
      <c r="AJ461" s="217"/>
      <c r="AK461" s="217"/>
      <c r="AL461" s="159"/>
      <c r="AM461" s="217" t="s">
        <v>522</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t="s">
        <v>567</v>
      </c>
      <c r="AF462" s="200"/>
      <c r="AG462" s="133" t="s">
        <v>355</v>
      </c>
      <c r="AH462" s="134"/>
      <c r="AI462" s="156"/>
      <c r="AJ462" s="156"/>
      <c r="AK462" s="156"/>
      <c r="AL462" s="154"/>
      <c r="AM462" s="156"/>
      <c r="AN462" s="156"/>
      <c r="AO462" s="156"/>
      <c r="AP462" s="154"/>
      <c r="AQ462" s="590" t="s">
        <v>567</v>
      </c>
      <c r="AR462" s="200"/>
      <c r="AS462" s="133" t="s">
        <v>355</v>
      </c>
      <c r="AT462" s="134"/>
      <c r="AU462" s="200" t="s">
        <v>567</v>
      </c>
      <c r="AV462" s="200"/>
      <c r="AW462" s="133" t="s">
        <v>300</v>
      </c>
      <c r="AX462" s="195"/>
    </row>
    <row r="463" spans="1:50" ht="23.25" hidden="1" customHeight="1" x14ac:dyDescent="0.15">
      <c r="A463" s="189"/>
      <c r="B463" s="186"/>
      <c r="C463" s="180"/>
      <c r="D463" s="186"/>
      <c r="E463" s="342"/>
      <c r="F463" s="343"/>
      <c r="G463" s="104" t="s">
        <v>567</v>
      </c>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t="s">
        <v>567</v>
      </c>
      <c r="AC463" s="213"/>
      <c r="AD463" s="213"/>
      <c r="AE463" s="340" t="s">
        <v>567</v>
      </c>
      <c r="AF463" s="207"/>
      <c r="AG463" s="207"/>
      <c r="AH463" s="207"/>
      <c r="AI463" s="340" t="s">
        <v>567</v>
      </c>
      <c r="AJ463" s="207"/>
      <c r="AK463" s="207"/>
      <c r="AL463" s="207"/>
      <c r="AM463" s="340"/>
      <c r="AN463" s="207"/>
      <c r="AO463" s="207"/>
      <c r="AP463" s="341"/>
      <c r="AQ463" s="340" t="s">
        <v>567</v>
      </c>
      <c r="AR463" s="207"/>
      <c r="AS463" s="207"/>
      <c r="AT463" s="341"/>
      <c r="AU463" s="207" t="s">
        <v>567</v>
      </c>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t="s">
        <v>567</v>
      </c>
      <c r="AC464" s="205"/>
      <c r="AD464" s="205"/>
      <c r="AE464" s="340" t="s">
        <v>567</v>
      </c>
      <c r="AF464" s="207"/>
      <c r="AG464" s="207"/>
      <c r="AH464" s="341"/>
      <c r="AI464" s="340" t="s">
        <v>567</v>
      </c>
      <c r="AJ464" s="207"/>
      <c r="AK464" s="207"/>
      <c r="AL464" s="207"/>
      <c r="AM464" s="340"/>
      <c r="AN464" s="207"/>
      <c r="AO464" s="207"/>
      <c r="AP464" s="341"/>
      <c r="AQ464" s="340" t="s">
        <v>567</v>
      </c>
      <c r="AR464" s="207"/>
      <c r="AS464" s="207"/>
      <c r="AT464" s="341"/>
      <c r="AU464" s="207" t="s">
        <v>567</v>
      </c>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t="s">
        <v>567</v>
      </c>
      <c r="AF465" s="207"/>
      <c r="AG465" s="207"/>
      <c r="AH465" s="341"/>
      <c r="AI465" s="340" t="s">
        <v>567</v>
      </c>
      <c r="AJ465" s="207"/>
      <c r="AK465" s="207"/>
      <c r="AL465" s="207"/>
      <c r="AM465" s="340"/>
      <c r="AN465" s="207"/>
      <c r="AO465" s="207"/>
      <c r="AP465" s="341"/>
      <c r="AQ465" s="340" t="s">
        <v>567</v>
      </c>
      <c r="AR465" s="207"/>
      <c r="AS465" s="207"/>
      <c r="AT465" s="341"/>
      <c r="AU465" s="207" t="s">
        <v>567</v>
      </c>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524</v>
      </c>
      <c r="AJ466" s="217"/>
      <c r="AK466" s="217"/>
      <c r="AL466" s="159"/>
      <c r="AM466" s="217" t="s">
        <v>520</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t="s">
        <v>567</v>
      </c>
      <c r="AF467" s="200"/>
      <c r="AG467" s="133" t="s">
        <v>355</v>
      </c>
      <c r="AH467" s="134"/>
      <c r="AI467" s="156"/>
      <c r="AJ467" s="156"/>
      <c r="AK467" s="156"/>
      <c r="AL467" s="154"/>
      <c r="AM467" s="156"/>
      <c r="AN467" s="156"/>
      <c r="AO467" s="156"/>
      <c r="AP467" s="154"/>
      <c r="AQ467" s="590" t="s">
        <v>567</v>
      </c>
      <c r="AR467" s="200"/>
      <c r="AS467" s="133" t="s">
        <v>355</v>
      </c>
      <c r="AT467" s="134"/>
      <c r="AU467" s="200" t="s">
        <v>567</v>
      </c>
      <c r="AV467" s="200"/>
      <c r="AW467" s="133" t="s">
        <v>300</v>
      </c>
      <c r="AX467" s="195"/>
    </row>
    <row r="468" spans="1:50" ht="23.25" hidden="1" customHeight="1" x14ac:dyDescent="0.15">
      <c r="A468" s="189"/>
      <c r="B468" s="186"/>
      <c r="C468" s="180"/>
      <c r="D468" s="186"/>
      <c r="E468" s="342"/>
      <c r="F468" s="343"/>
      <c r="G468" s="104" t="s">
        <v>567</v>
      </c>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t="s">
        <v>567</v>
      </c>
      <c r="AC468" s="213"/>
      <c r="AD468" s="213"/>
      <c r="AE468" s="340" t="s">
        <v>567</v>
      </c>
      <c r="AF468" s="207"/>
      <c r="AG468" s="207"/>
      <c r="AH468" s="207"/>
      <c r="AI468" s="340"/>
      <c r="AJ468" s="207"/>
      <c r="AK468" s="207"/>
      <c r="AL468" s="207"/>
      <c r="AM468" s="340" t="s">
        <v>567</v>
      </c>
      <c r="AN468" s="207"/>
      <c r="AO468" s="207"/>
      <c r="AP468" s="341"/>
      <c r="AQ468" s="340" t="s">
        <v>567</v>
      </c>
      <c r="AR468" s="207"/>
      <c r="AS468" s="207"/>
      <c r="AT468" s="341"/>
      <c r="AU468" s="207" t="s">
        <v>567</v>
      </c>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t="s">
        <v>567</v>
      </c>
      <c r="AC469" s="205"/>
      <c r="AD469" s="205"/>
      <c r="AE469" s="340" t="s">
        <v>567</v>
      </c>
      <c r="AF469" s="207"/>
      <c r="AG469" s="207"/>
      <c r="AH469" s="341"/>
      <c r="AI469" s="340"/>
      <c r="AJ469" s="207"/>
      <c r="AK469" s="207"/>
      <c r="AL469" s="207"/>
      <c r="AM469" s="340" t="s">
        <v>567</v>
      </c>
      <c r="AN469" s="207"/>
      <c r="AO469" s="207"/>
      <c r="AP469" s="341"/>
      <c r="AQ469" s="340" t="s">
        <v>567</v>
      </c>
      <c r="AR469" s="207"/>
      <c r="AS469" s="207"/>
      <c r="AT469" s="341"/>
      <c r="AU469" s="207" t="s">
        <v>567</v>
      </c>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t="s">
        <v>567</v>
      </c>
      <c r="AF470" s="207"/>
      <c r="AG470" s="207"/>
      <c r="AH470" s="341"/>
      <c r="AI470" s="340"/>
      <c r="AJ470" s="207"/>
      <c r="AK470" s="207"/>
      <c r="AL470" s="207"/>
      <c r="AM470" s="340" t="s">
        <v>567</v>
      </c>
      <c r="AN470" s="207"/>
      <c r="AO470" s="207"/>
      <c r="AP470" s="341"/>
      <c r="AQ470" s="340" t="s">
        <v>567</v>
      </c>
      <c r="AR470" s="207"/>
      <c r="AS470" s="207"/>
      <c r="AT470" s="341"/>
      <c r="AU470" s="207" t="s">
        <v>567</v>
      </c>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524</v>
      </c>
      <c r="AJ471" s="217"/>
      <c r="AK471" s="217"/>
      <c r="AL471" s="159"/>
      <c r="AM471" s="217" t="s">
        <v>516</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524</v>
      </c>
      <c r="AJ476" s="217"/>
      <c r="AK476" s="217"/>
      <c r="AL476" s="159"/>
      <c r="AM476" s="217" t="s">
        <v>520</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568</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559</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525</v>
      </c>
      <c r="AJ485" s="217"/>
      <c r="AK485" s="217"/>
      <c r="AL485" s="159"/>
      <c r="AM485" s="217" t="s">
        <v>522</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524</v>
      </c>
      <c r="AJ490" s="217"/>
      <c r="AK490" s="217"/>
      <c r="AL490" s="159"/>
      <c r="AM490" s="217" t="s">
        <v>522</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524</v>
      </c>
      <c r="AJ495" s="217"/>
      <c r="AK495" s="217"/>
      <c r="AL495" s="159"/>
      <c r="AM495" s="217" t="s">
        <v>520</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524</v>
      </c>
      <c r="AJ500" s="217"/>
      <c r="AK500" s="217"/>
      <c r="AL500" s="159"/>
      <c r="AM500" s="217" t="s">
        <v>521</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524</v>
      </c>
      <c r="AJ505" s="217"/>
      <c r="AK505" s="217"/>
      <c r="AL505" s="159"/>
      <c r="AM505" s="217" t="s">
        <v>522</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524</v>
      </c>
      <c r="AJ510" s="217"/>
      <c r="AK510" s="217"/>
      <c r="AL510" s="159"/>
      <c r="AM510" s="217" t="s">
        <v>520</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525</v>
      </c>
      <c r="AJ515" s="217"/>
      <c r="AK515" s="217"/>
      <c r="AL515" s="159"/>
      <c r="AM515" s="217" t="s">
        <v>520</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525</v>
      </c>
      <c r="AJ520" s="217"/>
      <c r="AK520" s="217"/>
      <c r="AL520" s="159"/>
      <c r="AM520" s="217" t="s">
        <v>520</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524</v>
      </c>
      <c r="AJ525" s="217"/>
      <c r="AK525" s="217"/>
      <c r="AL525" s="159"/>
      <c r="AM525" s="217" t="s">
        <v>516</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524</v>
      </c>
      <c r="AJ530" s="217"/>
      <c r="AK530" s="217"/>
      <c r="AL530" s="159"/>
      <c r="AM530" s="217" t="s">
        <v>520</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560</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525</v>
      </c>
      <c r="AJ539" s="217"/>
      <c r="AK539" s="217"/>
      <c r="AL539" s="159"/>
      <c r="AM539" s="217" t="s">
        <v>520</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524</v>
      </c>
      <c r="AJ544" s="217"/>
      <c r="AK544" s="217"/>
      <c r="AL544" s="159"/>
      <c r="AM544" s="217" t="s">
        <v>522</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524</v>
      </c>
      <c r="AJ549" s="217"/>
      <c r="AK549" s="217"/>
      <c r="AL549" s="159"/>
      <c r="AM549" s="217" t="s">
        <v>516</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524</v>
      </c>
      <c r="AJ554" s="217"/>
      <c r="AK554" s="217"/>
      <c r="AL554" s="159"/>
      <c r="AM554" s="217" t="s">
        <v>516</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524</v>
      </c>
      <c r="AJ559" s="217"/>
      <c r="AK559" s="217"/>
      <c r="AL559" s="159"/>
      <c r="AM559" s="217" t="s">
        <v>520</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524</v>
      </c>
      <c r="AJ564" s="217"/>
      <c r="AK564" s="217"/>
      <c r="AL564" s="159"/>
      <c r="AM564" s="217" t="s">
        <v>516</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525</v>
      </c>
      <c r="AJ569" s="217"/>
      <c r="AK569" s="217"/>
      <c r="AL569" s="159"/>
      <c r="AM569" s="217" t="s">
        <v>516</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524</v>
      </c>
      <c r="AJ574" s="217"/>
      <c r="AK574" s="217"/>
      <c r="AL574" s="159"/>
      <c r="AM574" s="217" t="s">
        <v>516</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524</v>
      </c>
      <c r="AJ579" s="217"/>
      <c r="AK579" s="217"/>
      <c r="AL579" s="159"/>
      <c r="AM579" s="217" t="s">
        <v>516</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524</v>
      </c>
      <c r="AJ584" s="217"/>
      <c r="AK584" s="217"/>
      <c r="AL584" s="159"/>
      <c r="AM584" s="217" t="s">
        <v>520</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559</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524</v>
      </c>
      <c r="AJ593" s="217"/>
      <c r="AK593" s="217"/>
      <c r="AL593" s="159"/>
      <c r="AM593" s="217" t="s">
        <v>516</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525</v>
      </c>
      <c r="AJ598" s="217"/>
      <c r="AK598" s="217"/>
      <c r="AL598" s="159"/>
      <c r="AM598" s="217" t="s">
        <v>521</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524</v>
      </c>
      <c r="AJ603" s="217"/>
      <c r="AK603" s="217"/>
      <c r="AL603" s="159"/>
      <c r="AM603" s="217" t="s">
        <v>516</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524</v>
      </c>
      <c r="AJ608" s="217"/>
      <c r="AK608" s="217"/>
      <c r="AL608" s="159"/>
      <c r="AM608" s="217" t="s">
        <v>516</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524</v>
      </c>
      <c r="AJ613" s="217"/>
      <c r="AK613" s="217"/>
      <c r="AL613" s="159"/>
      <c r="AM613" s="217" t="s">
        <v>520</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524</v>
      </c>
      <c r="AJ618" s="217"/>
      <c r="AK618" s="217"/>
      <c r="AL618" s="159"/>
      <c r="AM618" s="217" t="s">
        <v>520</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524</v>
      </c>
      <c r="AJ623" s="217"/>
      <c r="AK623" s="217"/>
      <c r="AL623" s="159"/>
      <c r="AM623" s="217" t="s">
        <v>521</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524</v>
      </c>
      <c r="AJ628" s="217"/>
      <c r="AK628" s="217"/>
      <c r="AL628" s="159"/>
      <c r="AM628" s="217" t="s">
        <v>520</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524</v>
      </c>
      <c r="AJ633" s="217"/>
      <c r="AK633" s="217"/>
      <c r="AL633" s="159"/>
      <c r="AM633" s="217" t="s">
        <v>516</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524</v>
      </c>
      <c r="AJ638" s="217"/>
      <c r="AK638" s="217"/>
      <c r="AL638" s="159"/>
      <c r="AM638" s="217" t="s">
        <v>520</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560</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525</v>
      </c>
      <c r="AJ647" s="217"/>
      <c r="AK647" s="217"/>
      <c r="AL647" s="159"/>
      <c r="AM647" s="217" t="s">
        <v>516</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524</v>
      </c>
      <c r="AJ652" s="217"/>
      <c r="AK652" s="217"/>
      <c r="AL652" s="159"/>
      <c r="AM652" s="217" t="s">
        <v>516</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524</v>
      </c>
      <c r="AJ657" s="217"/>
      <c r="AK657" s="217"/>
      <c r="AL657" s="159"/>
      <c r="AM657" s="217" t="s">
        <v>520</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524</v>
      </c>
      <c r="AJ662" s="217"/>
      <c r="AK662" s="217"/>
      <c r="AL662" s="159"/>
      <c r="AM662" s="217" t="s">
        <v>516</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524</v>
      </c>
      <c r="AJ667" s="217"/>
      <c r="AK667" s="217"/>
      <c r="AL667" s="159"/>
      <c r="AM667" s="217" t="s">
        <v>516</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525</v>
      </c>
      <c r="AJ672" s="217"/>
      <c r="AK672" s="217"/>
      <c r="AL672" s="159"/>
      <c r="AM672" s="217" t="s">
        <v>516</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524</v>
      </c>
      <c r="AJ677" s="217"/>
      <c r="AK677" s="217"/>
      <c r="AL677" s="159"/>
      <c r="AM677" s="217" t="s">
        <v>522</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525</v>
      </c>
      <c r="AJ682" s="217"/>
      <c r="AK682" s="217"/>
      <c r="AL682" s="159"/>
      <c r="AM682" s="217" t="s">
        <v>520</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524</v>
      </c>
      <c r="AJ687" s="217"/>
      <c r="AK687" s="217"/>
      <c r="AL687" s="159"/>
      <c r="AM687" s="217" t="s">
        <v>516</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524</v>
      </c>
      <c r="AJ692" s="217"/>
      <c r="AK692" s="217"/>
      <c r="AL692" s="159"/>
      <c r="AM692" s="217" t="s">
        <v>521</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118.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572</v>
      </c>
      <c r="AE702" s="346"/>
      <c r="AF702" s="346"/>
      <c r="AG702" s="385" t="s">
        <v>614</v>
      </c>
      <c r="AH702" s="386"/>
      <c r="AI702" s="386"/>
      <c r="AJ702" s="386"/>
      <c r="AK702" s="386"/>
      <c r="AL702" s="386"/>
      <c r="AM702" s="386"/>
      <c r="AN702" s="386"/>
      <c r="AO702" s="386"/>
      <c r="AP702" s="386"/>
      <c r="AQ702" s="386"/>
      <c r="AR702" s="386"/>
      <c r="AS702" s="386"/>
      <c r="AT702" s="386"/>
      <c r="AU702" s="386"/>
      <c r="AV702" s="386"/>
      <c r="AW702" s="386"/>
      <c r="AX702" s="387"/>
    </row>
    <row r="703" spans="1:50" ht="56.2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572</v>
      </c>
      <c r="AE703" s="329"/>
      <c r="AF703" s="329"/>
      <c r="AG703" s="101" t="s">
        <v>615</v>
      </c>
      <c r="AH703" s="102"/>
      <c r="AI703" s="102"/>
      <c r="AJ703" s="102"/>
      <c r="AK703" s="102"/>
      <c r="AL703" s="102"/>
      <c r="AM703" s="102"/>
      <c r="AN703" s="102"/>
      <c r="AO703" s="102"/>
      <c r="AP703" s="102"/>
      <c r="AQ703" s="102"/>
      <c r="AR703" s="102"/>
      <c r="AS703" s="102"/>
      <c r="AT703" s="102"/>
      <c r="AU703" s="102"/>
      <c r="AV703" s="102"/>
      <c r="AW703" s="102"/>
      <c r="AX703" s="103"/>
    </row>
    <row r="704" spans="1:50" ht="41.2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572</v>
      </c>
      <c r="AE704" s="783"/>
      <c r="AF704" s="783"/>
      <c r="AG704" s="167" t="s">
        <v>616</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572</v>
      </c>
      <c r="AE705" s="715"/>
      <c r="AF705" s="715"/>
      <c r="AG705" s="125" t="s">
        <v>633</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503</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634</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635</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41.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572</v>
      </c>
      <c r="AE708" s="605"/>
      <c r="AF708" s="605"/>
      <c r="AG708" s="742" t="s">
        <v>617</v>
      </c>
      <c r="AH708" s="743"/>
      <c r="AI708" s="743"/>
      <c r="AJ708" s="743"/>
      <c r="AK708" s="743"/>
      <c r="AL708" s="743"/>
      <c r="AM708" s="743"/>
      <c r="AN708" s="743"/>
      <c r="AO708" s="743"/>
      <c r="AP708" s="743"/>
      <c r="AQ708" s="743"/>
      <c r="AR708" s="743"/>
      <c r="AS708" s="743"/>
      <c r="AT708" s="743"/>
      <c r="AU708" s="743"/>
      <c r="AV708" s="743"/>
      <c r="AW708" s="743"/>
      <c r="AX708" s="744"/>
    </row>
    <row r="709" spans="1:50" ht="51.7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572</v>
      </c>
      <c r="AE709" s="329"/>
      <c r="AF709" s="329"/>
      <c r="AG709" s="101" t="s">
        <v>618</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636</v>
      </c>
      <c r="AE710" s="329"/>
      <c r="AF710" s="329"/>
      <c r="AG710" s="101" t="s">
        <v>568</v>
      </c>
      <c r="AH710" s="102"/>
      <c r="AI710" s="102"/>
      <c r="AJ710" s="102"/>
      <c r="AK710" s="102"/>
      <c r="AL710" s="102"/>
      <c r="AM710" s="102"/>
      <c r="AN710" s="102"/>
      <c r="AO710" s="102"/>
      <c r="AP710" s="102"/>
      <c r="AQ710" s="102"/>
      <c r="AR710" s="102"/>
      <c r="AS710" s="102"/>
      <c r="AT710" s="102"/>
      <c r="AU710" s="102"/>
      <c r="AV710" s="102"/>
      <c r="AW710" s="102"/>
      <c r="AX710" s="103"/>
    </row>
    <row r="711" spans="1:50" ht="51.7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572</v>
      </c>
      <c r="AE711" s="329"/>
      <c r="AF711" s="329"/>
      <c r="AG711" s="101" t="s">
        <v>618</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636</v>
      </c>
      <c r="AE712" s="783"/>
      <c r="AF712" s="783"/>
      <c r="AG712" s="810" t="s">
        <v>587</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636</v>
      </c>
      <c r="AE713" s="329"/>
      <c r="AF713" s="663"/>
      <c r="AG713" s="101" t="s">
        <v>568</v>
      </c>
      <c r="AH713" s="102"/>
      <c r="AI713" s="102"/>
      <c r="AJ713" s="102"/>
      <c r="AK713" s="102"/>
      <c r="AL713" s="102"/>
      <c r="AM713" s="102"/>
      <c r="AN713" s="102"/>
      <c r="AO713" s="102"/>
      <c r="AP713" s="102"/>
      <c r="AQ713" s="102"/>
      <c r="AR713" s="102"/>
      <c r="AS713" s="102"/>
      <c r="AT713" s="102"/>
      <c r="AU713" s="102"/>
      <c r="AV713" s="102"/>
      <c r="AW713" s="102"/>
      <c r="AX713" s="103"/>
    </row>
    <row r="714" spans="1:50" ht="42"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572</v>
      </c>
      <c r="AE714" s="808"/>
      <c r="AF714" s="809"/>
      <c r="AG714" s="736" t="s">
        <v>619</v>
      </c>
      <c r="AH714" s="737"/>
      <c r="AI714" s="737"/>
      <c r="AJ714" s="737"/>
      <c r="AK714" s="737"/>
      <c r="AL714" s="737"/>
      <c r="AM714" s="737"/>
      <c r="AN714" s="737"/>
      <c r="AO714" s="737"/>
      <c r="AP714" s="737"/>
      <c r="AQ714" s="737"/>
      <c r="AR714" s="737"/>
      <c r="AS714" s="737"/>
      <c r="AT714" s="737"/>
      <c r="AU714" s="737"/>
      <c r="AV714" s="737"/>
      <c r="AW714" s="737"/>
      <c r="AX714" s="738"/>
    </row>
    <row r="715" spans="1:50" ht="39.75"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572</v>
      </c>
      <c r="AE715" s="605"/>
      <c r="AF715" s="656"/>
      <c r="AG715" s="742" t="s">
        <v>620</v>
      </c>
      <c r="AH715" s="743"/>
      <c r="AI715" s="743"/>
      <c r="AJ715" s="743"/>
      <c r="AK715" s="743"/>
      <c r="AL715" s="743"/>
      <c r="AM715" s="743"/>
      <c r="AN715" s="743"/>
      <c r="AO715" s="743"/>
      <c r="AP715" s="743"/>
      <c r="AQ715" s="743"/>
      <c r="AR715" s="743"/>
      <c r="AS715" s="743"/>
      <c r="AT715" s="743"/>
      <c r="AU715" s="743"/>
      <c r="AV715" s="743"/>
      <c r="AW715" s="743"/>
      <c r="AX715" s="744"/>
    </row>
    <row r="716" spans="1:50" ht="57"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572</v>
      </c>
      <c r="AE716" s="627"/>
      <c r="AF716" s="627"/>
      <c r="AG716" s="101" t="s">
        <v>621</v>
      </c>
      <c r="AH716" s="102"/>
      <c r="AI716" s="102"/>
      <c r="AJ716" s="102"/>
      <c r="AK716" s="102"/>
      <c r="AL716" s="102"/>
      <c r="AM716" s="102"/>
      <c r="AN716" s="102"/>
      <c r="AO716" s="102"/>
      <c r="AP716" s="102"/>
      <c r="AQ716" s="102"/>
      <c r="AR716" s="102"/>
      <c r="AS716" s="102"/>
      <c r="AT716" s="102"/>
      <c r="AU716" s="102"/>
      <c r="AV716" s="102"/>
      <c r="AW716" s="102"/>
      <c r="AX716" s="103"/>
    </row>
    <row r="717" spans="1:50" ht="39"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572</v>
      </c>
      <c r="AE717" s="329"/>
      <c r="AF717" s="329"/>
      <c r="AG717" s="101" t="s">
        <v>622</v>
      </c>
      <c r="AH717" s="102"/>
      <c r="AI717" s="102"/>
      <c r="AJ717" s="102"/>
      <c r="AK717" s="102"/>
      <c r="AL717" s="102"/>
      <c r="AM717" s="102"/>
      <c r="AN717" s="102"/>
      <c r="AO717" s="102"/>
      <c r="AP717" s="102"/>
      <c r="AQ717" s="102"/>
      <c r="AR717" s="102"/>
      <c r="AS717" s="102"/>
      <c r="AT717" s="102"/>
      <c r="AU717" s="102"/>
      <c r="AV717" s="102"/>
      <c r="AW717" s="102"/>
      <c r="AX717" s="103"/>
    </row>
    <row r="718" spans="1:50" ht="4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572</v>
      </c>
      <c r="AE718" s="329"/>
      <c r="AF718" s="329"/>
      <c r="AG718" s="127" t="s">
        <v>623</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636</v>
      </c>
      <c r="AE719" s="605"/>
      <c r="AF719" s="605"/>
      <c r="AG719" s="125" t="s">
        <v>585</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660</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661</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28.5" customHeight="1" thickBot="1" x14ac:dyDescent="0.2">
      <c r="A729" s="634" t="s">
        <v>669</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123.75" customHeight="1" thickBot="1" x14ac:dyDescent="0.2">
      <c r="A731" s="799" t="s">
        <v>256</v>
      </c>
      <c r="B731" s="800"/>
      <c r="C731" s="800"/>
      <c r="D731" s="800"/>
      <c r="E731" s="801"/>
      <c r="F731" s="729" t="s">
        <v>668</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75.75" customHeight="1" thickBot="1" x14ac:dyDescent="0.2">
      <c r="A733" s="673" t="s">
        <v>670</v>
      </c>
      <c r="B733" s="674"/>
      <c r="C733" s="674"/>
      <c r="D733" s="674"/>
      <c r="E733" s="675"/>
      <c r="F733" s="637" t="s">
        <v>671</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169.5" customHeight="1" thickBot="1" x14ac:dyDescent="0.2">
      <c r="A735" s="790" t="s">
        <v>674</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546</v>
      </c>
      <c r="B737" s="210"/>
      <c r="C737" s="210"/>
      <c r="D737" s="211"/>
      <c r="E737" s="990" t="s">
        <v>587</v>
      </c>
      <c r="F737" s="990"/>
      <c r="G737" s="990"/>
      <c r="H737" s="990"/>
      <c r="I737" s="990"/>
      <c r="J737" s="990"/>
      <c r="K737" s="990"/>
      <c r="L737" s="990"/>
      <c r="M737" s="990"/>
      <c r="N737" s="365" t="s">
        <v>539</v>
      </c>
      <c r="O737" s="365"/>
      <c r="P737" s="365"/>
      <c r="Q737" s="365"/>
      <c r="R737" s="990" t="s">
        <v>568</v>
      </c>
      <c r="S737" s="990"/>
      <c r="T737" s="990"/>
      <c r="U737" s="990"/>
      <c r="V737" s="990"/>
      <c r="W737" s="990"/>
      <c r="X737" s="990"/>
      <c r="Y737" s="990"/>
      <c r="Z737" s="990"/>
      <c r="AA737" s="365" t="s">
        <v>538</v>
      </c>
      <c r="AB737" s="365"/>
      <c r="AC737" s="365"/>
      <c r="AD737" s="365"/>
      <c r="AE737" s="990" t="s">
        <v>568</v>
      </c>
      <c r="AF737" s="990"/>
      <c r="AG737" s="990"/>
      <c r="AH737" s="990"/>
      <c r="AI737" s="990"/>
      <c r="AJ737" s="990"/>
      <c r="AK737" s="990"/>
      <c r="AL737" s="990"/>
      <c r="AM737" s="990"/>
      <c r="AN737" s="365" t="s">
        <v>537</v>
      </c>
      <c r="AO737" s="365"/>
      <c r="AP737" s="365"/>
      <c r="AQ737" s="365"/>
      <c r="AR737" s="982" t="s">
        <v>568</v>
      </c>
      <c r="AS737" s="983"/>
      <c r="AT737" s="983"/>
      <c r="AU737" s="983"/>
      <c r="AV737" s="983"/>
      <c r="AW737" s="983"/>
      <c r="AX737" s="984"/>
      <c r="AY737" s="89"/>
      <c r="AZ737" s="89"/>
    </row>
    <row r="738" spans="1:52" ht="24.75" customHeight="1" x14ac:dyDescent="0.15">
      <c r="A738" s="991" t="s">
        <v>536</v>
      </c>
      <c r="B738" s="210"/>
      <c r="C738" s="210"/>
      <c r="D738" s="211"/>
      <c r="E738" s="990" t="s">
        <v>624</v>
      </c>
      <c r="F738" s="990"/>
      <c r="G738" s="990"/>
      <c r="H738" s="990"/>
      <c r="I738" s="990"/>
      <c r="J738" s="990"/>
      <c r="K738" s="990"/>
      <c r="L738" s="990"/>
      <c r="M738" s="990"/>
      <c r="N738" s="365" t="s">
        <v>535</v>
      </c>
      <c r="O738" s="365"/>
      <c r="P738" s="365"/>
      <c r="Q738" s="365"/>
      <c r="R738" s="990" t="s">
        <v>625</v>
      </c>
      <c r="S738" s="990"/>
      <c r="T738" s="990"/>
      <c r="U738" s="990"/>
      <c r="V738" s="990"/>
      <c r="W738" s="990"/>
      <c r="X738" s="990"/>
      <c r="Y738" s="990"/>
      <c r="Z738" s="990"/>
      <c r="AA738" s="365" t="s">
        <v>534</v>
      </c>
      <c r="AB738" s="365"/>
      <c r="AC738" s="365"/>
      <c r="AD738" s="365"/>
      <c r="AE738" s="990" t="s">
        <v>626</v>
      </c>
      <c r="AF738" s="990"/>
      <c r="AG738" s="990"/>
      <c r="AH738" s="990"/>
      <c r="AI738" s="990"/>
      <c r="AJ738" s="990"/>
      <c r="AK738" s="990"/>
      <c r="AL738" s="990"/>
      <c r="AM738" s="990"/>
      <c r="AN738" s="365" t="s">
        <v>530</v>
      </c>
      <c r="AO738" s="365"/>
      <c r="AP738" s="365"/>
      <c r="AQ738" s="365"/>
      <c r="AR738" s="982">
        <v>410</v>
      </c>
      <c r="AS738" s="983"/>
      <c r="AT738" s="983"/>
      <c r="AU738" s="983"/>
      <c r="AV738" s="983"/>
      <c r="AW738" s="983"/>
      <c r="AX738" s="984"/>
    </row>
    <row r="739" spans="1:52" ht="24.75" customHeight="1" thickBot="1" x14ac:dyDescent="0.2">
      <c r="A739" s="992" t="s">
        <v>526</v>
      </c>
      <c r="B739" s="993"/>
      <c r="C739" s="993"/>
      <c r="D739" s="994"/>
      <c r="E739" s="995" t="s">
        <v>576</v>
      </c>
      <c r="F739" s="985"/>
      <c r="G739" s="985"/>
      <c r="H739" s="93" t="str">
        <f>IF(E739="", "", "(")</f>
        <v>(</v>
      </c>
      <c r="I739" s="985"/>
      <c r="J739" s="985"/>
      <c r="K739" s="93" t="str">
        <f>IF(OR(I739="　", I739=""), "", "-")</f>
        <v/>
      </c>
      <c r="L739" s="986">
        <v>414</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506</v>
      </c>
      <c r="B740" s="615"/>
      <c r="C740" s="615"/>
      <c r="D740" s="615"/>
      <c r="E740" s="615"/>
      <c r="F740" s="616"/>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508</v>
      </c>
      <c r="B779" s="629"/>
      <c r="C779" s="629"/>
      <c r="D779" s="629"/>
      <c r="E779" s="629"/>
      <c r="F779" s="630"/>
      <c r="G779" s="595" t="s">
        <v>659</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483</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637</v>
      </c>
      <c r="H781" s="671"/>
      <c r="I781" s="671"/>
      <c r="J781" s="671"/>
      <c r="K781" s="672"/>
      <c r="L781" s="664" t="s">
        <v>640</v>
      </c>
      <c r="M781" s="665"/>
      <c r="N781" s="665"/>
      <c r="O781" s="665"/>
      <c r="P781" s="665"/>
      <c r="Q781" s="665"/>
      <c r="R781" s="665"/>
      <c r="S781" s="665"/>
      <c r="T781" s="665"/>
      <c r="U781" s="665"/>
      <c r="V781" s="665"/>
      <c r="W781" s="665"/>
      <c r="X781" s="666"/>
      <c r="Y781" s="388">
        <v>28.8</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t="s">
        <v>638</v>
      </c>
      <c r="H782" s="607"/>
      <c r="I782" s="607"/>
      <c r="J782" s="607"/>
      <c r="K782" s="608"/>
      <c r="L782" s="598" t="s">
        <v>641</v>
      </c>
      <c r="M782" s="599"/>
      <c r="N782" s="599"/>
      <c r="O782" s="599"/>
      <c r="P782" s="599"/>
      <c r="Q782" s="599"/>
      <c r="R782" s="599"/>
      <c r="S782" s="599"/>
      <c r="T782" s="599"/>
      <c r="U782" s="599"/>
      <c r="V782" s="599"/>
      <c r="W782" s="599"/>
      <c r="X782" s="600"/>
      <c r="Y782" s="601">
        <v>15.4</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639</v>
      </c>
      <c r="H783" s="607"/>
      <c r="I783" s="607"/>
      <c r="J783" s="607"/>
      <c r="K783" s="608"/>
      <c r="L783" s="598" t="s">
        <v>642</v>
      </c>
      <c r="M783" s="599"/>
      <c r="N783" s="599"/>
      <c r="O783" s="599"/>
      <c r="P783" s="599"/>
      <c r="Q783" s="599"/>
      <c r="R783" s="599"/>
      <c r="S783" s="599"/>
      <c r="T783" s="599"/>
      <c r="U783" s="599"/>
      <c r="V783" s="599"/>
      <c r="W783" s="599"/>
      <c r="X783" s="600"/>
      <c r="Y783" s="601">
        <v>4.4000000000000004</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48.6</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489</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643</v>
      </c>
      <c r="D837" s="347"/>
      <c r="E837" s="347"/>
      <c r="F837" s="347"/>
      <c r="G837" s="347"/>
      <c r="H837" s="347"/>
      <c r="I837" s="347"/>
      <c r="J837" s="348">
        <v>6430005004014</v>
      </c>
      <c r="K837" s="349"/>
      <c r="L837" s="349"/>
      <c r="M837" s="349"/>
      <c r="N837" s="349"/>
      <c r="O837" s="349"/>
      <c r="P837" s="362" t="s">
        <v>652</v>
      </c>
      <c r="Q837" s="350"/>
      <c r="R837" s="350"/>
      <c r="S837" s="350"/>
      <c r="T837" s="350"/>
      <c r="U837" s="350"/>
      <c r="V837" s="350"/>
      <c r="W837" s="350"/>
      <c r="X837" s="350"/>
      <c r="Y837" s="351">
        <v>48.6</v>
      </c>
      <c r="Z837" s="352"/>
      <c r="AA837" s="352"/>
      <c r="AB837" s="353"/>
      <c r="AC837" s="363" t="s">
        <v>501</v>
      </c>
      <c r="AD837" s="371"/>
      <c r="AE837" s="371"/>
      <c r="AF837" s="371"/>
      <c r="AG837" s="371"/>
      <c r="AH837" s="372" t="s">
        <v>649</v>
      </c>
      <c r="AI837" s="373"/>
      <c r="AJ837" s="373"/>
      <c r="AK837" s="373"/>
      <c r="AL837" s="357">
        <v>100</v>
      </c>
      <c r="AM837" s="358"/>
      <c r="AN837" s="358"/>
      <c r="AO837" s="359"/>
      <c r="AP837" s="360" t="s">
        <v>651</v>
      </c>
      <c r="AQ837" s="360"/>
      <c r="AR837" s="360"/>
      <c r="AS837" s="360"/>
      <c r="AT837" s="360"/>
      <c r="AU837" s="360"/>
      <c r="AV837" s="360"/>
      <c r="AW837" s="360"/>
      <c r="AX837" s="360"/>
    </row>
    <row r="838" spans="1:50" ht="30" customHeight="1" x14ac:dyDescent="0.15">
      <c r="A838" s="376">
        <v>2</v>
      </c>
      <c r="B838" s="376">
        <v>1</v>
      </c>
      <c r="C838" s="361" t="s">
        <v>643</v>
      </c>
      <c r="D838" s="347"/>
      <c r="E838" s="347"/>
      <c r="F838" s="347"/>
      <c r="G838" s="347"/>
      <c r="H838" s="347"/>
      <c r="I838" s="347"/>
      <c r="J838" s="348">
        <v>6430005004014</v>
      </c>
      <c r="K838" s="349"/>
      <c r="L838" s="349"/>
      <c r="M838" s="349"/>
      <c r="N838" s="349"/>
      <c r="O838" s="349"/>
      <c r="P838" s="362" t="s">
        <v>653</v>
      </c>
      <c r="Q838" s="350"/>
      <c r="R838" s="350"/>
      <c r="S838" s="350"/>
      <c r="T838" s="350"/>
      <c r="U838" s="350"/>
      <c r="V838" s="350"/>
      <c r="W838" s="350"/>
      <c r="X838" s="350"/>
      <c r="Y838" s="351">
        <v>38.6</v>
      </c>
      <c r="Z838" s="352"/>
      <c r="AA838" s="352"/>
      <c r="AB838" s="353"/>
      <c r="AC838" s="363" t="s">
        <v>501</v>
      </c>
      <c r="AD838" s="371"/>
      <c r="AE838" s="371"/>
      <c r="AF838" s="371"/>
      <c r="AG838" s="371"/>
      <c r="AH838" s="372" t="s">
        <v>650</v>
      </c>
      <c r="AI838" s="373"/>
      <c r="AJ838" s="373"/>
      <c r="AK838" s="373"/>
      <c r="AL838" s="357">
        <v>100</v>
      </c>
      <c r="AM838" s="358"/>
      <c r="AN838" s="358"/>
      <c r="AO838" s="359"/>
      <c r="AP838" s="360" t="s">
        <v>651</v>
      </c>
      <c r="AQ838" s="360"/>
      <c r="AR838" s="360"/>
      <c r="AS838" s="360"/>
      <c r="AT838" s="360"/>
      <c r="AU838" s="360"/>
      <c r="AV838" s="360"/>
      <c r="AW838" s="360"/>
      <c r="AX838" s="360"/>
    </row>
    <row r="839" spans="1:50" ht="30" customHeight="1" x14ac:dyDescent="0.15">
      <c r="A839" s="376">
        <v>3</v>
      </c>
      <c r="B839" s="376">
        <v>1</v>
      </c>
      <c r="C839" s="361" t="s">
        <v>644</v>
      </c>
      <c r="D839" s="347"/>
      <c r="E839" s="347"/>
      <c r="F839" s="347"/>
      <c r="G839" s="347"/>
      <c r="H839" s="347"/>
      <c r="I839" s="347"/>
      <c r="J839" s="348">
        <v>5050005005266</v>
      </c>
      <c r="K839" s="349"/>
      <c r="L839" s="349"/>
      <c r="M839" s="349"/>
      <c r="N839" s="349"/>
      <c r="O839" s="349"/>
      <c r="P839" s="362" t="s">
        <v>654</v>
      </c>
      <c r="Q839" s="350"/>
      <c r="R839" s="350"/>
      <c r="S839" s="350"/>
      <c r="T839" s="350"/>
      <c r="U839" s="350"/>
      <c r="V839" s="350"/>
      <c r="W839" s="350"/>
      <c r="X839" s="350"/>
      <c r="Y839" s="351">
        <v>48.6</v>
      </c>
      <c r="Z839" s="352"/>
      <c r="AA839" s="352"/>
      <c r="AB839" s="353"/>
      <c r="AC839" s="363" t="s">
        <v>501</v>
      </c>
      <c r="AD839" s="371"/>
      <c r="AE839" s="371"/>
      <c r="AF839" s="371"/>
      <c r="AG839" s="371"/>
      <c r="AH839" s="372" t="s">
        <v>649</v>
      </c>
      <c r="AI839" s="373"/>
      <c r="AJ839" s="373"/>
      <c r="AK839" s="373"/>
      <c r="AL839" s="357">
        <v>100</v>
      </c>
      <c r="AM839" s="358"/>
      <c r="AN839" s="358"/>
      <c r="AO839" s="359"/>
      <c r="AP839" s="360" t="s">
        <v>651</v>
      </c>
      <c r="AQ839" s="360"/>
      <c r="AR839" s="360"/>
      <c r="AS839" s="360"/>
      <c r="AT839" s="360"/>
      <c r="AU839" s="360"/>
      <c r="AV839" s="360"/>
      <c r="AW839" s="360"/>
      <c r="AX839" s="360"/>
    </row>
    <row r="840" spans="1:50" ht="30" customHeight="1" x14ac:dyDescent="0.15">
      <c r="A840" s="376">
        <v>4</v>
      </c>
      <c r="B840" s="376">
        <v>1</v>
      </c>
      <c r="C840" s="361" t="s">
        <v>645</v>
      </c>
      <c r="D840" s="347"/>
      <c r="E840" s="347"/>
      <c r="F840" s="347"/>
      <c r="G840" s="347"/>
      <c r="H840" s="347"/>
      <c r="I840" s="347"/>
      <c r="J840" s="348">
        <v>5010005007398</v>
      </c>
      <c r="K840" s="349"/>
      <c r="L840" s="349"/>
      <c r="M840" s="349"/>
      <c r="N840" s="349"/>
      <c r="O840" s="349"/>
      <c r="P840" s="362" t="s">
        <v>655</v>
      </c>
      <c r="Q840" s="350"/>
      <c r="R840" s="350"/>
      <c r="S840" s="350"/>
      <c r="T840" s="350"/>
      <c r="U840" s="350"/>
      <c r="V840" s="350"/>
      <c r="W840" s="350"/>
      <c r="X840" s="350"/>
      <c r="Y840" s="351">
        <v>48.6</v>
      </c>
      <c r="Z840" s="352"/>
      <c r="AA840" s="352"/>
      <c r="AB840" s="353"/>
      <c r="AC840" s="363" t="s">
        <v>501</v>
      </c>
      <c r="AD840" s="371"/>
      <c r="AE840" s="371"/>
      <c r="AF840" s="371"/>
      <c r="AG840" s="371"/>
      <c r="AH840" s="372" t="s">
        <v>650</v>
      </c>
      <c r="AI840" s="373"/>
      <c r="AJ840" s="373"/>
      <c r="AK840" s="373"/>
      <c r="AL840" s="357">
        <v>100</v>
      </c>
      <c r="AM840" s="358"/>
      <c r="AN840" s="358"/>
      <c r="AO840" s="359"/>
      <c r="AP840" s="360" t="s">
        <v>651</v>
      </c>
      <c r="AQ840" s="360"/>
      <c r="AR840" s="360"/>
      <c r="AS840" s="360"/>
      <c r="AT840" s="360"/>
      <c r="AU840" s="360"/>
      <c r="AV840" s="360"/>
      <c r="AW840" s="360"/>
      <c r="AX840" s="360"/>
    </row>
    <row r="841" spans="1:50" ht="30" customHeight="1" x14ac:dyDescent="0.15">
      <c r="A841" s="376">
        <v>5</v>
      </c>
      <c r="B841" s="376">
        <v>1</v>
      </c>
      <c r="C841" s="361" t="s">
        <v>646</v>
      </c>
      <c r="D841" s="347"/>
      <c r="E841" s="347"/>
      <c r="F841" s="347"/>
      <c r="G841" s="347"/>
      <c r="H841" s="347"/>
      <c r="I841" s="347"/>
      <c r="J841" s="348">
        <v>2260005002575</v>
      </c>
      <c r="K841" s="349"/>
      <c r="L841" s="349"/>
      <c r="M841" s="349"/>
      <c r="N841" s="349"/>
      <c r="O841" s="349"/>
      <c r="P841" s="362" t="s">
        <v>658</v>
      </c>
      <c r="Q841" s="350"/>
      <c r="R841" s="350"/>
      <c r="S841" s="350"/>
      <c r="T841" s="350"/>
      <c r="U841" s="350"/>
      <c r="V841" s="350"/>
      <c r="W841" s="350"/>
      <c r="X841" s="350"/>
      <c r="Y841" s="351">
        <v>48.6</v>
      </c>
      <c r="Z841" s="352"/>
      <c r="AA841" s="352"/>
      <c r="AB841" s="353"/>
      <c r="AC841" s="363" t="s">
        <v>501</v>
      </c>
      <c r="AD841" s="371"/>
      <c r="AE841" s="371"/>
      <c r="AF841" s="371"/>
      <c r="AG841" s="371"/>
      <c r="AH841" s="372" t="s">
        <v>649</v>
      </c>
      <c r="AI841" s="373"/>
      <c r="AJ841" s="373"/>
      <c r="AK841" s="373"/>
      <c r="AL841" s="357">
        <v>100</v>
      </c>
      <c r="AM841" s="358"/>
      <c r="AN841" s="358"/>
      <c r="AO841" s="359"/>
      <c r="AP841" s="360" t="s">
        <v>651</v>
      </c>
      <c r="AQ841" s="360"/>
      <c r="AR841" s="360"/>
      <c r="AS841" s="360"/>
      <c r="AT841" s="360"/>
      <c r="AU841" s="360"/>
      <c r="AV841" s="360"/>
      <c r="AW841" s="360"/>
      <c r="AX841" s="360"/>
    </row>
    <row r="842" spans="1:50" ht="30" customHeight="1" x14ac:dyDescent="0.15">
      <c r="A842" s="376">
        <v>6</v>
      </c>
      <c r="B842" s="376">
        <v>1</v>
      </c>
      <c r="C842" s="361" t="s">
        <v>647</v>
      </c>
      <c r="D842" s="347"/>
      <c r="E842" s="347"/>
      <c r="F842" s="347"/>
      <c r="G842" s="347"/>
      <c r="H842" s="347"/>
      <c r="I842" s="347"/>
      <c r="J842" s="348">
        <v>3290005003743</v>
      </c>
      <c r="K842" s="349"/>
      <c r="L842" s="349"/>
      <c r="M842" s="349"/>
      <c r="N842" s="349"/>
      <c r="O842" s="349"/>
      <c r="P842" s="362" t="s">
        <v>656</v>
      </c>
      <c r="Q842" s="350"/>
      <c r="R842" s="350"/>
      <c r="S842" s="350"/>
      <c r="T842" s="350"/>
      <c r="U842" s="350"/>
      <c r="V842" s="350"/>
      <c r="W842" s="350"/>
      <c r="X842" s="350"/>
      <c r="Y842" s="351">
        <v>28.8</v>
      </c>
      <c r="Z842" s="352"/>
      <c r="AA842" s="352"/>
      <c r="AB842" s="353"/>
      <c r="AC842" s="363" t="s">
        <v>501</v>
      </c>
      <c r="AD842" s="371"/>
      <c r="AE842" s="371"/>
      <c r="AF842" s="371"/>
      <c r="AG842" s="371"/>
      <c r="AH842" s="372" t="s">
        <v>650</v>
      </c>
      <c r="AI842" s="373"/>
      <c r="AJ842" s="373"/>
      <c r="AK842" s="373"/>
      <c r="AL842" s="357">
        <v>100</v>
      </c>
      <c r="AM842" s="358"/>
      <c r="AN842" s="358"/>
      <c r="AO842" s="359"/>
      <c r="AP842" s="360" t="s">
        <v>651</v>
      </c>
      <c r="AQ842" s="360"/>
      <c r="AR842" s="360"/>
      <c r="AS842" s="360"/>
      <c r="AT842" s="360"/>
      <c r="AU842" s="360"/>
      <c r="AV842" s="360"/>
      <c r="AW842" s="360"/>
      <c r="AX842" s="360"/>
    </row>
    <row r="843" spans="1:50" ht="30" customHeight="1" x14ac:dyDescent="0.15">
      <c r="A843" s="376">
        <v>7</v>
      </c>
      <c r="B843" s="376">
        <v>1</v>
      </c>
      <c r="C843" s="361" t="s">
        <v>648</v>
      </c>
      <c r="D843" s="347"/>
      <c r="E843" s="347"/>
      <c r="F843" s="347"/>
      <c r="G843" s="347"/>
      <c r="H843" s="347"/>
      <c r="I843" s="347"/>
      <c r="J843" s="348">
        <v>7020005004962</v>
      </c>
      <c r="K843" s="349"/>
      <c r="L843" s="349"/>
      <c r="M843" s="349"/>
      <c r="N843" s="349"/>
      <c r="O843" s="349"/>
      <c r="P843" s="362" t="s">
        <v>657</v>
      </c>
      <c r="Q843" s="350"/>
      <c r="R843" s="350"/>
      <c r="S843" s="350"/>
      <c r="T843" s="350"/>
      <c r="U843" s="350"/>
      <c r="V843" s="350"/>
      <c r="W843" s="350"/>
      <c r="X843" s="350"/>
      <c r="Y843" s="351">
        <v>13.4</v>
      </c>
      <c r="Z843" s="352"/>
      <c r="AA843" s="352"/>
      <c r="AB843" s="353"/>
      <c r="AC843" s="363" t="s">
        <v>501</v>
      </c>
      <c r="AD843" s="371"/>
      <c r="AE843" s="371"/>
      <c r="AF843" s="371"/>
      <c r="AG843" s="371"/>
      <c r="AH843" s="372" t="s">
        <v>649</v>
      </c>
      <c r="AI843" s="373"/>
      <c r="AJ843" s="373"/>
      <c r="AK843" s="373"/>
      <c r="AL843" s="357">
        <v>100</v>
      </c>
      <c r="AM843" s="358"/>
      <c r="AN843" s="358"/>
      <c r="AO843" s="359"/>
      <c r="AP843" s="360" t="s">
        <v>651</v>
      </c>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489</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489</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489</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489</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489</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489</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489</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568</v>
      </c>
      <c r="F1102" s="375"/>
      <c r="G1102" s="375"/>
      <c r="H1102" s="375"/>
      <c r="I1102" s="375"/>
      <c r="J1102" s="348" t="s">
        <v>569</v>
      </c>
      <c r="K1102" s="349"/>
      <c r="L1102" s="349"/>
      <c r="M1102" s="349"/>
      <c r="N1102" s="349"/>
      <c r="O1102" s="349"/>
      <c r="P1102" s="362" t="s">
        <v>568</v>
      </c>
      <c r="Q1102" s="350"/>
      <c r="R1102" s="350"/>
      <c r="S1102" s="350"/>
      <c r="T1102" s="350"/>
      <c r="U1102" s="350"/>
      <c r="V1102" s="350"/>
      <c r="W1102" s="350"/>
      <c r="X1102" s="350"/>
      <c r="Y1102" s="351" t="s">
        <v>570</v>
      </c>
      <c r="Z1102" s="352"/>
      <c r="AA1102" s="352"/>
      <c r="AB1102" s="353"/>
      <c r="AC1102" s="354"/>
      <c r="AD1102" s="354"/>
      <c r="AE1102" s="354"/>
      <c r="AF1102" s="354"/>
      <c r="AG1102" s="354"/>
      <c r="AH1102" s="355" t="s">
        <v>569</v>
      </c>
      <c r="AI1102" s="356"/>
      <c r="AJ1102" s="356"/>
      <c r="AK1102" s="356"/>
      <c r="AL1102" s="357" t="s">
        <v>571</v>
      </c>
      <c r="AM1102" s="358"/>
      <c r="AN1102" s="358"/>
      <c r="AO1102" s="359"/>
      <c r="AP1102" s="360" t="s">
        <v>568</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05" priority="14011">
      <formula>IF(RIGHT(TEXT(P14,"0.#"),1)=".",FALSE,TRUE)</formula>
    </cfRule>
    <cfRule type="expression" dxfId="2804" priority="14012">
      <formula>IF(RIGHT(TEXT(P14,"0.#"),1)=".",TRUE,FALSE)</formula>
    </cfRule>
  </conditionalFormatting>
  <conditionalFormatting sqref="AE32">
    <cfRule type="expression" dxfId="2803" priority="14001">
      <formula>IF(RIGHT(TEXT(AE32,"0.#"),1)=".",FALSE,TRUE)</formula>
    </cfRule>
    <cfRule type="expression" dxfId="2802" priority="14002">
      <formula>IF(RIGHT(TEXT(AE32,"0.#"),1)=".",TRUE,FALSE)</formula>
    </cfRule>
  </conditionalFormatting>
  <conditionalFormatting sqref="P18:AX18">
    <cfRule type="expression" dxfId="2801" priority="13887">
      <formula>IF(RIGHT(TEXT(P18,"0.#"),1)=".",FALSE,TRUE)</formula>
    </cfRule>
    <cfRule type="expression" dxfId="2800" priority="13888">
      <formula>IF(RIGHT(TEXT(P18,"0.#"),1)=".",TRUE,FALSE)</formula>
    </cfRule>
  </conditionalFormatting>
  <conditionalFormatting sqref="Y782">
    <cfRule type="expression" dxfId="2799" priority="13883">
      <formula>IF(RIGHT(TEXT(Y782,"0.#"),1)=".",FALSE,TRUE)</formula>
    </cfRule>
    <cfRule type="expression" dxfId="2798" priority="13884">
      <formula>IF(RIGHT(TEXT(Y782,"0.#"),1)=".",TRUE,FALSE)</formula>
    </cfRule>
  </conditionalFormatting>
  <conditionalFormatting sqref="Y791">
    <cfRule type="expression" dxfId="2797" priority="13879">
      <formula>IF(RIGHT(TEXT(Y791,"0.#"),1)=".",FALSE,TRUE)</formula>
    </cfRule>
    <cfRule type="expression" dxfId="2796" priority="13880">
      <formula>IF(RIGHT(TEXT(Y791,"0.#"),1)=".",TRUE,FALSE)</formula>
    </cfRule>
  </conditionalFormatting>
  <conditionalFormatting sqref="Y822:Y829 Y820 Y809:Y816 Y807 Y796:Y803 Y794">
    <cfRule type="expression" dxfId="2795" priority="13661">
      <formula>IF(RIGHT(TEXT(Y794,"0.#"),1)=".",FALSE,TRUE)</formula>
    </cfRule>
    <cfRule type="expression" dxfId="2794" priority="13662">
      <formula>IF(RIGHT(TEXT(Y794,"0.#"),1)=".",TRUE,FALSE)</formula>
    </cfRule>
  </conditionalFormatting>
  <conditionalFormatting sqref="P15:AJ17 P13:AX13 AR15:AX15">
    <cfRule type="expression" dxfId="2793" priority="13709">
      <formula>IF(RIGHT(TEXT(P13,"0.#"),1)=".",FALSE,TRUE)</formula>
    </cfRule>
    <cfRule type="expression" dxfId="2792" priority="13710">
      <formula>IF(RIGHT(TEXT(P13,"0.#"),1)=".",TRUE,FALSE)</formula>
    </cfRule>
  </conditionalFormatting>
  <conditionalFormatting sqref="P19:AJ19">
    <cfRule type="expression" dxfId="2791" priority="13707">
      <formula>IF(RIGHT(TEXT(P19,"0.#"),1)=".",FALSE,TRUE)</formula>
    </cfRule>
    <cfRule type="expression" dxfId="2790" priority="13708">
      <formula>IF(RIGHT(TEXT(P19,"0.#"),1)=".",TRUE,FALSE)</formula>
    </cfRule>
  </conditionalFormatting>
  <conditionalFormatting sqref="AE101 AQ101">
    <cfRule type="expression" dxfId="2789" priority="13699">
      <formula>IF(RIGHT(TEXT(AE101,"0.#"),1)=".",FALSE,TRUE)</formula>
    </cfRule>
    <cfRule type="expression" dxfId="2788" priority="13700">
      <formula>IF(RIGHT(TEXT(AE101,"0.#"),1)=".",TRUE,FALSE)</formula>
    </cfRule>
  </conditionalFormatting>
  <conditionalFormatting sqref="Y783:Y790 Y781">
    <cfRule type="expression" dxfId="2787" priority="13685">
      <formula>IF(RIGHT(TEXT(Y781,"0.#"),1)=".",FALSE,TRUE)</formula>
    </cfRule>
    <cfRule type="expression" dxfId="2786" priority="13686">
      <formula>IF(RIGHT(TEXT(Y781,"0.#"),1)=".",TRUE,FALSE)</formula>
    </cfRule>
  </conditionalFormatting>
  <conditionalFormatting sqref="AU782">
    <cfRule type="expression" dxfId="2785" priority="13683">
      <formula>IF(RIGHT(TEXT(AU782,"0.#"),1)=".",FALSE,TRUE)</formula>
    </cfRule>
    <cfRule type="expression" dxfId="2784" priority="13684">
      <formula>IF(RIGHT(TEXT(AU782,"0.#"),1)=".",TRUE,FALSE)</formula>
    </cfRule>
  </conditionalFormatting>
  <conditionalFormatting sqref="AU791">
    <cfRule type="expression" dxfId="2783" priority="13681">
      <formula>IF(RIGHT(TEXT(AU791,"0.#"),1)=".",FALSE,TRUE)</formula>
    </cfRule>
    <cfRule type="expression" dxfId="2782" priority="13682">
      <formula>IF(RIGHT(TEXT(AU791,"0.#"),1)=".",TRUE,FALSE)</formula>
    </cfRule>
  </conditionalFormatting>
  <conditionalFormatting sqref="AU783:AU790 AU781">
    <cfRule type="expression" dxfId="2781" priority="13679">
      <formula>IF(RIGHT(TEXT(AU781,"0.#"),1)=".",FALSE,TRUE)</formula>
    </cfRule>
    <cfRule type="expression" dxfId="2780" priority="13680">
      <formula>IF(RIGHT(TEXT(AU781,"0.#"),1)=".",TRUE,FALSE)</formula>
    </cfRule>
  </conditionalFormatting>
  <conditionalFormatting sqref="Y821 Y808 Y795">
    <cfRule type="expression" dxfId="2779" priority="13665">
      <formula>IF(RIGHT(TEXT(Y795,"0.#"),1)=".",FALSE,TRUE)</formula>
    </cfRule>
    <cfRule type="expression" dxfId="2778" priority="13666">
      <formula>IF(RIGHT(TEXT(Y795,"0.#"),1)=".",TRUE,FALSE)</formula>
    </cfRule>
  </conditionalFormatting>
  <conditionalFormatting sqref="Y830 Y817 Y804">
    <cfRule type="expression" dxfId="2777" priority="13663">
      <formula>IF(RIGHT(TEXT(Y804,"0.#"),1)=".",FALSE,TRUE)</formula>
    </cfRule>
    <cfRule type="expression" dxfId="2776" priority="13664">
      <formula>IF(RIGHT(TEXT(Y804,"0.#"),1)=".",TRUE,FALSE)</formula>
    </cfRule>
  </conditionalFormatting>
  <conditionalFormatting sqref="AU821 AU808 AU795">
    <cfRule type="expression" dxfId="2775" priority="13659">
      <formula>IF(RIGHT(TEXT(AU795,"0.#"),1)=".",FALSE,TRUE)</formula>
    </cfRule>
    <cfRule type="expression" dxfId="2774" priority="13660">
      <formula>IF(RIGHT(TEXT(AU795,"0.#"),1)=".",TRUE,FALSE)</formula>
    </cfRule>
  </conditionalFormatting>
  <conditionalFormatting sqref="AU830 AU817 AU804">
    <cfRule type="expression" dxfId="2773" priority="13657">
      <formula>IF(RIGHT(TEXT(AU804,"0.#"),1)=".",FALSE,TRUE)</formula>
    </cfRule>
    <cfRule type="expression" dxfId="2772" priority="13658">
      <formula>IF(RIGHT(TEXT(AU804,"0.#"),1)=".",TRUE,FALSE)</formula>
    </cfRule>
  </conditionalFormatting>
  <conditionalFormatting sqref="AU822:AU829 AU820 AU809:AU816 AU807 AU796:AU803 AU794">
    <cfRule type="expression" dxfId="2771" priority="13655">
      <formula>IF(RIGHT(TEXT(AU794,"0.#"),1)=".",FALSE,TRUE)</formula>
    </cfRule>
    <cfRule type="expression" dxfId="2770" priority="13656">
      <formula>IF(RIGHT(TEXT(AU794,"0.#"),1)=".",TRUE,FALSE)</formula>
    </cfRule>
  </conditionalFormatting>
  <conditionalFormatting sqref="AM87">
    <cfRule type="expression" dxfId="2769" priority="13309">
      <formula>IF(RIGHT(TEXT(AM87,"0.#"),1)=".",FALSE,TRUE)</formula>
    </cfRule>
    <cfRule type="expression" dxfId="2768" priority="13310">
      <formula>IF(RIGHT(TEXT(AM87,"0.#"),1)=".",TRUE,FALSE)</formula>
    </cfRule>
  </conditionalFormatting>
  <conditionalFormatting sqref="AE55">
    <cfRule type="expression" dxfId="2767" priority="13377">
      <formula>IF(RIGHT(TEXT(AE55,"0.#"),1)=".",FALSE,TRUE)</formula>
    </cfRule>
    <cfRule type="expression" dxfId="2766" priority="13378">
      <formula>IF(RIGHT(TEXT(AE55,"0.#"),1)=".",TRUE,FALSE)</formula>
    </cfRule>
  </conditionalFormatting>
  <conditionalFormatting sqref="AI55">
    <cfRule type="expression" dxfId="2765" priority="13375">
      <formula>IF(RIGHT(TEXT(AI55,"0.#"),1)=".",FALSE,TRUE)</formula>
    </cfRule>
    <cfRule type="expression" dxfId="2764" priority="13376">
      <formula>IF(RIGHT(TEXT(AI55,"0.#"),1)=".",TRUE,FALSE)</formula>
    </cfRule>
  </conditionalFormatting>
  <conditionalFormatting sqref="AM34">
    <cfRule type="expression" dxfId="2763" priority="13455">
      <formula>IF(RIGHT(TEXT(AM34,"0.#"),1)=".",FALSE,TRUE)</formula>
    </cfRule>
    <cfRule type="expression" dxfId="2762" priority="13456">
      <formula>IF(RIGHT(TEXT(AM34,"0.#"),1)=".",TRUE,FALSE)</formula>
    </cfRule>
  </conditionalFormatting>
  <conditionalFormatting sqref="AE33">
    <cfRule type="expression" dxfId="2761" priority="13469">
      <formula>IF(RIGHT(TEXT(AE33,"0.#"),1)=".",FALSE,TRUE)</formula>
    </cfRule>
    <cfRule type="expression" dxfId="2760" priority="13470">
      <formula>IF(RIGHT(TEXT(AE33,"0.#"),1)=".",TRUE,FALSE)</formula>
    </cfRule>
  </conditionalFormatting>
  <conditionalFormatting sqref="AE34">
    <cfRule type="expression" dxfId="2759" priority="13467">
      <formula>IF(RIGHT(TEXT(AE34,"0.#"),1)=".",FALSE,TRUE)</formula>
    </cfRule>
    <cfRule type="expression" dxfId="2758" priority="13468">
      <formula>IF(RIGHT(TEXT(AE34,"0.#"),1)=".",TRUE,FALSE)</formula>
    </cfRule>
  </conditionalFormatting>
  <conditionalFormatting sqref="AI34">
    <cfRule type="expression" dxfId="2757" priority="13465">
      <formula>IF(RIGHT(TEXT(AI34,"0.#"),1)=".",FALSE,TRUE)</formula>
    </cfRule>
    <cfRule type="expression" dxfId="2756" priority="13466">
      <formula>IF(RIGHT(TEXT(AI34,"0.#"),1)=".",TRUE,FALSE)</formula>
    </cfRule>
  </conditionalFormatting>
  <conditionalFormatting sqref="AI33">
    <cfRule type="expression" dxfId="2755" priority="13463">
      <formula>IF(RIGHT(TEXT(AI33,"0.#"),1)=".",FALSE,TRUE)</formula>
    </cfRule>
    <cfRule type="expression" dxfId="2754" priority="13464">
      <formula>IF(RIGHT(TEXT(AI33,"0.#"),1)=".",TRUE,FALSE)</formula>
    </cfRule>
  </conditionalFormatting>
  <conditionalFormatting sqref="AI32">
    <cfRule type="expression" dxfId="2753" priority="13461">
      <formula>IF(RIGHT(TEXT(AI32,"0.#"),1)=".",FALSE,TRUE)</formula>
    </cfRule>
    <cfRule type="expression" dxfId="2752" priority="13462">
      <formula>IF(RIGHT(TEXT(AI32,"0.#"),1)=".",TRUE,FALSE)</formula>
    </cfRule>
  </conditionalFormatting>
  <conditionalFormatting sqref="AM32">
    <cfRule type="expression" dxfId="2751" priority="13459">
      <formula>IF(RIGHT(TEXT(AM32,"0.#"),1)=".",FALSE,TRUE)</formula>
    </cfRule>
    <cfRule type="expression" dxfId="2750" priority="13460">
      <formula>IF(RIGHT(TEXT(AM32,"0.#"),1)=".",TRUE,FALSE)</formula>
    </cfRule>
  </conditionalFormatting>
  <conditionalFormatting sqref="AM33">
    <cfRule type="expression" dxfId="2749" priority="13457">
      <formula>IF(RIGHT(TEXT(AM33,"0.#"),1)=".",FALSE,TRUE)</formula>
    </cfRule>
    <cfRule type="expression" dxfId="2748" priority="13458">
      <formula>IF(RIGHT(TEXT(AM33,"0.#"),1)=".",TRUE,FALSE)</formula>
    </cfRule>
  </conditionalFormatting>
  <conditionalFormatting sqref="AQ32:AQ34">
    <cfRule type="expression" dxfId="2747" priority="13449">
      <formula>IF(RIGHT(TEXT(AQ32,"0.#"),1)=".",FALSE,TRUE)</formula>
    </cfRule>
    <cfRule type="expression" dxfId="2746" priority="13450">
      <formula>IF(RIGHT(TEXT(AQ32,"0.#"),1)=".",TRUE,FALSE)</formula>
    </cfRule>
  </conditionalFormatting>
  <conditionalFormatting sqref="AU32:AU34">
    <cfRule type="expression" dxfId="2745" priority="13447">
      <formula>IF(RIGHT(TEXT(AU32,"0.#"),1)=".",FALSE,TRUE)</formula>
    </cfRule>
    <cfRule type="expression" dxfId="2744" priority="13448">
      <formula>IF(RIGHT(TEXT(AU32,"0.#"),1)=".",TRUE,FALSE)</formula>
    </cfRule>
  </conditionalFormatting>
  <conditionalFormatting sqref="AE53">
    <cfRule type="expression" dxfId="2743" priority="13381">
      <formula>IF(RIGHT(TEXT(AE53,"0.#"),1)=".",FALSE,TRUE)</formula>
    </cfRule>
    <cfRule type="expression" dxfId="2742" priority="13382">
      <formula>IF(RIGHT(TEXT(AE53,"0.#"),1)=".",TRUE,FALSE)</formula>
    </cfRule>
  </conditionalFormatting>
  <conditionalFormatting sqref="AE54">
    <cfRule type="expression" dxfId="2741" priority="13379">
      <formula>IF(RIGHT(TEXT(AE54,"0.#"),1)=".",FALSE,TRUE)</formula>
    </cfRule>
    <cfRule type="expression" dxfId="2740" priority="13380">
      <formula>IF(RIGHT(TEXT(AE54,"0.#"),1)=".",TRUE,FALSE)</formula>
    </cfRule>
  </conditionalFormatting>
  <conditionalFormatting sqref="AI54">
    <cfRule type="expression" dxfId="2739" priority="13373">
      <formula>IF(RIGHT(TEXT(AI54,"0.#"),1)=".",FALSE,TRUE)</formula>
    </cfRule>
    <cfRule type="expression" dxfId="2738" priority="13374">
      <formula>IF(RIGHT(TEXT(AI54,"0.#"),1)=".",TRUE,FALSE)</formula>
    </cfRule>
  </conditionalFormatting>
  <conditionalFormatting sqref="AI53">
    <cfRule type="expression" dxfId="2737" priority="13371">
      <formula>IF(RIGHT(TEXT(AI53,"0.#"),1)=".",FALSE,TRUE)</formula>
    </cfRule>
    <cfRule type="expression" dxfId="2736" priority="13372">
      <formula>IF(RIGHT(TEXT(AI53,"0.#"),1)=".",TRUE,FALSE)</formula>
    </cfRule>
  </conditionalFormatting>
  <conditionalFormatting sqref="AM53">
    <cfRule type="expression" dxfId="2735" priority="13369">
      <formula>IF(RIGHT(TEXT(AM53,"0.#"),1)=".",FALSE,TRUE)</formula>
    </cfRule>
    <cfRule type="expression" dxfId="2734" priority="13370">
      <formula>IF(RIGHT(TEXT(AM53,"0.#"),1)=".",TRUE,FALSE)</formula>
    </cfRule>
  </conditionalFormatting>
  <conditionalFormatting sqref="AM54">
    <cfRule type="expression" dxfId="2733" priority="13367">
      <formula>IF(RIGHT(TEXT(AM54,"0.#"),1)=".",FALSE,TRUE)</formula>
    </cfRule>
    <cfRule type="expression" dxfId="2732" priority="13368">
      <formula>IF(RIGHT(TEXT(AM54,"0.#"),1)=".",TRUE,FALSE)</formula>
    </cfRule>
  </conditionalFormatting>
  <conditionalFormatting sqref="AM55">
    <cfRule type="expression" dxfId="2731" priority="13365">
      <formula>IF(RIGHT(TEXT(AM55,"0.#"),1)=".",FALSE,TRUE)</formula>
    </cfRule>
    <cfRule type="expression" dxfId="2730" priority="13366">
      <formula>IF(RIGHT(TEXT(AM55,"0.#"),1)=".",TRUE,FALSE)</formula>
    </cfRule>
  </conditionalFormatting>
  <conditionalFormatting sqref="AE60">
    <cfRule type="expression" dxfId="2729" priority="13351">
      <formula>IF(RIGHT(TEXT(AE60,"0.#"),1)=".",FALSE,TRUE)</formula>
    </cfRule>
    <cfRule type="expression" dxfId="2728" priority="13352">
      <formula>IF(RIGHT(TEXT(AE60,"0.#"),1)=".",TRUE,FALSE)</formula>
    </cfRule>
  </conditionalFormatting>
  <conditionalFormatting sqref="AE61">
    <cfRule type="expression" dxfId="2727" priority="13349">
      <formula>IF(RIGHT(TEXT(AE61,"0.#"),1)=".",FALSE,TRUE)</formula>
    </cfRule>
    <cfRule type="expression" dxfId="2726" priority="13350">
      <formula>IF(RIGHT(TEXT(AE61,"0.#"),1)=".",TRUE,FALSE)</formula>
    </cfRule>
  </conditionalFormatting>
  <conditionalFormatting sqref="AE62">
    <cfRule type="expression" dxfId="2725" priority="13347">
      <formula>IF(RIGHT(TEXT(AE62,"0.#"),1)=".",FALSE,TRUE)</formula>
    </cfRule>
    <cfRule type="expression" dxfId="2724" priority="13348">
      <formula>IF(RIGHT(TEXT(AE62,"0.#"),1)=".",TRUE,FALSE)</formula>
    </cfRule>
  </conditionalFormatting>
  <conditionalFormatting sqref="AI62">
    <cfRule type="expression" dxfId="2723" priority="13345">
      <formula>IF(RIGHT(TEXT(AI62,"0.#"),1)=".",FALSE,TRUE)</formula>
    </cfRule>
    <cfRule type="expression" dxfId="2722" priority="13346">
      <formula>IF(RIGHT(TEXT(AI62,"0.#"),1)=".",TRUE,FALSE)</formula>
    </cfRule>
  </conditionalFormatting>
  <conditionalFormatting sqref="AI61">
    <cfRule type="expression" dxfId="2721" priority="13343">
      <formula>IF(RIGHT(TEXT(AI61,"0.#"),1)=".",FALSE,TRUE)</formula>
    </cfRule>
    <cfRule type="expression" dxfId="2720" priority="13344">
      <formula>IF(RIGHT(TEXT(AI61,"0.#"),1)=".",TRUE,FALSE)</formula>
    </cfRule>
  </conditionalFormatting>
  <conditionalFormatting sqref="AI60">
    <cfRule type="expression" dxfId="2719" priority="13341">
      <formula>IF(RIGHT(TEXT(AI60,"0.#"),1)=".",FALSE,TRUE)</formula>
    </cfRule>
    <cfRule type="expression" dxfId="2718" priority="13342">
      <formula>IF(RIGHT(TEXT(AI60,"0.#"),1)=".",TRUE,FALSE)</formula>
    </cfRule>
  </conditionalFormatting>
  <conditionalFormatting sqref="AM60">
    <cfRule type="expression" dxfId="2717" priority="13339">
      <formula>IF(RIGHT(TEXT(AM60,"0.#"),1)=".",FALSE,TRUE)</formula>
    </cfRule>
    <cfRule type="expression" dxfId="2716" priority="13340">
      <formula>IF(RIGHT(TEXT(AM60,"0.#"),1)=".",TRUE,FALSE)</formula>
    </cfRule>
  </conditionalFormatting>
  <conditionalFormatting sqref="AM61">
    <cfRule type="expression" dxfId="2715" priority="13337">
      <formula>IF(RIGHT(TEXT(AM61,"0.#"),1)=".",FALSE,TRUE)</formula>
    </cfRule>
    <cfRule type="expression" dxfId="2714" priority="13338">
      <formula>IF(RIGHT(TEXT(AM61,"0.#"),1)=".",TRUE,FALSE)</formula>
    </cfRule>
  </conditionalFormatting>
  <conditionalFormatting sqref="AM62">
    <cfRule type="expression" dxfId="2713" priority="13335">
      <formula>IF(RIGHT(TEXT(AM62,"0.#"),1)=".",FALSE,TRUE)</formula>
    </cfRule>
    <cfRule type="expression" dxfId="2712" priority="13336">
      <formula>IF(RIGHT(TEXT(AM62,"0.#"),1)=".",TRUE,FALSE)</formula>
    </cfRule>
  </conditionalFormatting>
  <conditionalFormatting sqref="AE87">
    <cfRule type="expression" dxfId="2711" priority="13321">
      <formula>IF(RIGHT(TEXT(AE87,"0.#"),1)=".",FALSE,TRUE)</formula>
    </cfRule>
    <cfRule type="expression" dxfId="2710" priority="13322">
      <formula>IF(RIGHT(TEXT(AE87,"0.#"),1)=".",TRUE,FALSE)</formula>
    </cfRule>
  </conditionalFormatting>
  <conditionalFormatting sqref="AE88">
    <cfRule type="expression" dxfId="2709" priority="13319">
      <formula>IF(RIGHT(TEXT(AE88,"0.#"),1)=".",FALSE,TRUE)</formula>
    </cfRule>
    <cfRule type="expression" dxfId="2708" priority="13320">
      <formula>IF(RIGHT(TEXT(AE88,"0.#"),1)=".",TRUE,FALSE)</formula>
    </cfRule>
  </conditionalFormatting>
  <conditionalFormatting sqref="AE89">
    <cfRule type="expression" dxfId="2707" priority="13317">
      <formula>IF(RIGHT(TEXT(AE89,"0.#"),1)=".",FALSE,TRUE)</formula>
    </cfRule>
    <cfRule type="expression" dxfId="2706" priority="13318">
      <formula>IF(RIGHT(TEXT(AE89,"0.#"),1)=".",TRUE,FALSE)</formula>
    </cfRule>
  </conditionalFormatting>
  <conditionalFormatting sqref="AI89">
    <cfRule type="expression" dxfId="2705" priority="13315">
      <formula>IF(RIGHT(TEXT(AI89,"0.#"),1)=".",FALSE,TRUE)</formula>
    </cfRule>
    <cfRule type="expression" dxfId="2704" priority="13316">
      <formula>IF(RIGHT(TEXT(AI89,"0.#"),1)=".",TRUE,FALSE)</formula>
    </cfRule>
  </conditionalFormatting>
  <conditionalFormatting sqref="AI88">
    <cfRule type="expression" dxfId="2703" priority="13313">
      <formula>IF(RIGHT(TEXT(AI88,"0.#"),1)=".",FALSE,TRUE)</formula>
    </cfRule>
    <cfRule type="expression" dxfId="2702" priority="13314">
      <formula>IF(RIGHT(TEXT(AI88,"0.#"),1)=".",TRUE,FALSE)</formula>
    </cfRule>
  </conditionalFormatting>
  <conditionalFormatting sqref="AI87">
    <cfRule type="expression" dxfId="2701" priority="13311">
      <formula>IF(RIGHT(TEXT(AI87,"0.#"),1)=".",FALSE,TRUE)</formula>
    </cfRule>
    <cfRule type="expression" dxfId="2700" priority="13312">
      <formula>IF(RIGHT(TEXT(AI87,"0.#"),1)=".",TRUE,FALSE)</formula>
    </cfRule>
  </conditionalFormatting>
  <conditionalFormatting sqref="AM88">
    <cfRule type="expression" dxfId="2699" priority="13307">
      <formula>IF(RIGHT(TEXT(AM88,"0.#"),1)=".",FALSE,TRUE)</formula>
    </cfRule>
    <cfRule type="expression" dxfId="2698" priority="13308">
      <formula>IF(RIGHT(TEXT(AM88,"0.#"),1)=".",TRUE,FALSE)</formula>
    </cfRule>
  </conditionalFormatting>
  <conditionalFormatting sqref="AM89">
    <cfRule type="expression" dxfId="2697" priority="13305">
      <formula>IF(RIGHT(TEXT(AM89,"0.#"),1)=".",FALSE,TRUE)</formula>
    </cfRule>
    <cfRule type="expression" dxfId="2696" priority="13306">
      <formula>IF(RIGHT(TEXT(AM89,"0.#"),1)=".",TRUE,FALSE)</formula>
    </cfRule>
  </conditionalFormatting>
  <conditionalFormatting sqref="AE92">
    <cfRule type="expression" dxfId="2695" priority="13291">
      <formula>IF(RIGHT(TEXT(AE92,"0.#"),1)=".",FALSE,TRUE)</formula>
    </cfRule>
    <cfRule type="expression" dxfId="2694" priority="13292">
      <formula>IF(RIGHT(TEXT(AE92,"0.#"),1)=".",TRUE,FALSE)</formula>
    </cfRule>
  </conditionalFormatting>
  <conditionalFormatting sqref="AE93">
    <cfRule type="expression" dxfId="2693" priority="13289">
      <formula>IF(RIGHT(TEXT(AE93,"0.#"),1)=".",FALSE,TRUE)</formula>
    </cfRule>
    <cfRule type="expression" dxfId="2692" priority="13290">
      <formula>IF(RIGHT(TEXT(AE93,"0.#"),1)=".",TRUE,FALSE)</formula>
    </cfRule>
  </conditionalFormatting>
  <conditionalFormatting sqref="AE94">
    <cfRule type="expression" dxfId="2691" priority="13287">
      <formula>IF(RIGHT(TEXT(AE94,"0.#"),1)=".",FALSE,TRUE)</formula>
    </cfRule>
    <cfRule type="expression" dxfId="2690" priority="13288">
      <formula>IF(RIGHT(TEXT(AE94,"0.#"),1)=".",TRUE,FALSE)</formula>
    </cfRule>
  </conditionalFormatting>
  <conditionalFormatting sqref="AI94">
    <cfRule type="expression" dxfId="2689" priority="13285">
      <formula>IF(RIGHT(TEXT(AI94,"0.#"),1)=".",FALSE,TRUE)</formula>
    </cfRule>
    <cfRule type="expression" dxfId="2688" priority="13286">
      <formula>IF(RIGHT(TEXT(AI94,"0.#"),1)=".",TRUE,FALSE)</formula>
    </cfRule>
  </conditionalFormatting>
  <conditionalFormatting sqref="AI93">
    <cfRule type="expression" dxfId="2687" priority="13283">
      <formula>IF(RIGHT(TEXT(AI93,"0.#"),1)=".",FALSE,TRUE)</formula>
    </cfRule>
    <cfRule type="expression" dxfId="2686" priority="13284">
      <formula>IF(RIGHT(TEXT(AI93,"0.#"),1)=".",TRUE,FALSE)</formula>
    </cfRule>
  </conditionalFormatting>
  <conditionalFormatting sqref="AI92">
    <cfRule type="expression" dxfId="2685" priority="13281">
      <formula>IF(RIGHT(TEXT(AI92,"0.#"),1)=".",FALSE,TRUE)</formula>
    </cfRule>
    <cfRule type="expression" dxfId="2684" priority="13282">
      <formula>IF(RIGHT(TEXT(AI92,"0.#"),1)=".",TRUE,FALSE)</formula>
    </cfRule>
  </conditionalFormatting>
  <conditionalFormatting sqref="AM92">
    <cfRule type="expression" dxfId="2683" priority="13279">
      <formula>IF(RIGHT(TEXT(AM92,"0.#"),1)=".",FALSE,TRUE)</formula>
    </cfRule>
    <cfRule type="expression" dxfId="2682" priority="13280">
      <formula>IF(RIGHT(TEXT(AM92,"0.#"),1)=".",TRUE,FALSE)</formula>
    </cfRule>
  </conditionalFormatting>
  <conditionalFormatting sqref="AM93">
    <cfRule type="expression" dxfId="2681" priority="13277">
      <formula>IF(RIGHT(TEXT(AM93,"0.#"),1)=".",FALSE,TRUE)</formula>
    </cfRule>
    <cfRule type="expression" dxfId="2680" priority="13278">
      <formula>IF(RIGHT(TEXT(AM93,"0.#"),1)=".",TRUE,FALSE)</formula>
    </cfRule>
  </conditionalFormatting>
  <conditionalFormatting sqref="AM94">
    <cfRule type="expression" dxfId="2679" priority="13275">
      <formula>IF(RIGHT(TEXT(AM94,"0.#"),1)=".",FALSE,TRUE)</formula>
    </cfRule>
    <cfRule type="expression" dxfId="2678" priority="13276">
      <formula>IF(RIGHT(TEXT(AM94,"0.#"),1)=".",TRUE,FALSE)</formula>
    </cfRule>
  </conditionalFormatting>
  <conditionalFormatting sqref="AE97">
    <cfRule type="expression" dxfId="2677" priority="13261">
      <formula>IF(RIGHT(TEXT(AE97,"0.#"),1)=".",FALSE,TRUE)</formula>
    </cfRule>
    <cfRule type="expression" dxfId="2676" priority="13262">
      <formula>IF(RIGHT(TEXT(AE97,"0.#"),1)=".",TRUE,FALSE)</formula>
    </cfRule>
  </conditionalFormatting>
  <conditionalFormatting sqref="AE98">
    <cfRule type="expression" dxfId="2675" priority="13259">
      <formula>IF(RIGHT(TEXT(AE98,"0.#"),1)=".",FALSE,TRUE)</formula>
    </cfRule>
    <cfRule type="expression" dxfId="2674" priority="13260">
      <formula>IF(RIGHT(TEXT(AE98,"0.#"),1)=".",TRUE,FALSE)</formula>
    </cfRule>
  </conditionalFormatting>
  <conditionalFormatting sqref="AE99">
    <cfRule type="expression" dxfId="2673" priority="13257">
      <formula>IF(RIGHT(TEXT(AE99,"0.#"),1)=".",FALSE,TRUE)</formula>
    </cfRule>
    <cfRule type="expression" dxfId="2672" priority="13258">
      <formula>IF(RIGHT(TEXT(AE99,"0.#"),1)=".",TRUE,FALSE)</formula>
    </cfRule>
  </conditionalFormatting>
  <conditionalFormatting sqref="AI99">
    <cfRule type="expression" dxfId="2671" priority="13255">
      <formula>IF(RIGHT(TEXT(AI99,"0.#"),1)=".",FALSE,TRUE)</formula>
    </cfRule>
    <cfRule type="expression" dxfId="2670" priority="13256">
      <formula>IF(RIGHT(TEXT(AI99,"0.#"),1)=".",TRUE,FALSE)</formula>
    </cfRule>
  </conditionalFormatting>
  <conditionalFormatting sqref="AI98">
    <cfRule type="expression" dxfId="2669" priority="13253">
      <formula>IF(RIGHT(TEXT(AI98,"0.#"),1)=".",FALSE,TRUE)</formula>
    </cfRule>
    <cfRule type="expression" dxfId="2668" priority="13254">
      <formula>IF(RIGHT(TEXT(AI98,"0.#"),1)=".",TRUE,FALSE)</formula>
    </cfRule>
  </conditionalFormatting>
  <conditionalFormatting sqref="AI97">
    <cfRule type="expression" dxfId="2667" priority="13251">
      <formula>IF(RIGHT(TEXT(AI97,"0.#"),1)=".",FALSE,TRUE)</formula>
    </cfRule>
    <cfRule type="expression" dxfId="2666" priority="13252">
      <formula>IF(RIGHT(TEXT(AI97,"0.#"),1)=".",TRUE,FALSE)</formula>
    </cfRule>
  </conditionalFormatting>
  <conditionalFormatting sqref="AM97">
    <cfRule type="expression" dxfId="2665" priority="13249">
      <formula>IF(RIGHT(TEXT(AM97,"0.#"),1)=".",FALSE,TRUE)</formula>
    </cfRule>
    <cfRule type="expression" dxfId="2664" priority="13250">
      <formula>IF(RIGHT(TEXT(AM97,"0.#"),1)=".",TRUE,FALSE)</formula>
    </cfRule>
  </conditionalFormatting>
  <conditionalFormatting sqref="AM98">
    <cfRule type="expression" dxfId="2663" priority="13247">
      <formula>IF(RIGHT(TEXT(AM98,"0.#"),1)=".",FALSE,TRUE)</formula>
    </cfRule>
    <cfRule type="expression" dxfId="2662" priority="13248">
      <formula>IF(RIGHT(TEXT(AM98,"0.#"),1)=".",TRUE,FALSE)</formula>
    </cfRule>
  </conditionalFormatting>
  <conditionalFormatting sqref="AM99">
    <cfRule type="expression" dxfId="2661" priority="13245">
      <formula>IF(RIGHT(TEXT(AM99,"0.#"),1)=".",FALSE,TRUE)</formula>
    </cfRule>
    <cfRule type="expression" dxfId="2660" priority="13246">
      <formula>IF(RIGHT(TEXT(AM99,"0.#"),1)=".",TRUE,FALSE)</formula>
    </cfRule>
  </conditionalFormatting>
  <conditionalFormatting sqref="AI101">
    <cfRule type="expression" dxfId="2659" priority="13231">
      <formula>IF(RIGHT(TEXT(AI101,"0.#"),1)=".",FALSE,TRUE)</formula>
    </cfRule>
    <cfRule type="expression" dxfId="2658" priority="13232">
      <formula>IF(RIGHT(TEXT(AI101,"0.#"),1)=".",TRUE,FALSE)</formula>
    </cfRule>
  </conditionalFormatting>
  <conditionalFormatting sqref="AM101">
    <cfRule type="expression" dxfId="2657" priority="13229">
      <formula>IF(RIGHT(TEXT(AM101,"0.#"),1)=".",FALSE,TRUE)</formula>
    </cfRule>
    <cfRule type="expression" dxfId="2656" priority="13230">
      <formula>IF(RIGHT(TEXT(AM101,"0.#"),1)=".",TRUE,FALSE)</formula>
    </cfRule>
  </conditionalFormatting>
  <conditionalFormatting sqref="AE102">
    <cfRule type="expression" dxfId="2655" priority="13227">
      <formula>IF(RIGHT(TEXT(AE102,"0.#"),1)=".",FALSE,TRUE)</formula>
    </cfRule>
    <cfRule type="expression" dxfId="2654" priority="13228">
      <formula>IF(RIGHT(TEXT(AE102,"0.#"),1)=".",TRUE,FALSE)</formula>
    </cfRule>
  </conditionalFormatting>
  <conditionalFormatting sqref="AI102">
    <cfRule type="expression" dxfId="2653" priority="13225">
      <formula>IF(RIGHT(TEXT(AI102,"0.#"),1)=".",FALSE,TRUE)</formula>
    </cfRule>
    <cfRule type="expression" dxfId="2652" priority="13226">
      <formula>IF(RIGHT(TEXT(AI102,"0.#"),1)=".",TRUE,FALSE)</formula>
    </cfRule>
  </conditionalFormatting>
  <conditionalFormatting sqref="AM102">
    <cfRule type="expression" dxfId="2651" priority="13223">
      <formula>IF(RIGHT(TEXT(AM102,"0.#"),1)=".",FALSE,TRUE)</formula>
    </cfRule>
    <cfRule type="expression" dxfId="2650" priority="13224">
      <formula>IF(RIGHT(TEXT(AM102,"0.#"),1)=".",TRUE,FALSE)</formula>
    </cfRule>
  </conditionalFormatting>
  <conditionalFormatting sqref="AQ102">
    <cfRule type="expression" dxfId="2649" priority="13221">
      <formula>IF(RIGHT(TEXT(AQ102,"0.#"),1)=".",FALSE,TRUE)</formula>
    </cfRule>
    <cfRule type="expression" dxfId="2648" priority="13222">
      <formula>IF(RIGHT(TEXT(AQ102,"0.#"),1)=".",TRUE,FALSE)</formula>
    </cfRule>
  </conditionalFormatting>
  <conditionalFormatting sqref="AE104">
    <cfRule type="expression" dxfId="2647" priority="13219">
      <formula>IF(RIGHT(TEXT(AE104,"0.#"),1)=".",FALSE,TRUE)</formula>
    </cfRule>
    <cfRule type="expression" dxfId="2646" priority="13220">
      <formula>IF(RIGHT(TEXT(AE104,"0.#"),1)=".",TRUE,FALSE)</formula>
    </cfRule>
  </conditionalFormatting>
  <conditionalFormatting sqref="AI104">
    <cfRule type="expression" dxfId="2645" priority="13217">
      <formula>IF(RIGHT(TEXT(AI104,"0.#"),1)=".",FALSE,TRUE)</formula>
    </cfRule>
    <cfRule type="expression" dxfId="2644" priority="13218">
      <formula>IF(RIGHT(TEXT(AI104,"0.#"),1)=".",TRUE,FALSE)</formula>
    </cfRule>
  </conditionalFormatting>
  <conditionalFormatting sqref="AM104">
    <cfRule type="expression" dxfId="2643" priority="13215">
      <formula>IF(RIGHT(TEXT(AM104,"0.#"),1)=".",FALSE,TRUE)</formula>
    </cfRule>
    <cfRule type="expression" dxfId="2642" priority="13216">
      <formula>IF(RIGHT(TEXT(AM104,"0.#"),1)=".",TRUE,FALSE)</formula>
    </cfRule>
  </conditionalFormatting>
  <conditionalFormatting sqref="AE105">
    <cfRule type="expression" dxfId="2641" priority="13213">
      <formula>IF(RIGHT(TEXT(AE105,"0.#"),1)=".",FALSE,TRUE)</formula>
    </cfRule>
    <cfRule type="expression" dxfId="2640" priority="13214">
      <formula>IF(RIGHT(TEXT(AE105,"0.#"),1)=".",TRUE,FALSE)</formula>
    </cfRule>
  </conditionalFormatting>
  <conditionalFormatting sqref="AI105">
    <cfRule type="expression" dxfId="2639" priority="13211">
      <formula>IF(RIGHT(TEXT(AI105,"0.#"),1)=".",FALSE,TRUE)</formula>
    </cfRule>
    <cfRule type="expression" dxfId="2638" priority="13212">
      <formula>IF(RIGHT(TEXT(AI105,"0.#"),1)=".",TRUE,FALSE)</formula>
    </cfRule>
  </conditionalFormatting>
  <conditionalFormatting sqref="AM105">
    <cfRule type="expression" dxfId="2637" priority="13209">
      <formula>IF(RIGHT(TEXT(AM105,"0.#"),1)=".",FALSE,TRUE)</formula>
    </cfRule>
    <cfRule type="expression" dxfId="2636" priority="13210">
      <formula>IF(RIGHT(TEXT(AM105,"0.#"),1)=".",TRUE,FALSE)</formula>
    </cfRule>
  </conditionalFormatting>
  <conditionalFormatting sqref="AE107">
    <cfRule type="expression" dxfId="2635" priority="13205">
      <formula>IF(RIGHT(TEXT(AE107,"0.#"),1)=".",FALSE,TRUE)</formula>
    </cfRule>
    <cfRule type="expression" dxfId="2634" priority="13206">
      <formula>IF(RIGHT(TEXT(AE107,"0.#"),1)=".",TRUE,FALSE)</formula>
    </cfRule>
  </conditionalFormatting>
  <conditionalFormatting sqref="AI107">
    <cfRule type="expression" dxfId="2633" priority="13203">
      <formula>IF(RIGHT(TEXT(AI107,"0.#"),1)=".",FALSE,TRUE)</formula>
    </cfRule>
    <cfRule type="expression" dxfId="2632" priority="13204">
      <formula>IF(RIGHT(TEXT(AI107,"0.#"),1)=".",TRUE,FALSE)</formula>
    </cfRule>
  </conditionalFormatting>
  <conditionalFormatting sqref="AM107">
    <cfRule type="expression" dxfId="2631" priority="13201">
      <formula>IF(RIGHT(TEXT(AM107,"0.#"),1)=".",FALSE,TRUE)</formula>
    </cfRule>
    <cfRule type="expression" dxfId="2630" priority="13202">
      <formula>IF(RIGHT(TEXT(AM107,"0.#"),1)=".",TRUE,FALSE)</formula>
    </cfRule>
  </conditionalFormatting>
  <conditionalFormatting sqref="AE108">
    <cfRule type="expression" dxfId="2629" priority="13199">
      <formula>IF(RIGHT(TEXT(AE108,"0.#"),1)=".",FALSE,TRUE)</formula>
    </cfRule>
    <cfRule type="expression" dxfId="2628" priority="13200">
      <formula>IF(RIGHT(TEXT(AE108,"0.#"),1)=".",TRUE,FALSE)</formula>
    </cfRule>
  </conditionalFormatting>
  <conditionalFormatting sqref="AI108">
    <cfRule type="expression" dxfId="2627" priority="13197">
      <formula>IF(RIGHT(TEXT(AI108,"0.#"),1)=".",FALSE,TRUE)</formula>
    </cfRule>
    <cfRule type="expression" dxfId="2626" priority="13198">
      <formula>IF(RIGHT(TEXT(AI108,"0.#"),1)=".",TRUE,FALSE)</formula>
    </cfRule>
  </conditionalFormatting>
  <conditionalFormatting sqref="AM108">
    <cfRule type="expression" dxfId="2625" priority="13195">
      <formula>IF(RIGHT(TEXT(AM108,"0.#"),1)=".",FALSE,TRUE)</formula>
    </cfRule>
    <cfRule type="expression" dxfId="2624" priority="13196">
      <formula>IF(RIGHT(TEXT(AM108,"0.#"),1)=".",TRUE,FALSE)</formula>
    </cfRule>
  </conditionalFormatting>
  <conditionalFormatting sqref="AE110">
    <cfRule type="expression" dxfId="2623" priority="13191">
      <formula>IF(RIGHT(TEXT(AE110,"0.#"),1)=".",FALSE,TRUE)</formula>
    </cfRule>
    <cfRule type="expression" dxfId="2622" priority="13192">
      <formula>IF(RIGHT(TEXT(AE110,"0.#"),1)=".",TRUE,FALSE)</formula>
    </cfRule>
  </conditionalFormatting>
  <conditionalFormatting sqref="AI110">
    <cfRule type="expression" dxfId="2621" priority="13189">
      <formula>IF(RIGHT(TEXT(AI110,"0.#"),1)=".",FALSE,TRUE)</formula>
    </cfRule>
    <cfRule type="expression" dxfId="2620" priority="13190">
      <formula>IF(RIGHT(TEXT(AI110,"0.#"),1)=".",TRUE,FALSE)</formula>
    </cfRule>
  </conditionalFormatting>
  <conditionalFormatting sqref="AM110">
    <cfRule type="expression" dxfId="2619" priority="13187">
      <formula>IF(RIGHT(TEXT(AM110,"0.#"),1)=".",FALSE,TRUE)</formula>
    </cfRule>
    <cfRule type="expression" dxfId="2618" priority="13188">
      <formula>IF(RIGHT(TEXT(AM110,"0.#"),1)=".",TRUE,FALSE)</formula>
    </cfRule>
  </conditionalFormatting>
  <conditionalFormatting sqref="AE111">
    <cfRule type="expression" dxfId="2617" priority="13185">
      <formula>IF(RIGHT(TEXT(AE111,"0.#"),1)=".",FALSE,TRUE)</formula>
    </cfRule>
    <cfRule type="expression" dxfId="2616" priority="13186">
      <formula>IF(RIGHT(TEXT(AE111,"0.#"),1)=".",TRUE,FALSE)</formula>
    </cfRule>
  </conditionalFormatting>
  <conditionalFormatting sqref="AI111">
    <cfRule type="expression" dxfId="2615" priority="13183">
      <formula>IF(RIGHT(TEXT(AI111,"0.#"),1)=".",FALSE,TRUE)</formula>
    </cfRule>
    <cfRule type="expression" dxfId="2614" priority="13184">
      <formula>IF(RIGHT(TEXT(AI111,"0.#"),1)=".",TRUE,FALSE)</formula>
    </cfRule>
  </conditionalFormatting>
  <conditionalFormatting sqref="AM111">
    <cfRule type="expression" dxfId="2613" priority="13181">
      <formula>IF(RIGHT(TEXT(AM111,"0.#"),1)=".",FALSE,TRUE)</formula>
    </cfRule>
    <cfRule type="expression" dxfId="2612" priority="13182">
      <formula>IF(RIGHT(TEXT(AM111,"0.#"),1)=".",TRUE,FALSE)</formula>
    </cfRule>
  </conditionalFormatting>
  <conditionalFormatting sqref="AE113">
    <cfRule type="expression" dxfId="2611" priority="13177">
      <formula>IF(RIGHT(TEXT(AE113,"0.#"),1)=".",FALSE,TRUE)</formula>
    </cfRule>
    <cfRule type="expression" dxfId="2610" priority="13178">
      <formula>IF(RIGHT(TEXT(AE113,"0.#"),1)=".",TRUE,FALSE)</formula>
    </cfRule>
  </conditionalFormatting>
  <conditionalFormatting sqref="AI113">
    <cfRule type="expression" dxfId="2609" priority="13175">
      <formula>IF(RIGHT(TEXT(AI113,"0.#"),1)=".",FALSE,TRUE)</formula>
    </cfRule>
    <cfRule type="expression" dxfId="2608" priority="13176">
      <formula>IF(RIGHT(TEXT(AI113,"0.#"),1)=".",TRUE,FALSE)</formula>
    </cfRule>
  </conditionalFormatting>
  <conditionalFormatting sqref="AM113">
    <cfRule type="expression" dxfId="2607" priority="13173">
      <formula>IF(RIGHT(TEXT(AM113,"0.#"),1)=".",FALSE,TRUE)</formula>
    </cfRule>
    <cfRule type="expression" dxfId="2606" priority="13174">
      <formula>IF(RIGHT(TEXT(AM113,"0.#"),1)=".",TRUE,FALSE)</formula>
    </cfRule>
  </conditionalFormatting>
  <conditionalFormatting sqref="AE114">
    <cfRule type="expression" dxfId="2605" priority="13171">
      <formula>IF(RIGHT(TEXT(AE114,"0.#"),1)=".",FALSE,TRUE)</formula>
    </cfRule>
    <cfRule type="expression" dxfId="2604" priority="13172">
      <formula>IF(RIGHT(TEXT(AE114,"0.#"),1)=".",TRUE,FALSE)</formula>
    </cfRule>
  </conditionalFormatting>
  <conditionalFormatting sqref="AI114">
    <cfRule type="expression" dxfId="2603" priority="13169">
      <formula>IF(RIGHT(TEXT(AI114,"0.#"),1)=".",FALSE,TRUE)</formula>
    </cfRule>
    <cfRule type="expression" dxfId="2602" priority="13170">
      <formula>IF(RIGHT(TEXT(AI114,"0.#"),1)=".",TRUE,FALSE)</formula>
    </cfRule>
  </conditionalFormatting>
  <conditionalFormatting sqref="AM114">
    <cfRule type="expression" dxfId="2601" priority="13167">
      <formula>IF(RIGHT(TEXT(AM114,"0.#"),1)=".",FALSE,TRUE)</formula>
    </cfRule>
    <cfRule type="expression" dxfId="2600" priority="13168">
      <formula>IF(RIGHT(TEXT(AM114,"0.#"),1)=".",TRUE,FALSE)</formula>
    </cfRule>
  </conditionalFormatting>
  <conditionalFormatting sqref="AE116 AQ116">
    <cfRule type="expression" dxfId="2599" priority="13163">
      <formula>IF(RIGHT(TEXT(AE116,"0.#"),1)=".",FALSE,TRUE)</formula>
    </cfRule>
    <cfRule type="expression" dxfId="2598" priority="13164">
      <formula>IF(RIGHT(TEXT(AE116,"0.#"),1)=".",TRUE,FALSE)</formula>
    </cfRule>
  </conditionalFormatting>
  <conditionalFormatting sqref="AI116">
    <cfRule type="expression" dxfId="2597" priority="13161">
      <formula>IF(RIGHT(TEXT(AI116,"0.#"),1)=".",FALSE,TRUE)</formula>
    </cfRule>
    <cfRule type="expression" dxfId="2596" priority="13162">
      <formula>IF(RIGHT(TEXT(AI116,"0.#"),1)=".",TRUE,FALSE)</formula>
    </cfRule>
  </conditionalFormatting>
  <conditionalFormatting sqref="AM116">
    <cfRule type="expression" dxfId="2595" priority="13159">
      <formula>IF(RIGHT(TEXT(AM116,"0.#"),1)=".",FALSE,TRUE)</formula>
    </cfRule>
    <cfRule type="expression" dxfId="2594" priority="13160">
      <formula>IF(RIGHT(TEXT(AM116,"0.#"),1)=".",TRUE,FALSE)</formula>
    </cfRule>
  </conditionalFormatting>
  <conditionalFormatting sqref="AE117 AM117">
    <cfRule type="expression" dxfId="2593" priority="13157">
      <formula>IF(RIGHT(TEXT(AE117,"0.#"),1)=".",FALSE,TRUE)</formula>
    </cfRule>
    <cfRule type="expression" dxfId="2592" priority="13158">
      <formula>IF(RIGHT(TEXT(AE117,"0.#"),1)=".",TRUE,FALSE)</formula>
    </cfRule>
  </conditionalFormatting>
  <conditionalFormatting sqref="AI117">
    <cfRule type="expression" dxfId="2591" priority="13155">
      <formula>IF(RIGHT(TEXT(AI117,"0.#"),1)=".",FALSE,TRUE)</formula>
    </cfRule>
    <cfRule type="expression" dxfId="2590" priority="13156">
      <formula>IF(RIGHT(TEXT(AI117,"0.#"),1)=".",TRUE,FALSE)</formula>
    </cfRule>
  </conditionalFormatting>
  <conditionalFormatting sqref="AQ117">
    <cfRule type="expression" dxfId="2589" priority="13151">
      <formula>IF(RIGHT(TEXT(AQ117,"0.#"),1)=".",FALSE,TRUE)</formula>
    </cfRule>
    <cfRule type="expression" dxfId="2588" priority="13152">
      <formula>IF(RIGHT(TEXT(AQ117,"0.#"),1)=".",TRUE,FALSE)</formula>
    </cfRule>
  </conditionalFormatting>
  <conditionalFormatting sqref="AE119 AQ119">
    <cfRule type="expression" dxfId="2587" priority="13149">
      <formula>IF(RIGHT(TEXT(AE119,"0.#"),1)=".",FALSE,TRUE)</formula>
    </cfRule>
    <cfRule type="expression" dxfId="2586" priority="13150">
      <formula>IF(RIGHT(TEXT(AE119,"0.#"),1)=".",TRUE,FALSE)</formula>
    </cfRule>
  </conditionalFormatting>
  <conditionalFormatting sqref="AI119">
    <cfRule type="expression" dxfId="2585" priority="13147">
      <formula>IF(RIGHT(TEXT(AI119,"0.#"),1)=".",FALSE,TRUE)</formula>
    </cfRule>
    <cfRule type="expression" dxfId="2584" priority="13148">
      <formula>IF(RIGHT(TEXT(AI119,"0.#"),1)=".",TRUE,FALSE)</formula>
    </cfRule>
  </conditionalFormatting>
  <conditionalFormatting sqref="AM119">
    <cfRule type="expression" dxfId="2583" priority="13145">
      <formula>IF(RIGHT(TEXT(AM119,"0.#"),1)=".",FALSE,TRUE)</formula>
    </cfRule>
    <cfRule type="expression" dxfId="2582" priority="13146">
      <formula>IF(RIGHT(TEXT(AM119,"0.#"),1)=".",TRUE,FALSE)</formula>
    </cfRule>
  </conditionalFormatting>
  <conditionalFormatting sqref="AQ120">
    <cfRule type="expression" dxfId="2581" priority="13137">
      <formula>IF(RIGHT(TEXT(AQ120,"0.#"),1)=".",FALSE,TRUE)</formula>
    </cfRule>
    <cfRule type="expression" dxfId="2580" priority="13138">
      <formula>IF(RIGHT(TEXT(AQ120,"0.#"),1)=".",TRUE,FALSE)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E134:AE135 AI134:AI135 AM134:AM135 AQ134:AQ135 AU134:AU135">
    <cfRule type="expression" dxfId="2537" priority="13063">
      <formula>IF(RIGHT(TEXT(AE134,"0.#"),1)=".",FALSE,TRUE)</formula>
    </cfRule>
    <cfRule type="expression" dxfId="2536" priority="13064">
      <formula>IF(RIGHT(TEXT(AE134,"0.#"),1)=".",TRUE,FALSE)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44:AO866">
    <cfRule type="expression" dxfId="2505" priority="6633">
      <formula>IF(AND(AL844&gt;=0, RIGHT(TEXT(AL844,"0.#"),1)&lt;&gt;"."),TRUE,FALSE)</formula>
    </cfRule>
    <cfRule type="expression" dxfId="2504" priority="6634">
      <formula>IF(AND(AL844&gt;=0, RIGHT(TEXT(AL844,"0.#"),1)="."),TRUE,FALSE)</formula>
    </cfRule>
    <cfRule type="expression" dxfId="2503" priority="6635">
      <formula>IF(AND(AL844&lt;0, RIGHT(TEXT(AL844,"0.#"),1)&lt;&gt;"."),TRUE,FALSE)</formula>
    </cfRule>
    <cfRule type="expression" dxfId="2502" priority="6636">
      <formula>IF(AND(AL844&lt;0, RIGHT(TEXT(AL844,"0.#"),1)="."),TRUE,FALSE)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39:Y866">
    <cfRule type="expression" dxfId="2431" priority="2961">
      <formula>IF(RIGHT(TEXT(Y839,"0.#"),1)=".",FALSE,TRUE)</formula>
    </cfRule>
    <cfRule type="expression" dxfId="2430" priority="2962">
      <formula>IF(RIGHT(TEXT(Y839,"0.#"),1)=".",TRUE,FALSE)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02:AO1131">
    <cfRule type="expression" dxfId="2401" priority="2867">
      <formula>IF(AND(AL1102&gt;=0, RIGHT(TEXT(AL1102,"0.#"),1)&lt;&gt;"."),TRUE,FALSE)</formula>
    </cfRule>
    <cfRule type="expression" dxfId="2400" priority="2868">
      <formula>IF(AND(AL1102&gt;=0, RIGHT(TEXT(AL1102,"0.#"),1)="."),TRUE,FALSE)</formula>
    </cfRule>
    <cfRule type="expression" dxfId="2399" priority="2869">
      <formula>IF(AND(AL1102&lt;0, RIGHT(TEXT(AL1102,"0.#"),1)&lt;&gt;"."),TRUE,FALSE)</formula>
    </cfRule>
    <cfRule type="expression" dxfId="2398" priority="2870">
      <formula>IF(AND(AL1102&lt;0, RIGHT(TEXT(AL1102,"0.#"),1)="."),TRUE,FALSE)</formula>
    </cfRule>
  </conditionalFormatting>
  <conditionalFormatting sqref="Y1102:Y1131">
    <cfRule type="expression" dxfId="2397" priority="2865">
      <formula>IF(RIGHT(TEXT(Y1102,"0.#"),1)=".",FALSE,TRUE)</formula>
    </cfRule>
    <cfRule type="expression" dxfId="2396" priority="2866">
      <formula>IF(RIGHT(TEXT(Y1102,"0.#"),1)=".",TRUE,FALSE)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37:AO837">
    <cfRule type="expression" dxfId="2387" priority="2819">
      <formula>IF(AND(AL837&gt;=0, RIGHT(TEXT(AL837,"0.#"),1)&lt;&gt;"."),TRUE,FALSE)</formula>
    </cfRule>
    <cfRule type="expression" dxfId="2386" priority="2820">
      <formula>IF(AND(AL837&gt;=0, RIGHT(TEXT(AL837,"0.#"),1)="."),TRUE,FALSE)</formula>
    </cfRule>
    <cfRule type="expression" dxfId="2385" priority="2821">
      <formula>IF(AND(AL837&lt;0, RIGHT(TEXT(AL837,"0.#"),1)&lt;&gt;"."),TRUE,FALSE)</formula>
    </cfRule>
    <cfRule type="expression" dxfId="2384" priority="2822">
      <formula>IF(AND(AL837&lt;0, RIGHT(TEXT(AL837,"0.#"),1)="."),TRUE,FALSE)</formula>
    </cfRule>
  </conditionalFormatting>
  <conditionalFormatting sqref="Y837:Y838">
    <cfRule type="expression" dxfId="2383" priority="2817">
      <formula>IF(RIGHT(TEXT(Y837,"0.#"),1)=".",FALSE,TRUE)</formula>
    </cfRule>
    <cfRule type="expression" dxfId="2382" priority="2818">
      <formula>IF(RIGHT(TEXT(Y837,"0.#"),1)=".",TRUE,FALSE)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72:Y899">
    <cfRule type="expression" dxfId="2065" priority="2077">
      <formula>IF(RIGHT(TEXT(Y872,"0.#"),1)=".",FALSE,TRUE)</formula>
    </cfRule>
    <cfRule type="expression" dxfId="2064" priority="2078">
      <formula>IF(RIGHT(TEXT(Y872,"0.#"),1)=".",TRUE,FALSE)</formula>
    </cfRule>
  </conditionalFormatting>
  <conditionalFormatting sqref="Y870:Y871">
    <cfRule type="expression" dxfId="2063" priority="2071">
      <formula>IF(RIGHT(TEXT(Y870,"0.#"),1)=".",FALSE,TRUE)</formula>
    </cfRule>
    <cfRule type="expression" dxfId="2062" priority="2072">
      <formula>IF(RIGHT(TEXT(Y870,"0.#"),1)=".",TRUE,FALSE)</formula>
    </cfRule>
  </conditionalFormatting>
  <conditionalFormatting sqref="Y905:Y932">
    <cfRule type="expression" dxfId="2061" priority="2065">
      <formula>IF(RIGHT(TEXT(Y905,"0.#"),1)=".",FALSE,TRUE)</formula>
    </cfRule>
    <cfRule type="expression" dxfId="2060" priority="2066">
      <formula>IF(RIGHT(TEXT(Y905,"0.#"),1)=".",TRUE,FALSE)</formula>
    </cfRule>
  </conditionalFormatting>
  <conditionalFormatting sqref="Y903:Y904">
    <cfRule type="expression" dxfId="2059" priority="2059">
      <formula>IF(RIGHT(TEXT(Y903,"0.#"),1)=".",FALSE,TRUE)</formula>
    </cfRule>
    <cfRule type="expression" dxfId="2058" priority="2060">
      <formula>IF(RIGHT(TEXT(Y903,"0.#"),1)=".",TRUE,FALSE)</formula>
    </cfRule>
  </conditionalFormatting>
  <conditionalFormatting sqref="Y938:Y965">
    <cfRule type="expression" dxfId="2057" priority="2053">
      <formula>IF(RIGHT(TEXT(Y938,"0.#"),1)=".",FALSE,TRUE)</formula>
    </cfRule>
    <cfRule type="expression" dxfId="2056" priority="2054">
      <formula>IF(RIGHT(TEXT(Y938,"0.#"),1)=".",TRUE,FALSE)</formula>
    </cfRule>
  </conditionalFormatting>
  <conditionalFormatting sqref="Y936:Y937">
    <cfRule type="expression" dxfId="2055" priority="2047">
      <formula>IF(RIGHT(TEXT(Y936,"0.#"),1)=".",FALSE,TRUE)</formula>
    </cfRule>
    <cfRule type="expression" dxfId="2054" priority="2048">
      <formula>IF(RIGHT(TEXT(Y936,"0.#"),1)=".",TRUE,FALSE)</formula>
    </cfRule>
  </conditionalFormatting>
  <conditionalFormatting sqref="Y971:Y998">
    <cfRule type="expression" dxfId="2053" priority="2041">
      <formula>IF(RIGHT(TEXT(Y971,"0.#"),1)=".",FALSE,TRUE)</formula>
    </cfRule>
    <cfRule type="expression" dxfId="2052" priority="2042">
      <formula>IF(RIGHT(TEXT(Y971,"0.#"),1)=".",TRUE,FALSE)</formula>
    </cfRule>
  </conditionalFormatting>
  <conditionalFormatting sqref="Y969:Y970">
    <cfRule type="expression" dxfId="2051" priority="2035">
      <formula>IF(RIGHT(TEXT(Y969,"0.#"),1)=".",FALSE,TRUE)</formula>
    </cfRule>
    <cfRule type="expression" dxfId="2050" priority="2036">
      <formula>IF(RIGHT(TEXT(Y969,"0.#"),1)=".",TRUE,FALSE)</formula>
    </cfRule>
  </conditionalFormatting>
  <conditionalFormatting sqref="Y1004:Y1031">
    <cfRule type="expression" dxfId="2049" priority="2029">
      <formula>IF(RIGHT(TEXT(Y1004,"0.#"),1)=".",FALSE,TRUE)</formula>
    </cfRule>
    <cfRule type="expression" dxfId="2048" priority="2030">
      <formula>IF(RIGHT(TEXT(Y1004,"0.#"),1)=".",TRUE,FALSE)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72:AO899">
    <cfRule type="expression" dxfId="1967" priority="2079">
      <formula>IF(AND(AL872&gt;=0, RIGHT(TEXT(AL872,"0.#"),1)&lt;&gt;"."),TRUE,FALSE)</formula>
    </cfRule>
    <cfRule type="expression" dxfId="1966" priority="2080">
      <formula>IF(AND(AL872&gt;=0, RIGHT(TEXT(AL872,"0.#"),1)="."),TRUE,FALSE)</formula>
    </cfRule>
    <cfRule type="expression" dxfId="1965" priority="2081">
      <formula>IF(AND(AL872&lt;0, RIGHT(TEXT(AL872,"0.#"),1)&lt;&gt;"."),TRUE,FALSE)</formula>
    </cfRule>
    <cfRule type="expression" dxfId="1964" priority="2082">
      <formula>IF(AND(AL872&lt;0, RIGHT(TEXT(AL872,"0.#"),1)="."),TRUE,FALSE)</formula>
    </cfRule>
  </conditionalFormatting>
  <conditionalFormatting sqref="AL870:AO871">
    <cfRule type="expression" dxfId="1963" priority="2073">
      <formula>IF(AND(AL870&gt;=0, RIGHT(TEXT(AL870,"0.#"),1)&lt;&gt;"."),TRUE,FALSE)</formula>
    </cfRule>
    <cfRule type="expression" dxfId="1962" priority="2074">
      <formula>IF(AND(AL870&gt;=0, RIGHT(TEXT(AL870,"0.#"),1)="."),TRUE,FALSE)</formula>
    </cfRule>
    <cfRule type="expression" dxfId="1961" priority="2075">
      <formula>IF(AND(AL870&lt;0, RIGHT(TEXT(AL870,"0.#"),1)&lt;&gt;"."),TRUE,FALSE)</formula>
    </cfRule>
    <cfRule type="expression" dxfId="1960" priority="2076">
      <formula>IF(AND(AL870&lt;0, RIGHT(TEXT(AL870,"0.#"),1)="."),TRUE,FALSE)</formula>
    </cfRule>
  </conditionalFormatting>
  <conditionalFormatting sqref="AL905:AO932">
    <cfRule type="expression" dxfId="1959" priority="2067">
      <formula>IF(AND(AL905&gt;=0, RIGHT(TEXT(AL905,"0.#"),1)&lt;&gt;"."),TRUE,FALSE)</formula>
    </cfRule>
    <cfRule type="expression" dxfId="1958" priority="2068">
      <formula>IF(AND(AL905&gt;=0, RIGHT(TEXT(AL905,"0.#"),1)="."),TRUE,FALSE)</formula>
    </cfRule>
    <cfRule type="expression" dxfId="1957" priority="2069">
      <formula>IF(AND(AL905&lt;0, RIGHT(TEXT(AL905,"0.#"),1)&lt;&gt;"."),TRUE,FALSE)</formula>
    </cfRule>
    <cfRule type="expression" dxfId="1956" priority="2070">
      <formula>IF(AND(AL905&lt;0, RIGHT(TEXT(AL905,"0.#"),1)="."),TRUE,FALSE)</formula>
    </cfRule>
  </conditionalFormatting>
  <conditionalFormatting sqref="AL903:AO904">
    <cfRule type="expression" dxfId="1955" priority="2061">
      <formula>IF(AND(AL903&gt;=0, RIGHT(TEXT(AL903,"0.#"),1)&lt;&gt;"."),TRUE,FALSE)</formula>
    </cfRule>
    <cfRule type="expression" dxfId="1954" priority="2062">
      <formula>IF(AND(AL903&gt;=0, RIGHT(TEXT(AL903,"0.#"),1)="."),TRUE,FALSE)</formula>
    </cfRule>
    <cfRule type="expression" dxfId="1953" priority="2063">
      <formula>IF(AND(AL903&lt;0, RIGHT(TEXT(AL903,"0.#"),1)&lt;&gt;"."),TRUE,FALSE)</formula>
    </cfRule>
    <cfRule type="expression" dxfId="1952" priority="2064">
      <formula>IF(AND(AL903&lt;0, RIGHT(TEXT(AL903,"0.#"),1)="."),TRUE,FALSE)</formula>
    </cfRule>
  </conditionalFormatting>
  <conditionalFormatting sqref="AL938:AO965">
    <cfRule type="expression" dxfId="1951" priority="2055">
      <formula>IF(AND(AL938&gt;=0, RIGHT(TEXT(AL938,"0.#"),1)&lt;&gt;"."),TRUE,FALSE)</formula>
    </cfRule>
    <cfRule type="expression" dxfId="1950" priority="2056">
      <formula>IF(AND(AL938&gt;=0, RIGHT(TEXT(AL938,"0.#"),1)="."),TRUE,FALSE)</formula>
    </cfRule>
    <cfRule type="expression" dxfId="1949" priority="2057">
      <formula>IF(AND(AL938&lt;0, RIGHT(TEXT(AL938,"0.#"),1)&lt;&gt;"."),TRUE,FALSE)</formula>
    </cfRule>
    <cfRule type="expression" dxfId="1948" priority="2058">
      <formula>IF(AND(AL938&lt;0, RIGHT(TEXT(AL938,"0.#"),1)="."),TRUE,FALSE)</formula>
    </cfRule>
  </conditionalFormatting>
  <conditionalFormatting sqref="AL936:AO937">
    <cfRule type="expression" dxfId="1947" priority="2049">
      <formula>IF(AND(AL936&gt;=0, RIGHT(TEXT(AL936,"0.#"),1)&lt;&gt;"."),TRUE,FALSE)</formula>
    </cfRule>
    <cfRule type="expression" dxfId="1946" priority="2050">
      <formula>IF(AND(AL936&gt;=0, RIGHT(TEXT(AL936,"0.#"),1)="."),TRUE,FALSE)</formula>
    </cfRule>
    <cfRule type="expression" dxfId="1945" priority="2051">
      <formula>IF(AND(AL936&lt;0, RIGHT(TEXT(AL936,"0.#"),1)&lt;&gt;"."),TRUE,FALSE)</formula>
    </cfRule>
    <cfRule type="expression" dxfId="1944" priority="2052">
      <formula>IF(AND(AL936&lt;0, RIGHT(TEXT(AL936,"0.#"),1)="."),TRUE,FALSE)</formula>
    </cfRule>
  </conditionalFormatting>
  <conditionalFormatting sqref="AL971:AO998">
    <cfRule type="expression" dxfId="1943" priority="2043">
      <formula>IF(AND(AL971&gt;=0, RIGHT(TEXT(AL971,"0.#"),1)&lt;&gt;"."),TRUE,FALSE)</formula>
    </cfRule>
    <cfRule type="expression" dxfId="1942" priority="2044">
      <formula>IF(AND(AL971&gt;=0, RIGHT(TEXT(AL971,"0.#"),1)="."),TRUE,FALSE)</formula>
    </cfRule>
    <cfRule type="expression" dxfId="1941" priority="2045">
      <formula>IF(AND(AL971&lt;0, RIGHT(TEXT(AL971,"0.#"),1)&lt;&gt;"."),TRUE,FALSE)</formula>
    </cfRule>
    <cfRule type="expression" dxfId="1940" priority="2046">
      <formula>IF(AND(AL971&lt;0, RIGHT(TEXT(AL971,"0.#"),1)="."),TRUE,FALSE)</formula>
    </cfRule>
  </conditionalFormatting>
  <conditionalFormatting sqref="AL969:AO970">
    <cfRule type="expression" dxfId="1939" priority="2037">
      <formula>IF(AND(AL969&gt;=0, RIGHT(TEXT(AL969,"0.#"),1)&lt;&gt;"."),TRUE,FALSE)</formula>
    </cfRule>
    <cfRule type="expression" dxfId="1938" priority="2038">
      <formula>IF(AND(AL969&gt;=0, RIGHT(TEXT(AL969,"0.#"),1)="."),TRUE,FALSE)</formula>
    </cfRule>
    <cfRule type="expression" dxfId="1937" priority="2039">
      <formula>IF(AND(AL969&lt;0, RIGHT(TEXT(AL969,"0.#"),1)&lt;&gt;"."),TRUE,FALSE)</formula>
    </cfRule>
    <cfRule type="expression" dxfId="1936" priority="2040">
      <formula>IF(AND(AL969&lt;0, RIGHT(TEXT(AL969,"0.#"),1)="."),TRUE,FALSE)</formula>
    </cfRule>
  </conditionalFormatting>
  <conditionalFormatting sqref="AL1004:AO1031">
    <cfRule type="expression" dxfId="1935" priority="2031">
      <formula>IF(AND(AL1004&gt;=0, RIGHT(TEXT(AL1004,"0.#"),1)&lt;&gt;"."),TRUE,FALSE)</formula>
    </cfRule>
    <cfRule type="expression" dxfId="1934" priority="2032">
      <formula>IF(AND(AL1004&gt;=0, RIGHT(TEXT(AL1004,"0.#"),1)="."),TRUE,FALSE)</formula>
    </cfRule>
    <cfRule type="expression" dxfId="1933" priority="2033">
      <formula>IF(AND(AL1004&lt;0, RIGHT(TEXT(AL1004,"0.#"),1)&lt;&gt;"."),TRUE,FALSE)</formula>
    </cfRule>
    <cfRule type="expression" dxfId="1932" priority="2034">
      <formula>IF(AND(AL1004&lt;0, RIGHT(TEXT(AL1004,"0.#"),1)="."),TRUE,FALSE)</formula>
    </cfRule>
  </conditionalFormatting>
  <conditionalFormatting sqref="AL1002:AO1003">
    <cfRule type="expression" dxfId="1931" priority="2025">
      <formula>IF(AND(AL1002&gt;=0, RIGHT(TEXT(AL1002,"0.#"),1)&lt;&gt;"."),TRUE,FALSE)</formula>
    </cfRule>
    <cfRule type="expression" dxfId="1930" priority="2026">
      <formula>IF(AND(AL1002&gt;=0, RIGHT(TEXT(AL1002,"0.#"),1)="."),TRUE,FALSE)</formula>
    </cfRule>
    <cfRule type="expression" dxfId="1929" priority="2027">
      <formula>IF(AND(AL1002&lt;0, RIGHT(TEXT(AL1002,"0.#"),1)&lt;&gt;"."),TRUE,FALSE)</formula>
    </cfRule>
    <cfRule type="expression" dxfId="1928" priority="2028">
      <formula>IF(AND(AL1002&lt;0, RIGHT(TEXT(AL1002,"0.#"),1)="."),TRUE,FALSE)</formula>
    </cfRule>
  </conditionalFormatting>
  <conditionalFormatting sqref="Y1002:Y1003">
    <cfRule type="expression" dxfId="1927" priority="2023">
      <formula>IF(RIGHT(TEXT(Y1002,"0.#"),1)=".",FALSE,TRUE)</formula>
    </cfRule>
    <cfRule type="expression" dxfId="1926" priority="2024">
      <formula>IF(RIGHT(TEXT(Y1002,"0.#"),1)=".",TRUE,FALSE)</formula>
    </cfRule>
  </conditionalFormatting>
  <conditionalFormatting sqref="AL1037:AO1064">
    <cfRule type="expression" dxfId="1925" priority="2019">
      <formula>IF(AND(AL1037&gt;=0, RIGHT(TEXT(AL1037,"0.#"),1)&lt;&gt;"."),TRUE,FALSE)</formula>
    </cfRule>
    <cfRule type="expression" dxfId="1924" priority="2020">
      <formula>IF(AND(AL1037&gt;=0, RIGHT(TEXT(AL1037,"0.#"),1)="."),TRUE,FALSE)</formula>
    </cfRule>
    <cfRule type="expression" dxfId="1923" priority="2021">
      <formula>IF(AND(AL1037&lt;0, RIGHT(TEXT(AL1037,"0.#"),1)&lt;&gt;"."),TRUE,FALSE)</formula>
    </cfRule>
    <cfRule type="expression" dxfId="1922" priority="2022">
      <formula>IF(AND(AL1037&lt;0, RIGHT(TEXT(AL1037,"0.#"),1)="."),TRUE,FALSE)</formula>
    </cfRule>
  </conditionalFormatting>
  <conditionalFormatting sqref="Y1037:Y1064">
    <cfRule type="expression" dxfId="1921" priority="2017">
      <formula>IF(RIGHT(TEXT(Y1037,"0.#"),1)=".",FALSE,TRUE)</formula>
    </cfRule>
    <cfRule type="expression" dxfId="1920" priority="2018">
      <formula>IF(RIGHT(TEXT(Y1037,"0.#"),1)=".",TRUE,FALSE)</formula>
    </cfRule>
  </conditionalFormatting>
  <conditionalFormatting sqref="AL1035:AO1036">
    <cfRule type="expression" dxfId="1919" priority="2013">
      <formula>IF(AND(AL1035&gt;=0, RIGHT(TEXT(AL1035,"0.#"),1)&lt;&gt;"."),TRUE,FALSE)</formula>
    </cfRule>
    <cfRule type="expression" dxfId="1918" priority="2014">
      <formula>IF(AND(AL1035&gt;=0, RIGHT(TEXT(AL1035,"0.#"),1)="."),TRUE,FALSE)</formula>
    </cfRule>
    <cfRule type="expression" dxfId="1917" priority="2015">
      <formula>IF(AND(AL1035&lt;0, RIGHT(TEXT(AL1035,"0.#"),1)&lt;&gt;"."),TRUE,FALSE)</formula>
    </cfRule>
    <cfRule type="expression" dxfId="1916" priority="2016">
      <formula>IF(AND(AL1035&lt;0, RIGHT(TEXT(AL1035,"0.#"),1)="."),TRUE,FALSE)</formula>
    </cfRule>
  </conditionalFormatting>
  <conditionalFormatting sqref="Y1035:Y1036">
    <cfRule type="expression" dxfId="1915" priority="2011">
      <formula>IF(RIGHT(TEXT(Y1035,"0.#"),1)=".",FALSE,TRUE)</formula>
    </cfRule>
    <cfRule type="expression" dxfId="1914" priority="2012">
      <formula>IF(RIGHT(TEXT(Y1035,"0.#"),1)=".",TRUE,FALSE)</formula>
    </cfRule>
  </conditionalFormatting>
  <conditionalFormatting sqref="AL1070:AO1097">
    <cfRule type="expression" dxfId="1913" priority="2007">
      <formula>IF(AND(AL1070&gt;=0, RIGHT(TEXT(AL1070,"0.#"),1)&lt;&gt;"."),TRUE,FALSE)</formula>
    </cfRule>
    <cfRule type="expression" dxfId="1912" priority="2008">
      <formula>IF(AND(AL1070&gt;=0, RIGHT(TEXT(AL1070,"0.#"),1)="."),TRUE,FALSE)</formula>
    </cfRule>
    <cfRule type="expression" dxfId="1911" priority="2009">
      <formula>IF(AND(AL1070&lt;0, RIGHT(TEXT(AL1070,"0.#"),1)&lt;&gt;"."),TRUE,FALSE)</formula>
    </cfRule>
    <cfRule type="expression" dxfId="1910" priority="2010">
      <formula>IF(AND(AL1070&lt;0, RIGHT(TEXT(AL1070,"0.#"),1)="."),TRUE,FALSE)</formula>
    </cfRule>
  </conditionalFormatting>
  <conditionalFormatting sqref="Y1070:Y1097">
    <cfRule type="expression" dxfId="1909" priority="2005">
      <formula>IF(RIGHT(TEXT(Y1070,"0.#"),1)=".",FALSE,TRUE)</formula>
    </cfRule>
    <cfRule type="expression" dxfId="1908" priority="2006">
      <formula>IF(RIGHT(TEXT(Y1070,"0.#"),1)=".",TRUE,FALSE)</formula>
    </cfRule>
  </conditionalFormatting>
  <conditionalFormatting sqref="AL1068:AO1069">
    <cfRule type="expression" dxfId="1907" priority="2001">
      <formula>IF(AND(AL1068&gt;=0, RIGHT(TEXT(AL1068,"0.#"),1)&lt;&gt;"."),TRUE,FALSE)</formula>
    </cfRule>
    <cfRule type="expression" dxfId="1906" priority="2002">
      <formula>IF(AND(AL1068&gt;=0, RIGHT(TEXT(AL1068,"0.#"),1)="."),TRUE,FALSE)</formula>
    </cfRule>
    <cfRule type="expression" dxfId="1905" priority="2003">
      <formula>IF(AND(AL1068&lt;0, RIGHT(TEXT(AL1068,"0.#"),1)&lt;&gt;"."),TRUE,FALSE)</formula>
    </cfRule>
    <cfRule type="expression" dxfId="1904" priority="2004">
      <formula>IF(AND(AL1068&lt;0, RIGHT(TEXT(AL1068,"0.#"),1)="."),TRUE,FALSE)</formula>
    </cfRule>
  </conditionalFormatting>
  <conditionalFormatting sqref="Y1068:Y1069">
    <cfRule type="expression" dxfId="1903" priority="1999">
      <formula>IF(RIGHT(TEXT(Y1068,"0.#"),1)=".",FALSE,TRUE)</formula>
    </cfRule>
    <cfRule type="expression" dxfId="1902" priority="2000">
      <formula>IF(RIGHT(TEXT(Y1068,"0.#"),1)=".",TRUE,FALSE)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K14:AQ14">
    <cfRule type="expression" dxfId="707" priority="7">
      <formula>IF(RIGHT(TEXT(AK14,"0.#"),1)=".",FALSE,TRUE)</formula>
    </cfRule>
    <cfRule type="expression" dxfId="706" priority="8">
      <formula>IF(RIGHT(TEXT(AK14,"0.#"),1)=".",TRUE,FALSE)</formula>
    </cfRule>
  </conditionalFormatting>
  <conditionalFormatting sqref="AK15:AQ17">
    <cfRule type="expression" dxfId="705" priority="5">
      <formula>IF(RIGHT(TEXT(AK15,"0.#"),1)=".",FALSE,TRUE)</formula>
    </cfRule>
    <cfRule type="expression" dxfId="704" priority="6">
      <formula>IF(RIGHT(TEXT(AK15,"0.#"),1)=".",TRUE,FALSE)</formula>
    </cfRule>
  </conditionalFormatting>
  <conditionalFormatting sqref="AL838:AO843">
    <cfRule type="expression" dxfId="703" priority="1">
      <formula>IF(AND(AL838&gt;=0, RIGHT(TEXT(AL838,"0.#"),1)&lt;&gt;"."),TRUE,FALSE)</formula>
    </cfRule>
    <cfRule type="expression" dxfId="702" priority="2">
      <formula>IF(AND(AL838&gt;=0, RIGHT(TEXT(AL838,"0.#"),1)="."),TRUE,FALSE)</formula>
    </cfRule>
    <cfRule type="expression" dxfId="701" priority="3">
      <formula>IF(AND(AL838&lt;0, RIGHT(TEXT(AL838,"0.#"),1)&lt;&gt;"."),TRUE,FALSE)</formula>
    </cfRule>
    <cfRule type="expression" dxfId="700" priority="4">
      <formula>IF(AND(AL838&lt;0, RIGHT(TEXT(AL838,"0.#"),1)="."),TRUE,FALSE)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6" manualBreakCount="6">
    <brk id="29" max="49" man="1"/>
    <brk id="99" max="49" man="1"/>
    <brk id="483" max="49" man="1"/>
    <brk id="727" max="49" man="1"/>
    <brk id="735" max="49" man="1"/>
    <brk id="8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t="s">
        <v>572</v>
      </c>
      <c r="M7" s="13" t="str">
        <f t="shared" si="2"/>
        <v>経済協力</v>
      </c>
      <c r="N7" s="13" t="str">
        <f t="shared" si="6"/>
        <v>経済協力</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経済協力</v>
      </c>
      <c r="O8" s="13"/>
      <c r="P8" s="12" t="s">
        <v>196</v>
      </c>
      <c r="Q8" s="17"/>
      <c r="R8" s="13" t="str">
        <f t="shared" si="3"/>
        <v/>
      </c>
      <c r="S8" s="13" t="str">
        <f t="shared" si="4"/>
        <v>委託・請負</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経済協力</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経済協力</v>
      </c>
      <c r="O10" s="13"/>
      <c r="P10" s="13" t="str">
        <f>S8</f>
        <v>委託・請負</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経済協力</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経済協力</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t="s">
        <v>572</v>
      </c>
      <c r="C23" s="13" t="str">
        <f t="shared" si="0"/>
        <v>ＯＤＡ</v>
      </c>
      <c r="D23" s="13" t="str">
        <f>IF(C23="",D22,IF(D22&lt;&gt;"",CONCATENATE(D22,"、",C23),C23))</f>
        <v>ＯＤＡ</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ＯＤＡ</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ＯＤＡ</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ＯＤＡ</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553</v>
      </c>
      <c r="AF2" s="1032"/>
      <c r="AG2" s="1032"/>
      <c r="AH2" s="1032"/>
      <c r="AI2" s="1032" t="s">
        <v>550</v>
      </c>
      <c r="AJ2" s="1032"/>
      <c r="AK2" s="1032"/>
      <c r="AL2" s="1032"/>
      <c r="AM2" s="1032" t="s">
        <v>524</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502</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554</v>
      </c>
      <c r="AF9" s="1032"/>
      <c r="AG9" s="1032"/>
      <c r="AH9" s="1032"/>
      <c r="AI9" s="1032" t="s">
        <v>550</v>
      </c>
      <c r="AJ9" s="1032"/>
      <c r="AK9" s="1032"/>
      <c r="AL9" s="1032"/>
      <c r="AM9" s="1032" t="s">
        <v>524</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502</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553</v>
      </c>
      <c r="AF16" s="1032"/>
      <c r="AG16" s="1032"/>
      <c r="AH16" s="1032"/>
      <c r="AI16" s="1032" t="s">
        <v>551</v>
      </c>
      <c r="AJ16" s="1032"/>
      <c r="AK16" s="1032"/>
      <c r="AL16" s="1032"/>
      <c r="AM16" s="1032" t="s">
        <v>524</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502</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555</v>
      </c>
      <c r="AF23" s="1032"/>
      <c r="AG23" s="1032"/>
      <c r="AH23" s="1032"/>
      <c r="AI23" s="1032" t="s">
        <v>550</v>
      </c>
      <c r="AJ23" s="1032"/>
      <c r="AK23" s="1032"/>
      <c r="AL23" s="1032"/>
      <c r="AM23" s="1032" t="s">
        <v>524</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502</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553</v>
      </c>
      <c r="AF30" s="1032"/>
      <c r="AG30" s="1032"/>
      <c r="AH30" s="1032"/>
      <c r="AI30" s="1032" t="s">
        <v>550</v>
      </c>
      <c r="AJ30" s="1032"/>
      <c r="AK30" s="1032"/>
      <c r="AL30" s="1032"/>
      <c r="AM30" s="1032" t="s">
        <v>548</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555</v>
      </c>
      <c r="AF37" s="1032"/>
      <c r="AG37" s="1032"/>
      <c r="AH37" s="1032"/>
      <c r="AI37" s="1032" t="s">
        <v>552</v>
      </c>
      <c r="AJ37" s="1032"/>
      <c r="AK37" s="1032"/>
      <c r="AL37" s="1032"/>
      <c r="AM37" s="1032" t="s">
        <v>549</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553</v>
      </c>
      <c r="AF44" s="1032"/>
      <c r="AG44" s="1032"/>
      <c r="AH44" s="1032"/>
      <c r="AI44" s="1032" t="s">
        <v>550</v>
      </c>
      <c r="AJ44" s="1032"/>
      <c r="AK44" s="1032"/>
      <c r="AL44" s="1032"/>
      <c r="AM44" s="1032" t="s">
        <v>524</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553</v>
      </c>
      <c r="AF51" s="1032"/>
      <c r="AG51" s="1032"/>
      <c r="AH51" s="1032"/>
      <c r="AI51" s="1032" t="s">
        <v>550</v>
      </c>
      <c r="AJ51" s="1032"/>
      <c r="AK51" s="1032"/>
      <c r="AL51" s="1032"/>
      <c r="AM51" s="1032" t="s">
        <v>524</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553</v>
      </c>
      <c r="AF58" s="1032"/>
      <c r="AG58" s="1032"/>
      <c r="AH58" s="1032"/>
      <c r="AI58" s="1032" t="s">
        <v>550</v>
      </c>
      <c r="AJ58" s="1032"/>
      <c r="AK58" s="1032"/>
      <c r="AL58" s="1032"/>
      <c r="AM58" s="1032" t="s">
        <v>524</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553</v>
      </c>
      <c r="AF65" s="1032"/>
      <c r="AG65" s="1032"/>
      <c r="AH65" s="1032"/>
      <c r="AI65" s="1032" t="s">
        <v>550</v>
      </c>
      <c r="AJ65" s="1032"/>
      <c r="AK65" s="1032"/>
      <c r="AL65" s="1032"/>
      <c r="AM65" s="1032" t="s">
        <v>524</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502</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488</v>
      </c>
      <c r="H2" s="596"/>
      <c r="I2" s="596"/>
      <c r="J2" s="596"/>
      <c r="K2" s="596"/>
      <c r="L2" s="596"/>
      <c r="M2" s="596"/>
      <c r="N2" s="596"/>
      <c r="O2" s="596"/>
      <c r="P2" s="596"/>
      <c r="Q2" s="596"/>
      <c r="R2" s="596"/>
      <c r="S2" s="596"/>
      <c r="T2" s="596"/>
      <c r="U2" s="596"/>
      <c r="V2" s="596"/>
      <c r="W2" s="596"/>
      <c r="X2" s="596"/>
      <c r="Y2" s="596"/>
      <c r="Z2" s="596"/>
      <c r="AA2" s="596"/>
      <c r="AB2" s="597"/>
      <c r="AC2" s="595" t="s">
        <v>490</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2019-08-16T06:25:45Z</cp:lastPrinted>
  <dcterms:created xsi:type="dcterms:W3CDTF">2012-03-13T00:50:25Z</dcterms:created>
  <dcterms:modified xsi:type="dcterms:W3CDTF">2020-11-16T02:11:12Z</dcterms:modified>
</cp:coreProperties>
</file>