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B75908A1-953E-4755-993B-2D4CC1609084}" xr6:coauthVersionLast="36" xr6:coauthVersionMax="36" xr10:uidLastSave="{00000000-0000-0000-0000-000000000000}"/>
  <bookViews>
    <workbookView xWindow="23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870" i="3" l="1"/>
  <c r="AL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<sst xmlns="http://schemas.openxmlformats.org/spreadsheetml/2006/main" count="3082" uniqueCount="748">
  <si>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</si>
  <si>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</si>
  <si>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</si>
  <si>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</si>
  <si>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</si>
  <si>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</si>
  <si>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</si>
  <si>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</si>
  <si>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</si>
  <si>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</si>
  <si>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</si>
  <si>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</si>
  <si>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</si>
  <si>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</si>
  <si>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</si>
  <si>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</si>
  <si>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</si>
  <si>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</si>
  <si>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</si>
  <si>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</si>
  <si>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</si>
  <si>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</si>
  <si>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</si>
  <si>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</si>
  <si>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</si>
  <si>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</si>
  <si>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</si>
  <si>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</si>
  <si>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</si>
  <si>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</si>
  <si>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</si>
  <si>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</si>
  <si>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</si>
  <si>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</si>
  <si>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</si>
  <si>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</si>
  <si>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</si>
  <si>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</si>
  <si>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</si>
  <si>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</si>
  <si>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</si>
  <si>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</si>
  <si>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</si>
  <si>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</si>
  <si>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</si>
  <si>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</si>
  <si>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</si>
  <si>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</si>
  <si>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</si>
  <si>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</si>
  <si>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</si>
  <si>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</si>
  <si>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</si>
  <si>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</si>
  <si>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</si>
  <si>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</si>
  <si>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</si>
  <si>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</si>
  <si>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</si>
  <si>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</si>
  <si>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</si>
  <si>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</si>
  <si>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</si>
  <si>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</si>
  <si>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</si>
  <si>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</si>
  <si>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</si>
  <si>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</si>
  <si>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</si>
  <si>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</si>
  <si>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</si>
  <si>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</si>
  <si>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</si>
  <si>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</si>
  <si>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</si>
  <si>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</si>
  <si>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</si>
  <si>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</si>
  <si>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</si>
  <si>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</si>
  <si>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</si>
  <si>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</si>
  <si>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</si>
  <si>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</si>
  <si>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</si>
  <si>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</si>
  <si>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</si>
  <si>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</si>
  <si>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</si>
  <si>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</si>
  <si>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</si>
  <si>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</si>
  <si>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</si>
  <si>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</si>
  <si>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</si>
  <si>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</si>
  <si>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</si>
  <si>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</si>
  <si>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</si>
  <si>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</si>
  <si>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</si>
  <si>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</si>
  <si>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</si>
  <si>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</si>
  <si>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</si>
  <si>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</si>
  <si>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</si>
  <si>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</si>
  <si>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</si>
  <si>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</si>
  <si>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</si>
  <si>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</si>
  <si>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</si>
  <si>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</si>
  <si>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</si>
  <si>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</si>
  <si>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</si>
  <si>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</si>
  <si>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</si>
  <si>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</si>
  <si>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</si>
  <si>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</si>
  <si>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</si>
  <si>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</si>
  <si>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</si>
  <si>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</si>
  <si>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</si>
  <si>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</si>
  <si>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</si>
  <si>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</si>
  <si>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</si>
  <si>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</si>
  <si>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</si>
  <si>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</si>
  <si>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</si>
  <si>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</si>
  <si>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</si>
  <si>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</si>
  <si>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</si>
  <si>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</si>
  <si>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</si>
  <si>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</si>
  <si>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</si>
  <si>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</si>
  <si>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</si>
  <si>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</si>
  <si>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</si>
  <si>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</si>
  <si>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</si>
  <si>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</si>
  <si>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</si>
  <si>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</si>
  <si>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</si>
  <si>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</si>
  <si>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</si>
  <si>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</si>
  <si>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</si>
  <si>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</si>
  <si>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</si>
  <si>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</si>
  <si>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</si>
  <si>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</si>
  <si>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</si>
  <si>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</si>
  <si>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</si>
  <si>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</si>
  <si>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</si>
  <si>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</si>
  <si>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</si>
  <si>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</si>
  <si>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</si>
  <si>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</si>
  <si>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</si>
  <si>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</si>
  <si>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</si>
  <si>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</si>
  <si>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</si>
  <si>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</si>
  <si>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</si>
  <si>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</si>
  <si>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</si>
  <si>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</si>
  <si>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</si>
  <si>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</si>
  <si>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</si>
  <si>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</si>
  <si>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</si>
  <si>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</si>
  <si>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</si>
  <si>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</si>
  <si>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</si>
  <si>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</si>
  <si>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</si>
  <si>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</si>
  <si>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</si>
  <si>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</si>
  <si>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</si>
  <si>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</si>
  <si>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</si>
  <si>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</si>
  <si>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</si>
  <si>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</si>
  <si>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</si>
  <si>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</si>
  <si>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</si>
  <si>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</si>
  <si>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</si>
  <si>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</si>
  <si>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</si>
  <si>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</si>
  <si>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</si>
  <si>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</si>
  <si>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</si>
  <si>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</si>
  <si>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</si>
  <si>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</si>
  <si>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</si>
  <si>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</si>
  <si>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</si>
  <si>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</si>
  <si>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</si>
  <si>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</si>
  <si>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</si>
  <si>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</si>
  <si>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</si>
  <si>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</si>
  <si>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</si>
  <si>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</si>
  <si>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</si>
  <si>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</si>
  <si>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</si>
  <si>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</si>
  <si>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</si>
  <si>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</si>
  <si>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</si>
  <si>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</si>
  <si>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</si>
  <si>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</si>
  <si>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</si>
  <si>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</si>
  <si>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</si>
  <si>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</si>
  <si>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</si>
  <si>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</si>
  <si>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</si>
  <si>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</si>
  <si>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</si>
  <si>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</si>
  <si>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</si>
  <si>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</si>
  <si>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</si>
  <si>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</si>
  <si>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</si>
  <si>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</si>
  <si>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</si>
  <si>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</si>
  <si>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</si>
  <si>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</si>
  <si>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</si>
  <si>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</si>
  <si>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</si>
  <si>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</si>
  <si>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</si>
  <si>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</si>
  <si>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</si>
  <si>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</si>
  <si>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</si>
  <si>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</si>
  <si>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</si>
  <si>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</si>
  <si>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</si>
  <si>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</si>
  <si>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</si>
  <si>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</si>
  <si>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</si>
  <si>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</si>
  <si>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</si>
  <si>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</si>
  <si>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</si>
  <si>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</si>
  <si>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</si>
  <si>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</si>
  <si>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</si>
  <si>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</si>
  <si>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</si>
  <si>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</si>
  <si>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</si>
  <si>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</si>
  <si>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</si>
  <si>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</si>
  <si>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</si>
  <si>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</si>
  <si>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</si>
  <si>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</si>
  <si>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</si>
  <si>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</si>
  <si>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</si>
  <si>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</si>
  <si>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</si>
  <si>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</si>
  <si>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</si>
  <si>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</si>
  <si>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</si>
  <si>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</si>
  <si>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</si>
  <si>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</si>
  <si>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</si>
  <si>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</si>
  <si>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</si>
  <si>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</si>
  <si>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</si>
  <si>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</si>
  <si>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</si>
  <si>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</si>
  <si>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</si>
  <si>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</si>
  <si>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</si>
  <si>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</si>
  <si>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</si>
  <si>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</si>
  <si>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</si>
  <si>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</si>
  <si>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</si>
  <si>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</si>
  <si>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</si>
  <si>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</si>
  <si>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</si>
  <si>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</si>
  <si>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</si>
  <si>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</si>
  <si>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</si>
  <si>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</si>
  <si>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</si>
  <si>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</si>
  <si>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</si>
  <si>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</si>
  <si>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</si>
  <si>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</si>
  <si>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</si>
  <si>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</si>
  <si>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</si>
  <si>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</si>
  <si>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</si>
  <si>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</si>
  <si>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</si>
  <si>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</si>
  <si>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</si>
  <si>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</si>
  <si>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</si>
  <si>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</si>
  <si>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</si>
  <si>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</si>
  <si>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</si>
  <si>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</si>
  <si>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</si>
  <si>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</si>
  <si>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</si>
  <si>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</si>
  <si>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</si>
  <si>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</si>
  <si>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</si>
  <si>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</si>
  <si>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</si>
  <si>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</si>
  <si>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</si>
  <si>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</si>
  <si>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</si>
  <si>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</si>
  <si>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</si>
  <si>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</si>
  <si>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</si>
  <si>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</si>
  <si>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</si>
  <si>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</si>
  <si>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</si>
  <si>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</si>
  <si>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</si>
  <si>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</si>
  <si>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</si>
  <si>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</si>
  <si>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</si>
  <si>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</si>
  <si>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</si>
  <si>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</si>
  <si>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</si>
  <si>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</si>
  <si>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</si>
  <si>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</si>
  <si>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</si>
  <si>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</si>
  <si>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</si>
  <si>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</si>
  <si>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</si>
  <si>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</si>
  <si>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</si>
  <si>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</si>
  <si>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</si>
  <si>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</si>
  <si>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</si>
  <si>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</si>
  <si>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</si>
  <si>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</si>
  <si>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</si>
  <si>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</si>
  <si>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</si>
  <si>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</si>
  <si>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</si>
  <si>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</si>
  <si>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</si>
  <si>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</si>
  <si>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</si>
  <si>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</si>
  <si>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</si>
  <si>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</si>
  <si>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</si>
  <si>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</si>
  <si>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</si>
  <si>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</si>
  <si>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</si>
  <si>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</si>
  <si>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</si>
  <si>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</si>
  <si>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</si>
  <si>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</si>
  <si>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</si>
  <si>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</si>
  <si>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</si>
  <si>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</si>
  <si>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</si>
  <si>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</si>
  <si>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</si>
  <si>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</si>
  <si>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</si>
  <si>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</si>
  <si>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</si>
  <si>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</si>
  <si>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</si>
  <si>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</si>
  <si>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</si>
  <si>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</si>
  <si>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</si>
  <si>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</si>
  <si>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</si>
  <si>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</si>
  <si>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</si>
  <si>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</si>
  <si>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</si>
  <si>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</si>
  <si>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</si>
  <si>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</si>
  <si>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</si>
  <si>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</si>
  <si>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</si>
  <si>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</si>
  <si>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</si>
  <si>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</si>
  <si>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</si>
  <si>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</si>
  <si>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</si>
  <si>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</si>
  <si>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</si>
  <si>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</si>
  <si>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</si>
  <si>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</si>
  <si>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</si>
  <si>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</si>
  <si>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</si>
  <si>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</si>
  <si>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</si>
  <si>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</si>
  <si>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</si>
  <si>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</si>
  <si>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</si>
  <si>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</si>
  <si>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</si>
  <si>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</si>
  <si>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</si>
  <si>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</si>
  <si>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</si>
  <si>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</si>
  <si>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</si>
  <si>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</si>
  <si>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</si>
  <si>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</si>
  <si>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</si>
  <si>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</si>
  <si>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</si>
  <si>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</si>
  <si>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</si>
  <si>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</si>
  <si>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</si>
  <si>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</si>
  <si>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</si>
  <si>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</si>
  <si>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</si>
  <si>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</si>
  <si>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</si>
  <si>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</si>
  <si>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</si>
  <si>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</si>
  <si>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</si>
  <si>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</si>
  <si>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</si>
  <si>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</si>
  <si>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</si>
  <si>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</si>
  <si>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</si>
  <si>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</si>
  <si>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</si>
  <si>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</si>
  <si>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</si>
  <si>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</si>
  <si>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</si>
  <si>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</si>
  <si>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</si>
  <si>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</si>
  <si>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</si>
  <si>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</si>
  <si>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</si>
  <si>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</si>
  <si>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</si>
  <si>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</si>
  <si>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</si>
  <si>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</si>
  <si>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</si>
  <si>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</si>
  <si>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</si>
  <si>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</si>
  <si>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</si>
  <si>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</si>
  <si>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</si>
  <si>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</si>
  <si>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</si>
  <si>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</si>
  <si>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</si>
  <si>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</si>
  <si>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</si>
  <si>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</si>
  <si>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</si>
  <si>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</si>
  <si>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</si>
  <si>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</si>
  <si>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</si>
  <si>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</si>
  <si>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</si>
  <si>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</si>
  <si>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</si>
  <si>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</si>
  <si>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</si>
  <si>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</si>
  <si>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</si>
  <si>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</si>
  <si>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</si>
  <si>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</si>
  <si>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</si>
  <si>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</si>
  <si>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</si>
  <si>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</si>
  <si>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</si>
  <si>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</si>
  <si>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</si>
  <si>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</si>
  <si>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</si>
  <si>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</si>
  <si>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</si>
  <si>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</si>
  <si>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</si>
  <si>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</si>
  <si>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昭和４２年度</t>
    <phoneticPr fontId="5"/>
  </si>
  <si>
    <t>終了予定なし</t>
    <phoneticPr fontId="5"/>
  </si>
  <si>
    <t>国語課長　髙橋憲一郎</t>
    <phoneticPr fontId="5"/>
  </si>
  <si>
    <t>文化芸術基本法　第１９条</t>
    <phoneticPr fontId="5"/>
  </si>
  <si>
    <t>文化芸術推進基本計画（第１期）
（平成30年3月6日閣議決定）</t>
    <phoneticPr fontId="5"/>
  </si>
  <si>
    <t>-</t>
    <phoneticPr fontId="5"/>
  </si>
  <si>
    <t>-</t>
    <phoneticPr fontId="5"/>
  </si>
  <si>
    <t>-</t>
    <phoneticPr fontId="5"/>
  </si>
  <si>
    <t>-</t>
    <phoneticPr fontId="5"/>
  </si>
  <si>
    <t>「日本語教育研究協議会」の参加者である日本語学習支援者等の満足度93%以上を目指す。</t>
    <phoneticPr fontId="5"/>
  </si>
  <si>
    <t>「日本語教育研究協議会」の参加者である日本語学習支援者アンケートにおいて，施策説明や実践事例報告等を受講して「大変参考になった」「参考になった」と回答する人の割合</t>
    <phoneticPr fontId="5"/>
  </si>
  <si>
    <t>％</t>
    <phoneticPr fontId="5"/>
  </si>
  <si>
    <t>-</t>
    <phoneticPr fontId="5"/>
  </si>
  <si>
    <t>「日本語教育研究協議会」参加者アンケート</t>
    <phoneticPr fontId="5"/>
  </si>
  <si>
    <t>定住支援施設で日本語教育プログラムを受けた第三国定住難民の日本語能力が5段階のうち，第2段階の「かなりの助けがあれば，単語や短い文でやりとりができる」に達する人の割合において90％以上を目指す。</t>
    <phoneticPr fontId="5"/>
  </si>
  <si>
    <t>定住支援施設で日本語教育プログラムを受けた第三国定住難民のうち，日本語能力評価において第2段階の「かなりの助けがあれば，単語や短い文でやりとりができる」に達する人の割合</t>
    <phoneticPr fontId="5"/>
  </si>
  <si>
    <t>「第三国定住難民に対する日本語能力及び日本語使用状況調査結果」</t>
    <phoneticPr fontId="5"/>
  </si>
  <si>
    <t>「生活者としての外国人」のための日本語教育事業の日本語教室において日本語が受講前に比べて上達したと回答した人の割合90％以上を目指す。</t>
  </si>
  <si>
    <t>「生活者としての外国人」のための日本語教育事業の日本語教室受講生に日本語が受講前に比べて上達したと回答した人の割合。</t>
  </si>
  <si>
    <t>「生活者としての外国人」事業参加者アンケート調査結果</t>
  </si>
  <si>
    <t>「日本語教育研究協議会」の参加者数</t>
    <phoneticPr fontId="5"/>
  </si>
  <si>
    <t>人</t>
  </si>
  <si>
    <t>人</t>
    <phoneticPr fontId="5"/>
  </si>
  <si>
    <t>定住支援施設で日本語教育プログラムを受けた第三国定住難民の数</t>
    <phoneticPr fontId="5"/>
  </si>
  <si>
    <t>人</t>
    <phoneticPr fontId="5"/>
  </si>
  <si>
    <t>「生活者としての外国人」のための日本語教育事業における日本語教室の受講者数</t>
  </si>
  <si>
    <t>「日本語教育研究協議会」の開催執行額／
日本語教育研究協議会の参加者数　　　　　　　　　　　　　　</t>
    <phoneticPr fontId="5"/>
  </si>
  <si>
    <t>千円</t>
  </si>
  <si>
    <t>千円</t>
    <phoneticPr fontId="5"/>
  </si>
  <si>
    <t>千円/人</t>
    <phoneticPr fontId="5"/>
  </si>
  <si>
    <t>5,956千円/647人</t>
    <phoneticPr fontId="5"/>
  </si>
  <si>
    <t>6,400千円/782人</t>
    <phoneticPr fontId="5"/>
  </si>
  <si>
    <t>「条約難民及び第三国定住難民に対する日本語教育」に係る条約難民に対する委託金額／
日本語指導を受けた難民の人数　　</t>
    <phoneticPr fontId="5"/>
  </si>
  <si>
    <t>15,518千円/15人</t>
  </si>
  <si>
    <t>15,518千円/10人</t>
  </si>
  <si>
    <t>15,518千円/20人</t>
  </si>
  <si>
    <t>　「生活者としての外国人」のための
日本語教育事業委託契約額総額／
日本語教室の受講者数　　　　　　　</t>
    <phoneticPr fontId="5"/>
  </si>
  <si>
    <t xml:space="preserve">123,748千円/5,276人 </t>
  </si>
  <si>
    <t>99.290千円/4,208人</t>
  </si>
  <si>
    <t>／　　　　　　　　　　　　　　</t>
    <phoneticPr fontId="5"/>
  </si>
  <si>
    <t>　　/</t>
    <phoneticPr fontId="5"/>
  </si>
  <si>
    <t>在留外国人数に占める日本語教育実施機関・施設等における日本語学習者数の割合</t>
    <phoneticPr fontId="5"/>
  </si>
  <si>
    <t>国内の日本語教育実施機関・施設等における日本語学習者数の増加割合</t>
  </si>
  <si>
    <t>日本語教師養成・研修実施機関・施設等における日本語教師養成・研修講座の受講者数</t>
  </si>
  <si>
    <t>当該事業を足掛かりとした、地域の潜在的日本語学習者を掘り起こしによって、地域における日本語教育実施機関・施設等数および外国人の日本語学習機会の増加することで、文化芸術振興の担い手である国民や国内に居住する外国人のコミュニケーション等の活発化・国語の改善・普及に貢献するものと考えられる。</t>
    <phoneticPr fontId="5"/>
  </si>
  <si>
    <t>外務省</t>
  </si>
  <si>
    <t>外国人が我が国において日常生活を営む上で必要な日本語を習得することができるように，事業や調査研究等を実施している。</t>
    <phoneticPr fontId="5"/>
  </si>
  <si>
    <t>外国人が日本社会の一員として円滑に生活が送れるようにするため，地方自治体や民間等における日本語教育の取組が促されるよう，国として必要な各種事業を行わなければならない。</t>
    <phoneticPr fontId="5"/>
  </si>
  <si>
    <t>本事業は，外国人が我が国において日常生活を営む上で必要な日本語教育を行う事業であり優先度の高い事業である。</t>
    <phoneticPr fontId="5"/>
  </si>
  <si>
    <t>委託により実施する場合には，一般競争入札や公募によって妥当性や競争性を確保するとともにコストの削減に努め，また，複数の外部有識者により，支出先の選定に係る審査を実施している。
また、一者応募となった事業に関しては、公告期間の延長等により改善を図る。</t>
    <phoneticPr fontId="5"/>
  </si>
  <si>
    <t>事業目的に応じた単位当たりコストを設定している。</t>
    <phoneticPr fontId="5"/>
  </si>
  <si>
    <t>資金の流れや費目・使途については，契約時・精算時に精査している。</t>
    <phoneticPr fontId="5"/>
  </si>
  <si>
    <t>調査研究を委託により実施する場合には，一般競争入札によって妥当性や競争性を確保するとともにコストの削減に努めている。</t>
    <phoneticPr fontId="5"/>
  </si>
  <si>
    <t>成果目標は成果実績の把握可能性を考慮し，設定している。</t>
    <phoneticPr fontId="5"/>
  </si>
  <si>
    <t>調査研究を委託により実施する場合には，一般競争入札によって妥当性や競争性を確保するとともにコストの削減に努め，また，複数の外部有識者により，支出先の選定に係る審査を実施している。</t>
    <phoneticPr fontId="5"/>
  </si>
  <si>
    <t>活動内容で定量的に表せるものを把握し，設定している。</t>
    <phoneticPr fontId="5"/>
  </si>
  <si>
    <t>調査研究で得られた報告書については，文化庁Ｗｅｂサイトに掲載して周知している。</t>
    <phoneticPr fontId="5"/>
  </si>
  <si>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5"/>
  </si>
  <si>
    <t>－</t>
  </si>
  <si>
    <t>498</t>
    <phoneticPr fontId="5"/>
  </si>
  <si>
    <t>422</t>
    <phoneticPr fontId="5"/>
  </si>
  <si>
    <t>446</t>
    <phoneticPr fontId="5"/>
  </si>
  <si>
    <t>411</t>
    <phoneticPr fontId="5"/>
  </si>
  <si>
    <t>410</t>
    <phoneticPr fontId="5"/>
  </si>
  <si>
    <t>404</t>
    <phoneticPr fontId="5"/>
  </si>
  <si>
    <t>387</t>
    <phoneticPr fontId="5"/>
  </si>
  <si>
    <t>文部科学省</t>
    <phoneticPr fontId="5"/>
  </si>
  <si>
    <t>12-1 文化芸術の創造・発展・継承と教育の充実</t>
    <phoneticPr fontId="5"/>
  </si>
  <si>
    <t>外国人に対する日本語教育の推進</t>
    <phoneticPr fontId="5"/>
  </si>
  <si>
    <t>文化庁</t>
    <phoneticPr fontId="5"/>
  </si>
  <si>
    <t>国語課</t>
    <phoneticPr fontId="5"/>
  </si>
  <si>
    <t>-</t>
    <phoneticPr fontId="5"/>
  </si>
  <si>
    <t>F. イノベーション・デザインアンドテクノロジーズ株式会社</t>
    <phoneticPr fontId="5"/>
  </si>
  <si>
    <t>A.株式会社アストジェイ</t>
    <phoneticPr fontId="5"/>
  </si>
  <si>
    <t>B.イノベーション・デザインアンドテクノロジーズ株式会社</t>
    <phoneticPr fontId="5"/>
  </si>
  <si>
    <t>イノベーション・デザインアンドテクノロジーズ株式会社</t>
    <phoneticPr fontId="5"/>
  </si>
  <si>
    <t>C.公益財団法人アジア福祉教育財団</t>
    <phoneticPr fontId="5"/>
  </si>
  <si>
    <t>D.特定非営利活動法人可児市国際交流協会</t>
    <phoneticPr fontId="5"/>
  </si>
  <si>
    <t>特定非営利活動法人可児市国際交流協会</t>
    <phoneticPr fontId="5"/>
  </si>
  <si>
    <t>特定非営利活動法人日本ボリビア人協会</t>
    <phoneticPr fontId="5"/>
  </si>
  <si>
    <t>国立大学法人群馬大学</t>
    <phoneticPr fontId="5"/>
  </si>
  <si>
    <t>公益財団法人福島県国際交流協会</t>
    <phoneticPr fontId="5"/>
  </si>
  <si>
    <t>一般社団法人磐田国際交流協会</t>
    <phoneticPr fontId="5"/>
  </si>
  <si>
    <t>特定非営利活動法人フィリピノナガイサ</t>
    <phoneticPr fontId="5"/>
  </si>
  <si>
    <t>社会福祉法人さぽうとにじゅういち</t>
    <phoneticPr fontId="5"/>
  </si>
  <si>
    <t>社会福祉法人日本国際社会事業団</t>
    <phoneticPr fontId="5"/>
  </si>
  <si>
    <t>特定非営利活動法人多文化共生教育ネットワークかながわ（ME-net）</t>
    <phoneticPr fontId="5"/>
  </si>
  <si>
    <t>特定非営利活動法人多文化共生リソースセンター東海</t>
    <phoneticPr fontId="5"/>
  </si>
  <si>
    <t>E.株式会社富士通総研</t>
    <phoneticPr fontId="5"/>
  </si>
  <si>
    <t>株式会社富士通総研</t>
    <phoneticPr fontId="5"/>
  </si>
  <si>
    <t>G.一般財団法人日本語教育振興協会</t>
    <phoneticPr fontId="5"/>
  </si>
  <si>
    <t>「生活者としての外国人」のための日本語教育事業を実施</t>
    <rPh sb="1" eb="4">
      <t>セイカツシャ</t>
    </rPh>
    <rPh sb="8" eb="11">
      <t>ガイコクジン</t>
    </rPh>
    <rPh sb="16" eb="19">
      <t>ニホンゴ</t>
    </rPh>
    <rPh sb="19" eb="21">
      <t>キョウイク</t>
    </rPh>
    <rPh sb="21" eb="23">
      <t>ジギョウ</t>
    </rPh>
    <rPh sb="24" eb="26">
      <t>ジッシ</t>
    </rPh>
    <phoneticPr fontId="5"/>
  </si>
  <si>
    <t>-</t>
    <phoneticPr fontId="5"/>
  </si>
  <si>
    <t>-</t>
    <phoneticPr fontId="5"/>
  </si>
  <si>
    <t>「条約難民及び第三国定住難民に対する日本語教育事業」を実施</t>
    <rPh sb="5" eb="6">
      <t>オヨ</t>
    </rPh>
    <phoneticPr fontId="5"/>
  </si>
  <si>
    <t>「地域日本語教育スタートアッププログラム事業」の管理業務の一部を実施。</t>
    <phoneticPr fontId="5"/>
  </si>
  <si>
    <t>-</t>
    <phoneticPr fontId="5"/>
  </si>
  <si>
    <t>事業費</t>
    <rPh sb="0" eb="3">
      <t>ジギョウヒ</t>
    </rPh>
    <phoneticPr fontId="5"/>
  </si>
  <si>
    <t>諸謝金、旅費、会議費等</t>
    <rPh sb="0" eb="3">
      <t>ショシャキン</t>
    </rPh>
    <rPh sb="4" eb="6">
      <t>リョヒ</t>
    </rPh>
    <rPh sb="7" eb="10">
      <t>カイギヒ</t>
    </rPh>
    <rPh sb="10" eb="11">
      <t>トウ</t>
    </rPh>
    <phoneticPr fontId="5"/>
  </si>
  <si>
    <t>人件費</t>
    <rPh sb="0" eb="3">
      <t>ジンケンヒ</t>
    </rPh>
    <phoneticPr fontId="5"/>
  </si>
  <si>
    <t>賃金</t>
    <rPh sb="0" eb="2">
      <t>チンギン</t>
    </rPh>
    <phoneticPr fontId="5"/>
  </si>
  <si>
    <t>管理費</t>
    <rPh sb="0" eb="3">
      <t>カンリヒ</t>
    </rPh>
    <phoneticPr fontId="5"/>
  </si>
  <si>
    <t>一般管理費</t>
    <rPh sb="0" eb="2">
      <t>イッパン</t>
    </rPh>
    <rPh sb="2" eb="5">
      <t>カンリヒ</t>
    </rPh>
    <phoneticPr fontId="5"/>
  </si>
  <si>
    <t>人件費</t>
    <rPh sb="0" eb="3">
      <t>ジンケンヒ</t>
    </rPh>
    <phoneticPr fontId="5"/>
  </si>
  <si>
    <t>賃金</t>
    <rPh sb="0" eb="2">
      <t>チンギン</t>
    </rPh>
    <phoneticPr fontId="5"/>
  </si>
  <si>
    <t>諸謝金</t>
    <rPh sb="0" eb="3">
      <t>ショシャキン</t>
    </rPh>
    <phoneticPr fontId="5"/>
  </si>
  <si>
    <t>管理費</t>
    <rPh sb="0" eb="3">
      <t>カンリヒ</t>
    </rPh>
    <phoneticPr fontId="5"/>
  </si>
  <si>
    <t>一般管理費</t>
    <rPh sb="0" eb="5">
      <t>イッパンカンリヒ</t>
    </rPh>
    <phoneticPr fontId="5"/>
  </si>
  <si>
    <t>その他</t>
    <rPh sb="2" eb="3">
      <t>タ</t>
    </rPh>
    <phoneticPr fontId="5"/>
  </si>
  <si>
    <t>消費税相当額，旅費</t>
    <rPh sb="0" eb="6">
      <t>ショウヒゼイソウトウガク</t>
    </rPh>
    <rPh sb="7" eb="9">
      <t>リョヒ</t>
    </rPh>
    <phoneticPr fontId="5"/>
  </si>
  <si>
    <t>5,533千円/1,074人</t>
    <phoneticPr fontId="5"/>
  </si>
  <si>
    <t>人件費、諸謝金等</t>
    <rPh sb="0" eb="3">
      <t>ジンケンヒ</t>
    </rPh>
    <rPh sb="4" eb="7">
      <t>ショシャキン</t>
    </rPh>
    <rPh sb="7" eb="8">
      <t>トウ</t>
    </rPh>
    <phoneticPr fontId="5"/>
  </si>
  <si>
    <t>講師謝金等</t>
    <rPh sb="0" eb="2">
      <t>コウシ</t>
    </rPh>
    <rPh sb="2" eb="4">
      <t>シャキン</t>
    </rPh>
    <rPh sb="4" eb="5">
      <t>トウ</t>
    </rPh>
    <phoneticPr fontId="5"/>
  </si>
  <si>
    <t>事務員賃金等</t>
    <rPh sb="0" eb="3">
      <t>ジムイン</t>
    </rPh>
    <rPh sb="3" eb="5">
      <t>チンギン</t>
    </rPh>
    <rPh sb="5" eb="6">
      <t>トウ</t>
    </rPh>
    <phoneticPr fontId="5"/>
  </si>
  <si>
    <t>雑役務費、消耗品費、通信運搬費　等</t>
    <rPh sb="0" eb="1">
      <t>ザツ</t>
    </rPh>
    <rPh sb="1" eb="4">
      <t>エキムヒ</t>
    </rPh>
    <rPh sb="5" eb="8">
      <t>ショウモウヒン</t>
    </rPh>
    <rPh sb="8" eb="9">
      <t>ヒ</t>
    </rPh>
    <rPh sb="10" eb="12">
      <t>ツウシン</t>
    </rPh>
    <rPh sb="12" eb="14">
      <t>ウンパン</t>
    </rPh>
    <rPh sb="14" eb="15">
      <t>ヒ</t>
    </rPh>
    <rPh sb="16" eb="17">
      <t>トウ</t>
    </rPh>
    <phoneticPr fontId="5"/>
  </si>
  <si>
    <t>旅費</t>
    <rPh sb="0" eb="2">
      <t>リョヒ</t>
    </rPh>
    <phoneticPr fontId="5"/>
  </si>
  <si>
    <t>講師等交通費</t>
    <rPh sb="0" eb="2">
      <t>コウシ</t>
    </rPh>
    <rPh sb="2" eb="3">
      <t>トウ</t>
    </rPh>
    <rPh sb="3" eb="6">
      <t>コウツウヒ</t>
    </rPh>
    <phoneticPr fontId="5"/>
  </si>
  <si>
    <t>原稿執筆、委員会出席、作業補助　等</t>
    <rPh sb="0" eb="2">
      <t>ゲンコウ</t>
    </rPh>
    <rPh sb="2" eb="4">
      <t>シッピツ</t>
    </rPh>
    <rPh sb="5" eb="8">
      <t>イインカイ</t>
    </rPh>
    <rPh sb="8" eb="10">
      <t>シュッセキ</t>
    </rPh>
    <rPh sb="11" eb="13">
      <t>サギョウ</t>
    </rPh>
    <rPh sb="13" eb="15">
      <t>ホジョ</t>
    </rPh>
    <rPh sb="16" eb="17">
      <t>トウ</t>
    </rPh>
    <phoneticPr fontId="5"/>
  </si>
  <si>
    <t>交通費</t>
    <rPh sb="0" eb="3">
      <t>コウツウヒ</t>
    </rPh>
    <phoneticPr fontId="5"/>
  </si>
  <si>
    <t>借損料、消耗品費、会議費、雑役務費　</t>
    <rPh sb="0" eb="3">
      <t>シャクソンリョウ</t>
    </rPh>
    <rPh sb="4" eb="8">
      <t>ショウモウヒンヒ</t>
    </rPh>
    <rPh sb="9" eb="12">
      <t>カイギヒ</t>
    </rPh>
    <rPh sb="13" eb="14">
      <t>ザツ</t>
    </rPh>
    <rPh sb="14" eb="16">
      <t>エキム</t>
    </rPh>
    <rPh sb="16" eb="17">
      <t>ヒ</t>
    </rPh>
    <phoneticPr fontId="5"/>
  </si>
  <si>
    <t>株式会社アストジェイ</t>
    <phoneticPr fontId="5"/>
  </si>
  <si>
    <t>「日本語教育実態調査」を実施</t>
    <phoneticPr fontId="5"/>
  </si>
  <si>
    <t>イノベーション・デザインアンドテクノロジーズ株式会社</t>
    <phoneticPr fontId="5"/>
  </si>
  <si>
    <t>「日本語教育の総合的な推進に向けた調査研究」を実施</t>
    <phoneticPr fontId="5"/>
  </si>
  <si>
    <t>公益財団法人アジア福祉教育財団</t>
    <phoneticPr fontId="5"/>
  </si>
  <si>
    <t>一般財団法人　日本語教育振興協会</t>
    <phoneticPr fontId="5"/>
  </si>
  <si>
    <t>「日本語教育人材養成・研修カリキュラム等開発事業」を実施</t>
    <phoneticPr fontId="5"/>
  </si>
  <si>
    <t>学校法人関西大学</t>
    <rPh sb="0" eb="2">
      <t>ガッコウ</t>
    </rPh>
    <rPh sb="2" eb="4">
      <t>ホウジン</t>
    </rPh>
    <rPh sb="4" eb="6">
      <t>カンサイ</t>
    </rPh>
    <rPh sb="6" eb="8">
      <t>ダイガク</t>
    </rPh>
    <phoneticPr fontId="5"/>
  </si>
  <si>
    <t>特定非営利活動法人　国際活動市民中心</t>
    <phoneticPr fontId="5"/>
  </si>
  <si>
    <t>一般社団法人　全日本学校法人日本語教育協議会</t>
    <phoneticPr fontId="5"/>
  </si>
  <si>
    <t>一般社団法人　グローバル人財サポート浜松</t>
    <phoneticPr fontId="5"/>
  </si>
  <si>
    <t>株式会社　インターカルト日本語学校</t>
    <phoneticPr fontId="5"/>
  </si>
  <si>
    <t>ヒューマンアカデミー株式会社</t>
    <phoneticPr fontId="5"/>
  </si>
  <si>
    <t>長野県</t>
    <phoneticPr fontId="5"/>
  </si>
  <si>
    <t>公益社団法人　日本語教育学会</t>
    <phoneticPr fontId="5"/>
  </si>
  <si>
    <t>日常生活に必要な日本語学習コンテンツの開発のための調査研究を実施。</t>
    <phoneticPr fontId="5"/>
  </si>
  <si>
    <t>諸謝金</t>
    <rPh sb="0" eb="3">
      <t>ショシャキン</t>
    </rPh>
    <phoneticPr fontId="5"/>
  </si>
  <si>
    <t>再委託費</t>
    <rPh sb="0" eb="3">
      <t>サイイタク</t>
    </rPh>
    <rPh sb="3" eb="4">
      <t>ヒ</t>
    </rPh>
    <phoneticPr fontId="5"/>
  </si>
  <si>
    <t>管理費</t>
    <rPh sb="0" eb="3">
      <t>カンリヒ</t>
    </rPh>
    <phoneticPr fontId="5"/>
  </si>
  <si>
    <t>消費税</t>
    <rPh sb="0" eb="3">
      <t>ショウヒゼイ</t>
    </rPh>
    <phoneticPr fontId="5"/>
  </si>
  <si>
    <t>消費税相当額</t>
    <rPh sb="0" eb="6">
      <t>ショウヒゼイソウトウガク</t>
    </rPh>
    <phoneticPr fontId="5"/>
  </si>
  <si>
    <t>その他</t>
    <rPh sb="2" eb="3">
      <t>タ</t>
    </rPh>
    <phoneticPr fontId="5"/>
  </si>
  <si>
    <t>有</t>
  </si>
  <si>
    <t>無</t>
  </si>
  <si>
    <t>‐</t>
  </si>
  <si>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phoneticPr fontId="5"/>
  </si>
  <si>
    <t>競争性を確保しつつ引き続き適切に事業を実施する。</t>
    <phoneticPr fontId="5"/>
  </si>
  <si>
    <t xml:space="preserve">78,899千円/4,460人 </t>
    <phoneticPr fontId="5"/>
  </si>
  <si>
    <t>48,263千円/2,000人</t>
    <rPh sb="6" eb="8">
      <t>センエン</t>
    </rPh>
    <rPh sb="14" eb="15">
      <t>ニン</t>
    </rPh>
    <phoneticPr fontId="5"/>
  </si>
  <si>
    <t>-</t>
    <phoneticPr fontId="5"/>
  </si>
  <si>
    <t>-</t>
    <phoneticPr fontId="5"/>
  </si>
  <si>
    <t>-</t>
    <phoneticPr fontId="5"/>
  </si>
  <si>
    <t>-</t>
    <phoneticPr fontId="5"/>
  </si>
  <si>
    <t>-</t>
    <phoneticPr fontId="5"/>
  </si>
  <si>
    <t>-</t>
    <phoneticPr fontId="5"/>
  </si>
  <si>
    <t>外国人が日本での生活に必要な日本語を習得する体制を整備し，国内に居住する外国人の日常生活に必要とされる日本語能力が向上し，円滑な社会生活を送ることができるようになること。「日本語教育人材の養成・研修の在り方について」で示す「日本語教育人材の養成・研修の在り方及び教育内容」に基づく養成・研修を実施することにより，教育内容等の円滑な普及を促し，日本語教育人材の資質・能力の向上を図る。日本語能力が十分でない外国人が生活等に必要な日本語能力を身に付けられるよう，地方公共団体が有機的に連携しつつ行う日本語教育環境を強化するための総合的な体制づくり等を行う事業を支援する。</t>
    <rPh sb="86" eb="89">
      <t>ニホンゴ</t>
    </rPh>
    <rPh sb="89" eb="91">
      <t>キョウイク</t>
    </rPh>
    <rPh sb="91" eb="93">
      <t>ジンザイ</t>
    </rPh>
    <rPh sb="94" eb="96">
      <t>ヨウセイ</t>
    </rPh>
    <rPh sb="97" eb="99">
      <t>ケンシュウ</t>
    </rPh>
    <rPh sb="100" eb="101">
      <t>ア</t>
    </rPh>
    <rPh sb="102" eb="103">
      <t>カタ</t>
    </rPh>
    <rPh sb="109" eb="110">
      <t>シメ</t>
    </rPh>
    <rPh sb="112" eb="115">
      <t>ニホンゴ</t>
    </rPh>
    <rPh sb="115" eb="117">
      <t>キョウイク</t>
    </rPh>
    <rPh sb="117" eb="119">
      <t>ジンザイ</t>
    </rPh>
    <rPh sb="120" eb="122">
      <t>ヨウセイ</t>
    </rPh>
    <rPh sb="123" eb="125">
      <t>ケンシュウ</t>
    </rPh>
    <rPh sb="126" eb="127">
      <t>ア</t>
    </rPh>
    <rPh sb="128" eb="129">
      <t>カタ</t>
    </rPh>
    <rPh sb="129" eb="130">
      <t>オヨ</t>
    </rPh>
    <rPh sb="131" eb="133">
      <t>キョウイク</t>
    </rPh>
    <rPh sb="133" eb="135">
      <t>ナイヨウ</t>
    </rPh>
    <rPh sb="137" eb="138">
      <t>モト</t>
    </rPh>
    <rPh sb="140" eb="142">
      <t>ヨウセイ</t>
    </rPh>
    <rPh sb="143" eb="145">
      <t>ケンシュウ</t>
    </rPh>
    <rPh sb="146" eb="148">
      <t>ジッシ</t>
    </rPh>
    <rPh sb="156" eb="158">
      <t>キョウイク</t>
    </rPh>
    <rPh sb="158" eb="160">
      <t>ナイヨウ</t>
    </rPh>
    <rPh sb="160" eb="161">
      <t>トウ</t>
    </rPh>
    <rPh sb="162" eb="164">
      <t>エンカツ</t>
    </rPh>
    <rPh sb="165" eb="167">
      <t>フキュウ</t>
    </rPh>
    <rPh sb="168" eb="169">
      <t>ウナガ</t>
    </rPh>
    <rPh sb="171" eb="174">
      <t>ニホンゴ</t>
    </rPh>
    <rPh sb="174" eb="176">
      <t>キョウイク</t>
    </rPh>
    <rPh sb="176" eb="178">
      <t>ジンザイ</t>
    </rPh>
    <rPh sb="179" eb="181">
      <t>シシツ</t>
    </rPh>
    <rPh sb="182" eb="184">
      <t>ノウリョク</t>
    </rPh>
    <rPh sb="185" eb="187">
      <t>コウジョウ</t>
    </rPh>
    <rPh sb="188" eb="189">
      <t>ハカ</t>
    </rPh>
    <rPh sb="191" eb="194">
      <t>ニホンゴ</t>
    </rPh>
    <rPh sb="194" eb="196">
      <t>ノウリョク</t>
    </rPh>
    <rPh sb="197" eb="199">
      <t>ジュウブン</t>
    </rPh>
    <rPh sb="202" eb="204">
      <t>ガイコク</t>
    </rPh>
    <rPh sb="204" eb="205">
      <t>ジン</t>
    </rPh>
    <rPh sb="206" eb="208">
      <t>セイカツ</t>
    </rPh>
    <rPh sb="208" eb="209">
      <t>トウ</t>
    </rPh>
    <rPh sb="210" eb="212">
      <t>ヒツヨウ</t>
    </rPh>
    <rPh sb="213" eb="216">
      <t>ニホンゴ</t>
    </rPh>
    <rPh sb="216" eb="218">
      <t>ノウリョク</t>
    </rPh>
    <rPh sb="219" eb="220">
      <t>ミ</t>
    </rPh>
    <rPh sb="221" eb="222">
      <t>ヅ</t>
    </rPh>
    <rPh sb="229" eb="231">
      <t>チホウ</t>
    </rPh>
    <rPh sb="231" eb="233">
      <t>コウキョウ</t>
    </rPh>
    <rPh sb="233" eb="235">
      <t>ダンタイ</t>
    </rPh>
    <rPh sb="236" eb="239">
      <t>ユウキテキ</t>
    </rPh>
    <rPh sb="240" eb="242">
      <t>レンケイ</t>
    </rPh>
    <rPh sb="245" eb="246">
      <t>オコナ</t>
    </rPh>
    <rPh sb="247" eb="250">
      <t>ニホンゴ</t>
    </rPh>
    <rPh sb="250" eb="252">
      <t>キョウイク</t>
    </rPh>
    <rPh sb="252" eb="254">
      <t>カンキョウ</t>
    </rPh>
    <rPh sb="255" eb="257">
      <t>キョウカ</t>
    </rPh>
    <rPh sb="262" eb="265">
      <t>ソウゴウテキ</t>
    </rPh>
    <rPh sb="266" eb="268">
      <t>タイセイ</t>
    </rPh>
    <rPh sb="271" eb="272">
      <t>トウ</t>
    </rPh>
    <rPh sb="273" eb="274">
      <t>オコナ</t>
    </rPh>
    <rPh sb="275" eb="277">
      <t>ジギョウ</t>
    </rPh>
    <rPh sb="278" eb="280">
      <t>シエン</t>
    </rPh>
    <phoneticPr fontId="5"/>
  </si>
  <si>
    <t>39,042千円／600人</t>
    <rPh sb="6" eb="8">
      <t>センエン</t>
    </rPh>
    <rPh sb="12" eb="13">
      <t>ニン</t>
    </rPh>
    <phoneticPr fontId="5"/>
  </si>
  <si>
    <t>-</t>
    <phoneticPr fontId="5"/>
  </si>
  <si>
    <t>条約難民及び第三国定住難民に対し，定住支援施設において日本語教育を実施するとともに，定住先においても継続的に日本語を学習できる環境を整備する。都道府県などに調査票を送付し回答を得ることによって，日本語教育機関・施設等数，日本語学習者数，日本語教師数等を集計し，国内における日本語教育の現状を把握する。
日本で生活する外国人に対して，日本語教育の実施，日本語教育を行う人材の養成・研修の実施，地域の創意に基づき多様な機関等との連携・協力を図り，日本語教育の体制を整備する取組を支援する。日本語教育人材の資質・能力の向上を図ることを目的として，日本語教育人材の養成プログラムや現職者研修のカリキュラム・プログラムの開発と研修を実施する。日本語教室が開設されていない地方自治体に専門家を派遣し，教室開設を支援する。地方公共団体が関係機関等と有機的に連携しつつ行う日本語教育環境を強化するための総合的な体制づくり等を行う事業を支援する。日本語教育を行う者等を対象として，日本語教育の内容や方法をまとめた「標準的なカリキュラム案」等を活用するための実践的なワークショップなどを行う協議会の開催や日本語教育機関が持つ日本語教育コンテンツを横断的に検索できるシステムを整備する。</t>
    <rPh sb="242" eb="245">
      <t>ニホンゴ</t>
    </rPh>
    <rPh sb="245" eb="247">
      <t>キョウイク</t>
    </rPh>
    <rPh sb="247" eb="249">
      <t>ジンザイ</t>
    </rPh>
    <rPh sb="250" eb="252">
      <t>シシツ</t>
    </rPh>
    <rPh sb="253" eb="255">
      <t>ノウリョク</t>
    </rPh>
    <rPh sb="256" eb="258">
      <t>コウジョウ</t>
    </rPh>
    <rPh sb="259" eb="260">
      <t>ハカ</t>
    </rPh>
    <rPh sb="264" eb="266">
      <t>モクテキ</t>
    </rPh>
    <rPh sb="270" eb="273">
      <t>ニホンゴ</t>
    </rPh>
    <rPh sb="273" eb="275">
      <t>キョウイク</t>
    </rPh>
    <rPh sb="275" eb="277">
      <t>ジンザイ</t>
    </rPh>
    <rPh sb="278" eb="280">
      <t>ヨウセイ</t>
    </rPh>
    <rPh sb="286" eb="288">
      <t>ゲンショク</t>
    </rPh>
    <rPh sb="288" eb="289">
      <t>シャ</t>
    </rPh>
    <rPh sb="289" eb="291">
      <t>ケンシュウ</t>
    </rPh>
    <rPh sb="305" eb="307">
      <t>カイハツ</t>
    </rPh>
    <rPh sb="308" eb="310">
      <t>ケンシュウ</t>
    </rPh>
    <rPh sb="311" eb="313">
      <t>ジッシ</t>
    </rPh>
    <rPh sb="354" eb="360">
      <t>チホウコウキョウダンタイ</t>
    </rPh>
    <rPh sb="361" eb="363">
      <t>カンケイ</t>
    </rPh>
    <rPh sb="363" eb="365">
      <t>キカン</t>
    </rPh>
    <rPh sb="365" eb="366">
      <t>トウ</t>
    </rPh>
    <rPh sb="367" eb="370">
      <t>ユウキテキ</t>
    </rPh>
    <rPh sb="371" eb="373">
      <t>レンケイ</t>
    </rPh>
    <rPh sb="376" eb="377">
      <t>オコナ</t>
    </rPh>
    <rPh sb="378" eb="381">
      <t>ニホンゴ</t>
    </rPh>
    <rPh sb="381" eb="383">
      <t>キョウイク</t>
    </rPh>
    <rPh sb="383" eb="385">
      <t>カンキョウ</t>
    </rPh>
    <rPh sb="386" eb="388">
      <t>キョウカ</t>
    </rPh>
    <rPh sb="393" eb="396">
      <t>ソウゴウテキ</t>
    </rPh>
    <rPh sb="397" eb="399">
      <t>タイセイ</t>
    </rPh>
    <rPh sb="402" eb="403">
      <t>トウ</t>
    </rPh>
    <rPh sb="404" eb="405">
      <t>オコナ</t>
    </rPh>
    <rPh sb="406" eb="408">
      <t>ジギョウ</t>
    </rPh>
    <rPh sb="409" eb="411">
      <t>シエン</t>
    </rPh>
    <phoneticPr fontId="5"/>
  </si>
  <si>
    <t>外国人を日本社会の一員として受け入れるための国の施策であり、費用は全額国費にて支出しているが，一部地方公共団体が行う事業については補助率を２分の１としている。</t>
    <rPh sb="47" eb="49">
      <t>イチブ</t>
    </rPh>
    <rPh sb="49" eb="55">
      <t>チホウコウキョウダンタイ</t>
    </rPh>
    <rPh sb="56" eb="57">
      <t>オコナ</t>
    </rPh>
    <rPh sb="58" eb="60">
      <t>ジギョウ</t>
    </rPh>
    <rPh sb="65" eb="68">
      <t>ホジョリツ</t>
    </rPh>
    <rPh sb="70" eb="71">
      <t>ブン</t>
    </rPh>
    <phoneticPr fontId="5"/>
  </si>
  <si>
    <t>12　文化による心豊かな社会の実現</t>
    <phoneticPr fontId="5"/>
  </si>
  <si>
    <t>諸謝金</t>
    <phoneticPr fontId="5"/>
  </si>
  <si>
    <t>委員等旅費</t>
    <phoneticPr fontId="5"/>
  </si>
  <si>
    <t>庁費</t>
    <phoneticPr fontId="5"/>
  </si>
  <si>
    <t>委託費（政府開発援助難民救援業務委託費・文化芸術振興委託費）</t>
    <phoneticPr fontId="5"/>
  </si>
  <si>
    <t>補助金（文化芸術振興費補助金）</t>
    <phoneticPr fontId="5"/>
  </si>
  <si>
    <t>有識者会議謝金、WG業務謝金</t>
    <rPh sb="0" eb="3">
      <t>ユウシキシャ</t>
    </rPh>
    <rPh sb="3" eb="5">
      <t>カイギ</t>
    </rPh>
    <rPh sb="5" eb="7">
      <t>シャキン</t>
    </rPh>
    <rPh sb="10" eb="12">
      <t>ギョウム</t>
    </rPh>
    <rPh sb="12" eb="14">
      <t>シャキン</t>
    </rPh>
    <phoneticPr fontId="5"/>
  </si>
  <si>
    <t>会議出席、作業補助、翻訳、指導者　等</t>
    <rPh sb="0" eb="2">
      <t>カイギ</t>
    </rPh>
    <rPh sb="2" eb="4">
      <t>シュッセキ</t>
    </rPh>
    <rPh sb="5" eb="7">
      <t>サギョウ</t>
    </rPh>
    <rPh sb="7" eb="9">
      <t>ホジョ</t>
    </rPh>
    <rPh sb="10" eb="12">
      <t>ホンヤク</t>
    </rPh>
    <rPh sb="13" eb="16">
      <t>シドウシャ</t>
    </rPh>
    <rPh sb="17" eb="18">
      <t>トウ</t>
    </rPh>
    <phoneticPr fontId="5"/>
  </si>
  <si>
    <t>一般管理費</t>
    <phoneticPr fontId="5"/>
  </si>
  <si>
    <t>日本語教室運営</t>
    <rPh sb="0" eb="3">
      <t>ニホンゴ</t>
    </rPh>
    <rPh sb="3" eb="5">
      <t>キョウシツ</t>
    </rPh>
    <rPh sb="5" eb="7">
      <t>ウンエイ</t>
    </rPh>
    <phoneticPr fontId="5"/>
  </si>
  <si>
    <t>雑役務費、旅費　等</t>
    <rPh sb="0" eb="1">
      <t>ザツ</t>
    </rPh>
    <rPh sb="1" eb="4">
      <t>エキムヒ</t>
    </rPh>
    <rPh sb="5" eb="7">
      <t>リョヒ</t>
    </rPh>
    <rPh sb="8" eb="9">
      <t>トウ</t>
    </rPh>
    <phoneticPr fontId="5"/>
  </si>
  <si>
    <t>執行等改善</t>
  </si>
  <si>
    <t>外部有識者の点検対象外</t>
    <phoneticPr fontId="5"/>
  </si>
  <si>
    <t>本事業を実施するにあたって，複数の応募者が参加できるようにするため，企画提案の準備に要する時間を確保できるよう公募期間の見直しを行い，契約の競争性，公平性，透明性を確保する。</t>
    <phoneticPr fontId="5"/>
  </si>
  <si>
    <t>※金額は単位未満四捨五入して記載していることから、合計が一致しない場合がある
31年度から新規事業「地域日本語教育の総合的な体制づくり推進事業」を実施しているため。</t>
    <rPh sb="41" eb="43">
      <t>ネンド</t>
    </rPh>
    <rPh sb="45" eb="47">
      <t>シンキ</t>
    </rPh>
    <rPh sb="47" eb="49">
      <t>ジギョウ</t>
    </rPh>
    <rPh sb="73" eb="75">
      <t>ジッシ</t>
    </rPh>
    <phoneticPr fontId="5"/>
  </si>
  <si>
    <t>１．事業評価の観点：この事業は、調査研究事業や難民等に対する日本語教育事業、外国人に対する日本語教室の設置運営・指導者養成など外国人に対する日本語教育の充実を図るための事業であり、契約の競争性、公平性、透明性の確保の観点から検証を行った。
２．所見：この事業は、事業目的は明確であるが、一者応札が見受けられるため、競争参加条件や公告期間についてより一層の見直しを図るなど、契約の競争性、公平性、透明性を確保すべきである。</t>
    <rPh sb="145" eb="146">
      <t>シャ</t>
    </rPh>
    <phoneticPr fontId="5"/>
  </si>
  <si>
    <t>厚生労働省</t>
    <phoneticPr fontId="5"/>
  </si>
  <si>
    <t>難民就職促進費</t>
    <phoneticPr fontId="5"/>
  </si>
  <si>
    <t>難民等救援事業委託費</t>
    <phoneticPr fontId="5"/>
  </si>
  <si>
    <t>第三国定住による難民の受入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</si>
</sst>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111577</xdr:colOff>
      <xdr:row>742</xdr:row>
      <xdr:rowOff>119749</xdr:rowOff>
    </xdr:from>
    <xdr:to>
      <xdr:col>49</xdr:col>
      <xdr:colOff>246029</xdr:colOff>
      <xdr:row>756</xdr:row>
      <xdr:rowOff>270456</xdr:rowOff>
    </xdr:to>
    <xdr:grpSp>
      <xdr:nvGrpSpPr>
        <xdr:cNvPr id="57" name="グループ化 56">
          <a:extLst>
            <a:ext uri="{FF2B5EF4-FFF2-40B4-BE49-F238E27FC236}">
              <a16:creationId xmlns:a16="http://schemas.microsoft.com/office/drawing/2014/main" id="{407EBF56-1DEC-4F59-A54C-63A6477BD725}"/>
            </a:ext>
          </a:extLst>
        </xdr:cNvPr>
        <xdr:cNvGrpSpPr/>
      </xdr:nvGrpSpPr>
      <xdr:grpSpPr>
        <a:xfrm>
          <a:off x="1318077" y="57428499"/>
          <a:ext cx="8781035" cy="5040207"/>
          <a:chOff x="1207710" y="40766915"/>
          <a:chExt cx="8718728" cy="5627781"/>
        </a:xfrm>
      </xdr:grpSpPr>
      <xdr:grpSp>
        <xdr:nvGrpSpPr>
          <xdr:cNvPr id="58" name="グループ化 57">
            <a:extLst>
              <a:ext uri="{FF2B5EF4-FFF2-40B4-BE49-F238E27FC236}">
                <a16:creationId xmlns:a16="http://schemas.microsoft.com/office/drawing/2014/main" id="{74F4CB0F-A776-4F9E-BBE6-1304A0580B43}"/>
              </a:ext>
            </a:extLst>
          </xdr:cNvPr>
          <xdr:cNvGrpSpPr/>
        </xdr:nvGrpSpPr>
        <xdr:grpSpPr>
          <a:xfrm>
            <a:off x="1207710" y="40781341"/>
            <a:ext cx="8444465" cy="5613355"/>
            <a:chOff x="1087904" y="33317292"/>
            <a:chExt cx="8174661" cy="5525701"/>
          </a:xfrm>
        </xdr:grpSpPr>
        <xdr:sp macro="" textlink="">
          <xdr:nvSpPr>
            <xdr:cNvPr id="60" name="正方形/長方形 59">
              <a:extLst>
                <a:ext uri="{FF2B5EF4-FFF2-40B4-BE49-F238E27FC236}">
                  <a16:creationId xmlns:a16="http://schemas.microsoft.com/office/drawing/2014/main" id="{6CA76D3A-12F0-431F-AA10-E587960B44FB}"/>
                </a:ext>
              </a:extLst>
            </xdr:cNvPr>
            <xdr:cNvSpPr/>
          </xdr:nvSpPr>
          <xdr:spPr>
            <a:xfrm>
              <a:off x="4542297" y="33317292"/>
              <a:ext cx="1481604" cy="5427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文化庁　</a:t>
              </a:r>
              <a:endParaRPr kumimoji="1" lang="en-US" altLang="ja-JP" sz="1100">
                <a:solidFill>
                  <a:sysClr val="windowText" lastClr="000000"/>
                </a:solidFill>
              </a:endParaRPr>
            </a:p>
            <a:p>
              <a:pPr algn="ctr"/>
              <a:r>
                <a:rPr kumimoji="1" lang="ja-JP" altLang="en-US" sz="1100" baseline="0">
                  <a:solidFill>
                    <a:sysClr val="windowText" lastClr="000000"/>
                  </a:solidFill>
                </a:rPr>
                <a:t>  ２０４．１</a:t>
              </a:r>
              <a:r>
                <a:rPr kumimoji="1" lang="ja-JP" altLang="en-US" sz="1100">
                  <a:solidFill>
                    <a:sysClr val="windowText" lastClr="000000"/>
                  </a:solidFill>
                </a:rPr>
                <a:t>百万円</a:t>
              </a:r>
            </a:p>
          </xdr:txBody>
        </xdr:sp>
        <xdr:grpSp>
          <xdr:nvGrpSpPr>
            <xdr:cNvPr id="62" name="グループ化 61">
              <a:extLst>
                <a:ext uri="{FF2B5EF4-FFF2-40B4-BE49-F238E27FC236}">
                  <a16:creationId xmlns:a16="http://schemas.microsoft.com/office/drawing/2014/main" id="{8E6E6210-706B-42B9-A4CF-C1FC37C2627F}"/>
                </a:ext>
              </a:extLst>
            </xdr:cNvPr>
            <xdr:cNvGrpSpPr/>
          </xdr:nvGrpSpPr>
          <xdr:grpSpPr>
            <a:xfrm>
              <a:off x="2857500" y="36307059"/>
              <a:ext cx="1776362" cy="2524841"/>
              <a:chOff x="1428750" y="38077773"/>
              <a:chExt cx="1864726" cy="2524841"/>
            </a:xfrm>
          </xdr:grpSpPr>
          <xdr:sp macro="" textlink="">
            <xdr:nvSpPr>
              <xdr:cNvPr id="72" name="正方形/長方形 71">
                <a:extLst>
                  <a:ext uri="{FF2B5EF4-FFF2-40B4-BE49-F238E27FC236}">
                    <a16:creationId xmlns:a16="http://schemas.microsoft.com/office/drawing/2014/main" id="{E0B16A3F-267F-4D13-9E5C-A29057710C39}"/>
                  </a:ext>
                </a:extLst>
              </xdr:cNvPr>
              <xdr:cNvSpPr/>
            </xdr:nvSpPr>
            <xdr:spPr>
              <a:xfrm>
                <a:off x="1484779" y="38333034"/>
                <a:ext cx="1529604" cy="116765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　イノベーション・デザインアンドテクノロジーズ株式会社</a:t>
                </a: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sp macro="" textlink="">
            <xdr:nvSpPr>
              <xdr:cNvPr id="73" name="正方形/長方形 72">
                <a:extLst>
                  <a:ext uri="{FF2B5EF4-FFF2-40B4-BE49-F238E27FC236}">
                    <a16:creationId xmlns:a16="http://schemas.microsoft.com/office/drawing/2014/main" id="{C5E566FE-8AB4-4484-BA6C-5469FD3C654F}"/>
                  </a:ext>
                </a:extLst>
              </xdr:cNvPr>
              <xdr:cNvSpPr/>
            </xdr:nvSpPr>
            <xdr:spPr>
              <a:xfrm>
                <a:off x="1428750" y="38077773"/>
                <a:ext cx="1864726" cy="3656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sp macro="" textlink="">
            <xdr:nvSpPr>
              <xdr:cNvPr id="74" name="大かっこ 73">
                <a:extLst>
                  <a:ext uri="{FF2B5EF4-FFF2-40B4-BE49-F238E27FC236}">
                    <a16:creationId xmlns:a16="http://schemas.microsoft.com/office/drawing/2014/main" id="{BE404361-E85B-4F78-94EB-EF279B7BE0FD}"/>
                  </a:ext>
                </a:extLst>
              </xdr:cNvPr>
              <xdr:cNvSpPr/>
            </xdr:nvSpPr>
            <xdr:spPr>
              <a:xfrm>
                <a:off x="1473659" y="39593142"/>
                <a:ext cx="1535690" cy="1009472"/>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solidFill>
                      <a:sysClr val="windowText" lastClr="000000"/>
                    </a:solidFill>
                  </a:rPr>
                  <a:t>「日本語教育の総合的な推進に向けた調査研究」を実施。</a:t>
                </a:r>
              </a:p>
            </xdr:txBody>
          </xdr:sp>
        </xdr:grpSp>
        <xdr:grpSp>
          <xdr:nvGrpSpPr>
            <xdr:cNvPr id="63" name="グループ化 62">
              <a:extLst>
                <a:ext uri="{FF2B5EF4-FFF2-40B4-BE49-F238E27FC236}">
                  <a16:creationId xmlns:a16="http://schemas.microsoft.com/office/drawing/2014/main" id="{EB7E7784-7005-49C0-A7F1-FDE23E3E12AA}"/>
                </a:ext>
              </a:extLst>
            </xdr:cNvPr>
            <xdr:cNvGrpSpPr/>
          </xdr:nvGrpSpPr>
          <xdr:grpSpPr>
            <a:xfrm>
              <a:off x="1087904" y="36226190"/>
              <a:ext cx="1977554" cy="2616803"/>
              <a:chOff x="3023848" y="37977853"/>
              <a:chExt cx="2069086" cy="2616803"/>
            </a:xfrm>
          </xdr:grpSpPr>
          <xdr:sp macro="" textlink="">
            <xdr:nvSpPr>
              <xdr:cNvPr id="69" name="正方形/長方形 68">
                <a:extLst>
                  <a:ext uri="{FF2B5EF4-FFF2-40B4-BE49-F238E27FC236}">
                    <a16:creationId xmlns:a16="http://schemas.microsoft.com/office/drawing/2014/main" id="{B064D24D-A20F-4950-A143-D9E0CE91960F}"/>
                  </a:ext>
                </a:extLst>
              </xdr:cNvPr>
              <xdr:cNvSpPr/>
            </xdr:nvSpPr>
            <xdr:spPr>
              <a:xfrm>
                <a:off x="3151256" y="38313983"/>
                <a:ext cx="1544686" cy="116765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a:t>
                </a:r>
                <a:r>
                  <a:rPr kumimoji="1" lang="ja-JP" altLang="ja-JP" sz="1100">
                    <a:solidFill>
                      <a:sysClr val="windowText" lastClr="000000"/>
                    </a:solidFill>
                    <a:effectLst/>
                    <a:latin typeface="+mn-lt"/>
                    <a:ea typeface="+mn-ea"/>
                    <a:cs typeface="+mn-cs"/>
                  </a:rPr>
                  <a:t>株式会社</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　　　アストジェイ</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sp macro="" textlink="">
            <xdr:nvSpPr>
              <xdr:cNvPr id="70" name="正方形/長方形 69">
                <a:extLst>
                  <a:ext uri="{FF2B5EF4-FFF2-40B4-BE49-F238E27FC236}">
                    <a16:creationId xmlns:a16="http://schemas.microsoft.com/office/drawing/2014/main" id="{8A0990D7-676D-461B-8EAF-A85157DE9625}"/>
                  </a:ext>
                </a:extLst>
              </xdr:cNvPr>
              <xdr:cNvSpPr/>
            </xdr:nvSpPr>
            <xdr:spPr>
              <a:xfrm>
                <a:off x="3023848" y="37977853"/>
                <a:ext cx="2069086" cy="4769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sp macro="" textlink="">
            <xdr:nvSpPr>
              <xdr:cNvPr id="71" name="大かっこ 70">
                <a:extLst>
                  <a:ext uri="{FF2B5EF4-FFF2-40B4-BE49-F238E27FC236}">
                    <a16:creationId xmlns:a16="http://schemas.microsoft.com/office/drawing/2014/main" id="{BD61A064-CD1D-4D70-AB89-3A47A2ACD897}"/>
                  </a:ext>
                </a:extLst>
              </xdr:cNvPr>
              <xdr:cNvSpPr/>
            </xdr:nvSpPr>
            <xdr:spPr>
              <a:xfrm>
                <a:off x="3162409" y="39570393"/>
                <a:ext cx="1623141" cy="102426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「日本語教育実態調査」を実施。</a:t>
                </a:r>
              </a:p>
            </xdr:txBody>
          </xdr:sp>
        </xdr:grpSp>
        <xdr:grpSp>
          <xdr:nvGrpSpPr>
            <xdr:cNvPr id="64" name="グループ化 63">
              <a:extLst>
                <a:ext uri="{FF2B5EF4-FFF2-40B4-BE49-F238E27FC236}">
                  <a16:creationId xmlns:a16="http://schemas.microsoft.com/office/drawing/2014/main" id="{C57174AC-2AE6-48D6-B054-98E412CB592E}"/>
                </a:ext>
              </a:extLst>
            </xdr:cNvPr>
            <xdr:cNvGrpSpPr/>
          </xdr:nvGrpSpPr>
          <xdr:grpSpPr>
            <a:xfrm>
              <a:off x="7559478" y="36555049"/>
              <a:ext cx="1476897" cy="2238702"/>
              <a:chOff x="7692278" y="38055217"/>
              <a:chExt cx="1532283" cy="2247232"/>
            </a:xfrm>
          </xdr:grpSpPr>
          <xdr:sp macro="" textlink="">
            <xdr:nvSpPr>
              <xdr:cNvPr id="67" name="正方形/長方形 66">
                <a:extLst>
                  <a:ext uri="{FF2B5EF4-FFF2-40B4-BE49-F238E27FC236}">
                    <a16:creationId xmlns:a16="http://schemas.microsoft.com/office/drawing/2014/main" id="{E1ED7643-7693-4422-9EB2-E03B6D6A076D}"/>
                  </a:ext>
                </a:extLst>
              </xdr:cNvPr>
              <xdr:cNvSpPr/>
            </xdr:nvSpPr>
            <xdr:spPr>
              <a:xfrm>
                <a:off x="7692278" y="38055217"/>
                <a:ext cx="1513191" cy="116030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Ｄ</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（全３９機関）</a:t>
                </a:r>
                <a:endParaRPr kumimoji="1" lang="en-US" altLang="ja-JP" sz="1100">
                  <a:solidFill>
                    <a:sysClr val="windowText" lastClr="000000"/>
                  </a:solidFill>
                </a:endParaRPr>
              </a:p>
              <a:p>
                <a:pPr algn="ctr"/>
                <a:r>
                  <a:rPr kumimoji="1" lang="ja-JP" altLang="en-US" sz="1100">
                    <a:solidFill>
                      <a:sysClr val="windowText" lastClr="000000"/>
                    </a:solidFill>
                  </a:rPr>
                  <a:t>７９百万円</a:t>
                </a:r>
                <a:endParaRPr kumimoji="1" lang="en-US" altLang="ja-JP" sz="1100">
                  <a:solidFill>
                    <a:sysClr val="windowText" lastClr="000000"/>
                  </a:solidFill>
                </a:endParaRPr>
              </a:p>
            </xdr:txBody>
          </xdr:sp>
          <xdr:sp macro="" textlink="">
            <xdr:nvSpPr>
              <xdr:cNvPr id="68" name="大かっこ 67">
                <a:extLst>
                  <a:ext uri="{FF2B5EF4-FFF2-40B4-BE49-F238E27FC236}">
                    <a16:creationId xmlns:a16="http://schemas.microsoft.com/office/drawing/2014/main" id="{7DDD171D-AA2E-4AB3-BB51-6A7F186DD1F1}"/>
                  </a:ext>
                </a:extLst>
              </xdr:cNvPr>
              <xdr:cNvSpPr/>
            </xdr:nvSpPr>
            <xdr:spPr>
              <a:xfrm>
                <a:off x="7712406" y="39305589"/>
                <a:ext cx="1512155" cy="99686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solidFill>
                      <a:sysClr val="windowText" lastClr="000000"/>
                    </a:solidFill>
                  </a:rPr>
                  <a:t>「生活者としての外国人」のための日本語教育事業」を実施。</a:t>
                </a:r>
              </a:p>
            </xdr:txBody>
          </xdr:sp>
        </xdr:grpSp>
        <xdr:sp macro="" textlink="">
          <xdr:nvSpPr>
            <xdr:cNvPr id="65" name="正方形/長方形 64">
              <a:extLst>
                <a:ext uri="{FF2B5EF4-FFF2-40B4-BE49-F238E27FC236}">
                  <a16:creationId xmlns:a16="http://schemas.microsoft.com/office/drawing/2014/main" id="{5496A61A-E3DE-47ED-8DA9-8E97FB1CE215}"/>
                </a:ext>
              </a:extLst>
            </xdr:cNvPr>
            <xdr:cNvSpPr/>
          </xdr:nvSpPr>
          <xdr:spPr>
            <a:xfrm>
              <a:off x="7217427" y="35162003"/>
              <a:ext cx="2045138" cy="678878"/>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「生活者としての外国人」のための日本語教育事業</a:t>
              </a:r>
              <a:endParaRPr lang="ja-JP" altLang="ja-JP">
                <a:solidFill>
                  <a:sysClr val="windowText" lastClr="000000"/>
                </a:solidFill>
                <a:effectLst/>
              </a:endParaRPr>
            </a:p>
          </xdr:txBody>
        </xdr:sp>
        <xdr:sp macro="" textlink="">
          <xdr:nvSpPr>
            <xdr:cNvPr id="66" name="正方形/長方形 65">
              <a:extLst>
                <a:ext uri="{FF2B5EF4-FFF2-40B4-BE49-F238E27FC236}">
                  <a16:creationId xmlns:a16="http://schemas.microsoft.com/office/drawing/2014/main" id="{A4BC7970-426D-4D7C-95E2-EA3563EF274B}"/>
                </a:ext>
              </a:extLst>
            </xdr:cNvPr>
            <xdr:cNvSpPr/>
          </xdr:nvSpPr>
          <xdr:spPr>
            <a:xfrm>
              <a:off x="1803152" y="35193343"/>
              <a:ext cx="1742528" cy="680377"/>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日本語教育に関する</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調査及び調査研究</a:t>
              </a:r>
              <a:endParaRPr lang="ja-JP" altLang="ja-JP">
                <a:solidFill>
                  <a:sysClr val="windowText" lastClr="000000"/>
                </a:solidFill>
                <a:effectLst/>
              </a:endParaRPr>
            </a:p>
          </xdr:txBody>
        </xdr:sp>
        <xdr:sp macro="" textlink="">
          <xdr:nvSpPr>
            <xdr:cNvPr id="61" name="正方形/長方形 60">
              <a:extLst>
                <a:ext uri="{FF2B5EF4-FFF2-40B4-BE49-F238E27FC236}">
                  <a16:creationId xmlns:a16="http://schemas.microsoft.com/office/drawing/2014/main" id="{007054E7-9769-426A-9F20-161ACFF8A21F}"/>
                </a:ext>
              </a:extLst>
            </xdr:cNvPr>
            <xdr:cNvSpPr/>
          </xdr:nvSpPr>
          <xdr:spPr>
            <a:xfrm>
              <a:off x="4228738" y="35189645"/>
              <a:ext cx="2272161" cy="684092"/>
            </a:xfrm>
            <a:prstGeom prst="rect">
              <a:avLst/>
            </a:prstGeom>
            <a:solidFill>
              <a:sysClr val="window" lastClr="FFFFFF"/>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条約難民及び第三国定住難民に</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対する日本語教育事業</a:t>
              </a:r>
              <a:endParaRPr kumimoji="1" lang="ja-JP" altLang="en-US" sz="1100">
                <a:solidFill>
                  <a:sysClr val="windowText" lastClr="000000"/>
                </a:solidFill>
              </a:endParaRPr>
            </a:p>
          </xdr:txBody>
        </xdr:sp>
      </xdr:grpSp>
      <xdr:sp macro="" textlink="">
        <xdr:nvSpPr>
          <xdr:cNvPr id="59" name="正方形/長方形 58">
            <a:extLst>
              <a:ext uri="{FF2B5EF4-FFF2-40B4-BE49-F238E27FC236}">
                <a16:creationId xmlns:a16="http://schemas.microsoft.com/office/drawing/2014/main" id="{5B050AEA-B94C-43B2-8ACB-21BBA47B50E2}"/>
              </a:ext>
            </a:extLst>
          </xdr:cNvPr>
          <xdr:cNvSpPr/>
        </xdr:nvSpPr>
        <xdr:spPr>
          <a:xfrm>
            <a:off x="7379322" y="40766915"/>
            <a:ext cx="2547116" cy="9779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4</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2</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5</a:t>
            </a:r>
            <a:r>
              <a:rPr kumimoji="1" lang="ja-JP" altLang="en-US" sz="900">
                <a:solidFill>
                  <a:sysClr val="windowText" lastClr="000000"/>
                </a:solidFill>
              </a:rPr>
              <a:t>百万円　　　　を含む</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11</a:t>
            </a:r>
            <a:r>
              <a:rPr kumimoji="1" lang="ja-JP" altLang="en-US" sz="900">
                <a:solidFill>
                  <a:sysClr val="windowText" lastClr="000000"/>
                </a:solidFill>
              </a:rPr>
              <a:t>百万円</a:t>
            </a:r>
          </a:p>
        </xdr:txBody>
      </xdr:sp>
    </xdr:grpSp>
    <xdr:clientData/>
  </xdr:twoCellAnchor>
  <xdr:twoCellAnchor>
    <xdr:from>
      <xdr:col>25</xdr:col>
      <xdr:colOff>136070</xdr:colOff>
      <xdr:row>750</xdr:row>
      <xdr:rowOff>299359</xdr:rowOff>
    </xdr:from>
    <xdr:to>
      <xdr:col>33</xdr:col>
      <xdr:colOff>102953</xdr:colOff>
      <xdr:row>753</xdr:row>
      <xdr:rowOff>303170</xdr:rowOff>
    </xdr:to>
    <xdr:sp macro="" textlink="">
      <xdr:nvSpPr>
        <xdr:cNvPr id="75" name="正方形/長方形 74">
          <a:extLst>
            <a:ext uri="{FF2B5EF4-FFF2-40B4-BE49-F238E27FC236}">
              <a16:creationId xmlns:a16="http://schemas.microsoft.com/office/drawing/2014/main" id="{F0A80CC3-5A12-4910-8776-5F9AEEC1BFCC}"/>
            </a:ext>
          </a:extLst>
        </xdr:cNvPr>
        <xdr:cNvSpPr/>
      </xdr:nvSpPr>
      <xdr:spPr>
        <a:xfrm>
          <a:off x="5238749" y="67219288"/>
          <a:ext cx="1599740" cy="106516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　公益財団法人</a:t>
          </a:r>
          <a:endParaRPr kumimoji="1" lang="en-US" altLang="ja-JP" sz="1100">
            <a:solidFill>
              <a:sysClr val="windowText" lastClr="000000"/>
            </a:solidFill>
          </a:endParaRPr>
        </a:p>
        <a:p>
          <a:pPr algn="ctr"/>
          <a:r>
            <a:rPr kumimoji="1" lang="ja-JP" altLang="en-US" sz="1100">
              <a:solidFill>
                <a:sysClr val="windowText" lastClr="000000"/>
              </a:solidFill>
            </a:rPr>
            <a:t>アジア福祉教育財団</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４３百万円</a:t>
          </a:r>
          <a:endParaRPr kumimoji="1" lang="en-US" altLang="ja-JP" sz="1100">
            <a:solidFill>
              <a:sysClr val="windowText" lastClr="000000"/>
            </a:solidFill>
          </a:endParaRPr>
        </a:p>
      </xdr:txBody>
    </xdr:sp>
    <xdr:clientData/>
  </xdr:twoCellAnchor>
  <xdr:twoCellAnchor>
    <xdr:from>
      <xdr:col>9</xdr:col>
      <xdr:colOff>100695</xdr:colOff>
      <xdr:row>758</xdr:row>
      <xdr:rowOff>58511</xdr:rowOff>
    </xdr:from>
    <xdr:to>
      <xdr:col>20</xdr:col>
      <xdr:colOff>14757</xdr:colOff>
      <xdr:row>759</xdr:row>
      <xdr:rowOff>140153</xdr:rowOff>
    </xdr:to>
    <xdr:sp macro="" textlink="">
      <xdr:nvSpPr>
        <xdr:cNvPr id="76" name="正方形/長方形 75">
          <a:extLst>
            <a:ext uri="{FF2B5EF4-FFF2-40B4-BE49-F238E27FC236}">
              <a16:creationId xmlns:a16="http://schemas.microsoft.com/office/drawing/2014/main" id="{352A0728-66C1-45A4-A862-B4940F9A3D8A}"/>
            </a:ext>
          </a:extLst>
        </xdr:cNvPr>
        <xdr:cNvSpPr/>
      </xdr:nvSpPr>
      <xdr:spPr>
        <a:xfrm>
          <a:off x="1900920" y="61951961"/>
          <a:ext cx="2114337" cy="748392"/>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a:t>
          </a:r>
          <a:r>
            <a:rPr kumimoji="1" lang="ja-JP" altLang="en-US" sz="1100">
              <a:solidFill>
                <a:sysClr val="windowText" lastClr="000000"/>
              </a:solidFill>
              <a:effectLst/>
              <a:latin typeface="+mn-lt"/>
              <a:ea typeface="+mn-ea"/>
              <a:cs typeface="+mn-cs"/>
            </a:rPr>
            <a:t>教室空白地域</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解消推進</a:t>
          </a:r>
          <a:r>
            <a:rPr kumimoji="1" lang="ja-JP" altLang="ja-JP" sz="1100">
              <a:solidFill>
                <a:sysClr val="windowText" lastClr="000000"/>
              </a:solidFill>
              <a:effectLst/>
              <a:latin typeface="+mn-lt"/>
              <a:ea typeface="+mn-ea"/>
              <a:cs typeface="+mn-cs"/>
            </a:rPr>
            <a:t>事業</a:t>
          </a:r>
          <a:endParaRPr lang="ja-JP" altLang="ja-JP">
            <a:solidFill>
              <a:sysClr val="windowText" lastClr="000000"/>
            </a:solidFill>
            <a:effectLst/>
          </a:endParaRPr>
        </a:p>
      </xdr:txBody>
    </xdr:sp>
    <xdr:clientData/>
  </xdr:twoCellAnchor>
  <xdr:twoCellAnchor>
    <xdr:from>
      <xdr:col>6</xdr:col>
      <xdr:colOff>164646</xdr:colOff>
      <xdr:row>761</xdr:row>
      <xdr:rowOff>355147</xdr:rowOff>
    </xdr:from>
    <xdr:to>
      <xdr:col>14</xdr:col>
      <xdr:colOff>120608</xdr:colOff>
      <xdr:row>764</xdr:row>
      <xdr:rowOff>310788</xdr:rowOff>
    </xdr:to>
    <xdr:sp macro="" textlink="">
      <xdr:nvSpPr>
        <xdr:cNvPr id="81" name="正方形/長方形 80">
          <a:extLst>
            <a:ext uri="{FF2B5EF4-FFF2-40B4-BE49-F238E27FC236}">
              <a16:creationId xmlns:a16="http://schemas.microsoft.com/office/drawing/2014/main" id="{FA69FF8A-CB3D-48DF-BF37-CEB03CE4E654}"/>
            </a:ext>
          </a:extLst>
        </xdr:cNvPr>
        <xdr:cNvSpPr/>
      </xdr:nvSpPr>
      <xdr:spPr>
        <a:xfrm>
          <a:off x="1364796" y="63515422"/>
          <a:ext cx="1556162" cy="109864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Ｅ</a:t>
          </a:r>
          <a:r>
            <a:rPr kumimoji="1" lang="en-US" altLang="ja-JP" sz="1200" baseline="0">
              <a:solidFill>
                <a:sysClr val="windowText" lastClr="000000"/>
              </a:solidFill>
              <a:latin typeface="+mn-ea"/>
              <a:ea typeface="+mn-ea"/>
            </a:rPr>
            <a:t> </a:t>
          </a:r>
          <a:r>
            <a:rPr kumimoji="1" lang="ja-JP" altLang="en-US" sz="1200" baseline="0">
              <a:solidFill>
                <a:sysClr val="windowText" lastClr="000000"/>
              </a:solidFill>
              <a:latin typeface="+mn-ea"/>
              <a:ea typeface="+mn-ea"/>
            </a:rPr>
            <a:t>株式会社</a:t>
          </a:r>
          <a:endParaRPr kumimoji="1" lang="en-US" altLang="ja-JP" sz="1200" baseline="0">
            <a:solidFill>
              <a:sysClr val="windowText" lastClr="000000"/>
            </a:solidFill>
            <a:latin typeface="+mn-ea"/>
            <a:ea typeface="+mn-ea"/>
          </a:endParaRPr>
        </a:p>
        <a:p>
          <a:pPr algn="ctr"/>
          <a:r>
            <a:rPr kumimoji="1" lang="ja-JP" altLang="en-US" sz="1200">
              <a:solidFill>
                <a:sysClr val="windowText" lastClr="000000"/>
              </a:solidFill>
              <a:latin typeface="+mn-ea"/>
              <a:ea typeface="+mn-ea"/>
            </a:rPr>
            <a:t>富士通総研</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7</xdr:col>
      <xdr:colOff>12247</xdr:colOff>
      <xdr:row>765</xdr:row>
      <xdr:rowOff>182336</xdr:rowOff>
    </xdr:from>
    <xdr:to>
      <xdr:col>14</xdr:col>
      <xdr:colOff>137238</xdr:colOff>
      <xdr:row>769</xdr:row>
      <xdr:rowOff>15413</xdr:rowOff>
    </xdr:to>
    <xdr:sp macro="" textlink="">
      <xdr:nvSpPr>
        <xdr:cNvPr id="82" name="大かっこ 81">
          <a:extLst>
            <a:ext uri="{FF2B5EF4-FFF2-40B4-BE49-F238E27FC236}">
              <a16:creationId xmlns:a16="http://schemas.microsoft.com/office/drawing/2014/main" id="{6DEFB924-FF47-4A7F-9379-ED14802455F2}"/>
            </a:ext>
          </a:extLst>
        </xdr:cNvPr>
        <xdr:cNvSpPr/>
      </xdr:nvSpPr>
      <xdr:spPr>
        <a:xfrm>
          <a:off x="1412422" y="64799936"/>
          <a:ext cx="1525166" cy="109037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地域日本語教育スタートアッププログラム事業」の管理業務の一部</a:t>
          </a:r>
          <a:r>
            <a:rPr kumimoji="1" lang="ja-JP" altLang="ja-JP" sz="1100">
              <a:solidFill>
                <a:schemeClr val="tx1"/>
              </a:solidFill>
              <a:effectLst/>
              <a:latin typeface="+mn-lt"/>
              <a:ea typeface="+mn-ea"/>
              <a:cs typeface="+mn-cs"/>
            </a:rPr>
            <a:t>を実施。</a:t>
          </a:r>
          <a:endParaRPr lang="ja-JP" altLang="ja-JP">
            <a:effectLst/>
          </a:endParaRPr>
        </a:p>
        <a:p>
          <a:pPr algn="l">
            <a:lnSpc>
              <a:spcPts val="900"/>
            </a:lnSpc>
          </a:pPr>
          <a:endParaRPr kumimoji="1" lang="ja-JP" altLang="en-US" sz="1100">
            <a:solidFill>
              <a:sysClr val="windowText" lastClr="000000"/>
            </a:solidFill>
          </a:endParaRPr>
        </a:p>
      </xdr:txBody>
    </xdr:sp>
    <xdr:clientData/>
  </xdr:twoCellAnchor>
  <xdr:twoCellAnchor>
    <xdr:from>
      <xdr:col>16</xdr:col>
      <xdr:colOff>91168</xdr:colOff>
      <xdr:row>761</xdr:row>
      <xdr:rowOff>330653</xdr:rowOff>
    </xdr:from>
    <xdr:to>
      <xdr:col>23</xdr:col>
      <xdr:colOff>196753</xdr:colOff>
      <xdr:row>764</xdr:row>
      <xdr:rowOff>264731</xdr:rowOff>
    </xdr:to>
    <xdr:sp macro="" textlink="">
      <xdr:nvSpPr>
        <xdr:cNvPr id="119" name="正方形/長方形 118">
          <a:extLst>
            <a:ext uri="{FF2B5EF4-FFF2-40B4-BE49-F238E27FC236}">
              <a16:creationId xmlns:a16="http://schemas.microsoft.com/office/drawing/2014/main" id="{E014C199-8F66-4BCF-AE20-31D48944D191}"/>
            </a:ext>
          </a:extLst>
        </xdr:cNvPr>
        <xdr:cNvSpPr/>
      </xdr:nvSpPr>
      <xdr:spPr>
        <a:xfrm>
          <a:off x="3291568" y="63490928"/>
          <a:ext cx="1505760" cy="107707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Ｆ　イノベーション・デザインアンドテクノロジーズ株式会社</a:t>
          </a: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25</xdr:col>
      <xdr:colOff>95250</xdr:colOff>
      <xdr:row>758</xdr:row>
      <xdr:rowOff>6805</xdr:rowOff>
    </xdr:from>
    <xdr:to>
      <xdr:col>36</xdr:col>
      <xdr:colOff>13394</xdr:colOff>
      <xdr:row>760</xdr:row>
      <xdr:rowOff>200025</xdr:rowOff>
    </xdr:to>
    <xdr:sp macro="" textlink="">
      <xdr:nvSpPr>
        <xdr:cNvPr id="120" name="正方形/長方形 119">
          <a:extLst>
            <a:ext uri="{FF2B5EF4-FFF2-40B4-BE49-F238E27FC236}">
              <a16:creationId xmlns:a16="http://schemas.microsoft.com/office/drawing/2014/main" id="{87E80A6A-9605-4955-A53E-F74014E0B811}"/>
            </a:ext>
          </a:extLst>
        </xdr:cNvPr>
        <xdr:cNvSpPr/>
      </xdr:nvSpPr>
      <xdr:spPr>
        <a:xfrm>
          <a:off x="5095875" y="61900255"/>
          <a:ext cx="2118419" cy="1231445"/>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日本語教育人材養成・研修カリキュラム等開発事業</a:t>
          </a:r>
          <a:endParaRPr lang="ja-JP" altLang="ja-JP">
            <a:solidFill>
              <a:sysClr val="windowText" lastClr="000000"/>
            </a:solidFill>
            <a:effectLst/>
          </a:endParaRPr>
        </a:p>
      </xdr:txBody>
    </xdr:sp>
    <xdr:clientData/>
  </xdr:twoCellAnchor>
  <xdr:twoCellAnchor>
    <xdr:from>
      <xdr:col>26</xdr:col>
      <xdr:colOff>195942</xdr:colOff>
      <xdr:row>761</xdr:row>
      <xdr:rowOff>342900</xdr:rowOff>
    </xdr:from>
    <xdr:to>
      <xdr:col>34</xdr:col>
      <xdr:colOff>107035</xdr:colOff>
      <xdr:row>764</xdr:row>
      <xdr:rowOff>264789</xdr:rowOff>
    </xdr:to>
    <xdr:sp macro="" textlink="">
      <xdr:nvSpPr>
        <xdr:cNvPr id="121" name="正方形/長方形 120">
          <a:extLst>
            <a:ext uri="{FF2B5EF4-FFF2-40B4-BE49-F238E27FC236}">
              <a16:creationId xmlns:a16="http://schemas.microsoft.com/office/drawing/2014/main" id="{A6C5646A-62A0-4DEA-BC9F-943736A794DB}"/>
            </a:ext>
          </a:extLst>
        </xdr:cNvPr>
        <xdr:cNvSpPr/>
      </xdr:nvSpPr>
      <xdr:spPr>
        <a:xfrm>
          <a:off x="5396592" y="63503175"/>
          <a:ext cx="1511293" cy="10648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Ｇ</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（全１１機関）</a:t>
          </a:r>
          <a:endParaRPr kumimoji="1" lang="en-US" altLang="ja-JP" sz="1100">
            <a:solidFill>
              <a:sysClr val="windowText" lastClr="000000"/>
            </a:solidFill>
          </a:endParaRPr>
        </a:p>
        <a:p>
          <a:pPr algn="ctr"/>
          <a:r>
            <a:rPr kumimoji="1" lang="ja-JP" altLang="en-US" sz="1100">
              <a:solidFill>
                <a:sysClr val="windowText" lastClr="000000"/>
              </a:solidFill>
            </a:rPr>
            <a:t>２３百万円</a:t>
          </a:r>
          <a:endParaRPr kumimoji="1" lang="en-US" altLang="ja-JP" sz="1100">
            <a:solidFill>
              <a:sysClr val="windowText" lastClr="000000"/>
            </a:solidFill>
          </a:endParaRPr>
        </a:p>
      </xdr:txBody>
    </xdr:sp>
    <xdr:clientData/>
  </xdr:twoCellAnchor>
  <xdr:twoCellAnchor>
    <xdr:from>
      <xdr:col>27</xdr:col>
      <xdr:colOff>55789</xdr:colOff>
      <xdr:row>765</xdr:row>
      <xdr:rowOff>156482</xdr:rowOff>
    </xdr:from>
    <xdr:to>
      <xdr:col>34</xdr:col>
      <xdr:colOff>161771</xdr:colOff>
      <xdr:row>768</xdr:row>
      <xdr:rowOff>131113</xdr:rowOff>
    </xdr:to>
    <xdr:sp macro="" textlink="">
      <xdr:nvSpPr>
        <xdr:cNvPr id="122" name="大かっこ 121">
          <a:extLst>
            <a:ext uri="{FF2B5EF4-FFF2-40B4-BE49-F238E27FC236}">
              <a16:creationId xmlns:a16="http://schemas.microsoft.com/office/drawing/2014/main" id="{27163F0F-9888-4FA6-AB01-D49102BEE295}"/>
            </a:ext>
          </a:extLst>
        </xdr:cNvPr>
        <xdr:cNvSpPr/>
      </xdr:nvSpPr>
      <xdr:spPr>
        <a:xfrm>
          <a:off x="5456464" y="64774082"/>
          <a:ext cx="1506157" cy="91760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「日本語教育人材養成・研修カリキュラム等開発事業」を実施。</a:t>
          </a:r>
          <a:endParaRPr lang="ja-JP" altLang="ja-JP">
            <a:effectLst/>
          </a:endParaRPr>
        </a:p>
      </xdr:txBody>
    </xdr:sp>
    <xdr:clientData/>
  </xdr:twoCellAnchor>
  <xdr:twoCellAnchor>
    <xdr:from>
      <xdr:col>25</xdr:col>
      <xdr:colOff>176891</xdr:colOff>
      <xdr:row>754</xdr:row>
      <xdr:rowOff>27214</xdr:rowOff>
    </xdr:from>
    <xdr:to>
      <xdr:col>33</xdr:col>
      <xdr:colOff>170945</xdr:colOff>
      <xdr:row>756</xdr:row>
      <xdr:rowOff>376530</xdr:rowOff>
    </xdr:to>
    <xdr:sp macro="" textlink="">
      <xdr:nvSpPr>
        <xdr:cNvPr id="123" name="大かっこ 122">
          <a:extLst>
            <a:ext uri="{FF2B5EF4-FFF2-40B4-BE49-F238E27FC236}">
              <a16:creationId xmlns:a16="http://schemas.microsoft.com/office/drawing/2014/main" id="{5C33F3C7-384C-4254-9E3D-3FEC8B247FFA}"/>
            </a:ext>
          </a:extLst>
        </xdr:cNvPr>
        <xdr:cNvSpPr/>
      </xdr:nvSpPr>
      <xdr:spPr>
        <a:xfrm>
          <a:off x="5279570" y="68362285"/>
          <a:ext cx="1626911" cy="1056888"/>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「条約難民に対する日本語教育事業」及び</a:t>
          </a:r>
          <a:r>
            <a:rPr kumimoji="1" lang="ja-JP" altLang="ja-JP" sz="1100">
              <a:solidFill>
                <a:schemeClr val="tx1"/>
              </a:solidFill>
              <a:effectLst/>
              <a:latin typeface="+mn-lt"/>
              <a:ea typeface="+mn-ea"/>
              <a:cs typeface="+mn-cs"/>
            </a:rPr>
            <a:t>「第三国定住難民に対する日本語教育事業」</a:t>
          </a:r>
          <a:r>
            <a:rPr kumimoji="1" lang="ja-JP" altLang="en-US" sz="1100"/>
            <a:t>を実施。</a:t>
          </a:r>
        </a:p>
      </xdr:txBody>
    </xdr:sp>
    <xdr:clientData/>
  </xdr:twoCellAnchor>
  <xdr:twoCellAnchor>
    <xdr:from>
      <xdr:col>25</xdr:col>
      <xdr:colOff>13606</xdr:colOff>
      <xdr:row>750</xdr:row>
      <xdr:rowOff>136071</xdr:rowOff>
    </xdr:from>
    <xdr:to>
      <xdr:col>32</xdr:col>
      <xdr:colOff>159633</xdr:colOff>
      <xdr:row>750</xdr:row>
      <xdr:rowOff>243114</xdr:rowOff>
    </xdr:to>
    <xdr:sp macro="" textlink="">
      <xdr:nvSpPr>
        <xdr:cNvPr id="127" name="正方形/長方形 126">
          <a:extLst>
            <a:ext uri="{FF2B5EF4-FFF2-40B4-BE49-F238E27FC236}">
              <a16:creationId xmlns:a16="http://schemas.microsoft.com/office/drawing/2014/main" id="{32EF4101-7D19-443D-98C0-F623F83A663F}"/>
            </a:ext>
          </a:extLst>
        </xdr:cNvPr>
        <xdr:cNvSpPr/>
      </xdr:nvSpPr>
      <xdr:spPr>
        <a:xfrm>
          <a:off x="5116285" y="67056000"/>
          <a:ext cx="1574777" cy="1070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39</xdr:col>
      <xdr:colOff>40821</xdr:colOff>
      <xdr:row>750</xdr:row>
      <xdr:rowOff>54428</xdr:rowOff>
    </xdr:from>
    <xdr:to>
      <xdr:col>46</xdr:col>
      <xdr:colOff>186848</xdr:colOff>
      <xdr:row>750</xdr:row>
      <xdr:rowOff>161471</xdr:rowOff>
    </xdr:to>
    <xdr:sp macro="" textlink="">
      <xdr:nvSpPr>
        <xdr:cNvPr id="129" name="正方形/長方形 128">
          <a:extLst>
            <a:ext uri="{FF2B5EF4-FFF2-40B4-BE49-F238E27FC236}">
              <a16:creationId xmlns:a16="http://schemas.microsoft.com/office/drawing/2014/main" id="{A2D2ED20-D698-423A-BB1A-655C1A0A91D2}"/>
            </a:ext>
          </a:extLst>
        </xdr:cNvPr>
        <xdr:cNvSpPr/>
      </xdr:nvSpPr>
      <xdr:spPr>
        <a:xfrm>
          <a:off x="8001000" y="66974357"/>
          <a:ext cx="1574777" cy="1070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26</xdr:col>
      <xdr:colOff>42562</xdr:colOff>
      <xdr:row>761</xdr:row>
      <xdr:rowOff>134490</xdr:rowOff>
    </xdr:from>
    <xdr:to>
      <xdr:col>33</xdr:col>
      <xdr:colOff>184507</xdr:colOff>
      <xdr:row>761</xdr:row>
      <xdr:rowOff>238812</xdr:rowOff>
    </xdr:to>
    <xdr:sp macro="" textlink="">
      <xdr:nvSpPr>
        <xdr:cNvPr id="130" name="正方形/長方形 129">
          <a:extLst>
            <a:ext uri="{FF2B5EF4-FFF2-40B4-BE49-F238E27FC236}">
              <a16:creationId xmlns:a16="http://schemas.microsoft.com/office/drawing/2014/main" id="{4543BC98-A82A-4E99-889B-64F047097F13}"/>
            </a:ext>
          </a:extLst>
        </xdr:cNvPr>
        <xdr:cNvSpPr/>
      </xdr:nvSpPr>
      <xdr:spPr>
        <a:xfrm>
          <a:off x="5243212" y="63294765"/>
          <a:ext cx="1542120" cy="104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6</xdr:col>
      <xdr:colOff>123826</xdr:colOff>
      <xdr:row>761</xdr:row>
      <xdr:rowOff>171450</xdr:rowOff>
    </xdr:from>
    <xdr:to>
      <xdr:col>14</xdr:col>
      <xdr:colOff>65746</xdr:colOff>
      <xdr:row>761</xdr:row>
      <xdr:rowOff>334735</xdr:rowOff>
    </xdr:to>
    <xdr:sp macro="" textlink="">
      <xdr:nvSpPr>
        <xdr:cNvPr id="131" name="正方形/長方形 130">
          <a:extLst>
            <a:ext uri="{FF2B5EF4-FFF2-40B4-BE49-F238E27FC236}">
              <a16:creationId xmlns:a16="http://schemas.microsoft.com/office/drawing/2014/main" id="{545DFBA4-B4D9-44B6-9EA6-9E8614DB54FD}"/>
            </a:ext>
          </a:extLst>
        </xdr:cNvPr>
        <xdr:cNvSpPr/>
      </xdr:nvSpPr>
      <xdr:spPr>
        <a:xfrm>
          <a:off x="1323976" y="63331725"/>
          <a:ext cx="1542120" cy="1632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16</xdr:col>
      <xdr:colOff>72118</xdr:colOff>
      <xdr:row>765</xdr:row>
      <xdr:rowOff>201385</xdr:rowOff>
    </xdr:from>
    <xdr:to>
      <xdr:col>23</xdr:col>
      <xdr:colOff>193027</xdr:colOff>
      <xdr:row>769</xdr:row>
      <xdr:rowOff>34462</xdr:rowOff>
    </xdr:to>
    <xdr:sp macro="" textlink="">
      <xdr:nvSpPr>
        <xdr:cNvPr id="135" name="大かっこ 134">
          <a:extLst>
            <a:ext uri="{FF2B5EF4-FFF2-40B4-BE49-F238E27FC236}">
              <a16:creationId xmlns:a16="http://schemas.microsoft.com/office/drawing/2014/main" id="{58EF4664-4A38-42DC-9383-135C5EF1B14A}"/>
            </a:ext>
          </a:extLst>
        </xdr:cNvPr>
        <xdr:cNvSpPr/>
      </xdr:nvSpPr>
      <xdr:spPr>
        <a:xfrm>
          <a:off x="3272518" y="64818985"/>
          <a:ext cx="1521084" cy="109037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ysClr val="windowText" lastClr="000000"/>
              </a:solidFill>
            </a:rPr>
            <a:t>日常生活に必要な日本語学習コンテンツの開発のための調査研究を実施。</a:t>
          </a:r>
        </a:p>
      </xdr:txBody>
    </xdr:sp>
    <xdr:clientData/>
  </xdr:twoCellAnchor>
  <xdr:twoCellAnchor>
    <xdr:from>
      <xdr:col>15</xdr:col>
      <xdr:colOff>40822</xdr:colOff>
      <xdr:row>745</xdr:row>
      <xdr:rowOff>66675</xdr:rowOff>
    </xdr:from>
    <xdr:to>
      <xdr:col>49</xdr:col>
      <xdr:colOff>200025</xdr:colOff>
      <xdr:row>745</xdr:row>
      <xdr:rowOff>81643</xdr:rowOff>
    </xdr:to>
    <xdr:cxnSp macro="">
      <xdr:nvCxnSpPr>
        <xdr:cNvPr id="142" name="直線コネクタ 141">
          <a:extLst>
            <a:ext uri="{FF2B5EF4-FFF2-40B4-BE49-F238E27FC236}">
              <a16:creationId xmlns:a16="http://schemas.microsoft.com/office/drawing/2014/main" id="{ADEFA008-D9F5-495E-B0CE-339101720B84}"/>
            </a:ext>
          </a:extLst>
        </xdr:cNvPr>
        <xdr:cNvCxnSpPr/>
      </xdr:nvCxnSpPr>
      <xdr:spPr>
        <a:xfrm flipV="1">
          <a:off x="3041197" y="56749950"/>
          <a:ext cx="6960053" cy="14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27214</xdr:colOff>
      <xdr:row>745</xdr:row>
      <xdr:rowOff>68036</xdr:rowOff>
    </xdr:from>
    <xdr:to>
      <xdr:col>15</xdr:col>
      <xdr:colOff>28562</xdr:colOff>
      <xdr:row>747</xdr:row>
      <xdr:rowOff>54132</xdr:rowOff>
    </xdr:to>
    <xdr:cxnSp macro="">
      <xdr:nvCxnSpPr>
        <xdr:cNvPr id="148" name="直線コネクタ 147">
          <a:extLst>
            <a:ext uri="{FF2B5EF4-FFF2-40B4-BE49-F238E27FC236}">
              <a16:creationId xmlns:a16="http://schemas.microsoft.com/office/drawing/2014/main" id="{1E98A6D3-DE3A-4B2E-B15F-2BCFFC98DE15}"/>
            </a:ext>
          </a:extLst>
        </xdr:cNvPr>
        <xdr:cNvCxnSpPr/>
      </xdr:nvCxnSpPr>
      <xdr:spPr>
        <a:xfrm flipH="1" flipV="1">
          <a:off x="3088821" y="65219036"/>
          <a:ext cx="1348" cy="693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163286</xdr:colOff>
      <xdr:row>745</xdr:row>
      <xdr:rowOff>54430</xdr:rowOff>
    </xdr:from>
    <xdr:to>
      <xdr:col>43</xdr:col>
      <xdr:colOff>163290</xdr:colOff>
      <xdr:row>746</xdr:row>
      <xdr:rowOff>326571</xdr:rowOff>
    </xdr:to>
    <xdr:cxnSp macro="">
      <xdr:nvCxnSpPr>
        <xdr:cNvPr id="155" name="直線コネクタ 154">
          <a:extLst>
            <a:ext uri="{FF2B5EF4-FFF2-40B4-BE49-F238E27FC236}">
              <a16:creationId xmlns:a16="http://schemas.microsoft.com/office/drawing/2014/main" id="{893DE5CE-C2D3-4E22-9EB8-9003E968D519}"/>
            </a:ext>
          </a:extLst>
        </xdr:cNvPr>
        <xdr:cNvCxnSpPr/>
      </xdr:nvCxnSpPr>
      <xdr:spPr>
        <a:xfrm flipV="1">
          <a:off x="8939893" y="65205430"/>
          <a:ext cx="4" cy="6259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13609</xdr:colOff>
      <xdr:row>749</xdr:row>
      <xdr:rowOff>0</xdr:rowOff>
    </xdr:from>
    <xdr:to>
      <xdr:col>28</xdr:col>
      <xdr:colOff>27214</xdr:colOff>
      <xdr:row>750</xdr:row>
      <xdr:rowOff>27214</xdr:rowOff>
    </xdr:to>
    <xdr:cxnSp macro="">
      <xdr:nvCxnSpPr>
        <xdr:cNvPr id="161" name="直線コネクタ 160">
          <a:extLst>
            <a:ext uri="{FF2B5EF4-FFF2-40B4-BE49-F238E27FC236}">
              <a16:creationId xmlns:a16="http://schemas.microsoft.com/office/drawing/2014/main" id="{DBB8B185-14B7-4EA0-8F80-6EFB9C5956FC}"/>
            </a:ext>
          </a:extLst>
        </xdr:cNvPr>
        <xdr:cNvCxnSpPr/>
      </xdr:nvCxnSpPr>
      <xdr:spPr>
        <a:xfrm>
          <a:off x="5728609" y="66566143"/>
          <a:ext cx="13605"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743</xdr:row>
      <xdr:rowOff>299357</xdr:rowOff>
    </xdr:from>
    <xdr:to>
      <xdr:col>27</xdr:col>
      <xdr:colOff>190503</xdr:colOff>
      <xdr:row>747</xdr:row>
      <xdr:rowOff>40822</xdr:rowOff>
    </xdr:to>
    <xdr:cxnSp macro="">
      <xdr:nvCxnSpPr>
        <xdr:cNvPr id="179" name="直線コネクタ 178">
          <a:extLst>
            <a:ext uri="{FF2B5EF4-FFF2-40B4-BE49-F238E27FC236}">
              <a16:creationId xmlns:a16="http://schemas.microsoft.com/office/drawing/2014/main" id="{BB5A4EEE-D284-43E2-A958-0FB9CF985280}"/>
            </a:ext>
          </a:extLst>
        </xdr:cNvPr>
        <xdr:cNvCxnSpPr/>
      </xdr:nvCxnSpPr>
      <xdr:spPr>
        <a:xfrm flipH="1">
          <a:off x="5701393" y="64742786"/>
          <a:ext cx="3" cy="1156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180975</xdr:colOff>
      <xdr:row>745</xdr:row>
      <xdr:rowOff>76200</xdr:rowOff>
    </xdr:from>
    <xdr:to>
      <xdr:col>49</xdr:col>
      <xdr:colOff>190500</xdr:colOff>
      <xdr:row>756</xdr:row>
      <xdr:rowOff>533400</xdr:rowOff>
    </xdr:to>
    <xdr:cxnSp macro="">
      <xdr:nvCxnSpPr>
        <xdr:cNvPr id="181" name="直線コネクタ 180">
          <a:extLst>
            <a:ext uri="{FF2B5EF4-FFF2-40B4-BE49-F238E27FC236}">
              <a16:creationId xmlns:a16="http://schemas.microsoft.com/office/drawing/2014/main" id="{31BD9C01-02D3-4E08-9C15-32F670CD67DA}"/>
            </a:ext>
          </a:extLst>
        </xdr:cNvPr>
        <xdr:cNvCxnSpPr/>
      </xdr:nvCxnSpPr>
      <xdr:spPr>
        <a:xfrm flipH="1">
          <a:off x="9982200" y="56759475"/>
          <a:ext cx="9525" cy="4333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58572</xdr:colOff>
      <xdr:row>748</xdr:row>
      <xdr:rowOff>326573</xdr:rowOff>
    </xdr:from>
    <xdr:to>
      <xdr:col>15</xdr:col>
      <xdr:colOff>68036</xdr:colOff>
      <xdr:row>749</xdr:row>
      <xdr:rowOff>163286</xdr:rowOff>
    </xdr:to>
    <xdr:cxnSp macro="">
      <xdr:nvCxnSpPr>
        <xdr:cNvPr id="189" name="直線コネクタ 188">
          <a:extLst>
            <a:ext uri="{FF2B5EF4-FFF2-40B4-BE49-F238E27FC236}">
              <a16:creationId xmlns:a16="http://schemas.microsoft.com/office/drawing/2014/main" id="{C8CB9844-0397-4E8D-AF7E-0FEE0450FEDB}"/>
            </a:ext>
          </a:extLst>
        </xdr:cNvPr>
        <xdr:cNvCxnSpPr/>
      </xdr:nvCxnSpPr>
      <xdr:spPr>
        <a:xfrm flipH="1" flipV="1">
          <a:off x="3120179" y="66538930"/>
          <a:ext cx="9464" cy="190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40822</xdr:colOff>
      <xdr:row>749</xdr:row>
      <xdr:rowOff>149678</xdr:rowOff>
    </xdr:from>
    <xdr:to>
      <xdr:col>20</xdr:col>
      <xdr:colOff>48442</xdr:colOff>
      <xdr:row>749</xdr:row>
      <xdr:rowOff>160039</xdr:rowOff>
    </xdr:to>
    <xdr:cxnSp macro="">
      <xdr:nvCxnSpPr>
        <xdr:cNvPr id="192" name="直線コネクタ 191">
          <a:extLst>
            <a:ext uri="{FF2B5EF4-FFF2-40B4-BE49-F238E27FC236}">
              <a16:creationId xmlns:a16="http://schemas.microsoft.com/office/drawing/2014/main" id="{F7FBCF7A-1167-4FA2-ADB4-B787A5D6DB24}"/>
            </a:ext>
          </a:extLst>
        </xdr:cNvPr>
        <xdr:cNvCxnSpPr/>
      </xdr:nvCxnSpPr>
      <xdr:spPr>
        <a:xfrm>
          <a:off x="2081893" y="66715821"/>
          <a:ext cx="2048692" cy="10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40822</xdr:colOff>
      <xdr:row>749</xdr:row>
      <xdr:rowOff>149678</xdr:rowOff>
    </xdr:from>
    <xdr:to>
      <xdr:col>20</xdr:col>
      <xdr:colOff>40822</xdr:colOff>
      <xdr:row>750</xdr:row>
      <xdr:rowOff>57220</xdr:rowOff>
    </xdr:to>
    <xdr:cxnSp macro="">
      <xdr:nvCxnSpPr>
        <xdr:cNvPr id="198" name="直線コネクタ 197">
          <a:extLst>
            <a:ext uri="{FF2B5EF4-FFF2-40B4-BE49-F238E27FC236}">
              <a16:creationId xmlns:a16="http://schemas.microsoft.com/office/drawing/2014/main" id="{43F5F5F8-E6F8-4DD6-BBAA-8BF3BAFD2BE2}"/>
            </a:ext>
          </a:extLst>
        </xdr:cNvPr>
        <xdr:cNvCxnSpPr/>
      </xdr:nvCxnSpPr>
      <xdr:spPr>
        <a:xfrm>
          <a:off x="4122965" y="66715821"/>
          <a:ext cx="0" cy="261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27213</xdr:colOff>
      <xdr:row>749</xdr:row>
      <xdr:rowOff>136075</xdr:rowOff>
    </xdr:from>
    <xdr:to>
      <xdr:col>10</xdr:col>
      <xdr:colOff>27213</xdr:colOff>
      <xdr:row>750</xdr:row>
      <xdr:rowOff>43617</xdr:rowOff>
    </xdr:to>
    <xdr:cxnSp macro="">
      <xdr:nvCxnSpPr>
        <xdr:cNvPr id="199" name="直線コネクタ 198">
          <a:extLst>
            <a:ext uri="{FF2B5EF4-FFF2-40B4-BE49-F238E27FC236}">
              <a16:creationId xmlns:a16="http://schemas.microsoft.com/office/drawing/2014/main" id="{1F03F010-2A12-45B8-B923-26BD092452B1}"/>
            </a:ext>
          </a:extLst>
        </xdr:cNvPr>
        <xdr:cNvCxnSpPr/>
      </xdr:nvCxnSpPr>
      <xdr:spPr>
        <a:xfrm>
          <a:off x="2068284" y="66702218"/>
          <a:ext cx="0" cy="2613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757</xdr:row>
      <xdr:rowOff>258537</xdr:rowOff>
    </xdr:from>
    <xdr:to>
      <xdr:col>43</xdr:col>
      <xdr:colOff>81643</xdr:colOff>
      <xdr:row>757</xdr:row>
      <xdr:rowOff>266700</xdr:rowOff>
    </xdr:to>
    <xdr:cxnSp macro="">
      <xdr:nvCxnSpPr>
        <xdr:cNvPr id="203" name="直線コネクタ 202">
          <a:extLst>
            <a:ext uri="{FF2B5EF4-FFF2-40B4-BE49-F238E27FC236}">
              <a16:creationId xmlns:a16="http://schemas.microsoft.com/office/drawing/2014/main" id="{85F28967-4ADD-4732-86CA-6B5103944AAC}"/>
            </a:ext>
          </a:extLst>
        </xdr:cNvPr>
        <xdr:cNvCxnSpPr/>
      </xdr:nvCxnSpPr>
      <xdr:spPr>
        <a:xfrm flipV="1">
          <a:off x="2895600" y="61485237"/>
          <a:ext cx="5787118" cy="8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85725</xdr:colOff>
      <xdr:row>757</xdr:row>
      <xdr:rowOff>276225</xdr:rowOff>
    </xdr:from>
    <xdr:to>
      <xdr:col>14</xdr:col>
      <xdr:colOff>93105</xdr:colOff>
      <xdr:row>758</xdr:row>
      <xdr:rowOff>40822</xdr:rowOff>
    </xdr:to>
    <xdr:cxnSp macro="">
      <xdr:nvCxnSpPr>
        <xdr:cNvPr id="206" name="直線コネクタ 205">
          <a:extLst>
            <a:ext uri="{FF2B5EF4-FFF2-40B4-BE49-F238E27FC236}">
              <a16:creationId xmlns:a16="http://schemas.microsoft.com/office/drawing/2014/main" id="{EBB6CAE1-98F1-4992-A8C3-CC7908458AC8}"/>
            </a:ext>
          </a:extLst>
        </xdr:cNvPr>
        <xdr:cNvCxnSpPr/>
      </xdr:nvCxnSpPr>
      <xdr:spPr>
        <a:xfrm>
          <a:off x="2886075" y="61502925"/>
          <a:ext cx="7380" cy="431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62593</xdr:colOff>
      <xdr:row>757</xdr:row>
      <xdr:rowOff>253094</xdr:rowOff>
    </xdr:from>
    <xdr:to>
      <xdr:col>43</xdr:col>
      <xdr:colOff>62593</xdr:colOff>
      <xdr:row>757</xdr:row>
      <xdr:rowOff>661307</xdr:rowOff>
    </xdr:to>
    <xdr:cxnSp macro="">
      <xdr:nvCxnSpPr>
        <xdr:cNvPr id="215" name="直線コネクタ 214">
          <a:extLst>
            <a:ext uri="{FF2B5EF4-FFF2-40B4-BE49-F238E27FC236}">
              <a16:creationId xmlns:a16="http://schemas.microsoft.com/office/drawing/2014/main" id="{ED37EE2A-614A-4FF7-9C41-FC9E135117FA}"/>
            </a:ext>
          </a:extLst>
        </xdr:cNvPr>
        <xdr:cNvCxnSpPr/>
      </xdr:nvCxnSpPr>
      <xdr:spPr>
        <a:xfrm>
          <a:off x="8663668" y="61479794"/>
          <a:ext cx="0" cy="4082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46265</xdr:colOff>
      <xdr:row>761</xdr:row>
      <xdr:rowOff>179614</xdr:rowOff>
    </xdr:from>
    <xdr:to>
      <xdr:col>25</xdr:col>
      <xdr:colOff>66524</xdr:colOff>
      <xdr:row>761</xdr:row>
      <xdr:rowOff>282010</xdr:rowOff>
    </xdr:to>
    <xdr:sp macro="" textlink="">
      <xdr:nvSpPr>
        <xdr:cNvPr id="220" name="正方形/長方形 219">
          <a:extLst>
            <a:ext uri="{FF2B5EF4-FFF2-40B4-BE49-F238E27FC236}">
              <a16:creationId xmlns:a16="http://schemas.microsoft.com/office/drawing/2014/main" id="{619DCB94-CB34-46E6-B11D-AA5A5834B22A}"/>
            </a:ext>
          </a:extLst>
        </xdr:cNvPr>
        <xdr:cNvSpPr/>
      </xdr:nvSpPr>
      <xdr:spPr>
        <a:xfrm>
          <a:off x="3246665" y="63339889"/>
          <a:ext cx="1820484" cy="10239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一般競争契約・総合評価</a:t>
          </a:r>
          <a:r>
            <a:rPr kumimoji="1" lang="en-US" altLang="ja-JP" sz="800"/>
            <a:t>】</a:t>
          </a:r>
        </a:p>
      </xdr:txBody>
    </xdr:sp>
    <xdr:clientData/>
  </xdr:twoCellAnchor>
  <xdr:twoCellAnchor>
    <xdr:from>
      <xdr:col>9</xdr:col>
      <xdr:colOff>193221</xdr:colOff>
      <xdr:row>760</xdr:row>
      <xdr:rowOff>24492</xdr:rowOff>
    </xdr:from>
    <xdr:to>
      <xdr:col>20</xdr:col>
      <xdr:colOff>816</xdr:colOff>
      <xdr:row>760</xdr:row>
      <xdr:rowOff>34853</xdr:rowOff>
    </xdr:to>
    <xdr:cxnSp macro="">
      <xdr:nvCxnSpPr>
        <xdr:cNvPr id="222" name="直線コネクタ 221">
          <a:extLst>
            <a:ext uri="{FF2B5EF4-FFF2-40B4-BE49-F238E27FC236}">
              <a16:creationId xmlns:a16="http://schemas.microsoft.com/office/drawing/2014/main" id="{6E017C3F-70FE-4ACD-9D82-702BAB093A7A}"/>
            </a:ext>
          </a:extLst>
        </xdr:cNvPr>
        <xdr:cNvCxnSpPr/>
      </xdr:nvCxnSpPr>
      <xdr:spPr>
        <a:xfrm>
          <a:off x="1993446" y="62956167"/>
          <a:ext cx="2007870" cy="10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92528</xdr:colOff>
      <xdr:row>759</xdr:row>
      <xdr:rowOff>152400</xdr:rowOff>
    </xdr:from>
    <xdr:to>
      <xdr:col>14</xdr:col>
      <xdr:colOff>92529</xdr:colOff>
      <xdr:row>760</xdr:row>
      <xdr:rowOff>16328</xdr:rowOff>
    </xdr:to>
    <xdr:cxnSp macro="">
      <xdr:nvCxnSpPr>
        <xdr:cNvPr id="223" name="直線コネクタ 222">
          <a:extLst>
            <a:ext uri="{FF2B5EF4-FFF2-40B4-BE49-F238E27FC236}">
              <a16:creationId xmlns:a16="http://schemas.microsoft.com/office/drawing/2014/main" id="{88B5D72A-1512-4A8A-A4C2-C0C64EA97CC3}"/>
            </a:ext>
          </a:extLst>
        </xdr:cNvPr>
        <xdr:cNvCxnSpPr/>
      </xdr:nvCxnSpPr>
      <xdr:spPr>
        <a:xfrm>
          <a:off x="2892878" y="62712600"/>
          <a:ext cx="1" cy="2354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189140</xdr:colOff>
      <xdr:row>760</xdr:row>
      <xdr:rowOff>47625</xdr:rowOff>
    </xdr:from>
    <xdr:to>
      <xdr:col>9</xdr:col>
      <xdr:colOff>189141</xdr:colOff>
      <xdr:row>761</xdr:row>
      <xdr:rowOff>47625</xdr:rowOff>
    </xdr:to>
    <xdr:cxnSp macro="">
      <xdr:nvCxnSpPr>
        <xdr:cNvPr id="225" name="直線コネクタ 224">
          <a:extLst>
            <a:ext uri="{FF2B5EF4-FFF2-40B4-BE49-F238E27FC236}">
              <a16:creationId xmlns:a16="http://schemas.microsoft.com/office/drawing/2014/main" id="{8B5D50B8-ACA6-4159-9DF5-432ED1E09171}"/>
            </a:ext>
          </a:extLst>
        </xdr:cNvPr>
        <xdr:cNvCxnSpPr/>
      </xdr:nvCxnSpPr>
      <xdr:spPr>
        <a:xfrm>
          <a:off x="1989365" y="62979300"/>
          <a:ext cx="1"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187779</xdr:colOff>
      <xdr:row>760</xdr:row>
      <xdr:rowOff>57149</xdr:rowOff>
    </xdr:from>
    <xdr:to>
      <xdr:col>19</xdr:col>
      <xdr:colOff>187780</xdr:colOff>
      <xdr:row>761</xdr:row>
      <xdr:rowOff>57149</xdr:rowOff>
    </xdr:to>
    <xdr:cxnSp macro="">
      <xdr:nvCxnSpPr>
        <xdr:cNvPr id="226" name="直線コネクタ 225">
          <a:extLst>
            <a:ext uri="{FF2B5EF4-FFF2-40B4-BE49-F238E27FC236}">
              <a16:creationId xmlns:a16="http://schemas.microsoft.com/office/drawing/2014/main" id="{2796BCE7-8C66-4C61-BBDC-B7ADCB4CD333}"/>
            </a:ext>
          </a:extLst>
        </xdr:cNvPr>
        <xdr:cNvCxnSpPr/>
      </xdr:nvCxnSpPr>
      <xdr:spPr>
        <a:xfrm>
          <a:off x="3988254" y="62988824"/>
          <a:ext cx="1"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95250</xdr:colOff>
      <xdr:row>756</xdr:row>
      <xdr:rowOff>571500</xdr:rowOff>
    </xdr:from>
    <xdr:to>
      <xdr:col>30</xdr:col>
      <xdr:colOff>104775</xdr:colOff>
      <xdr:row>757</xdr:row>
      <xdr:rowOff>600075</xdr:rowOff>
    </xdr:to>
    <xdr:cxnSp macro="">
      <xdr:nvCxnSpPr>
        <xdr:cNvPr id="56" name="直線コネクタ 55">
          <a:extLst>
            <a:ext uri="{FF2B5EF4-FFF2-40B4-BE49-F238E27FC236}">
              <a16:creationId xmlns:a16="http://schemas.microsoft.com/office/drawing/2014/main" id="{E7B8B0D9-8B86-45BA-A56A-1883D609B145}"/>
            </a:ext>
          </a:extLst>
        </xdr:cNvPr>
        <xdr:cNvCxnSpPr/>
      </xdr:nvCxnSpPr>
      <xdr:spPr>
        <a:xfrm>
          <a:off x="6096000" y="61131450"/>
          <a:ext cx="9525" cy="695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28575</xdr:colOff>
      <xdr:row>757</xdr:row>
      <xdr:rowOff>647700</xdr:rowOff>
    </xdr:from>
    <xdr:to>
      <xdr:col>48</xdr:col>
      <xdr:colOff>146744</xdr:colOff>
      <xdr:row>760</xdr:row>
      <xdr:rowOff>180975</xdr:rowOff>
    </xdr:to>
    <xdr:sp macro="" textlink="">
      <xdr:nvSpPr>
        <xdr:cNvPr id="77" name="正方形/長方形 76">
          <a:extLst>
            <a:ext uri="{FF2B5EF4-FFF2-40B4-BE49-F238E27FC236}">
              <a16:creationId xmlns:a16="http://schemas.microsoft.com/office/drawing/2014/main" id="{62A117A7-91BA-4EB7-AAEF-AF1599FEC772}"/>
            </a:ext>
          </a:extLst>
        </xdr:cNvPr>
        <xdr:cNvSpPr/>
      </xdr:nvSpPr>
      <xdr:spPr>
        <a:xfrm>
          <a:off x="7629525" y="61874400"/>
          <a:ext cx="2118419" cy="1238250"/>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地域日本語教育の総合的な</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体制づくり推進事業</a:t>
          </a:r>
        </a:p>
      </xdr:txBody>
    </xdr:sp>
    <xdr:clientData/>
  </xdr:twoCellAnchor>
  <xdr:twoCellAnchor>
    <xdr:from>
      <xdr:col>38</xdr:col>
      <xdr:colOff>110217</xdr:colOff>
      <xdr:row>761</xdr:row>
      <xdr:rowOff>152399</xdr:rowOff>
    </xdr:from>
    <xdr:to>
      <xdr:col>46</xdr:col>
      <xdr:colOff>52137</xdr:colOff>
      <xdr:row>761</xdr:row>
      <xdr:rowOff>314324</xdr:rowOff>
    </xdr:to>
    <xdr:sp macro="" textlink="">
      <xdr:nvSpPr>
        <xdr:cNvPr id="79" name="正方形/長方形 78">
          <a:extLst>
            <a:ext uri="{FF2B5EF4-FFF2-40B4-BE49-F238E27FC236}">
              <a16:creationId xmlns:a16="http://schemas.microsoft.com/office/drawing/2014/main" id="{DEF8132C-0DB8-4808-B132-F3112953F93D}"/>
            </a:ext>
          </a:extLst>
        </xdr:cNvPr>
        <xdr:cNvSpPr/>
      </xdr:nvSpPr>
      <xdr:spPr>
        <a:xfrm>
          <a:off x="7711167" y="63312674"/>
          <a:ext cx="1542120" cy="1619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800"/>
            <a:t>【</a:t>
          </a:r>
          <a:r>
            <a:rPr kumimoji="1" lang="ja-JP" altLang="en-US" sz="800"/>
            <a:t>補助金等交付</a:t>
          </a:r>
          <a:r>
            <a:rPr kumimoji="1" lang="en-US" altLang="ja-JP" sz="800"/>
            <a:t>】</a:t>
          </a:r>
        </a:p>
      </xdr:txBody>
    </xdr:sp>
    <xdr:clientData/>
  </xdr:twoCellAnchor>
  <xdr:twoCellAnchor>
    <xdr:from>
      <xdr:col>38</xdr:col>
      <xdr:colOff>180975</xdr:colOff>
      <xdr:row>761</xdr:row>
      <xdr:rowOff>314325</xdr:rowOff>
    </xdr:from>
    <xdr:to>
      <xdr:col>46</xdr:col>
      <xdr:colOff>92068</xdr:colOff>
      <xdr:row>764</xdr:row>
      <xdr:rowOff>236214</xdr:rowOff>
    </xdr:to>
    <xdr:sp macro="" textlink="">
      <xdr:nvSpPr>
        <xdr:cNvPr id="83" name="正方形/長方形 82">
          <a:extLst>
            <a:ext uri="{FF2B5EF4-FFF2-40B4-BE49-F238E27FC236}">
              <a16:creationId xmlns:a16="http://schemas.microsoft.com/office/drawing/2014/main" id="{3B50E7FA-D98B-441B-BBFA-E4879AC0737C}"/>
            </a:ext>
          </a:extLst>
        </xdr:cNvPr>
        <xdr:cNvSpPr/>
      </xdr:nvSpPr>
      <xdr:spPr>
        <a:xfrm>
          <a:off x="7781925" y="63474600"/>
          <a:ext cx="1511293" cy="10648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H</a:t>
          </a:r>
          <a:r>
            <a:rPr kumimoji="1" lang="ja-JP" altLang="en-US" sz="1200">
              <a:solidFill>
                <a:sysClr val="windowText" lastClr="000000"/>
              </a:solidFill>
            </a:rPr>
            <a:t>　</a:t>
          </a:r>
          <a:r>
            <a:rPr kumimoji="1" lang="ja-JP" altLang="en-US" sz="1100">
              <a:solidFill>
                <a:sysClr val="windowText" lastClr="000000"/>
              </a:solidFill>
            </a:rPr>
            <a:t>地方公共団体等</a:t>
          </a:r>
          <a:endParaRPr kumimoji="1" lang="en-US" altLang="ja-JP" sz="1100">
            <a:solidFill>
              <a:sysClr val="windowText" lastClr="000000"/>
            </a:solidFill>
          </a:endParaRPr>
        </a:p>
        <a:p>
          <a:pPr algn="ctr"/>
          <a:r>
            <a:rPr kumimoji="1" lang="ja-JP" altLang="en-US" sz="1100">
              <a:solidFill>
                <a:sysClr val="windowText" lastClr="000000"/>
              </a:solidFill>
            </a:rPr>
            <a:t>（２０件（予定））</a:t>
          </a:r>
          <a:endParaRPr kumimoji="1" lang="en-US" altLang="ja-JP" sz="1100">
            <a:solidFill>
              <a:sysClr val="windowText" lastClr="000000"/>
            </a:solidFill>
          </a:endParaRPr>
        </a:p>
        <a:p>
          <a:pPr algn="ctr"/>
          <a:r>
            <a:rPr kumimoji="1" lang="ja-JP" altLang="en-US" sz="1100">
              <a:solidFill>
                <a:sysClr val="windowText" lastClr="000000"/>
              </a:solidFill>
            </a:rPr>
            <a:t>４５４百万円（予定）</a:t>
          </a:r>
          <a:endParaRPr kumimoji="1" lang="en-US" altLang="ja-JP" sz="1100">
            <a:solidFill>
              <a:sysClr val="windowText" lastClr="000000"/>
            </a:solidFill>
          </a:endParaRPr>
        </a:p>
      </xdr:txBody>
    </xdr:sp>
    <xdr:clientData/>
  </xdr:twoCellAnchor>
  <xdr:twoCellAnchor>
    <xdr:from>
      <xdr:col>38</xdr:col>
      <xdr:colOff>42333</xdr:colOff>
      <xdr:row>765</xdr:row>
      <xdr:rowOff>95250</xdr:rowOff>
    </xdr:from>
    <xdr:to>
      <xdr:col>47</xdr:col>
      <xdr:colOff>21166</xdr:colOff>
      <xdr:row>768</xdr:row>
      <xdr:rowOff>69881</xdr:rowOff>
    </xdr:to>
    <xdr:sp macro="" textlink="">
      <xdr:nvSpPr>
        <xdr:cNvPr id="85" name="大かっこ 84">
          <a:extLst>
            <a:ext uri="{FF2B5EF4-FFF2-40B4-BE49-F238E27FC236}">
              <a16:creationId xmlns:a16="http://schemas.microsoft.com/office/drawing/2014/main" id="{22D67E3E-2B37-48A6-AE36-97D26FF963D1}"/>
            </a:ext>
          </a:extLst>
        </xdr:cNvPr>
        <xdr:cNvSpPr/>
      </xdr:nvSpPr>
      <xdr:spPr>
        <a:xfrm>
          <a:off x="7683500" y="66198750"/>
          <a:ext cx="1788583" cy="927131"/>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地域日本語教育の総合的な体制づくり推進事業</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を実施。</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（Ｈ３１年度開始事業）</a:t>
          </a:r>
          <a:endParaRPr lang="ja-JP" altLang="ja-JP">
            <a:effectLst/>
          </a:endParaRPr>
        </a:p>
        <a:p>
          <a:pPr marL="0" marR="0" lvl="0" indent="0" algn="l" defTabSz="914400" eaLnBrk="1" fontAlgn="auto" latinLnBrk="0" hangingPunct="1">
            <a:lnSpc>
              <a:spcPts val="900"/>
            </a:lnSpc>
            <a:spcBef>
              <a:spcPts val="0"/>
            </a:spcBef>
            <a:spcAft>
              <a:spcPts val="0"/>
            </a:spcAft>
            <a:buClrTx/>
            <a:buSzTx/>
            <a:buFontTx/>
            <a:buNone/>
            <a:tabLst/>
            <a:defRPr/>
          </a:pPr>
          <a:endParaRPr lang="ja-JP" altLang="ja-JP">
            <a:effectLst/>
          </a:endParaRPr>
        </a:p>
      </xdr:txBody>
    </xdr:sp>
    <xdr:clientData/>
  </xdr:twoCellAnchor>
  <xdr:twoCellAnchor>
    <xdr:from>
      <xdr:col>30</xdr:col>
      <xdr:colOff>95250</xdr:colOff>
      <xdr:row>756</xdr:row>
      <xdr:rowOff>542925</xdr:rowOff>
    </xdr:from>
    <xdr:to>
      <xdr:col>49</xdr:col>
      <xdr:colOff>180975</xdr:colOff>
      <xdr:row>756</xdr:row>
      <xdr:rowOff>571500</xdr:rowOff>
    </xdr:to>
    <xdr:cxnSp macro="">
      <xdr:nvCxnSpPr>
        <xdr:cNvPr id="86" name="直線コネクタ 85">
          <a:extLst>
            <a:ext uri="{FF2B5EF4-FFF2-40B4-BE49-F238E27FC236}">
              <a16:creationId xmlns:a16="http://schemas.microsoft.com/office/drawing/2014/main" id="{30A8105E-EE08-4CC2-BE8B-5E9A22E0A088}"/>
            </a:ext>
          </a:extLst>
        </xdr:cNvPr>
        <xdr:cNvCxnSpPr/>
      </xdr:nvCxnSpPr>
      <xdr:spPr>
        <a:xfrm flipV="1">
          <a:off x="6096000" y="61102875"/>
          <a:ext cx="388620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90" zoomScaleNormal="75" zoomScaleSheetLayoutView="90" zoomScalePageLayoutView="85" workbookViewId="0">
      <selection activeCell="A9" sqref="A9: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353</v>
      </c>
      <c r="AT2" s="220"/>
      <c r="AU2" s="220"/>
      <c r="AV2" s="52" t="str">
        <f>IF(AW2="", "", "-")</f>
        <v/>
      </c>
      <c r="AW2" s="397"/>
      <c r="AX2" s="397"/>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567</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636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637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568</v>
      </c>
      <c r="H5" s="565"/>
      <c r="I5" s="565"/>
      <c r="J5" s="565"/>
      <c r="K5" s="565"/>
      <c r="L5" s="565"/>
      <c r="M5" s="566" t="s">
        <v>66</v>
      </c>
      <c r="N5" s="567"/>
      <c r="O5" s="567"/>
      <c r="P5" s="567"/>
      <c r="Q5" s="567"/>
      <c r="R5" s="568"/>
      <c r="S5" s="569" t="s">
        <v>569</v>
      </c>
      <c r="T5" s="565"/>
      <c r="U5" s="565"/>
      <c r="V5" s="565"/>
      <c r="W5" s="565"/>
      <c r="X5" s="570"/>
      <c r="Y5" s="722" t="s">
        <v>3</v>
      </c>
      <c r="Z5" s="723"/>
      <c r="AA5" s="723"/>
      <c r="AB5" s="723"/>
      <c r="AC5" s="723"/>
      <c r="AD5" s="724"/>
      <c r="AE5" s="725" t="s">
        <v>638</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571</v>
      </c>
      <c r="H7" s="838"/>
      <c r="I7" s="838"/>
      <c r="J7" s="838"/>
      <c r="K7" s="838"/>
      <c r="L7" s="838"/>
      <c r="M7" s="838"/>
      <c r="N7" s="838"/>
      <c r="O7" s="838"/>
      <c r="P7" s="838"/>
      <c r="Q7" s="838"/>
      <c r="R7" s="838"/>
      <c r="S7" s="838"/>
      <c r="T7" s="838"/>
      <c r="U7" s="838"/>
      <c r="V7" s="838"/>
      <c r="W7" s="838"/>
      <c r="X7" s="839"/>
      <c r="Y7" s="395" t="s">
        <v>506</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69" customHeight="1" x14ac:dyDescent="0.15">
      <c r="A9" s="145" t="s">
        <v>23</v>
      </c>
      <c r="B9" s="146"/>
      <c r="C9" s="146"/>
      <c r="D9" s="146"/>
      <c r="E9" s="146"/>
      <c r="F9" s="146"/>
      <c r="G9" s="578" t="s">
        <v>723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21.5" customHeight="1" x14ac:dyDescent="0.15">
      <c r="A10" s="747" t="s">
        <v>30</v>
      </c>
      <c r="B10" s="748"/>
      <c r="C10" s="748"/>
      <c r="D10" s="748"/>
      <c r="E10" s="748"/>
      <c r="F10" s="748"/>
      <c r="G10" s="680" t="s">
        <v>726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210</v>
      </c>
      <c r="Q13" s="109"/>
      <c r="R13" s="109"/>
      <c r="S13" s="109"/>
      <c r="T13" s="109"/>
      <c r="U13" s="109"/>
      <c r="V13" s="110"/>
      <c r="W13" s="108">
        <v>211</v>
      </c>
      <c r="X13" s="109"/>
      <c r="Y13" s="109"/>
      <c r="Z13" s="109"/>
      <c r="AA13" s="109"/>
      <c r="AB13" s="109"/>
      <c r="AC13" s="110"/>
      <c r="AD13" s="108">
        <v>220.9</v>
      </c>
      <c r="AE13" s="109"/>
      <c r="AF13" s="109"/>
      <c r="AG13" s="109"/>
      <c r="AH13" s="109"/>
      <c r="AI13" s="109"/>
      <c r="AJ13" s="110"/>
      <c r="AK13" s="108">
        <v>804.1</v>
      </c>
      <c r="AL13" s="109"/>
      <c r="AM13" s="109"/>
      <c r="AN13" s="109"/>
      <c r="AO13" s="109"/>
      <c r="AP13" s="109"/>
      <c r="AQ13" s="110"/>
      <c r="AR13" s="105">
        <v>965.7</v>
      </c>
      <c r="AS13" s="106"/>
      <c r="AT13" s="106"/>
      <c r="AU13" s="106"/>
      <c r="AV13" s="106"/>
      <c r="AW13" s="106"/>
      <c r="AX13" s="394"/>
    </row>
    <row r="14" spans="1:50" ht="21" customHeight="1" x14ac:dyDescent="0.15">
      <c r="A14" s="142"/>
      <c r="B14" s="143"/>
      <c r="C14" s="143"/>
      <c r="D14" s="143"/>
      <c r="E14" s="143"/>
      <c r="F14" s="144"/>
      <c r="G14" s="752"/>
      <c r="H14" s="753"/>
      <c r="I14" s="581" t="s">
        <v>8</v>
      </c>
      <c r="J14" s="637"/>
      <c r="K14" s="637"/>
      <c r="L14" s="637"/>
      <c r="M14" s="637"/>
      <c r="N14" s="637"/>
      <c r="O14" s="638"/>
      <c r="P14" s="108" t="s">
        <v>573</v>
      </c>
      <c r="Q14" s="109"/>
      <c r="R14" s="109"/>
      <c r="S14" s="109"/>
      <c r="T14" s="109"/>
      <c r="U14" s="109"/>
      <c r="V14" s="110"/>
      <c r="W14" s="108" t="s">
        <v>573</v>
      </c>
      <c r="X14" s="109"/>
      <c r="Y14" s="109"/>
      <c r="Z14" s="109"/>
      <c r="AA14" s="109"/>
      <c r="AB14" s="109"/>
      <c r="AC14" s="110"/>
      <c r="AD14" s="108" t="s">
        <v>639</v>
      </c>
      <c r="AE14" s="109"/>
      <c r="AF14" s="109"/>
      <c r="AG14" s="109"/>
      <c r="AH14" s="109"/>
      <c r="AI14" s="109"/>
      <c r="AJ14" s="110"/>
      <c r="AK14" s="108" t="s">
        <v>639</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1" t="s">
        <v>51</v>
      </c>
      <c r="J15" s="582"/>
      <c r="K15" s="582"/>
      <c r="L15" s="582"/>
      <c r="M15" s="582"/>
      <c r="N15" s="582"/>
      <c r="O15" s="583"/>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1" t="s">
        <v>52</v>
      </c>
      <c r="J16" s="582"/>
      <c r="K16" s="582"/>
      <c r="L16" s="582"/>
      <c r="M16" s="582"/>
      <c r="N16" s="582"/>
      <c r="O16" s="583"/>
      <c r="P16" s="108" t="s">
        <v>575</v>
      </c>
      <c r="Q16" s="109"/>
      <c r="R16" s="109"/>
      <c r="S16" s="109"/>
      <c r="T16" s="109"/>
      <c r="U16" s="109"/>
      <c r="V16" s="110"/>
      <c r="W16" s="108" t="s">
        <v>574</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1" t="s">
        <v>50</v>
      </c>
      <c r="J17" s="637"/>
      <c r="K17" s="637"/>
      <c r="L17" s="637"/>
      <c r="M17" s="637"/>
      <c r="N17" s="637"/>
      <c r="O17" s="638"/>
      <c r="P17" s="108" t="s">
        <v>575</v>
      </c>
      <c r="Q17" s="109"/>
      <c r="R17" s="109"/>
      <c r="S17" s="109"/>
      <c r="T17" s="109"/>
      <c r="U17" s="109"/>
      <c r="V17" s="110"/>
      <c r="W17" s="108" t="s">
        <v>576</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210</v>
      </c>
      <c r="Q18" s="115"/>
      <c r="R18" s="115"/>
      <c r="S18" s="115"/>
      <c r="T18" s="115"/>
      <c r="U18" s="115"/>
      <c r="V18" s="116"/>
      <c r="W18" s="114">
        <f>SUM(W13:AC17)</f>
        <v>211</v>
      </c>
      <c r="X18" s="115"/>
      <c r="Y18" s="115"/>
      <c r="Z18" s="115"/>
      <c r="AA18" s="115"/>
      <c r="AB18" s="115"/>
      <c r="AC18" s="116"/>
      <c r="AD18" s="114">
        <f>SUM(AD13:AJ17)</f>
        <v>220.9</v>
      </c>
      <c r="AE18" s="115"/>
      <c r="AF18" s="115"/>
      <c r="AG18" s="115"/>
      <c r="AH18" s="115"/>
      <c r="AI18" s="115"/>
      <c r="AJ18" s="116"/>
      <c r="AK18" s="114">
        <f>SUM(AK13:AQ17)</f>
        <v>804.1</v>
      </c>
      <c r="AL18" s="115"/>
      <c r="AM18" s="115"/>
      <c r="AN18" s="115"/>
      <c r="AO18" s="115"/>
      <c r="AP18" s="115"/>
      <c r="AQ18" s="116"/>
      <c r="AR18" s="114">
        <f>SUM(AR13:AX17)</f>
        <v>965.7</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197</v>
      </c>
      <c r="Q19" s="109"/>
      <c r="R19" s="109"/>
      <c r="S19" s="109"/>
      <c r="T19" s="109"/>
      <c r="U19" s="109"/>
      <c r="V19" s="110"/>
      <c r="W19" s="108">
        <v>196</v>
      </c>
      <c r="X19" s="109"/>
      <c r="Y19" s="109"/>
      <c r="Z19" s="109"/>
      <c r="AA19" s="109"/>
      <c r="AB19" s="109"/>
      <c r="AC19" s="110"/>
      <c r="AD19" s="108">
        <v>204</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0.93809523809523809</v>
      </c>
      <c r="Q20" s="545"/>
      <c r="R20" s="545"/>
      <c r="S20" s="545"/>
      <c r="T20" s="545"/>
      <c r="U20" s="545"/>
      <c r="V20" s="545"/>
      <c r="W20" s="545">
        <f t="shared" ref="W20" si="0">IF(W18=0, "-", SUM(W19)/W18)</f>
        <v>0.92890995260663511</v>
      </c>
      <c r="X20" s="545"/>
      <c r="Y20" s="545"/>
      <c r="Z20" s="545"/>
      <c r="AA20" s="545"/>
      <c r="AB20" s="545"/>
      <c r="AC20" s="545"/>
      <c r="AD20" s="545">
        <f t="shared" ref="AD20" si="1">IF(AD18=0, "-", SUM(AD19)/AD18)</f>
        <v>0.92349479402444545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6" t="s">
        <v>473</v>
      </c>
      <c r="H21" s="937"/>
      <c r="I21" s="937"/>
      <c r="J21" s="937"/>
      <c r="K21" s="937"/>
      <c r="L21" s="937"/>
      <c r="M21" s="937"/>
      <c r="N21" s="937"/>
      <c r="O21" s="937"/>
      <c r="P21" s="545">
        <f>IF(P19=0, "-", SUM(P19)/SUM(P13,P14))</f>
        <v>0.93809523809523809</v>
      </c>
      <c r="Q21" s="545"/>
      <c r="R21" s="545"/>
      <c r="S21" s="545"/>
      <c r="T21" s="545"/>
      <c r="U21" s="545"/>
      <c r="V21" s="545"/>
      <c r="W21" s="545">
        <f t="shared" ref="W21" si="2">IF(W19=0, "-", SUM(W19)/SUM(W13,W14))</f>
        <v>0.92890995260663511</v>
      </c>
      <c r="X21" s="545"/>
      <c r="Y21" s="545"/>
      <c r="Z21" s="545"/>
      <c r="AA21" s="545"/>
      <c r="AB21" s="545"/>
      <c r="AC21" s="545"/>
      <c r="AD21" s="545">
        <f t="shared" ref="AD21" si="3">IF(AD19=0, "-", SUM(AD19)/SUM(AD13,AD14))</f>
        <v>0.92349479402444545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550</v>
      </c>
      <c r="B22" s="199"/>
      <c r="C22" s="199"/>
      <c r="D22" s="199"/>
      <c r="E22" s="199"/>
      <c r="F22" s="200"/>
      <c r="G22" s="183" t="s">
        <v>452</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52.5" customHeight="1" x14ac:dyDescent="0.15">
      <c r="A23" s="201"/>
      <c r="B23" s="202"/>
      <c r="C23" s="202"/>
      <c r="D23" s="202"/>
      <c r="E23" s="202"/>
      <c r="F23" s="203"/>
      <c r="G23" s="186" t="s">
        <v>732</v>
      </c>
      <c r="H23" s="187"/>
      <c r="I23" s="187"/>
      <c r="J23" s="187"/>
      <c r="K23" s="187"/>
      <c r="L23" s="187"/>
      <c r="M23" s="187"/>
      <c r="N23" s="187"/>
      <c r="O23" s="188"/>
      <c r="P23" s="105">
        <v>327</v>
      </c>
      <c r="Q23" s="106"/>
      <c r="R23" s="106"/>
      <c r="S23" s="106"/>
      <c r="T23" s="106"/>
      <c r="U23" s="106"/>
      <c r="V23" s="107"/>
      <c r="W23" s="105">
        <v>486</v>
      </c>
      <c r="X23" s="106"/>
      <c r="Y23" s="106"/>
      <c r="Z23" s="106"/>
      <c r="AA23" s="106"/>
      <c r="AB23" s="106"/>
      <c r="AC23" s="107"/>
      <c r="AD23" s="209" t="s">
        <v>742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50.25" customHeight="1" x14ac:dyDescent="0.15">
      <c r="A24" s="201"/>
      <c r="B24" s="202"/>
      <c r="C24" s="202"/>
      <c r="D24" s="202"/>
      <c r="E24" s="202"/>
      <c r="F24" s="203"/>
      <c r="G24" s="189" t="s">
        <v>733</v>
      </c>
      <c r="H24" s="190"/>
      <c r="I24" s="190"/>
      <c r="J24" s="190"/>
      <c r="K24" s="190"/>
      <c r="L24" s="190"/>
      <c r="M24" s="190"/>
      <c r="N24" s="190"/>
      <c r="O24" s="191"/>
      <c r="P24" s="108">
        <v>455</v>
      </c>
      <c r="Q24" s="109"/>
      <c r="R24" s="109"/>
      <c r="S24" s="109"/>
      <c r="T24" s="109"/>
      <c r="U24" s="109"/>
      <c r="V24" s="110"/>
      <c r="W24" s="108">
        <v>455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731</v>
      </c>
      <c r="H25" s="190"/>
      <c r="I25" s="190"/>
      <c r="J25" s="190"/>
      <c r="K25" s="190"/>
      <c r="L25" s="190"/>
      <c r="M25" s="190"/>
      <c r="N25" s="190"/>
      <c r="O25" s="191"/>
      <c r="P25" s="108">
        <v>11</v>
      </c>
      <c r="Q25" s="109"/>
      <c r="R25" s="109"/>
      <c r="S25" s="109"/>
      <c r="T25" s="109"/>
      <c r="U25" s="109"/>
      <c r="V25" s="110"/>
      <c r="W25" s="108">
        <v>12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730</v>
      </c>
      <c r="H26" s="190"/>
      <c r="I26" s="190"/>
      <c r="J26" s="190"/>
      <c r="K26" s="190"/>
      <c r="L26" s="190"/>
      <c r="M26" s="190"/>
      <c r="N26" s="190"/>
      <c r="O26" s="191"/>
      <c r="P26" s="108">
        <v>5</v>
      </c>
      <c r="Q26" s="109"/>
      <c r="R26" s="109"/>
      <c r="S26" s="109"/>
      <c r="T26" s="109"/>
      <c r="U26" s="109"/>
      <c r="V26" s="110"/>
      <c r="W26" s="108">
        <v>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729</v>
      </c>
      <c r="H27" s="190"/>
      <c r="I27" s="190"/>
      <c r="J27" s="190"/>
      <c r="K27" s="190"/>
      <c r="L27" s="190"/>
      <c r="M27" s="190"/>
      <c r="N27" s="190"/>
      <c r="O27" s="191"/>
      <c r="P27" s="108">
        <v>4</v>
      </c>
      <c r="Q27" s="109"/>
      <c r="R27" s="109"/>
      <c r="S27" s="109"/>
      <c r="T27" s="109"/>
      <c r="U27" s="109"/>
      <c r="V27" s="110"/>
      <c r="W27" s="108">
        <v>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2.1000000000000227</v>
      </c>
      <c r="Q28" s="115"/>
      <c r="R28" s="115"/>
      <c r="S28" s="115"/>
      <c r="T28" s="115"/>
      <c r="U28" s="115"/>
      <c r="V28" s="116"/>
      <c r="W28" s="114">
        <f>W29-SUM(W23:W27)</f>
        <v>2.7000000000000455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804.1</v>
      </c>
      <c r="Q29" s="109"/>
      <c r="R29" s="109"/>
      <c r="S29" s="109"/>
      <c r="T29" s="109"/>
      <c r="U29" s="109"/>
      <c r="V29" s="110"/>
      <c r="W29" s="227">
        <f>AR13</f>
        <v>965.7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468</v>
      </c>
      <c r="B30" s="516"/>
      <c r="C30" s="516"/>
      <c r="D30" s="516"/>
      <c r="E30" s="516"/>
      <c r="F30" s="517"/>
      <c r="G30" s="655" t="s">
        <v>265</v>
      </c>
      <c r="H30" s="390"/>
      <c r="I30" s="390"/>
      <c r="J30" s="390"/>
      <c r="K30" s="390"/>
      <c r="L30" s="390"/>
      <c r="M30" s="390"/>
      <c r="N30" s="390"/>
      <c r="O30" s="585"/>
      <c r="P30" s="584" t="s">
        <v>59</v>
      </c>
      <c r="Q30" s="390"/>
      <c r="R30" s="390"/>
      <c r="S30" s="390"/>
      <c r="T30" s="390"/>
      <c r="U30" s="390"/>
      <c r="V30" s="390"/>
      <c r="W30" s="390"/>
      <c r="X30" s="585"/>
      <c r="Y30" s="471"/>
      <c r="Z30" s="472"/>
      <c r="AA30" s="473"/>
      <c r="AB30" s="386" t="s">
        <v>11</v>
      </c>
      <c r="AC30" s="387"/>
      <c r="AD30" s="388"/>
      <c r="AE30" s="386" t="s">
        <v>526</v>
      </c>
      <c r="AF30" s="387"/>
      <c r="AG30" s="387"/>
      <c r="AH30" s="388"/>
      <c r="AI30" s="386" t="s">
        <v>523</v>
      </c>
      <c r="AJ30" s="387"/>
      <c r="AK30" s="387"/>
      <c r="AL30" s="388"/>
      <c r="AM30" s="389" t="s">
        <v>518</v>
      </c>
      <c r="AN30" s="389"/>
      <c r="AO30" s="389"/>
      <c r="AP30" s="386"/>
      <c r="AQ30" s="646" t="s">
        <v>354</v>
      </c>
      <c r="AR30" s="647"/>
      <c r="AS30" s="647"/>
      <c r="AT30" s="648"/>
      <c r="AU30" s="390" t="s">
        <v>253</v>
      </c>
      <c r="AV30" s="390"/>
      <c r="AW30" s="390"/>
      <c r="AX30" s="391"/>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474"/>
      <c r="Z31" s="475"/>
      <c r="AA31" s="476"/>
      <c r="AB31" s="332"/>
      <c r="AC31" s="333"/>
      <c r="AD31" s="334"/>
      <c r="AE31" s="332"/>
      <c r="AF31" s="333"/>
      <c r="AG31" s="333"/>
      <c r="AH31" s="334"/>
      <c r="AI31" s="332"/>
      <c r="AJ31" s="333"/>
      <c r="AK31" s="333"/>
      <c r="AL31" s="334"/>
      <c r="AM31" s="376"/>
      <c r="AN31" s="376"/>
      <c r="AO31" s="376"/>
      <c r="AP31" s="332"/>
      <c r="AQ31" s="217" t="s">
        <v>718</v>
      </c>
      <c r="AR31" s="136"/>
      <c r="AS31" s="137" t="s">
        <v>355</v>
      </c>
      <c r="AT31" s="172"/>
      <c r="AU31" s="271" t="s">
        <v>580</v>
      </c>
      <c r="AV31" s="271"/>
      <c r="AW31" s="379" t="s">
        <v>300</v>
      </c>
      <c r="AX31" s="380"/>
    </row>
    <row r="32" spans="1:50" ht="33.75" customHeight="1" x14ac:dyDescent="0.15">
      <c r="A32" s="521"/>
      <c r="B32" s="519"/>
      <c r="C32" s="519"/>
      <c r="D32" s="519"/>
      <c r="E32" s="519"/>
      <c r="F32" s="520"/>
      <c r="G32" s="546" t="s">
        <v>577</v>
      </c>
      <c r="H32" s="547"/>
      <c r="I32" s="547"/>
      <c r="J32" s="547"/>
      <c r="K32" s="547"/>
      <c r="L32" s="547"/>
      <c r="M32" s="547"/>
      <c r="N32" s="547"/>
      <c r="O32" s="548"/>
      <c r="P32" s="161" t="s">
        <v>578</v>
      </c>
      <c r="Q32" s="161"/>
      <c r="R32" s="161"/>
      <c r="S32" s="161"/>
      <c r="T32" s="161"/>
      <c r="U32" s="161"/>
      <c r="V32" s="161"/>
      <c r="W32" s="161"/>
      <c r="X32" s="231"/>
      <c r="Y32" s="338" t="s">
        <v>12</v>
      </c>
      <c r="Z32" s="555"/>
      <c r="AA32" s="556"/>
      <c r="AB32" s="557" t="s">
        <v>579</v>
      </c>
      <c r="AC32" s="557"/>
      <c r="AD32" s="557"/>
      <c r="AE32" s="364">
        <v>95.2</v>
      </c>
      <c r="AF32" s="365"/>
      <c r="AG32" s="365"/>
      <c r="AH32" s="365"/>
      <c r="AI32" s="364">
        <v>93.4</v>
      </c>
      <c r="AJ32" s="365"/>
      <c r="AK32" s="365"/>
      <c r="AL32" s="365"/>
      <c r="AM32" s="364">
        <v>94.8</v>
      </c>
      <c r="AN32" s="365"/>
      <c r="AO32" s="365"/>
      <c r="AP32" s="365"/>
      <c r="AQ32" s="111" t="s">
        <v>575</v>
      </c>
      <c r="AR32" s="112"/>
      <c r="AS32" s="112"/>
      <c r="AT32" s="113"/>
      <c r="AU32" s="365" t="s">
        <v>580</v>
      </c>
      <c r="AV32" s="365"/>
      <c r="AW32" s="365"/>
      <c r="AX32" s="367"/>
    </row>
    <row r="33" spans="1:50" ht="33.7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579</v>
      </c>
      <c r="AC33" s="528"/>
      <c r="AD33" s="528"/>
      <c r="AE33" s="364">
        <v>93</v>
      </c>
      <c r="AF33" s="365"/>
      <c r="AG33" s="365"/>
      <c r="AH33" s="365"/>
      <c r="AI33" s="364">
        <v>93</v>
      </c>
      <c r="AJ33" s="365"/>
      <c r="AK33" s="365"/>
      <c r="AL33" s="365"/>
      <c r="AM33" s="364">
        <v>93</v>
      </c>
      <c r="AN33" s="365"/>
      <c r="AO33" s="365"/>
      <c r="AP33" s="365"/>
      <c r="AQ33" s="111" t="s">
        <v>718</v>
      </c>
      <c r="AR33" s="112"/>
      <c r="AS33" s="112"/>
      <c r="AT33" s="113"/>
      <c r="AU33" s="365" t="s">
        <v>718</v>
      </c>
      <c r="AV33" s="365"/>
      <c r="AW33" s="365"/>
      <c r="AX33" s="367"/>
    </row>
    <row r="34" spans="1:50" ht="33.7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v>102.36559139784946</v>
      </c>
      <c r="AF34" s="365"/>
      <c r="AG34" s="365"/>
      <c r="AH34" s="365"/>
      <c r="AI34" s="364">
        <v>100.43010752688173</v>
      </c>
      <c r="AJ34" s="365"/>
      <c r="AK34" s="365"/>
      <c r="AL34" s="365"/>
      <c r="AM34" s="364">
        <v>101.9</v>
      </c>
      <c r="AN34" s="365"/>
      <c r="AO34" s="365"/>
      <c r="AP34" s="365"/>
      <c r="AQ34" s="111" t="s">
        <v>720</v>
      </c>
      <c r="AR34" s="112"/>
      <c r="AS34" s="112"/>
      <c r="AT34" s="113"/>
      <c r="AU34" s="365" t="s">
        <v>580</v>
      </c>
      <c r="AV34" s="365"/>
      <c r="AW34" s="365"/>
      <c r="AX34" s="367"/>
    </row>
    <row r="35" spans="1:50" ht="23.25" customHeight="1" x14ac:dyDescent="0.15">
      <c r="A35" s="907" t="s">
        <v>496</v>
      </c>
      <c r="B35" s="908"/>
      <c r="C35" s="908"/>
      <c r="D35" s="908"/>
      <c r="E35" s="908"/>
      <c r="F35" s="909"/>
      <c r="G35" s="913" t="s">
        <v>581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9" t="s">
        <v>468</v>
      </c>
      <c r="B37" s="650"/>
      <c r="C37" s="650"/>
      <c r="D37" s="650"/>
      <c r="E37" s="650"/>
      <c r="F37" s="651"/>
      <c r="G37" s="571" t="s">
        <v>265</v>
      </c>
      <c r="H37" s="381"/>
      <c r="I37" s="381"/>
      <c r="J37" s="381"/>
      <c r="K37" s="381"/>
      <c r="L37" s="381"/>
      <c r="M37" s="381"/>
      <c r="N37" s="381"/>
      <c r="O37" s="572"/>
      <c r="P37" s="639" t="s">
        <v>59</v>
      </c>
      <c r="Q37" s="381"/>
      <c r="R37" s="381"/>
      <c r="S37" s="381"/>
      <c r="T37" s="381"/>
      <c r="U37" s="381"/>
      <c r="V37" s="381"/>
      <c r="W37" s="381"/>
      <c r="X37" s="572"/>
      <c r="Y37" s="640"/>
      <c r="Z37" s="641"/>
      <c r="AA37" s="642"/>
      <c r="AB37" s="368" t="s">
        <v>11</v>
      </c>
      <c r="AC37" s="369"/>
      <c r="AD37" s="370"/>
      <c r="AE37" s="368" t="s">
        <v>526</v>
      </c>
      <c r="AF37" s="369"/>
      <c r="AG37" s="369"/>
      <c r="AH37" s="370"/>
      <c r="AI37" s="368" t="s">
        <v>523</v>
      </c>
      <c r="AJ37" s="369"/>
      <c r="AK37" s="369"/>
      <c r="AL37" s="370"/>
      <c r="AM37" s="375" t="s">
        <v>518</v>
      </c>
      <c r="AN37" s="375"/>
      <c r="AO37" s="375"/>
      <c r="AP37" s="368"/>
      <c r="AQ37" s="267" t="s">
        <v>354</v>
      </c>
      <c r="AR37" s="268"/>
      <c r="AS37" s="268"/>
      <c r="AT37" s="269"/>
      <c r="AU37" s="381" t="s">
        <v>253</v>
      </c>
      <c r="AV37" s="381"/>
      <c r="AW37" s="381"/>
      <c r="AX37" s="382"/>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474"/>
      <c r="Z38" s="475"/>
      <c r="AA38" s="476"/>
      <c r="AB38" s="332"/>
      <c r="AC38" s="333"/>
      <c r="AD38" s="334"/>
      <c r="AE38" s="332"/>
      <c r="AF38" s="333"/>
      <c r="AG38" s="333"/>
      <c r="AH38" s="334"/>
      <c r="AI38" s="332"/>
      <c r="AJ38" s="333"/>
      <c r="AK38" s="333"/>
      <c r="AL38" s="334"/>
      <c r="AM38" s="376"/>
      <c r="AN38" s="376"/>
      <c r="AO38" s="376"/>
      <c r="AP38" s="332"/>
      <c r="AQ38" s="217" t="s">
        <v>719</v>
      </c>
      <c r="AR38" s="136"/>
      <c r="AS38" s="137" t="s">
        <v>355</v>
      </c>
      <c r="AT38" s="172"/>
      <c r="AU38" s="271" t="s">
        <v>575</v>
      </c>
      <c r="AV38" s="271"/>
      <c r="AW38" s="379" t="s">
        <v>300</v>
      </c>
      <c r="AX38" s="380"/>
    </row>
    <row r="39" spans="1:50" ht="42.75" customHeight="1" x14ac:dyDescent="0.15">
      <c r="A39" s="521"/>
      <c r="B39" s="519"/>
      <c r="C39" s="519"/>
      <c r="D39" s="519"/>
      <c r="E39" s="519"/>
      <c r="F39" s="520"/>
      <c r="G39" s="546" t="s">
        <v>582</v>
      </c>
      <c r="H39" s="547"/>
      <c r="I39" s="547"/>
      <c r="J39" s="547"/>
      <c r="K39" s="547"/>
      <c r="L39" s="547"/>
      <c r="M39" s="547"/>
      <c r="N39" s="547"/>
      <c r="O39" s="548"/>
      <c r="P39" s="161" t="s">
        <v>583</v>
      </c>
      <c r="Q39" s="161"/>
      <c r="R39" s="161"/>
      <c r="S39" s="161"/>
      <c r="T39" s="161"/>
      <c r="U39" s="161"/>
      <c r="V39" s="161"/>
      <c r="W39" s="161"/>
      <c r="X39" s="231"/>
      <c r="Y39" s="338" t="s">
        <v>12</v>
      </c>
      <c r="Z39" s="555"/>
      <c r="AA39" s="556"/>
      <c r="AB39" s="557" t="s">
        <v>579</v>
      </c>
      <c r="AC39" s="557"/>
      <c r="AD39" s="557"/>
      <c r="AE39" s="364">
        <v>100</v>
      </c>
      <c r="AF39" s="365"/>
      <c r="AG39" s="365"/>
      <c r="AH39" s="365"/>
      <c r="AI39" s="364">
        <v>100</v>
      </c>
      <c r="AJ39" s="365"/>
      <c r="AK39" s="365"/>
      <c r="AL39" s="365"/>
      <c r="AM39" s="364">
        <v>94.7</v>
      </c>
      <c r="AN39" s="365"/>
      <c r="AO39" s="365"/>
      <c r="AP39" s="365"/>
      <c r="AQ39" s="111" t="s">
        <v>575</v>
      </c>
      <c r="AR39" s="112"/>
      <c r="AS39" s="112"/>
      <c r="AT39" s="113"/>
      <c r="AU39" s="365" t="s">
        <v>575</v>
      </c>
      <c r="AV39" s="365"/>
      <c r="AW39" s="365"/>
      <c r="AX39" s="367"/>
    </row>
    <row r="40" spans="1:50" ht="42.7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579</v>
      </c>
      <c r="AC40" s="528"/>
      <c r="AD40" s="528"/>
      <c r="AE40" s="364">
        <v>93</v>
      </c>
      <c r="AF40" s="365"/>
      <c r="AG40" s="365"/>
      <c r="AH40" s="365"/>
      <c r="AI40" s="364">
        <v>93</v>
      </c>
      <c r="AJ40" s="365"/>
      <c r="AK40" s="365"/>
      <c r="AL40" s="365"/>
      <c r="AM40" s="364">
        <v>93</v>
      </c>
      <c r="AN40" s="365"/>
      <c r="AO40" s="365"/>
      <c r="AP40" s="365"/>
      <c r="AQ40" s="111" t="s">
        <v>718</v>
      </c>
      <c r="AR40" s="112"/>
      <c r="AS40" s="112"/>
      <c r="AT40" s="113"/>
      <c r="AU40" s="365" t="s">
        <v>573</v>
      </c>
      <c r="AV40" s="365"/>
      <c r="AW40" s="365"/>
      <c r="AX40" s="367"/>
    </row>
    <row r="41" spans="1:50" ht="42.75" customHeight="1" x14ac:dyDescent="0.15">
      <c r="A41" s="652"/>
      <c r="B41" s="653"/>
      <c r="C41" s="653"/>
      <c r="D41" s="653"/>
      <c r="E41" s="653"/>
      <c r="F41" s="654"/>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v>108</v>
      </c>
      <c r="AF41" s="365"/>
      <c r="AG41" s="365"/>
      <c r="AH41" s="365"/>
      <c r="AI41" s="364">
        <v>108</v>
      </c>
      <c r="AJ41" s="365"/>
      <c r="AK41" s="365"/>
      <c r="AL41" s="365"/>
      <c r="AM41" s="364">
        <v>102</v>
      </c>
      <c r="AN41" s="365"/>
      <c r="AO41" s="365"/>
      <c r="AP41" s="365"/>
      <c r="AQ41" s="111" t="s">
        <v>575</v>
      </c>
      <c r="AR41" s="112"/>
      <c r="AS41" s="112"/>
      <c r="AT41" s="113"/>
      <c r="AU41" s="365" t="s">
        <v>580</v>
      </c>
      <c r="AV41" s="365"/>
      <c r="AW41" s="365"/>
      <c r="AX41" s="367"/>
    </row>
    <row r="42" spans="1:50" ht="23.25" customHeight="1" x14ac:dyDescent="0.15">
      <c r="A42" s="907" t="s">
        <v>496</v>
      </c>
      <c r="B42" s="908"/>
      <c r="C42" s="908"/>
      <c r="D42" s="908"/>
      <c r="E42" s="908"/>
      <c r="F42" s="909"/>
      <c r="G42" s="913" t="s">
        <v>584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9" t="s">
        <v>468</v>
      </c>
      <c r="B44" s="650"/>
      <c r="C44" s="650"/>
      <c r="D44" s="650"/>
      <c r="E44" s="650"/>
      <c r="F44" s="651"/>
      <c r="G44" s="571" t="s">
        <v>265</v>
      </c>
      <c r="H44" s="381"/>
      <c r="I44" s="381"/>
      <c r="J44" s="381"/>
      <c r="K44" s="381"/>
      <c r="L44" s="381"/>
      <c r="M44" s="381"/>
      <c r="N44" s="381"/>
      <c r="O44" s="572"/>
      <c r="P44" s="639" t="s">
        <v>59</v>
      </c>
      <c r="Q44" s="381"/>
      <c r="R44" s="381"/>
      <c r="S44" s="381"/>
      <c r="T44" s="381"/>
      <c r="U44" s="381"/>
      <c r="V44" s="381"/>
      <c r="W44" s="381"/>
      <c r="X44" s="572"/>
      <c r="Y44" s="640"/>
      <c r="Z44" s="641"/>
      <c r="AA44" s="642"/>
      <c r="AB44" s="368" t="s">
        <v>11</v>
      </c>
      <c r="AC44" s="369"/>
      <c r="AD44" s="370"/>
      <c r="AE44" s="368" t="s">
        <v>526</v>
      </c>
      <c r="AF44" s="369"/>
      <c r="AG44" s="369"/>
      <c r="AH44" s="370"/>
      <c r="AI44" s="368" t="s">
        <v>523</v>
      </c>
      <c r="AJ44" s="369"/>
      <c r="AK44" s="369"/>
      <c r="AL44" s="370"/>
      <c r="AM44" s="375" t="s">
        <v>518</v>
      </c>
      <c r="AN44" s="375"/>
      <c r="AO44" s="375"/>
      <c r="AP44" s="368"/>
      <c r="AQ44" s="267" t="s">
        <v>354</v>
      </c>
      <c r="AR44" s="268"/>
      <c r="AS44" s="268"/>
      <c r="AT44" s="269"/>
      <c r="AU44" s="381" t="s">
        <v>253</v>
      </c>
      <c r="AV44" s="381"/>
      <c r="AW44" s="381"/>
      <c r="AX44" s="382"/>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474"/>
      <c r="Z45" s="475"/>
      <c r="AA45" s="476"/>
      <c r="AB45" s="332"/>
      <c r="AC45" s="333"/>
      <c r="AD45" s="334"/>
      <c r="AE45" s="332"/>
      <c r="AF45" s="333"/>
      <c r="AG45" s="333"/>
      <c r="AH45" s="334"/>
      <c r="AI45" s="332"/>
      <c r="AJ45" s="333"/>
      <c r="AK45" s="333"/>
      <c r="AL45" s="334"/>
      <c r="AM45" s="376"/>
      <c r="AN45" s="376"/>
      <c r="AO45" s="376"/>
      <c r="AP45" s="332"/>
      <c r="AQ45" s="217" t="s">
        <v>717</v>
      </c>
      <c r="AR45" s="136"/>
      <c r="AS45" s="137" t="s">
        <v>355</v>
      </c>
      <c r="AT45" s="172"/>
      <c r="AU45" s="271" t="s">
        <v>561</v>
      </c>
      <c r="AV45" s="271"/>
      <c r="AW45" s="379" t="s">
        <v>300</v>
      </c>
      <c r="AX45" s="380"/>
    </row>
    <row r="46" spans="1:50" ht="31.5" customHeight="1" x14ac:dyDescent="0.15">
      <c r="A46" s="521"/>
      <c r="B46" s="519"/>
      <c r="C46" s="519"/>
      <c r="D46" s="519"/>
      <c r="E46" s="519"/>
      <c r="F46" s="520"/>
      <c r="G46" s="546" t="s">
        <v>585</v>
      </c>
      <c r="H46" s="547"/>
      <c r="I46" s="547"/>
      <c r="J46" s="547"/>
      <c r="K46" s="547"/>
      <c r="L46" s="547"/>
      <c r="M46" s="547"/>
      <c r="N46" s="547"/>
      <c r="O46" s="548"/>
      <c r="P46" s="161" t="s">
        <v>586</v>
      </c>
      <c r="Q46" s="161"/>
      <c r="R46" s="161"/>
      <c r="S46" s="161"/>
      <c r="T46" s="161"/>
      <c r="U46" s="161"/>
      <c r="V46" s="161"/>
      <c r="W46" s="161"/>
      <c r="X46" s="231"/>
      <c r="Y46" s="338" t="s">
        <v>12</v>
      </c>
      <c r="Z46" s="555"/>
      <c r="AA46" s="556"/>
      <c r="AB46" s="557" t="s">
        <v>487</v>
      </c>
      <c r="AC46" s="557"/>
      <c r="AD46" s="557"/>
      <c r="AE46" s="364">
        <v>92.7</v>
      </c>
      <c r="AF46" s="365"/>
      <c r="AG46" s="365"/>
      <c r="AH46" s="365"/>
      <c r="AI46" s="364">
        <v>92.7</v>
      </c>
      <c r="AJ46" s="365"/>
      <c r="AK46" s="365"/>
      <c r="AL46" s="365"/>
      <c r="AM46" s="364">
        <v>93.4</v>
      </c>
      <c r="AN46" s="365"/>
      <c r="AO46" s="365"/>
      <c r="AP46" s="365"/>
      <c r="AQ46" s="111" t="s">
        <v>561</v>
      </c>
      <c r="AR46" s="112"/>
      <c r="AS46" s="112"/>
      <c r="AT46" s="113"/>
      <c r="AU46" s="365" t="s">
        <v>561</v>
      </c>
      <c r="AV46" s="365"/>
      <c r="AW46" s="365"/>
      <c r="AX46" s="367"/>
    </row>
    <row r="47" spans="1:50" ht="31.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487</v>
      </c>
      <c r="AC47" s="528"/>
      <c r="AD47" s="528"/>
      <c r="AE47" s="364">
        <v>90</v>
      </c>
      <c r="AF47" s="365"/>
      <c r="AG47" s="365"/>
      <c r="AH47" s="365"/>
      <c r="AI47" s="364">
        <v>90</v>
      </c>
      <c r="AJ47" s="365"/>
      <c r="AK47" s="365"/>
      <c r="AL47" s="365"/>
      <c r="AM47" s="364">
        <v>90</v>
      </c>
      <c r="AN47" s="365"/>
      <c r="AO47" s="365"/>
      <c r="AP47" s="365"/>
      <c r="AQ47" s="111" t="s">
        <v>718</v>
      </c>
      <c r="AR47" s="112"/>
      <c r="AS47" s="112"/>
      <c r="AT47" s="113"/>
      <c r="AU47" s="365" t="s">
        <v>561</v>
      </c>
      <c r="AV47" s="365"/>
      <c r="AW47" s="365"/>
      <c r="AX47" s="367"/>
    </row>
    <row r="48" spans="1:50" ht="31.5" customHeight="1" x14ac:dyDescent="0.15">
      <c r="A48" s="652"/>
      <c r="B48" s="653"/>
      <c r="C48" s="653"/>
      <c r="D48" s="653"/>
      <c r="E48" s="653"/>
      <c r="F48" s="654"/>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v>103</v>
      </c>
      <c r="AF48" s="365"/>
      <c r="AG48" s="365"/>
      <c r="AH48" s="365"/>
      <c r="AI48" s="364">
        <v>103</v>
      </c>
      <c r="AJ48" s="365"/>
      <c r="AK48" s="365"/>
      <c r="AL48" s="365"/>
      <c r="AM48" s="364">
        <v>103</v>
      </c>
      <c r="AN48" s="365"/>
      <c r="AO48" s="365"/>
      <c r="AP48" s="365"/>
      <c r="AQ48" s="111" t="s">
        <v>561</v>
      </c>
      <c r="AR48" s="112"/>
      <c r="AS48" s="112"/>
      <c r="AT48" s="113"/>
      <c r="AU48" s="365" t="s">
        <v>561</v>
      </c>
      <c r="AV48" s="365"/>
      <c r="AW48" s="365"/>
      <c r="AX48" s="367"/>
    </row>
    <row r="49" spans="1:50" ht="23.25" customHeight="1" x14ac:dyDescent="0.15">
      <c r="A49" s="907" t="s">
        <v>496</v>
      </c>
      <c r="B49" s="908"/>
      <c r="C49" s="908"/>
      <c r="D49" s="908"/>
      <c r="E49" s="908"/>
      <c r="F49" s="909"/>
      <c r="G49" s="913" t="s">
        <v>587</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468</v>
      </c>
      <c r="B51" s="519"/>
      <c r="C51" s="519"/>
      <c r="D51" s="519"/>
      <c r="E51" s="519"/>
      <c r="F51" s="520"/>
      <c r="G51" s="571" t="s">
        <v>265</v>
      </c>
      <c r="H51" s="381"/>
      <c r="I51" s="381"/>
      <c r="J51" s="381"/>
      <c r="K51" s="381"/>
      <c r="L51" s="381"/>
      <c r="M51" s="381"/>
      <c r="N51" s="381"/>
      <c r="O51" s="572"/>
      <c r="P51" s="639" t="s">
        <v>59</v>
      </c>
      <c r="Q51" s="381"/>
      <c r="R51" s="381"/>
      <c r="S51" s="381"/>
      <c r="T51" s="381"/>
      <c r="U51" s="381"/>
      <c r="V51" s="381"/>
      <c r="W51" s="381"/>
      <c r="X51" s="572"/>
      <c r="Y51" s="640"/>
      <c r="Z51" s="641"/>
      <c r="AA51" s="642"/>
      <c r="AB51" s="368" t="s">
        <v>11</v>
      </c>
      <c r="AC51" s="369"/>
      <c r="AD51" s="370"/>
      <c r="AE51" s="368" t="s">
        <v>526</v>
      </c>
      <c r="AF51" s="369"/>
      <c r="AG51" s="369"/>
      <c r="AH51" s="370"/>
      <c r="AI51" s="368" t="s">
        <v>523</v>
      </c>
      <c r="AJ51" s="369"/>
      <c r="AK51" s="369"/>
      <c r="AL51" s="370"/>
      <c r="AM51" s="375" t="s">
        <v>519</v>
      </c>
      <c r="AN51" s="375"/>
      <c r="AO51" s="375"/>
      <c r="AP51" s="368"/>
      <c r="AQ51" s="267" t="s">
        <v>354</v>
      </c>
      <c r="AR51" s="268"/>
      <c r="AS51" s="268"/>
      <c r="AT51" s="269"/>
      <c r="AU51" s="377" t="s">
        <v>253</v>
      </c>
      <c r="AV51" s="377"/>
      <c r="AW51" s="377"/>
      <c r="AX51" s="378"/>
    </row>
    <row r="52" spans="1:50" ht="18.75" hidden="1"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474"/>
      <c r="Z52" s="475"/>
      <c r="AA52" s="476"/>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496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468</v>
      </c>
      <c r="B58" s="519"/>
      <c r="C58" s="519"/>
      <c r="D58" s="519"/>
      <c r="E58" s="519"/>
      <c r="F58" s="520"/>
      <c r="G58" s="571" t="s">
        <v>265</v>
      </c>
      <c r="H58" s="381"/>
      <c r="I58" s="381"/>
      <c r="J58" s="381"/>
      <c r="K58" s="381"/>
      <c r="L58" s="381"/>
      <c r="M58" s="381"/>
      <c r="N58" s="381"/>
      <c r="O58" s="572"/>
      <c r="P58" s="639" t="s">
        <v>59</v>
      </c>
      <c r="Q58" s="381"/>
      <c r="R58" s="381"/>
      <c r="S58" s="381"/>
      <c r="T58" s="381"/>
      <c r="U58" s="381"/>
      <c r="V58" s="381"/>
      <c r="W58" s="381"/>
      <c r="X58" s="572"/>
      <c r="Y58" s="640"/>
      <c r="Z58" s="641"/>
      <c r="AA58" s="642"/>
      <c r="AB58" s="368" t="s">
        <v>11</v>
      </c>
      <c r="AC58" s="369"/>
      <c r="AD58" s="370"/>
      <c r="AE58" s="368" t="s">
        <v>527</v>
      </c>
      <c r="AF58" s="369"/>
      <c r="AG58" s="369"/>
      <c r="AH58" s="370"/>
      <c r="AI58" s="368" t="s">
        <v>523</v>
      </c>
      <c r="AJ58" s="369"/>
      <c r="AK58" s="369"/>
      <c r="AL58" s="370"/>
      <c r="AM58" s="375" t="s">
        <v>518</v>
      </c>
      <c r="AN58" s="375"/>
      <c r="AO58" s="375"/>
      <c r="AP58" s="368"/>
      <c r="AQ58" s="267" t="s">
        <v>354</v>
      </c>
      <c r="AR58" s="268"/>
      <c r="AS58" s="268"/>
      <c r="AT58" s="269"/>
      <c r="AU58" s="377" t="s">
        <v>253</v>
      </c>
      <c r="AV58" s="377"/>
      <c r="AW58" s="377"/>
      <c r="AX58" s="378"/>
    </row>
    <row r="59" spans="1:50" ht="18.75" hidden="1"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474"/>
      <c r="Z59" s="475"/>
      <c r="AA59" s="476"/>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496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6" t="s">
        <v>469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464</v>
      </c>
      <c r="X65" s="878"/>
      <c r="Y65" s="881"/>
      <c r="Z65" s="881"/>
      <c r="AA65" s="882"/>
      <c r="AB65" s="875" t="s">
        <v>11</v>
      </c>
      <c r="AC65" s="871"/>
      <c r="AD65" s="872"/>
      <c r="AE65" s="368" t="s">
        <v>526</v>
      </c>
      <c r="AF65" s="369"/>
      <c r="AG65" s="369"/>
      <c r="AH65" s="370"/>
      <c r="AI65" s="368" t="s">
        <v>523</v>
      </c>
      <c r="AJ65" s="369"/>
      <c r="AK65" s="369"/>
      <c r="AL65" s="370"/>
      <c r="AM65" s="375" t="s">
        <v>518</v>
      </c>
      <c r="AN65" s="375"/>
      <c r="AO65" s="375"/>
      <c r="AP65" s="368"/>
      <c r="AQ65" s="875" t="s">
        <v>354</v>
      </c>
      <c r="AR65" s="871"/>
      <c r="AS65" s="871"/>
      <c r="AT65" s="872"/>
      <c r="AU65" s="986" t="s">
        <v>253</v>
      </c>
      <c r="AV65" s="986"/>
      <c r="AW65" s="986"/>
      <c r="AX65" s="987"/>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467</v>
      </c>
      <c r="AX66" s="988"/>
    </row>
    <row r="67" spans="1:50" ht="23.25" hidden="1" customHeight="1" x14ac:dyDescent="0.15">
      <c r="A67" s="859"/>
      <c r="B67" s="860"/>
      <c r="C67" s="860"/>
      <c r="D67" s="860"/>
      <c r="E67" s="860"/>
      <c r="F67" s="861"/>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486</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486</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487</v>
      </c>
      <c r="AC69" s="985"/>
      <c r="AD69" s="985"/>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474</v>
      </c>
      <c r="B70" s="860"/>
      <c r="C70" s="860"/>
      <c r="D70" s="860"/>
      <c r="E70" s="860"/>
      <c r="F70" s="861"/>
      <c r="G70" s="949" t="s">
        <v>357</v>
      </c>
      <c r="H70" s="950"/>
      <c r="I70" s="950"/>
      <c r="J70" s="950"/>
      <c r="K70" s="950"/>
      <c r="L70" s="950"/>
      <c r="M70" s="950"/>
      <c r="N70" s="950"/>
      <c r="O70" s="950"/>
      <c r="P70" s="950"/>
      <c r="Q70" s="950"/>
      <c r="R70" s="950"/>
      <c r="S70" s="950"/>
      <c r="T70" s="950"/>
      <c r="U70" s="950"/>
      <c r="V70" s="950"/>
      <c r="W70" s="953" t="s">
        <v>485</v>
      </c>
      <c r="X70" s="954"/>
      <c r="Y70" s="959" t="s">
        <v>12</v>
      </c>
      <c r="Z70" s="959"/>
      <c r="AA70" s="960"/>
      <c r="AB70" s="961" t="s">
        <v>486</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486</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487</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469</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526</v>
      </c>
      <c r="AF73" s="369"/>
      <c r="AG73" s="369"/>
      <c r="AH73" s="370"/>
      <c r="AI73" s="368" t="s">
        <v>523</v>
      </c>
      <c r="AJ73" s="369"/>
      <c r="AK73" s="369"/>
      <c r="AL73" s="370"/>
      <c r="AM73" s="375" t="s">
        <v>518</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499</v>
      </c>
      <c r="B78" s="922"/>
      <c r="C78" s="922"/>
      <c r="D78" s="922"/>
      <c r="E78" s="919" t="s">
        <v>446</v>
      </c>
      <c r="F78" s="920"/>
      <c r="G78" s="57" t="s">
        <v>357</v>
      </c>
      <c r="H78" s="800"/>
      <c r="I78" s="244"/>
      <c r="J78" s="244"/>
      <c r="K78" s="244"/>
      <c r="L78" s="244"/>
      <c r="M78" s="244"/>
      <c r="N78" s="244"/>
      <c r="O78" s="801"/>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463</v>
      </c>
      <c r="AP79" s="149"/>
      <c r="AQ79" s="149"/>
      <c r="AR79" s="81" t="s">
        <v>461</v>
      </c>
      <c r="AS79" s="148"/>
      <c r="AT79" s="149"/>
      <c r="AU79" s="149"/>
      <c r="AV79" s="149"/>
      <c r="AW79" s="149"/>
      <c r="AX79" s="150"/>
    </row>
    <row r="80" spans="1:50" ht="18.75" hidden="1" customHeight="1" x14ac:dyDescent="0.15">
      <c r="A80" s="525" t="s">
        <v>266</v>
      </c>
      <c r="B80" s="854" t="s">
        <v>460</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6"/>
      <c r="B81" s="857"/>
      <c r="C81" s="558"/>
      <c r="D81" s="558"/>
      <c r="E81" s="558"/>
      <c r="F81" s="559"/>
      <c r="G81" s="379"/>
      <c r="H81" s="379"/>
      <c r="I81" s="379"/>
      <c r="J81" s="379"/>
      <c r="K81" s="379"/>
      <c r="L81" s="379"/>
      <c r="M81" s="379"/>
      <c r="N81" s="379"/>
      <c r="O81" s="379"/>
      <c r="P81" s="379"/>
      <c r="Q81" s="379"/>
      <c r="R81" s="379"/>
      <c r="S81" s="379"/>
      <c r="T81" s="379"/>
      <c r="U81" s="379"/>
      <c r="V81" s="379"/>
      <c r="W81" s="379"/>
      <c r="X81" s="379"/>
      <c r="Y81" s="379"/>
      <c r="Z81" s="379"/>
      <c r="AA81" s="574"/>
      <c r="AB81" s="58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4" t="s">
        <v>11</v>
      </c>
      <c r="AC85" s="465"/>
      <c r="AD85" s="466"/>
      <c r="AE85" s="368" t="s">
        <v>526</v>
      </c>
      <c r="AF85" s="369"/>
      <c r="AG85" s="369"/>
      <c r="AH85" s="370"/>
      <c r="AI85" s="368" t="s">
        <v>523</v>
      </c>
      <c r="AJ85" s="369"/>
      <c r="AK85" s="369"/>
      <c r="AL85" s="370"/>
      <c r="AM85" s="375" t="s">
        <v>518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6"/>
      <c r="B86" s="558"/>
      <c r="C86" s="558"/>
      <c r="D86" s="558"/>
      <c r="E86" s="558"/>
      <c r="F86" s="559"/>
      <c r="G86" s="573"/>
      <c r="H86" s="379"/>
      <c r="I86" s="379"/>
      <c r="J86" s="379"/>
      <c r="K86" s="379"/>
      <c r="L86" s="379"/>
      <c r="M86" s="379"/>
      <c r="N86" s="379"/>
      <c r="O86" s="574"/>
      <c r="P86" s="586"/>
      <c r="Q86" s="379"/>
      <c r="R86" s="379"/>
      <c r="S86" s="379"/>
      <c r="T86" s="379"/>
      <c r="U86" s="379"/>
      <c r="V86" s="379"/>
      <c r="W86" s="379"/>
      <c r="X86" s="574"/>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7"/>
      <c r="R87" s="807"/>
      <c r="S87" s="807"/>
      <c r="T87" s="807"/>
      <c r="U87" s="807"/>
      <c r="V87" s="807"/>
      <c r="W87" s="807"/>
      <c r="X87" s="808"/>
      <c r="Y87" s="763" t="s">
        <v>62</v>
      </c>
      <c r="Z87" s="764"/>
      <c r="AA87" s="765"/>
      <c r="AB87" s="557"/>
      <c r="AC87" s="557"/>
      <c r="AD87" s="55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8"/>
      <c r="C88" s="558"/>
      <c r="D88" s="558"/>
      <c r="E88" s="558"/>
      <c r="F88" s="559"/>
      <c r="G88" s="232"/>
      <c r="H88" s="233"/>
      <c r="I88" s="233"/>
      <c r="J88" s="233"/>
      <c r="K88" s="233"/>
      <c r="L88" s="233"/>
      <c r="M88" s="233"/>
      <c r="N88" s="233"/>
      <c r="O88" s="234"/>
      <c r="P88" s="809"/>
      <c r="Q88" s="809"/>
      <c r="R88" s="809"/>
      <c r="S88" s="809"/>
      <c r="T88" s="809"/>
      <c r="U88" s="809"/>
      <c r="V88" s="809"/>
      <c r="W88" s="809"/>
      <c r="X88" s="810"/>
      <c r="Y88" s="737" t="s">
        <v>54</v>
      </c>
      <c r="Z88" s="738"/>
      <c r="AA88" s="739"/>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1"/>
      <c r="Y89" s="737" t="s">
        <v>13</v>
      </c>
      <c r="Z89" s="738"/>
      <c r="AA89" s="739"/>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4" t="s">
        <v>11</v>
      </c>
      <c r="AC90" s="465"/>
      <c r="AD90" s="466"/>
      <c r="AE90" s="368" t="s">
        <v>526</v>
      </c>
      <c r="AF90" s="369"/>
      <c r="AG90" s="369"/>
      <c r="AH90" s="370"/>
      <c r="AI90" s="368" t="s">
        <v>523</v>
      </c>
      <c r="AJ90" s="369"/>
      <c r="AK90" s="369"/>
      <c r="AL90" s="370"/>
      <c r="AM90" s="375" t="s">
        <v>518</v>
      </c>
      <c r="AN90" s="375"/>
      <c r="AO90" s="375"/>
      <c r="AP90" s="368"/>
      <c r="AQ90" s="176" t="s">
        <v>354</v>
      </c>
      <c r="AR90" s="169"/>
      <c r="AS90" s="169"/>
      <c r="AT90" s="170"/>
      <c r="AU90" s="373" t="s">
        <v>253</v>
      </c>
      <c r="AV90" s="373"/>
      <c r="AW90" s="373"/>
      <c r="AX90" s="374"/>
    </row>
    <row r="91" spans="1:60" ht="18.75" hidden="1" customHeight="1" x14ac:dyDescent="0.15">
      <c r="A91" s="526"/>
      <c r="B91" s="558"/>
      <c r="C91" s="558"/>
      <c r="D91" s="558"/>
      <c r="E91" s="558"/>
      <c r="F91" s="559"/>
      <c r="G91" s="573"/>
      <c r="H91" s="379"/>
      <c r="I91" s="379"/>
      <c r="J91" s="379"/>
      <c r="K91" s="379"/>
      <c r="L91" s="379"/>
      <c r="M91" s="379"/>
      <c r="N91" s="379"/>
      <c r="O91" s="574"/>
      <c r="P91" s="586"/>
      <c r="Q91" s="379"/>
      <c r="R91" s="379"/>
      <c r="S91" s="379"/>
      <c r="T91" s="379"/>
      <c r="U91" s="379"/>
      <c r="V91" s="379"/>
      <c r="W91" s="379"/>
      <c r="X91" s="574"/>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7"/>
      <c r="R92" s="807"/>
      <c r="S92" s="807"/>
      <c r="T92" s="807"/>
      <c r="U92" s="807"/>
      <c r="V92" s="807"/>
      <c r="W92" s="807"/>
      <c r="X92" s="808"/>
      <c r="Y92" s="763" t="s">
        <v>62</v>
      </c>
      <c r="Z92" s="764"/>
      <c r="AA92" s="765"/>
      <c r="AB92" s="557"/>
      <c r="AC92" s="557"/>
      <c r="AD92" s="55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9"/>
      <c r="Q93" s="809"/>
      <c r="R93" s="809"/>
      <c r="S93" s="809"/>
      <c r="T93" s="809"/>
      <c r="U93" s="809"/>
      <c r="V93" s="809"/>
      <c r="W93" s="809"/>
      <c r="X93" s="810"/>
      <c r="Y93" s="737" t="s">
        <v>54</v>
      </c>
      <c r="Z93" s="738"/>
      <c r="AA93" s="739"/>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1"/>
      <c r="Y94" s="737" t="s">
        <v>13</v>
      </c>
      <c r="Z94" s="738"/>
      <c r="AA94" s="739"/>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4" t="s">
        <v>11</v>
      </c>
      <c r="AC95" s="465"/>
      <c r="AD95" s="466"/>
      <c r="AE95" s="368" t="s">
        <v>526</v>
      </c>
      <c r="AF95" s="369"/>
      <c r="AG95" s="369"/>
      <c r="AH95" s="370"/>
      <c r="AI95" s="368" t="s">
        <v>523</v>
      </c>
      <c r="AJ95" s="369"/>
      <c r="AK95" s="369"/>
      <c r="AL95" s="370"/>
      <c r="AM95" s="375" t="s">
        <v>518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9"/>
      <c r="I96" s="379"/>
      <c r="J96" s="379"/>
      <c r="K96" s="379"/>
      <c r="L96" s="379"/>
      <c r="M96" s="379"/>
      <c r="N96" s="379"/>
      <c r="O96" s="574"/>
      <c r="P96" s="586"/>
      <c r="Q96" s="379"/>
      <c r="R96" s="379"/>
      <c r="S96" s="379"/>
      <c r="T96" s="379"/>
      <c r="U96" s="379"/>
      <c r="V96" s="379"/>
      <c r="W96" s="379"/>
      <c r="X96" s="574"/>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6"/>
      <c r="B97" s="558"/>
      <c r="C97" s="558"/>
      <c r="D97" s="558"/>
      <c r="E97" s="558"/>
      <c r="F97" s="559"/>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526</v>
      </c>
      <c r="AF100" s="832"/>
      <c r="AG100" s="832"/>
      <c r="AH100" s="833"/>
      <c r="AI100" s="831" t="s">
        <v>523</v>
      </c>
      <c r="AJ100" s="832"/>
      <c r="AK100" s="832"/>
      <c r="AL100" s="833"/>
      <c r="AM100" s="831" t="s">
        <v>519</v>
      </c>
      <c r="AN100" s="832"/>
      <c r="AO100" s="832"/>
      <c r="AP100" s="833"/>
      <c r="AQ100" s="938" t="s">
        <v>512</v>
      </c>
      <c r="AR100" s="939"/>
      <c r="AS100" s="939"/>
      <c r="AT100" s="940"/>
      <c r="AU100" s="938" t="s">
        <v>509</v>
      </c>
      <c r="AV100" s="939"/>
      <c r="AW100" s="939"/>
      <c r="AX100" s="941"/>
    </row>
    <row r="101" spans="1:60" ht="23.25" customHeight="1" x14ac:dyDescent="0.15">
      <c r="A101" s="497"/>
      <c r="B101" s="498"/>
      <c r="C101" s="498"/>
      <c r="D101" s="498"/>
      <c r="E101" s="498"/>
      <c r="F101" s="499"/>
      <c r="G101" s="161" t="s">
        <v>588</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7" t="s">
        <v>590</v>
      </c>
      <c r="AC101" s="557"/>
      <c r="AD101" s="557"/>
      <c r="AE101" s="364">
        <v>647</v>
      </c>
      <c r="AF101" s="365"/>
      <c r="AG101" s="365"/>
      <c r="AH101" s="366"/>
      <c r="AI101" s="364">
        <v>782</v>
      </c>
      <c r="AJ101" s="365"/>
      <c r="AK101" s="365"/>
      <c r="AL101" s="366"/>
      <c r="AM101" s="364">
        <v>1074</v>
      </c>
      <c r="AN101" s="365"/>
      <c r="AO101" s="365"/>
      <c r="AP101" s="366"/>
      <c r="AQ101" s="364" t="s">
        <v>561</v>
      </c>
      <c r="AR101" s="365"/>
      <c r="AS101" s="365"/>
      <c r="AT101" s="366"/>
      <c r="AU101" s="364" t="s">
        <v>718</v>
      </c>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590</v>
      </c>
      <c r="AC102" s="557"/>
      <c r="AD102" s="557"/>
      <c r="AE102" s="358">
        <v>600</v>
      </c>
      <c r="AF102" s="358"/>
      <c r="AG102" s="358"/>
      <c r="AH102" s="358"/>
      <c r="AI102" s="358">
        <v>600</v>
      </c>
      <c r="AJ102" s="358"/>
      <c r="AK102" s="358"/>
      <c r="AL102" s="358"/>
      <c r="AM102" s="358">
        <v>600</v>
      </c>
      <c r="AN102" s="358"/>
      <c r="AO102" s="358"/>
      <c r="AP102" s="358"/>
      <c r="AQ102" s="822">
        <v>600</v>
      </c>
      <c r="AR102" s="823"/>
      <c r="AS102" s="823"/>
      <c r="AT102" s="824"/>
      <c r="AU102" s="822">
        <v>600</v>
      </c>
      <c r="AV102" s="823"/>
      <c r="AW102" s="823"/>
      <c r="AX102" s="824"/>
    </row>
    <row r="103" spans="1:60" ht="31.5" customHeight="1" x14ac:dyDescent="0.15">
      <c r="A103" s="494" t="s">
        <v>470</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3" t="s">
        <v>11</v>
      </c>
      <c r="AC103" s="298"/>
      <c r="AD103" s="299"/>
      <c r="AE103" s="303" t="s">
        <v>526</v>
      </c>
      <c r="AF103" s="298"/>
      <c r="AG103" s="298"/>
      <c r="AH103" s="299"/>
      <c r="AI103" s="303" t="s">
        <v>523</v>
      </c>
      <c r="AJ103" s="298"/>
      <c r="AK103" s="298"/>
      <c r="AL103" s="299"/>
      <c r="AM103" s="303" t="s">
        <v>519</v>
      </c>
      <c r="AN103" s="298"/>
      <c r="AO103" s="298"/>
      <c r="AP103" s="299"/>
      <c r="AQ103" s="360" t="s">
        <v>512</v>
      </c>
      <c r="AR103" s="361"/>
      <c r="AS103" s="361"/>
      <c r="AT103" s="362"/>
      <c r="AU103" s="360" t="s">
        <v>509</v>
      </c>
      <c r="AV103" s="361"/>
      <c r="AW103" s="361"/>
      <c r="AX103" s="363"/>
    </row>
    <row r="104" spans="1:60" ht="23.25" customHeight="1" x14ac:dyDescent="0.15">
      <c r="A104" s="497"/>
      <c r="B104" s="498"/>
      <c r="C104" s="498"/>
      <c r="D104" s="498"/>
      <c r="E104" s="498"/>
      <c r="F104" s="499"/>
      <c r="G104" s="161" t="s">
        <v>591</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592</v>
      </c>
      <c r="AC104" s="478"/>
      <c r="AD104" s="479"/>
      <c r="AE104" s="364">
        <v>15</v>
      </c>
      <c r="AF104" s="365"/>
      <c r="AG104" s="365"/>
      <c r="AH104" s="366"/>
      <c r="AI104" s="364">
        <v>27</v>
      </c>
      <c r="AJ104" s="365"/>
      <c r="AK104" s="365"/>
      <c r="AL104" s="366"/>
      <c r="AM104" s="364">
        <v>20</v>
      </c>
      <c r="AN104" s="365"/>
      <c r="AO104" s="365"/>
      <c r="AP104" s="366"/>
      <c r="AQ104" s="364">
        <v>24</v>
      </c>
      <c r="AR104" s="365"/>
      <c r="AS104" s="365"/>
      <c r="AT104" s="366"/>
      <c r="AU104" s="364" t="s">
        <v>722</v>
      </c>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6" t="s">
        <v>592</v>
      </c>
      <c r="AC105" s="407"/>
      <c r="AD105" s="408"/>
      <c r="AE105" s="358">
        <v>15</v>
      </c>
      <c r="AF105" s="358"/>
      <c r="AG105" s="358"/>
      <c r="AH105" s="358"/>
      <c r="AI105" s="358">
        <v>27</v>
      </c>
      <c r="AJ105" s="358"/>
      <c r="AK105" s="358"/>
      <c r="AL105" s="358"/>
      <c r="AM105" s="358">
        <v>20</v>
      </c>
      <c r="AN105" s="358"/>
      <c r="AO105" s="358"/>
      <c r="AP105" s="358"/>
      <c r="AQ105" s="364">
        <v>24</v>
      </c>
      <c r="AR105" s="365"/>
      <c r="AS105" s="365"/>
      <c r="AT105" s="366"/>
      <c r="AU105" s="822">
        <v>22</v>
      </c>
      <c r="AV105" s="823"/>
      <c r="AW105" s="823"/>
      <c r="AX105" s="824"/>
    </row>
    <row r="106" spans="1:60" ht="31.5" customHeight="1" x14ac:dyDescent="0.15">
      <c r="A106" s="494" t="s">
        <v>470</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3" t="s">
        <v>11</v>
      </c>
      <c r="AC106" s="298"/>
      <c r="AD106" s="299"/>
      <c r="AE106" s="303" t="s">
        <v>526</v>
      </c>
      <c r="AF106" s="298"/>
      <c r="AG106" s="298"/>
      <c r="AH106" s="299"/>
      <c r="AI106" s="303" t="s">
        <v>523</v>
      </c>
      <c r="AJ106" s="298"/>
      <c r="AK106" s="298"/>
      <c r="AL106" s="299"/>
      <c r="AM106" s="303" t="s">
        <v>518</v>
      </c>
      <c r="AN106" s="298"/>
      <c r="AO106" s="298"/>
      <c r="AP106" s="299"/>
      <c r="AQ106" s="360" t="s">
        <v>512</v>
      </c>
      <c r="AR106" s="361"/>
      <c r="AS106" s="361"/>
      <c r="AT106" s="362"/>
      <c r="AU106" s="360" t="s">
        <v>509</v>
      </c>
      <c r="AV106" s="361"/>
      <c r="AW106" s="361"/>
      <c r="AX106" s="363"/>
    </row>
    <row r="107" spans="1:60" ht="23.25" customHeight="1" x14ac:dyDescent="0.15">
      <c r="A107" s="497"/>
      <c r="B107" s="498"/>
      <c r="C107" s="498"/>
      <c r="D107" s="498"/>
      <c r="E107" s="498"/>
      <c r="F107" s="499"/>
      <c r="G107" s="161" t="s">
        <v>593</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589</v>
      </c>
      <c r="AC107" s="478"/>
      <c r="AD107" s="479"/>
      <c r="AE107" s="358">
        <v>5276</v>
      </c>
      <c r="AF107" s="358"/>
      <c r="AG107" s="358"/>
      <c r="AH107" s="358"/>
      <c r="AI107" s="358">
        <v>4208</v>
      </c>
      <c r="AJ107" s="358"/>
      <c r="AK107" s="358"/>
      <c r="AL107" s="358"/>
      <c r="AM107" s="358">
        <v>4460</v>
      </c>
      <c r="AN107" s="358"/>
      <c r="AO107" s="358"/>
      <c r="AP107" s="358"/>
      <c r="AQ107" s="364" t="s">
        <v>561</v>
      </c>
      <c r="AR107" s="365"/>
      <c r="AS107" s="365"/>
      <c r="AT107" s="366"/>
      <c r="AU107" s="364" t="s">
        <v>721</v>
      </c>
      <c r="AV107" s="365"/>
      <c r="AW107" s="365"/>
      <c r="AX107" s="366"/>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t="s">
        <v>589</v>
      </c>
      <c r="AC108" s="407"/>
      <c r="AD108" s="408"/>
      <c r="AE108" s="358">
        <v>3000</v>
      </c>
      <c r="AF108" s="358"/>
      <c r="AG108" s="358"/>
      <c r="AH108" s="358"/>
      <c r="AI108" s="358">
        <v>3000</v>
      </c>
      <c r="AJ108" s="358"/>
      <c r="AK108" s="358"/>
      <c r="AL108" s="358"/>
      <c r="AM108" s="358">
        <v>3000</v>
      </c>
      <c r="AN108" s="358"/>
      <c r="AO108" s="358"/>
      <c r="AP108" s="358"/>
      <c r="AQ108" s="364">
        <v>2000</v>
      </c>
      <c r="AR108" s="365"/>
      <c r="AS108" s="365"/>
      <c r="AT108" s="366"/>
      <c r="AU108" s="822">
        <v>2000</v>
      </c>
      <c r="AV108" s="823"/>
      <c r="AW108" s="823"/>
      <c r="AX108" s="824"/>
    </row>
    <row r="109" spans="1:60" ht="31.5" hidden="1" customHeight="1" x14ac:dyDescent="0.15">
      <c r="A109" s="494" t="s">
        <v>470</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3" t="s">
        <v>11</v>
      </c>
      <c r="AC109" s="298"/>
      <c r="AD109" s="299"/>
      <c r="AE109" s="303" t="s">
        <v>526</v>
      </c>
      <c r="AF109" s="298"/>
      <c r="AG109" s="298"/>
      <c r="AH109" s="299"/>
      <c r="AI109" s="303" t="s">
        <v>523</v>
      </c>
      <c r="AJ109" s="298"/>
      <c r="AK109" s="298"/>
      <c r="AL109" s="299"/>
      <c r="AM109" s="303" t="s">
        <v>519</v>
      </c>
      <c r="AN109" s="298"/>
      <c r="AO109" s="298"/>
      <c r="AP109" s="299"/>
      <c r="AQ109" s="360" t="s">
        <v>512</v>
      </c>
      <c r="AR109" s="361"/>
      <c r="AS109" s="361"/>
      <c r="AT109" s="362"/>
      <c r="AU109" s="360" t="s">
        <v>509</v>
      </c>
      <c r="AV109" s="361"/>
      <c r="AW109" s="361"/>
      <c r="AX109" s="363"/>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4" t="s">
        <v>470</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3" t="s">
        <v>11</v>
      </c>
      <c r="AC112" s="298"/>
      <c r="AD112" s="299"/>
      <c r="AE112" s="303" t="s">
        <v>526</v>
      </c>
      <c r="AF112" s="298"/>
      <c r="AG112" s="298"/>
      <c r="AH112" s="299"/>
      <c r="AI112" s="303" t="s">
        <v>523</v>
      </c>
      <c r="AJ112" s="298"/>
      <c r="AK112" s="298"/>
      <c r="AL112" s="299"/>
      <c r="AM112" s="303" t="s">
        <v>518</v>
      </c>
      <c r="AN112" s="298"/>
      <c r="AO112" s="298"/>
      <c r="AP112" s="299"/>
      <c r="AQ112" s="360" t="s">
        <v>512</v>
      </c>
      <c r="AR112" s="361"/>
      <c r="AS112" s="361"/>
      <c r="AT112" s="362"/>
      <c r="AU112" s="360" t="s">
        <v>509</v>
      </c>
      <c r="AV112" s="361"/>
      <c r="AW112" s="361"/>
      <c r="AX112" s="363"/>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526</v>
      </c>
      <c r="AF115" s="298"/>
      <c r="AG115" s="298"/>
      <c r="AH115" s="299"/>
      <c r="AI115" s="303" t="s">
        <v>523</v>
      </c>
      <c r="AJ115" s="298"/>
      <c r="AK115" s="298"/>
      <c r="AL115" s="299"/>
      <c r="AM115" s="303" t="s">
        <v>518</v>
      </c>
      <c r="AN115" s="298"/>
      <c r="AO115" s="298"/>
      <c r="AP115" s="299"/>
      <c r="AQ115" s="335" t="s">
        <v>513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596</v>
      </c>
      <c r="AC116" s="301"/>
      <c r="AD116" s="302"/>
      <c r="AE116" s="358">
        <v>9.1999999999999993</v>
      </c>
      <c r="AF116" s="358"/>
      <c r="AG116" s="358"/>
      <c r="AH116" s="358"/>
      <c r="AI116" s="358">
        <v>8.1999999999999993</v>
      </c>
      <c r="AJ116" s="358"/>
      <c r="AK116" s="358"/>
      <c r="AL116" s="358"/>
      <c r="AM116" s="358">
        <v>5.2</v>
      </c>
      <c r="AN116" s="358"/>
      <c r="AO116" s="358"/>
      <c r="AP116" s="358"/>
      <c r="AQ116" s="364">
        <v>65.099999999999994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598</v>
      </c>
      <c r="AF117" s="306"/>
      <c r="AG117" s="306"/>
      <c r="AH117" s="306"/>
      <c r="AI117" s="306" t="s">
        <v>599</v>
      </c>
      <c r="AJ117" s="306"/>
      <c r="AK117" s="306"/>
      <c r="AL117" s="306"/>
      <c r="AM117" s="306" t="s">
        <v>678</v>
      </c>
      <c r="AN117" s="306"/>
      <c r="AO117" s="306"/>
      <c r="AP117" s="306"/>
      <c r="AQ117" s="306" t="s">
        <v>724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526</v>
      </c>
      <c r="AF118" s="298"/>
      <c r="AG118" s="298"/>
      <c r="AH118" s="299"/>
      <c r="AI118" s="303" t="s">
        <v>523</v>
      </c>
      <c r="AJ118" s="298"/>
      <c r="AK118" s="298"/>
      <c r="AL118" s="299"/>
      <c r="AM118" s="303" t="s">
        <v>518</v>
      </c>
      <c r="AN118" s="298"/>
      <c r="AO118" s="298"/>
      <c r="AP118" s="299"/>
      <c r="AQ118" s="335" t="s">
        <v>513</v>
      </c>
      <c r="AR118" s="336"/>
      <c r="AS118" s="336"/>
      <c r="AT118" s="336"/>
      <c r="AU118" s="336"/>
      <c r="AV118" s="336"/>
      <c r="AW118" s="336"/>
      <c r="AX118" s="337"/>
    </row>
    <row r="119" spans="1:50" ht="23.25" customHeight="1" x14ac:dyDescent="0.15">
      <c r="A119" s="292"/>
      <c r="B119" s="293"/>
      <c r="C119" s="293"/>
      <c r="D119" s="293"/>
      <c r="E119" s="293"/>
      <c r="F119" s="294"/>
      <c r="G119" s="351" t="s">
        <v>600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595</v>
      </c>
      <c r="AC119" s="301"/>
      <c r="AD119" s="302"/>
      <c r="AE119" s="358">
        <v>1034</v>
      </c>
      <c r="AF119" s="358"/>
      <c r="AG119" s="358"/>
      <c r="AH119" s="358"/>
      <c r="AI119" s="358">
        <v>1551</v>
      </c>
      <c r="AJ119" s="358"/>
      <c r="AK119" s="358"/>
      <c r="AL119" s="358"/>
      <c r="AM119" s="358">
        <v>776</v>
      </c>
      <c r="AN119" s="358"/>
      <c r="AO119" s="358"/>
      <c r="AP119" s="358"/>
      <c r="AQ119" s="358">
        <v>776</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597</v>
      </c>
      <c r="AC120" s="342"/>
      <c r="AD120" s="343"/>
      <c r="AE120" s="306" t="s">
        <v>601</v>
      </c>
      <c r="AF120" s="306"/>
      <c r="AG120" s="306"/>
      <c r="AH120" s="306"/>
      <c r="AI120" s="306" t="s">
        <v>602</v>
      </c>
      <c r="AJ120" s="306"/>
      <c r="AK120" s="306"/>
      <c r="AL120" s="306"/>
      <c r="AM120" s="306" t="s">
        <v>603</v>
      </c>
      <c r="AN120" s="306"/>
      <c r="AO120" s="306"/>
      <c r="AP120" s="306"/>
      <c r="AQ120" s="306" t="s">
        <v>603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526</v>
      </c>
      <c r="AF121" s="298"/>
      <c r="AG121" s="298"/>
      <c r="AH121" s="299"/>
      <c r="AI121" s="303" t="s">
        <v>523</v>
      </c>
      <c r="AJ121" s="298"/>
      <c r="AK121" s="298"/>
      <c r="AL121" s="299"/>
      <c r="AM121" s="303" t="s">
        <v>518</v>
      </c>
      <c r="AN121" s="298"/>
      <c r="AO121" s="298"/>
      <c r="AP121" s="299"/>
      <c r="AQ121" s="335" t="s">
        <v>513</v>
      </c>
      <c r="AR121" s="336"/>
      <c r="AS121" s="336"/>
      <c r="AT121" s="336"/>
      <c r="AU121" s="336"/>
      <c r="AV121" s="336"/>
      <c r="AW121" s="336"/>
      <c r="AX121" s="337"/>
    </row>
    <row r="122" spans="1:50" ht="23.25"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595</v>
      </c>
      <c r="AC122" s="301"/>
      <c r="AD122" s="302"/>
      <c r="AE122" s="358">
        <v>23</v>
      </c>
      <c r="AF122" s="358"/>
      <c r="AG122" s="358"/>
      <c r="AH122" s="358"/>
      <c r="AI122" s="358">
        <v>23</v>
      </c>
      <c r="AJ122" s="358"/>
      <c r="AK122" s="358"/>
      <c r="AL122" s="358"/>
      <c r="AM122" s="358">
        <v>17</v>
      </c>
      <c r="AN122" s="358"/>
      <c r="AO122" s="358"/>
      <c r="AP122" s="358"/>
      <c r="AQ122" s="358">
        <v>24</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597</v>
      </c>
      <c r="AC123" s="342"/>
      <c r="AD123" s="343"/>
      <c r="AE123" s="306" t="s">
        <v>605</v>
      </c>
      <c r="AF123" s="306"/>
      <c r="AG123" s="306"/>
      <c r="AH123" s="306"/>
      <c r="AI123" s="306" t="s">
        <v>606</v>
      </c>
      <c r="AJ123" s="306"/>
      <c r="AK123" s="306"/>
      <c r="AL123" s="306"/>
      <c r="AM123" s="306" t="s">
        <v>715</v>
      </c>
      <c r="AN123" s="306"/>
      <c r="AO123" s="306"/>
      <c r="AP123" s="306"/>
      <c r="AQ123" s="306" t="s">
        <v>716</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527</v>
      </c>
      <c r="AF124" s="298"/>
      <c r="AG124" s="298"/>
      <c r="AH124" s="299"/>
      <c r="AI124" s="303" t="s">
        <v>523</v>
      </c>
      <c r="AJ124" s="298"/>
      <c r="AK124" s="298"/>
      <c r="AL124" s="299"/>
      <c r="AM124" s="303" t="s">
        <v>518</v>
      </c>
      <c r="AN124" s="298"/>
      <c r="AO124" s="298"/>
      <c r="AP124" s="299"/>
      <c r="AQ124" s="335" t="s">
        <v>513</v>
      </c>
      <c r="AR124" s="336"/>
      <c r="AS124" s="336"/>
      <c r="AT124" s="336"/>
      <c r="AU124" s="336"/>
      <c r="AV124" s="336"/>
      <c r="AW124" s="336"/>
      <c r="AX124" s="337"/>
    </row>
    <row r="125" spans="1:50" ht="23.25" hidden="1" customHeight="1" x14ac:dyDescent="0.15">
      <c r="A125" s="292"/>
      <c r="B125" s="293"/>
      <c r="C125" s="293"/>
      <c r="D125" s="293"/>
      <c r="E125" s="293"/>
      <c r="F125" s="294"/>
      <c r="G125" s="351" t="s">
        <v>607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526</v>
      </c>
      <c r="AF127" s="298"/>
      <c r="AG127" s="298"/>
      <c r="AH127" s="299"/>
      <c r="AI127" s="303" t="s">
        <v>523</v>
      </c>
      <c r="AJ127" s="298"/>
      <c r="AK127" s="298"/>
      <c r="AL127" s="299"/>
      <c r="AM127" s="303" t="s">
        <v>518</v>
      </c>
      <c r="AN127" s="298"/>
      <c r="AO127" s="298"/>
      <c r="AP127" s="299"/>
      <c r="AQ127" s="335" t="s">
        <v>513</v>
      </c>
      <c r="AR127" s="336"/>
      <c r="AS127" s="336"/>
      <c r="AT127" s="336"/>
      <c r="AU127" s="336"/>
      <c r="AV127" s="336"/>
      <c r="AW127" s="336"/>
      <c r="AX127" s="337"/>
    </row>
    <row r="128" spans="1:50" ht="23.25" hidden="1" customHeight="1" x14ac:dyDescent="0.15">
      <c r="A128" s="292"/>
      <c r="B128" s="293"/>
      <c r="C128" s="293"/>
      <c r="D128" s="293"/>
      <c r="E128" s="293"/>
      <c r="F128" s="294"/>
      <c r="G128" s="351" t="s">
        <v>607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556</v>
      </c>
      <c r="B130" s="1001"/>
      <c r="C130" s="1000" t="s">
        <v>358</v>
      </c>
      <c r="D130" s="1001"/>
      <c r="E130" s="308" t="s">
        <v>387</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386</v>
      </c>
      <c r="F131" s="239"/>
      <c r="G131" s="235" t="s">
        <v>635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354</v>
      </c>
      <c r="AR132" s="268"/>
      <c r="AS132" s="268"/>
      <c r="AT132" s="269"/>
      <c r="AU132" s="279" t="s">
        <v>370</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v>34</v>
      </c>
      <c r="AV133" s="136"/>
      <c r="AW133" s="137" t="s">
        <v>300</v>
      </c>
      <c r="AX133" s="138"/>
    </row>
    <row r="134" spans="1:50" ht="39.75" customHeight="1" x14ac:dyDescent="0.15">
      <c r="A134" s="1004"/>
      <c r="B134" s="252"/>
      <c r="C134" s="251"/>
      <c r="D134" s="252"/>
      <c r="E134" s="251"/>
      <c r="F134" s="314"/>
      <c r="G134" s="230" t="s">
        <v>609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9.1</v>
      </c>
      <c r="AF134" s="112"/>
      <c r="AG134" s="112"/>
      <c r="AH134" s="112"/>
      <c r="AI134" s="266">
        <v>9.4</v>
      </c>
      <c r="AJ134" s="112"/>
      <c r="AK134" s="112"/>
      <c r="AL134" s="112"/>
      <c r="AM134" s="266">
        <v>9.5</v>
      </c>
      <c r="AN134" s="112"/>
      <c r="AO134" s="112"/>
      <c r="AP134" s="112"/>
      <c r="AQ134" s="266" t="s">
        <v>575</v>
      </c>
      <c r="AR134" s="112"/>
      <c r="AS134" s="112"/>
      <c r="AT134" s="112"/>
      <c r="AU134" s="266">
        <v>10</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575</v>
      </c>
      <c r="AF135" s="112"/>
      <c r="AG135" s="112"/>
      <c r="AH135" s="112"/>
      <c r="AI135" s="266" t="s">
        <v>575</v>
      </c>
      <c r="AJ135" s="112"/>
      <c r="AK135" s="112"/>
      <c r="AL135" s="112"/>
      <c r="AM135" s="266" t="s">
        <v>557</v>
      </c>
      <c r="AN135" s="112"/>
      <c r="AO135" s="112"/>
      <c r="AP135" s="112"/>
      <c r="AQ135" s="266" t="s">
        <v>575</v>
      </c>
      <c r="AR135" s="112"/>
      <c r="AS135" s="112"/>
      <c r="AT135" s="112"/>
      <c r="AU135" s="266" t="s">
        <v>575</v>
      </c>
      <c r="AV135" s="112"/>
      <c r="AW135" s="112"/>
      <c r="AX135" s="222"/>
    </row>
    <row r="136" spans="1:50" ht="18.75" customHeight="1" x14ac:dyDescent="0.15">
      <c r="A136" s="100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354</v>
      </c>
      <c r="AR136" s="268"/>
      <c r="AS136" s="268"/>
      <c r="AT136" s="269"/>
      <c r="AU136" s="279" t="s">
        <v>370</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561</v>
      </c>
      <c r="AR137" s="271"/>
      <c r="AS137" s="137" t="s">
        <v>355</v>
      </c>
      <c r="AT137" s="172"/>
      <c r="AU137" s="136" t="s">
        <v>561</v>
      </c>
      <c r="AV137" s="136"/>
      <c r="AW137" s="137" t="s">
        <v>300</v>
      </c>
      <c r="AX137" s="138"/>
    </row>
    <row r="138" spans="1:50" ht="39.75" customHeight="1" x14ac:dyDescent="0.15">
      <c r="A138" s="1004"/>
      <c r="B138" s="252"/>
      <c r="C138" s="251"/>
      <c r="D138" s="252"/>
      <c r="E138" s="251"/>
      <c r="F138" s="314"/>
      <c r="G138" s="230" t="s">
        <v>610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487</v>
      </c>
      <c r="AC138" s="221"/>
      <c r="AD138" s="221"/>
      <c r="AE138" s="266">
        <v>13.6</v>
      </c>
      <c r="AF138" s="112"/>
      <c r="AG138" s="112"/>
      <c r="AH138" s="112"/>
      <c r="AI138" s="266">
        <v>10</v>
      </c>
      <c r="AJ138" s="112"/>
      <c r="AK138" s="112"/>
      <c r="AL138" s="112"/>
      <c r="AM138" s="266">
        <v>8.4</v>
      </c>
      <c r="AN138" s="112"/>
      <c r="AO138" s="112"/>
      <c r="AP138" s="112"/>
      <c r="AQ138" s="266" t="s">
        <v>561</v>
      </c>
      <c r="AR138" s="112"/>
      <c r="AS138" s="112"/>
      <c r="AT138" s="112"/>
      <c r="AU138" s="266" t="s">
        <v>561</v>
      </c>
      <c r="AV138" s="112"/>
      <c r="AW138" s="112"/>
      <c r="AX138" s="222"/>
    </row>
    <row r="139" spans="1:50" ht="39.75"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561</v>
      </c>
      <c r="AC139" s="133"/>
      <c r="AD139" s="133"/>
      <c r="AE139" s="266">
        <v>6.7</v>
      </c>
      <c r="AF139" s="112"/>
      <c r="AG139" s="112"/>
      <c r="AH139" s="112"/>
      <c r="AI139" s="266">
        <v>7.5</v>
      </c>
      <c r="AJ139" s="112"/>
      <c r="AK139" s="112"/>
      <c r="AL139" s="112"/>
      <c r="AM139" s="266">
        <v>6.6</v>
      </c>
      <c r="AN139" s="112"/>
      <c r="AO139" s="112"/>
      <c r="AP139" s="112"/>
      <c r="AQ139" s="266" t="s">
        <v>561</v>
      </c>
      <c r="AR139" s="112"/>
      <c r="AS139" s="112"/>
      <c r="AT139" s="112"/>
      <c r="AU139" s="266" t="s">
        <v>561</v>
      </c>
      <c r="AV139" s="112"/>
      <c r="AW139" s="112"/>
      <c r="AX139" s="222"/>
    </row>
    <row r="140" spans="1:50" ht="18.75" customHeight="1" x14ac:dyDescent="0.15">
      <c r="A140" s="100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354</v>
      </c>
      <c r="AR140" s="268"/>
      <c r="AS140" s="268"/>
      <c r="AT140" s="269"/>
      <c r="AU140" s="279" t="s">
        <v>370</v>
      </c>
      <c r="AV140" s="279"/>
      <c r="AW140" s="279"/>
      <c r="AX140" s="280"/>
    </row>
    <row r="141" spans="1:50" ht="18.75"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725</v>
      </c>
      <c r="AR141" s="271"/>
      <c r="AS141" s="137" t="s">
        <v>355</v>
      </c>
      <c r="AT141" s="172"/>
      <c r="AU141" s="136" t="s">
        <v>725</v>
      </c>
      <c r="AV141" s="136"/>
      <c r="AW141" s="137" t="s">
        <v>300</v>
      </c>
      <c r="AX141" s="138"/>
    </row>
    <row r="142" spans="1:50" ht="39.75" customHeight="1" x14ac:dyDescent="0.15">
      <c r="A142" s="1004"/>
      <c r="B142" s="252"/>
      <c r="C142" s="251"/>
      <c r="D142" s="252"/>
      <c r="E142" s="251"/>
      <c r="F142" s="314"/>
      <c r="G142" s="230" t="s">
        <v>611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589</v>
      </c>
      <c r="AC142" s="221"/>
      <c r="AD142" s="221"/>
      <c r="AE142" s="266">
        <v>29267</v>
      </c>
      <c r="AF142" s="112"/>
      <c r="AG142" s="112"/>
      <c r="AH142" s="112"/>
      <c r="AI142" s="266">
        <v>27056</v>
      </c>
      <c r="AJ142" s="112"/>
      <c r="AK142" s="112"/>
      <c r="AL142" s="112"/>
      <c r="AM142" s="266">
        <v>29561</v>
      </c>
      <c r="AN142" s="112"/>
      <c r="AO142" s="112"/>
      <c r="AP142" s="112"/>
      <c r="AQ142" s="266" t="s">
        <v>561</v>
      </c>
      <c r="AR142" s="112"/>
      <c r="AS142" s="112"/>
      <c r="AT142" s="112"/>
      <c r="AU142" s="266" t="s">
        <v>561</v>
      </c>
      <c r="AV142" s="112"/>
      <c r="AW142" s="112"/>
      <c r="AX142" s="222"/>
    </row>
    <row r="143" spans="1:50" ht="39.75"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561</v>
      </c>
      <c r="AC143" s="133"/>
      <c r="AD143" s="133"/>
      <c r="AE143" s="266" t="s">
        <v>561</v>
      </c>
      <c r="AF143" s="112"/>
      <c r="AG143" s="112"/>
      <c r="AH143" s="112"/>
      <c r="AI143" s="266">
        <v>27754</v>
      </c>
      <c r="AJ143" s="112"/>
      <c r="AK143" s="112"/>
      <c r="AL143" s="112"/>
      <c r="AM143" s="266">
        <v>28162</v>
      </c>
      <c r="AN143" s="112"/>
      <c r="AO143" s="112"/>
      <c r="AP143" s="112"/>
      <c r="AQ143" s="266" t="s">
        <v>561</v>
      </c>
      <c r="AR143" s="112"/>
      <c r="AS143" s="112"/>
      <c r="AT143" s="112"/>
      <c r="AU143" s="266" t="s">
        <v>561</v>
      </c>
      <c r="AV143" s="112"/>
      <c r="AW143" s="112"/>
      <c r="AX143" s="222"/>
    </row>
    <row r="144" spans="1:50" ht="18.75" hidden="1" customHeight="1" x14ac:dyDescent="0.15">
      <c r="A144" s="100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354</v>
      </c>
      <c r="AR144" s="268"/>
      <c r="AS144" s="268"/>
      <c r="AT144" s="269"/>
      <c r="AU144" s="279" t="s">
        <v>370</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354</v>
      </c>
      <c r="AR148" s="268"/>
      <c r="AS148" s="268"/>
      <c r="AT148" s="269"/>
      <c r="AU148" s="279" t="s">
        <v>370</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4"/>
      <c r="B188" s="252"/>
      <c r="C188" s="251"/>
      <c r="D188" s="252"/>
      <c r="E188" s="160" t="s">
        <v>612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354</v>
      </c>
      <c r="AR192" s="268"/>
      <c r="AS192" s="268"/>
      <c r="AT192" s="269"/>
      <c r="AU192" s="279" t="s">
        <v>370</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354</v>
      </c>
      <c r="AR196" s="268"/>
      <c r="AS196" s="268"/>
      <c r="AT196" s="269"/>
      <c r="AU196" s="279" t="s">
        <v>370</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354</v>
      </c>
      <c r="AR200" s="268"/>
      <c r="AS200" s="268"/>
      <c r="AT200" s="269"/>
      <c r="AU200" s="279" t="s">
        <v>370</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354</v>
      </c>
      <c r="AR204" s="268"/>
      <c r="AS204" s="268"/>
      <c r="AT204" s="269"/>
      <c r="AU204" s="279" t="s">
        <v>370</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354</v>
      </c>
      <c r="AR208" s="268"/>
      <c r="AS208" s="268"/>
      <c r="AT208" s="269"/>
      <c r="AU208" s="279" t="s">
        <v>370</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354</v>
      </c>
      <c r="AR252" s="268"/>
      <c r="AS252" s="268"/>
      <c r="AT252" s="269"/>
      <c r="AU252" s="279" t="s">
        <v>370</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354</v>
      </c>
      <c r="AR256" s="268"/>
      <c r="AS256" s="268"/>
      <c r="AT256" s="269"/>
      <c r="AU256" s="279" t="s">
        <v>370</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354</v>
      </c>
      <c r="AR260" s="268"/>
      <c r="AS260" s="268"/>
      <c r="AT260" s="269"/>
      <c r="AU260" s="279" t="s">
        <v>370</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354</v>
      </c>
      <c r="AR264" s="169"/>
      <c r="AS264" s="169"/>
      <c r="AT264" s="170"/>
      <c r="AU264" s="134" t="s">
        <v>370</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354</v>
      </c>
      <c r="AR268" s="268"/>
      <c r="AS268" s="268"/>
      <c r="AT268" s="269"/>
      <c r="AU268" s="279" t="s">
        <v>370</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354</v>
      </c>
      <c r="AR312" s="268"/>
      <c r="AS312" s="268"/>
      <c r="AT312" s="269"/>
      <c r="AU312" s="279" t="s">
        <v>370</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354</v>
      </c>
      <c r="AR316" s="268"/>
      <c r="AS316" s="268"/>
      <c r="AT316" s="269"/>
      <c r="AU316" s="279" t="s">
        <v>370</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354</v>
      </c>
      <c r="AR320" s="268"/>
      <c r="AS320" s="268"/>
      <c r="AT320" s="269"/>
      <c r="AU320" s="279" t="s">
        <v>370</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354</v>
      </c>
      <c r="AR324" s="268"/>
      <c r="AS324" s="268"/>
      <c r="AT324" s="269"/>
      <c r="AU324" s="279" t="s">
        <v>370</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354</v>
      </c>
      <c r="AR328" s="268"/>
      <c r="AS328" s="268"/>
      <c r="AT328" s="269"/>
      <c r="AU328" s="279" t="s">
        <v>370</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354</v>
      </c>
      <c r="AR372" s="268"/>
      <c r="AS372" s="268"/>
      <c r="AT372" s="269"/>
      <c r="AU372" s="279" t="s">
        <v>370</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354</v>
      </c>
      <c r="AR376" s="268"/>
      <c r="AS376" s="268"/>
      <c r="AT376" s="269"/>
      <c r="AU376" s="279" t="s">
        <v>370</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354</v>
      </c>
      <c r="AR380" s="268"/>
      <c r="AS380" s="268"/>
      <c r="AT380" s="269"/>
      <c r="AU380" s="279" t="s">
        <v>370</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354</v>
      </c>
      <c r="AR384" s="268"/>
      <c r="AS384" s="268"/>
      <c r="AT384" s="269"/>
      <c r="AU384" s="279" t="s">
        <v>370</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354</v>
      </c>
      <c r="AR388" s="268"/>
      <c r="AS388" s="268"/>
      <c r="AT388" s="269"/>
      <c r="AU388" s="279" t="s">
        <v>370</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552</v>
      </c>
      <c r="D430" s="250"/>
      <c r="E430" s="238" t="s">
        <v>536</v>
      </c>
      <c r="F430" s="454"/>
      <c r="G430" s="240" t="s">
        <v>374</v>
      </c>
      <c r="H430" s="158"/>
      <c r="I430" s="158"/>
      <c r="J430" s="241" t="s">
        <v>575</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519</v>
      </c>
      <c r="AJ431" s="181"/>
      <c r="AK431" s="181"/>
      <c r="AL431" s="176"/>
      <c r="AM431" s="181" t="s">
        <v>514</v>
      </c>
      <c r="AN431" s="181"/>
      <c r="AO431" s="181"/>
      <c r="AP431" s="176"/>
      <c r="AQ431" s="176" t="s">
        <v>354</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576</v>
      </c>
      <c r="AR432" s="136"/>
      <c r="AS432" s="137" t="s">
        <v>355</v>
      </c>
      <c r="AT432" s="172"/>
      <c r="AU432" s="136" t="s">
        <v>575</v>
      </c>
      <c r="AV432" s="136"/>
      <c r="AW432" s="137" t="s">
        <v>300</v>
      </c>
      <c r="AX432" s="138"/>
    </row>
    <row r="433" spans="1:50" ht="23.25" customHeight="1" x14ac:dyDescent="0.15">
      <c r="A433" s="100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3"/>
      <c r="AI433" s="111" t="s">
        <v>575</v>
      </c>
      <c r="AJ433" s="112"/>
      <c r="AK433" s="112"/>
      <c r="AL433" s="112"/>
      <c r="AM433" s="111" t="s">
        <v>561</v>
      </c>
      <c r="AN433" s="112"/>
      <c r="AO433" s="112"/>
      <c r="AP433" s="113"/>
      <c r="AQ433" s="111" t="s">
        <v>575</v>
      </c>
      <c r="AR433" s="112"/>
      <c r="AS433" s="112"/>
      <c r="AT433" s="113"/>
      <c r="AU433" s="112" t="s">
        <v>575</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575</v>
      </c>
      <c r="AF434" s="112"/>
      <c r="AG434" s="112"/>
      <c r="AH434" s="113"/>
      <c r="AI434" s="111" t="s">
        <v>575</v>
      </c>
      <c r="AJ434" s="112"/>
      <c r="AK434" s="112"/>
      <c r="AL434" s="112"/>
      <c r="AM434" s="111" t="s">
        <v>561</v>
      </c>
      <c r="AN434" s="112"/>
      <c r="AO434" s="112"/>
      <c r="AP434" s="113"/>
      <c r="AQ434" s="111" t="s">
        <v>575</v>
      </c>
      <c r="AR434" s="112"/>
      <c r="AS434" s="112"/>
      <c r="AT434" s="113"/>
      <c r="AU434" s="112" t="s">
        <v>576</v>
      </c>
      <c r="AV434" s="112"/>
      <c r="AW434" s="112"/>
      <c r="AX434" s="222"/>
    </row>
    <row r="435" spans="1:50" ht="17.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580</v>
      </c>
      <c r="AJ435" s="112"/>
      <c r="AK435" s="112"/>
      <c r="AL435" s="112"/>
      <c r="AM435" s="111" t="s">
        <v>561</v>
      </c>
      <c r="AN435" s="112"/>
      <c r="AO435" s="112"/>
      <c r="AP435" s="113"/>
      <c r="AQ435" s="111" t="s">
        <v>575</v>
      </c>
      <c r="AR435" s="112"/>
      <c r="AS435" s="112"/>
      <c r="AT435" s="113"/>
      <c r="AU435" s="112" t="s">
        <v>580</v>
      </c>
      <c r="AV435" s="112"/>
      <c r="AW435" s="112"/>
      <c r="AX435" s="222"/>
    </row>
    <row r="436" spans="1:50" ht="17.25" hidden="1" customHeight="1" x14ac:dyDescent="0.15">
      <c r="A436" s="100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518</v>
      </c>
      <c r="AJ436" s="181"/>
      <c r="AK436" s="181"/>
      <c r="AL436" s="176"/>
      <c r="AM436" s="181" t="s">
        <v>514</v>
      </c>
      <c r="AN436" s="181"/>
      <c r="AO436" s="181"/>
      <c r="AP436" s="176"/>
      <c r="AQ436" s="176" t="s">
        <v>354</v>
      </c>
      <c r="AR436" s="169"/>
      <c r="AS436" s="169"/>
      <c r="AT436" s="170"/>
      <c r="AU436" s="134" t="s">
        <v>253</v>
      </c>
      <c r="AV436" s="134"/>
      <c r="AW436" s="134"/>
      <c r="AX436" s="135"/>
    </row>
    <row r="437" spans="1:50" ht="17.2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17.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17.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17.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7.25" hidden="1" customHeight="1" x14ac:dyDescent="0.15">
      <c r="A441" s="100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518</v>
      </c>
      <c r="AJ441" s="181"/>
      <c r="AK441" s="181"/>
      <c r="AL441" s="176"/>
      <c r="AM441" s="181" t="s">
        <v>510</v>
      </c>
      <c r="AN441" s="181"/>
      <c r="AO441" s="181"/>
      <c r="AP441" s="176"/>
      <c r="AQ441" s="176" t="s">
        <v>354</v>
      </c>
      <c r="AR441" s="169"/>
      <c r="AS441" s="169"/>
      <c r="AT441" s="170"/>
      <c r="AU441" s="134" t="s">
        <v>253</v>
      </c>
      <c r="AV441" s="134"/>
      <c r="AW441" s="134"/>
      <c r="AX441" s="135"/>
    </row>
    <row r="442" spans="1:50" ht="17.2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17.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17.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17.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7.25" hidden="1" customHeight="1" x14ac:dyDescent="0.15">
      <c r="A446" s="100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518</v>
      </c>
      <c r="AJ446" s="181"/>
      <c r="AK446" s="181"/>
      <c r="AL446" s="176"/>
      <c r="AM446" s="181" t="s">
        <v>515</v>
      </c>
      <c r="AN446" s="181"/>
      <c r="AO446" s="181"/>
      <c r="AP446" s="176"/>
      <c r="AQ446" s="176" t="s">
        <v>354</v>
      </c>
      <c r="AR446" s="169"/>
      <c r="AS446" s="169"/>
      <c r="AT446" s="170"/>
      <c r="AU446" s="134" t="s">
        <v>253</v>
      </c>
      <c r="AV446" s="134"/>
      <c r="AW446" s="134"/>
      <c r="AX446" s="135"/>
    </row>
    <row r="447" spans="1:50" ht="17.2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17.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17.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17.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7.25" hidden="1" customHeight="1" x14ac:dyDescent="0.15">
      <c r="A451" s="100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518</v>
      </c>
      <c r="AJ451" s="181"/>
      <c r="AK451" s="181"/>
      <c r="AL451" s="176"/>
      <c r="AM451" s="181" t="s">
        <v>514</v>
      </c>
      <c r="AN451" s="181"/>
      <c r="AO451" s="181"/>
      <c r="AP451" s="176"/>
      <c r="AQ451" s="176" t="s">
        <v>354</v>
      </c>
      <c r="AR451" s="169"/>
      <c r="AS451" s="169"/>
      <c r="AT451" s="170"/>
      <c r="AU451" s="134" t="s">
        <v>253</v>
      </c>
      <c r="AV451" s="134"/>
      <c r="AW451" s="134"/>
      <c r="AX451" s="135"/>
    </row>
    <row r="452" spans="1:50" ht="17.2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17.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17.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17.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7.25" customHeight="1" x14ac:dyDescent="0.15">
      <c r="A456" s="100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518</v>
      </c>
      <c r="AJ456" s="181"/>
      <c r="AK456" s="181"/>
      <c r="AL456" s="176"/>
      <c r="AM456" s="181" t="s">
        <v>514</v>
      </c>
      <c r="AN456" s="181"/>
      <c r="AO456" s="181"/>
      <c r="AP456" s="176"/>
      <c r="AQ456" s="176" t="s">
        <v>354</v>
      </c>
      <c r="AR456" s="169"/>
      <c r="AS456" s="169"/>
      <c r="AT456" s="170"/>
      <c r="AU456" s="134" t="s">
        <v>253</v>
      </c>
      <c r="AV456" s="134"/>
      <c r="AW456" s="134"/>
      <c r="AX456" s="135"/>
    </row>
    <row r="457" spans="1:50" ht="18.75"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7" t="s">
        <v>580</v>
      </c>
      <c r="AR457" s="136"/>
      <c r="AS457" s="137" t="s">
        <v>355</v>
      </c>
      <c r="AT457" s="172"/>
      <c r="AU457" s="136" t="s">
        <v>575</v>
      </c>
      <c r="AV457" s="136"/>
      <c r="AW457" s="137" t="s">
        <v>300</v>
      </c>
      <c r="AX457" s="138"/>
    </row>
    <row r="458" spans="1:50" ht="23.25" customHeight="1" x14ac:dyDescent="0.15">
      <c r="A458" s="100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575</v>
      </c>
      <c r="AF458" s="112"/>
      <c r="AG458" s="112"/>
      <c r="AH458" s="112"/>
      <c r="AI458" s="111" t="s">
        <v>575</v>
      </c>
      <c r="AJ458" s="112"/>
      <c r="AK458" s="112"/>
      <c r="AL458" s="112"/>
      <c r="AM458" s="111" t="s">
        <v>561</v>
      </c>
      <c r="AN458" s="112"/>
      <c r="AO458" s="112"/>
      <c r="AP458" s="113"/>
      <c r="AQ458" s="111" t="s">
        <v>575</v>
      </c>
      <c r="AR458" s="112"/>
      <c r="AS458" s="112"/>
      <c r="AT458" s="113"/>
      <c r="AU458" s="112" t="s">
        <v>575</v>
      </c>
      <c r="AV458" s="112"/>
      <c r="AW458" s="112"/>
      <c r="AX458" s="222"/>
    </row>
    <row r="459" spans="1:50" ht="23.25"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575</v>
      </c>
      <c r="AF459" s="112"/>
      <c r="AG459" s="112"/>
      <c r="AH459" s="113"/>
      <c r="AI459" s="111" t="s">
        <v>575</v>
      </c>
      <c r="AJ459" s="112"/>
      <c r="AK459" s="112"/>
      <c r="AL459" s="112"/>
      <c r="AM459" s="111" t="s">
        <v>561</v>
      </c>
      <c r="AN459" s="112"/>
      <c r="AO459" s="112"/>
      <c r="AP459" s="113"/>
      <c r="AQ459" s="111" t="s">
        <v>575</v>
      </c>
      <c r="AR459" s="112"/>
      <c r="AS459" s="112"/>
      <c r="AT459" s="113"/>
      <c r="AU459" s="112" t="s">
        <v>575</v>
      </c>
      <c r="AV459" s="112"/>
      <c r="AW459" s="112"/>
      <c r="AX459" s="222"/>
    </row>
    <row r="460" spans="1:50" ht="23.25"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2"/>
      <c r="AM460" s="111" t="s">
        <v>561</v>
      </c>
      <c r="AN460" s="112"/>
      <c r="AO460" s="112"/>
      <c r="AP460" s="113"/>
      <c r="AQ460" s="111" t="s">
        <v>575</v>
      </c>
      <c r="AR460" s="112"/>
      <c r="AS460" s="112"/>
      <c r="AT460" s="113"/>
      <c r="AU460" s="112" t="s">
        <v>575</v>
      </c>
      <c r="AV460" s="112"/>
      <c r="AW460" s="112"/>
      <c r="AX460" s="222"/>
    </row>
    <row r="461" spans="1:50" ht="18.75" hidden="1" customHeight="1" x14ac:dyDescent="0.15">
      <c r="A461" s="100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518</v>
      </c>
      <c r="AJ461" s="181"/>
      <c r="AK461" s="181"/>
      <c r="AL461" s="176"/>
      <c r="AM461" s="181" t="s">
        <v>516</v>
      </c>
      <c r="AN461" s="181"/>
      <c r="AO461" s="181"/>
      <c r="AP461" s="176"/>
      <c r="AQ461" s="176" t="s">
        <v>354</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518</v>
      </c>
      <c r="AJ466" s="181"/>
      <c r="AK466" s="181"/>
      <c r="AL466" s="176"/>
      <c r="AM466" s="181" t="s">
        <v>514</v>
      </c>
      <c r="AN466" s="181"/>
      <c r="AO466" s="181"/>
      <c r="AP466" s="176"/>
      <c r="AQ466" s="176" t="s">
        <v>354</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518</v>
      </c>
      <c r="AJ471" s="181"/>
      <c r="AK471" s="181"/>
      <c r="AL471" s="176"/>
      <c r="AM471" s="181" t="s">
        <v>510</v>
      </c>
      <c r="AN471" s="181"/>
      <c r="AO471" s="181"/>
      <c r="AP471" s="176"/>
      <c r="AQ471" s="176" t="s">
        <v>354</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518</v>
      </c>
      <c r="AJ476" s="181"/>
      <c r="AK476" s="181"/>
      <c r="AL476" s="176"/>
      <c r="AM476" s="181" t="s">
        <v>514</v>
      </c>
      <c r="AN476" s="181"/>
      <c r="AO476" s="181"/>
      <c r="AP476" s="176"/>
      <c r="AQ476" s="176" t="s">
        <v>354</v>
      </c>
      <c r="AR476" s="169"/>
      <c r="AS476" s="169"/>
      <c r="AT476" s="170"/>
      <c r="AU476" s="134" t="s">
        <v>253</v>
      </c>
      <c r="AV476" s="134"/>
      <c r="AW476" s="134"/>
      <c r="AX476" s="135"/>
    </row>
    <row r="477" spans="1:50" ht="18.75" hidden="1"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4"/>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4"/>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553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519</v>
      </c>
      <c r="AJ485" s="181"/>
      <c r="AK485" s="181"/>
      <c r="AL485" s="176"/>
      <c r="AM485" s="181" t="s">
        <v>516</v>
      </c>
      <c r="AN485" s="181"/>
      <c r="AO485" s="181"/>
      <c r="AP485" s="176"/>
      <c r="AQ485" s="176" t="s">
        <v>354</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518</v>
      </c>
      <c r="AJ490" s="181"/>
      <c r="AK490" s="181"/>
      <c r="AL490" s="176"/>
      <c r="AM490" s="181" t="s">
        <v>516</v>
      </c>
      <c r="AN490" s="181"/>
      <c r="AO490" s="181"/>
      <c r="AP490" s="176"/>
      <c r="AQ490" s="176" t="s">
        <v>354</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518</v>
      </c>
      <c r="AJ495" s="181"/>
      <c r="AK495" s="181"/>
      <c r="AL495" s="176"/>
      <c r="AM495" s="181" t="s">
        <v>514</v>
      </c>
      <c r="AN495" s="181"/>
      <c r="AO495" s="181"/>
      <c r="AP495" s="176"/>
      <c r="AQ495" s="176" t="s">
        <v>354</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518</v>
      </c>
      <c r="AJ500" s="181"/>
      <c r="AK500" s="181"/>
      <c r="AL500" s="176"/>
      <c r="AM500" s="181" t="s">
        <v>515</v>
      </c>
      <c r="AN500" s="181"/>
      <c r="AO500" s="181"/>
      <c r="AP500" s="176"/>
      <c r="AQ500" s="176" t="s">
        <v>354</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518</v>
      </c>
      <c r="AJ505" s="181"/>
      <c r="AK505" s="181"/>
      <c r="AL505" s="176"/>
      <c r="AM505" s="181" t="s">
        <v>516</v>
      </c>
      <c r="AN505" s="181"/>
      <c r="AO505" s="181"/>
      <c r="AP505" s="176"/>
      <c r="AQ505" s="176" t="s">
        <v>354</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518</v>
      </c>
      <c r="AJ510" s="181"/>
      <c r="AK510" s="181"/>
      <c r="AL510" s="176"/>
      <c r="AM510" s="181" t="s">
        <v>514</v>
      </c>
      <c r="AN510" s="181"/>
      <c r="AO510" s="181"/>
      <c r="AP510" s="176"/>
      <c r="AQ510" s="176" t="s">
        <v>354</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519</v>
      </c>
      <c r="AJ515" s="181"/>
      <c r="AK515" s="181"/>
      <c r="AL515" s="176"/>
      <c r="AM515" s="181" t="s">
        <v>514</v>
      </c>
      <c r="AN515" s="181"/>
      <c r="AO515" s="181"/>
      <c r="AP515" s="176"/>
      <c r="AQ515" s="176" t="s">
        <v>354</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519</v>
      </c>
      <c r="AJ520" s="181"/>
      <c r="AK520" s="181"/>
      <c r="AL520" s="176"/>
      <c r="AM520" s="181" t="s">
        <v>514</v>
      </c>
      <c r="AN520" s="181"/>
      <c r="AO520" s="181"/>
      <c r="AP520" s="176"/>
      <c r="AQ520" s="176" t="s">
        <v>354</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518</v>
      </c>
      <c r="AJ525" s="181"/>
      <c r="AK525" s="181"/>
      <c r="AL525" s="176"/>
      <c r="AM525" s="181" t="s">
        <v>510</v>
      </c>
      <c r="AN525" s="181"/>
      <c r="AO525" s="181"/>
      <c r="AP525" s="176"/>
      <c r="AQ525" s="176" t="s">
        <v>354</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518</v>
      </c>
      <c r="AJ530" s="181"/>
      <c r="AK530" s="181"/>
      <c r="AL530" s="176"/>
      <c r="AM530" s="181" t="s">
        <v>514</v>
      </c>
      <c r="AN530" s="181"/>
      <c r="AO530" s="181"/>
      <c r="AP530" s="176"/>
      <c r="AQ530" s="176" t="s">
        <v>354</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554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519</v>
      </c>
      <c r="AJ539" s="181"/>
      <c r="AK539" s="181"/>
      <c r="AL539" s="176"/>
      <c r="AM539" s="181" t="s">
        <v>514</v>
      </c>
      <c r="AN539" s="181"/>
      <c r="AO539" s="181"/>
      <c r="AP539" s="176"/>
      <c r="AQ539" s="176" t="s">
        <v>354</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518</v>
      </c>
      <c r="AJ544" s="181"/>
      <c r="AK544" s="181"/>
      <c r="AL544" s="176"/>
      <c r="AM544" s="181" t="s">
        <v>516</v>
      </c>
      <c r="AN544" s="181"/>
      <c r="AO544" s="181"/>
      <c r="AP544" s="176"/>
      <c r="AQ544" s="176" t="s">
        <v>354</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518</v>
      </c>
      <c r="AJ549" s="181"/>
      <c r="AK549" s="181"/>
      <c r="AL549" s="176"/>
      <c r="AM549" s="181" t="s">
        <v>510</v>
      </c>
      <c r="AN549" s="181"/>
      <c r="AO549" s="181"/>
      <c r="AP549" s="176"/>
      <c r="AQ549" s="176" t="s">
        <v>354</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518</v>
      </c>
      <c r="AJ554" s="181"/>
      <c r="AK554" s="181"/>
      <c r="AL554" s="176"/>
      <c r="AM554" s="181" t="s">
        <v>510</v>
      </c>
      <c r="AN554" s="181"/>
      <c r="AO554" s="181"/>
      <c r="AP554" s="176"/>
      <c r="AQ554" s="176" t="s">
        <v>354</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518</v>
      </c>
      <c r="AJ559" s="181"/>
      <c r="AK559" s="181"/>
      <c r="AL559" s="176"/>
      <c r="AM559" s="181" t="s">
        <v>514</v>
      </c>
      <c r="AN559" s="181"/>
      <c r="AO559" s="181"/>
      <c r="AP559" s="176"/>
      <c r="AQ559" s="176" t="s">
        <v>354</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518</v>
      </c>
      <c r="AJ564" s="181"/>
      <c r="AK564" s="181"/>
      <c r="AL564" s="176"/>
      <c r="AM564" s="181" t="s">
        <v>510</v>
      </c>
      <c r="AN564" s="181"/>
      <c r="AO564" s="181"/>
      <c r="AP564" s="176"/>
      <c r="AQ564" s="176" t="s">
        <v>354</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519</v>
      </c>
      <c r="AJ569" s="181"/>
      <c r="AK569" s="181"/>
      <c r="AL569" s="176"/>
      <c r="AM569" s="181" t="s">
        <v>510</v>
      </c>
      <c r="AN569" s="181"/>
      <c r="AO569" s="181"/>
      <c r="AP569" s="176"/>
      <c r="AQ569" s="176" t="s">
        <v>354</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518</v>
      </c>
      <c r="AJ574" s="181"/>
      <c r="AK574" s="181"/>
      <c r="AL574" s="176"/>
      <c r="AM574" s="181" t="s">
        <v>510</v>
      </c>
      <c r="AN574" s="181"/>
      <c r="AO574" s="181"/>
      <c r="AP574" s="176"/>
      <c r="AQ574" s="176" t="s">
        <v>354</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518</v>
      </c>
      <c r="AJ579" s="181"/>
      <c r="AK579" s="181"/>
      <c r="AL579" s="176"/>
      <c r="AM579" s="181" t="s">
        <v>510</v>
      </c>
      <c r="AN579" s="181"/>
      <c r="AO579" s="181"/>
      <c r="AP579" s="176"/>
      <c r="AQ579" s="176" t="s">
        <v>354</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518</v>
      </c>
      <c r="AJ584" s="181"/>
      <c r="AK584" s="181"/>
      <c r="AL584" s="176"/>
      <c r="AM584" s="181" t="s">
        <v>514</v>
      </c>
      <c r="AN584" s="181"/>
      <c r="AO584" s="181"/>
      <c r="AP584" s="176"/>
      <c r="AQ584" s="176" t="s">
        <v>354</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553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518</v>
      </c>
      <c r="AJ593" s="181"/>
      <c r="AK593" s="181"/>
      <c r="AL593" s="176"/>
      <c r="AM593" s="181" t="s">
        <v>510</v>
      </c>
      <c r="AN593" s="181"/>
      <c r="AO593" s="181"/>
      <c r="AP593" s="176"/>
      <c r="AQ593" s="176" t="s">
        <v>354</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519</v>
      </c>
      <c r="AJ598" s="181"/>
      <c r="AK598" s="181"/>
      <c r="AL598" s="176"/>
      <c r="AM598" s="181" t="s">
        <v>515</v>
      </c>
      <c r="AN598" s="181"/>
      <c r="AO598" s="181"/>
      <c r="AP598" s="176"/>
      <c r="AQ598" s="176" t="s">
        <v>354</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518</v>
      </c>
      <c r="AJ603" s="181"/>
      <c r="AK603" s="181"/>
      <c r="AL603" s="176"/>
      <c r="AM603" s="181" t="s">
        <v>510</v>
      </c>
      <c r="AN603" s="181"/>
      <c r="AO603" s="181"/>
      <c r="AP603" s="176"/>
      <c r="AQ603" s="176" t="s">
        <v>354</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518</v>
      </c>
      <c r="AJ608" s="181"/>
      <c r="AK608" s="181"/>
      <c r="AL608" s="176"/>
      <c r="AM608" s="181" t="s">
        <v>510</v>
      </c>
      <c r="AN608" s="181"/>
      <c r="AO608" s="181"/>
      <c r="AP608" s="176"/>
      <c r="AQ608" s="176" t="s">
        <v>354</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518</v>
      </c>
      <c r="AJ613" s="181"/>
      <c r="AK613" s="181"/>
      <c r="AL613" s="176"/>
      <c r="AM613" s="181" t="s">
        <v>514</v>
      </c>
      <c r="AN613" s="181"/>
      <c r="AO613" s="181"/>
      <c r="AP613" s="176"/>
      <c r="AQ613" s="176" t="s">
        <v>354</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518</v>
      </c>
      <c r="AJ618" s="181"/>
      <c r="AK618" s="181"/>
      <c r="AL618" s="176"/>
      <c r="AM618" s="181" t="s">
        <v>514</v>
      </c>
      <c r="AN618" s="181"/>
      <c r="AO618" s="181"/>
      <c r="AP618" s="176"/>
      <c r="AQ618" s="176" t="s">
        <v>354</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518</v>
      </c>
      <c r="AJ623" s="181"/>
      <c r="AK623" s="181"/>
      <c r="AL623" s="176"/>
      <c r="AM623" s="181" t="s">
        <v>515</v>
      </c>
      <c r="AN623" s="181"/>
      <c r="AO623" s="181"/>
      <c r="AP623" s="176"/>
      <c r="AQ623" s="176" t="s">
        <v>354</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518</v>
      </c>
      <c r="AJ628" s="181"/>
      <c r="AK628" s="181"/>
      <c r="AL628" s="176"/>
      <c r="AM628" s="181" t="s">
        <v>514</v>
      </c>
      <c r="AN628" s="181"/>
      <c r="AO628" s="181"/>
      <c r="AP628" s="176"/>
      <c r="AQ628" s="176" t="s">
        <v>354</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518</v>
      </c>
      <c r="AJ633" s="181"/>
      <c r="AK633" s="181"/>
      <c r="AL633" s="176"/>
      <c r="AM633" s="181" t="s">
        <v>510</v>
      </c>
      <c r="AN633" s="181"/>
      <c r="AO633" s="181"/>
      <c r="AP633" s="176"/>
      <c r="AQ633" s="176" t="s">
        <v>354</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518</v>
      </c>
      <c r="AJ638" s="181"/>
      <c r="AK638" s="181"/>
      <c r="AL638" s="176"/>
      <c r="AM638" s="181" t="s">
        <v>514</v>
      </c>
      <c r="AN638" s="181"/>
      <c r="AO638" s="181"/>
      <c r="AP638" s="176"/>
      <c r="AQ638" s="176" t="s">
        <v>354</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554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519</v>
      </c>
      <c r="AJ647" s="181"/>
      <c r="AK647" s="181"/>
      <c r="AL647" s="176"/>
      <c r="AM647" s="181" t="s">
        <v>510</v>
      </c>
      <c r="AN647" s="181"/>
      <c r="AO647" s="181"/>
      <c r="AP647" s="176"/>
      <c r="AQ647" s="176" t="s">
        <v>354</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518</v>
      </c>
      <c r="AJ652" s="181"/>
      <c r="AK652" s="181"/>
      <c r="AL652" s="176"/>
      <c r="AM652" s="181" t="s">
        <v>510</v>
      </c>
      <c r="AN652" s="181"/>
      <c r="AO652" s="181"/>
      <c r="AP652" s="176"/>
      <c r="AQ652" s="176" t="s">
        <v>354</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518</v>
      </c>
      <c r="AJ657" s="181"/>
      <c r="AK657" s="181"/>
      <c r="AL657" s="176"/>
      <c r="AM657" s="181" t="s">
        <v>514</v>
      </c>
      <c r="AN657" s="181"/>
      <c r="AO657" s="181"/>
      <c r="AP657" s="176"/>
      <c r="AQ657" s="176" t="s">
        <v>354</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518</v>
      </c>
      <c r="AJ662" s="181"/>
      <c r="AK662" s="181"/>
      <c r="AL662" s="176"/>
      <c r="AM662" s="181" t="s">
        <v>510</v>
      </c>
      <c r="AN662" s="181"/>
      <c r="AO662" s="181"/>
      <c r="AP662" s="176"/>
      <c r="AQ662" s="176" t="s">
        <v>354</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518</v>
      </c>
      <c r="AJ667" s="181"/>
      <c r="AK667" s="181"/>
      <c r="AL667" s="176"/>
      <c r="AM667" s="181" t="s">
        <v>510</v>
      </c>
      <c r="AN667" s="181"/>
      <c r="AO667" s="181"/>
      <c r="AP667" s="176"/>
      <c r="AQ667" s="176" t="s">
        <v>354</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519</v>
      </c>
      <c r="AJ672" s="181"/>
      <c r="AK672" s="181"/>
      <c r="AL672" s="176"/>
      <c r="AM672" s="181" t="s">
        <v>510</v>
      </c>
      <c r="AN672" s="181"/>
      <c r="AO672" s="181"/>
      <c r="AP672" s="176"/>
      <c r="AQ672" s="176" t="s">
        <v>354</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518</v>
      </c>
      <c r="AJ677" s="181"/>
      <c r="AK677" s="181"/>
      <c r="AL677" s="176"/>
      <c r="AM677" s="181" t="s">
        <v>516</v>
      </c>
      <c r="AN677" s="181"/>
      <c r="AO677" s="181"/>
      <c r="AP677" s="176"/>
      <c r="AQ677" s="176" t="s">
        <v>354</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519</v>
      </c>
      <c r="AJ682" s="181"/>
      <c r="AK682" s="181"/>
      <c r="AL682" s="176"/>
      <c r="AM682" s="181" t="s">
        <v>514</v>
      </c>
      <c r="AN682" s="181"/>
      <c r="AO682" s="181"/>
      <c r="AP682" s="176"/>
      <c r="AQ682" s="176" t="s">
        <v>354</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518</v>
      </c>
      <c r="AJ687" s="181"/>
      <c r="AK687" s="181"/>
      <c r="AL687" s="176"/>
      <c r="AM687" s="181" t="s">
        <v>510</v>
      </c>
      <c r="AN687" s="181"/>
      <c r="AO687" s="181"/>
      <c r="AP687" s="176"/>
      <c r="AQ687" s="176" t="s">
        <v>354</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518</v>
      </c>
      <c r="AJ692" s="181"/>
      <c r="AK692" s="181"/>
      <c r="AL692" s="176"/>
      <c r="AM692" s="181" t="s">
        <v>515</v>
      </c>
      <c r="AN692" s="181"/>
      <c r="AO692" s="181"/>
      <c r="AP692" s="176"/>
      <c r="AQ692" s="176" t="s">
        <v>354</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4"/>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5" t="s">
        <v>566</v>
      </c>
      <c r="AE702" s="906"/>
      <c r="AF702" s="906"/>
      <c r="AG702" s="893" t="s">
        <v>614</v>
      </c>
      <c r="AH702" s="894"/>
      <c r="AI702" s="894"/>
      <c r="AJ702" s="894"/>
      <c r="AK702" s="894"/>
      <c r="AL702" s="894"/>
      <c r="AM702" s="894"/>
      <c r="AN702" s="894"/>
      <c r="AO702" s="894"/>
      <c r="AP702" s="894"/>
      <c r="AQ702" s="894"/>
      <c r="AR702" s="894"/>
      <c r="AS702" s="894"/>
      <c r="AT702" s="894"/>
      <c r="AU702" s="894"/>
      <c r="AV702" s="894"/>
      <c r="AW702" s="894"/>
      <c r="AX702" s="895"/>
    </row>
    <row r="703" spans="1:50" ht="54" customHeight="1" x14ac:dyDescent="0.15">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566</v>
      </c>
      <c r="AE703" s="155"/>
      <c r="AF703" s="155"/>
      <c r="AG703" s="672" t="s">
        <v>615</v>
      </c>
      <c r="AH703" s="673"/>
      <c r="AI703" s="673"/>
      <c r="AJ703" s="673"/>
      <c r="AK703" s="673"/>
      <c r="AL703" s="673"/>
      <c r="AM703" s="673"/>
      <c r="AN703" s="673"/>
      <c r="AO703" s="673"/>
      <c r="AP703" s="673"/>
      <c r="AQ703" s="673"/>
      <c r="AR703" s="673"/>
      <c r="AS703" s="673"/>
      <c r="AT703" s="673"/>
      <c r="AU703" s="673"/>
      <c r="AV703" s="673"/>
      <c r="AW703" s="673"/>
      <c r="AX703" s="674"/>
    </row>
    <row r="704" spans="1:50" ht="41.25" customHeight="1" x14ac:dyDescent="0.15">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566</v>
      </c>
      <c r="AE704" s="594"/>
      <c r="AF704" s="594"/>
      <c r="AG704" s="434" t="s">
        <v>616</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566</v>
      </c>
      <c r="AE705" s="741"/>
      <c r="AF705" s="741"/>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497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710</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3"/>
      <c r="B707" s="778"/>
      <c r="C707" s="624"/>
      <c r="D707" s="625"/>
      <c r="E707" s="694" t="s">
        <v>437</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711</v>
      </c>
      <c r="AE707" s="592"/>
      <c r="AF707" s="592"/>
      <c r="AG707" s="434"/>
      <c r="AH707" s="233"/>
      <c r="AI707" s="233"/>
      <c r="AJ707" s="233"/>
      <c r="AK707" s="233"/>
      <c r="AL707" s="233"/>
      <c r="AM707" s="233"/>
      <c r="AN707" s="233"/>
      <c r="AO707" s="233"/>
      <c r="AP707" s="233"/>
      <c r="AQ707" s="233"/>
      <c r="AR707" s="233"/>
      <c r="AS707" s="233"/>
      <c r="AT707" s="233"/>
      <c r="AU707" s="233"/>
      <c r="AV707" s="233"/>
      <c r="AW707" s="233"/>
      <c r="AX707" s="435"/>
    </row>
    <row r="708" spans="1:50" ht="57"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566</v>
      </c>
      <c r="AE708" s="676"/>
      <c r="AF708" s="676"/>
      <c r="AG708" s="532" t="s">
        <v>727</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566</v>
      </c>
      <c r="AE709" s="155"/>
      <c r="AF709" s="155"/>
      <c r="AG709" s="672" t="s">
        <v>618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712</v>
      </c>
      <c r="AE710" s="155"/>
      <c r="AF710" s="155"/>
      <c r="AG710" s="672" t="s">
        <v>576</v>
      </c>
      <c r="AH710" s="673"/>
      <c r="AI710" s="673"/>
      <c r="AJ710" s="673"/>
      <c r="AK710" s="673"/>
      <c r="AL710" s="673"/>
      <c r="AM710" s="673"/>
      <c r="AN710" s="673"/>
      <c r="AO710" s="673"/>
      <c r="AP710" s="673"/>
      <c r="AQ710" s="673"/>
      <c r="AR710" s="673"/>
      <c r="AS710" s="673"/>
      <c r="AT710" s="673"/>
      <c r="AU710" s="673"/>
      <c r="AV710" s="673"/>
      <c r="AW710" s="673"/>
      <c r="AX710" s="674"/>
    </row>
    <row r="711" spans="1:50" ht="40.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566</v>
      </c>
      <c r="AE711" s="155"/>
      <c r="AF711" s="155"/>
      <c r="AG711" s="672" t="s">
        <v>619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712</v>
      </c>
      <c r="AE712" s="594"/>
      <c r="AF712" s="594"/>
      <c r="AG712" s="602" t="s">
        <v>580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712</v>
      </c>
      <c r="AE713" s="155"/>
      <c r="AF713" s="156"/>
      <c r="AG713" s="672" t="s">
        <v>575</v>
      </c>
      <c r="AH713" s="673"/>
      <c r="AI713" s="673"/>
      <c r="AJ713" s="673"/>
      <c r="AK713" s="673"/>
      <c r="AL713" s="673"/>
      <c r="AM713" s="673"/>
      <c r="AN713" s="673"/>
      <c r="AO713" s="673"/>
      <c r="AP713" s="673"/>
      <c r="AQ713" s="673"/>
      <c r="AR713" s="673"/>
      <c r="AS713" s="673"/>
      <c r="AT713" s="673"/>
      <c r="AU713" s="673"/>
      <c r="AV713" s="673"/>
      <c r="AW713" s="673"/>
      <c r="AX713" s="674"/>
    </row>
    <row r="714" spans="1:50" ht="45.75" customHeight="1" x14ac:dyDescent="0.15">
      <c r="A714" s="665"/>
      <c r="B714" s="666"/>
      <c r="C714" s="779" t="s">
        <v>442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566</v>
      </c>
      <c r="AE714" s="600"/>
      <c r="AF714" s="601"/>
      <c r="AG714" s="697" t="s">
        <v>620</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443</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566</v>
      </c>
      <c r="AE715" s="676"/>
      <c r="AF715" s="785"/>
      <c r="AG715" s="532" t="s">
        <v>621</v>
      </c>
      <c r="AH715" s="533"/>
      <c r="AI715" s="533"/>
      <c r="AJ715" s="533"/>
      <c r="AK715" s="533"/>
      <c r="AL715" s="533"/>
      <c r="AM715" s="533"/>
      <c r="AN715" s="533"/>
      <c r="AO715" s="533"/>
      <c r="AP715" s="533"/>
      <c r="AQ715" s="533"/>
      <c r="AR715" s="533"/>
      <c r="AS715" s="533"/>
      <c r="AT715" s="533"/>
      <c r="AU715" s="533"/>
      <c r="AV715" s="533"/>
      <c r="AW715" s="533"/>
      <c r="AX715" s="534"/>
    </row>
    <row r="716" spans="1:50" ht="67.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566</v>
      </c>
      <c r="AE716" s="767"/>
      <c r="AF716" s="767"/>
      <c r="AG716" s="672" t="s">
        <v>622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566</v>
      </c>
      <c r="AE717" s="155"/>
      <c r="AF717" s="155"/>
      <c r="AG717" s="672" t="s">
        <v>623</v>
      </c>
      <c r="AH717" s="673"/>
      <c r="AI717" s="673"/>
      <c r="AJ717" s="673"/>
      <c r="AK717" s="673"/>
      <c r="AL717" s="673"/>
      <c r="AM717" s="673"/>
      <c r="AN717" s="673"/>
      <c r="AO717" s="673"/>
      <c r="AP717" s="673"/>
      <c r="AQ717" s="673"/>
      <c r="AR717" s="673"/>
      <c r="AS717" s="673"/>
      <c r="AT717" s="673"/>
      <c r="AU717" s="673"/>
      <c r="AV717" s="673"/>
      <c r="AW717" s="673"/>
      <c r="AX717" s="674"/>
    </row>
    <row r="718" spans="1:50" ht="44.2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566</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5" t="s">
        <v>458</v>
      </c>
      <c r="D720" s="943"/>
      <c r="E720" s="943"/>
      <c r="F720" s="946"/>
      <c r="G720" s="942" t="s">
        <v>459</v>
      </c>
      <c r="H720" s="943"/>
      <c r="I720" s="943"/>
      <c r="J720" s="943"/>
      <c r="K720" s="943"/>
      <c r="L720" s="943"/>
      <c r="M720" s="943"/>
      <c r="N720" s="942" t="s">
        <v>462</v>
      </c>
      <c r="O720" s="943"/>
      <c r="P720" s="943"/>
      <c r="Q720" s="943"/>
      <c r="R720" s="943"/>
      <c r="S720" s="943"/>
      <c r="T720" s="943"/>
      <c r="U720" s="943"/>
      <c r="V720" s="943"/>
      <c r="W720" s="943"/>
      <c r="X720" s="943"/>
      <c r="Y720" s="943"/>
      <c r="Z720" s="943"/>
      <c r="AA720" s="943"/>
      <c r="AB720" s="943"/>
      <c r="AC720" s="943"/>
      <c r="AD720" s="943"/>
      <c r="AE720" s="943"/>
      <c r="AF720" s="944"/>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8"/>
      <c r="B721" s="659"/>
      <c r="C721" s="927" t="s">
        <v>613</v>
      </c>
      <c r="D721" s="928"/>
      <c r="E721" s="928"/>
      <c r="F721" s="929"/>
      <c r="G721" s="947"/>
      <c r="H721" s="948"/>
      <c r="I721" s="83" t="str">
        <f>IF(OR(G721="　", G721=""), "", "-")</f>
        <v/>
      </c>
      <c r="J721" s="926">
        <v>65</v>
      </c>
      <c r="K721" s="926"/>
      <c r="L721" s="83" t="str">
        <f>IF(M721="","","-")</f>
        <v/>
      </c>
      <c r="M721" s="84"/>
      <c r="N721" s="923" t="s">
        <v>746</v>
      </c>
      <c r="O721" s="924"/>
      <c r="P721" s="924"/>
      <c r="Q721" s="924"/>
      <c r="R721" s="924"/>
      <c r="S721" s="924"/>
      <c r="T721" s="924"/>
      <c r="U721" s="924"/>
      <c r="V721" s="924"/>
      <c r="W721" s="924"/>
      <c r="X721" s="924"/>
      <c r="Y721" s="924"/>
      <c r="Z721" s="924"/>
      <c r="AA721" s="924"/>
      <c r="AB721" s="924"/>
      <c r="AC721" s="924"/>
      <c r="AD721" s="924"/>
      <c r="AE721" s="924"/>
      <c r="AF721" s="925"/>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8"/>
      <c r="B722" s="659"/>
      <c r="C722" s="927" t="s">
        <v>613</v>
      </c>
      <c r="D722" s="928"/>
      <c r="E722" s="928"/>
      <c r="F722" s="929"/>
      <c r="G722" s="947"/>
      <c r="H722" s="948"/>
      <c r="I722" s="83" t="str">
        <f t="shared" ref="I722:I725" si="4">IF(OR(G722="　", G722=""), "", "-")</f>
        <v/>
      </c>
      <c r="J722" s="926">
        <v>66</v>
      </c>
      <c r="K722" s="926"/>
      <c r="L722" s="83" t="str">
        <f t="shared" ref="L722:L725" si="5">IF(M722="","","-")</f>
        <v/>
      </c>
      <c r="M722" s="84"/>
      <c r="N722" s="923" t="s">
        <v>747</v>
      </c>
      <c r="O722" s="924"/>
      <c r="P722" s="924"/>
      <c r="Q722" s="924"/>
      <c r="R722" s="924"/>
      <c r="S722" s="924"/>
      <c r="T722" s="924"/>
      <c r="U722" s="924"/>
      <c r="V722" s="924"/>
      <c r="W722" s="924"/>
      <c r="X722" s="924"/>
      <c r="Y722" s="924"/>
      <c r="Z722" s="924"/>
      <c r="AA722" s="924"/>
      <c r="AB722" s="924"/>
      <c r="AC722" s="924"/>
      <c r="AD722" s="924"/>
      <c r="AE722" s="924"/>
      <c r="AF722" s="925"/>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8"/>
      <c r="B723" s="659"/>
      <c r="C723" s="927" t="s">
        <v>744</v>
      </c>
      <c r="D723" s="928"/>
      <c r="E723" s="928"/>
      <c r="F723" s="929"/>
      <c r="G723" s="947"/>
      <c r="H723" s="948"/>
      <c r="I723" s="83" t="str">
        <f t="shared" si="4"/>
        <v/>
      </c>
      <c r="J723" s="926">
        <v>559</v>
      </c>
      <c r="K723" s="926"/>
      <c r="L723" s="83" t="str">
        <f t="shared" si="5"/>
        <v/>
      </c>
      <c r="M723" s="84"/>
      <c r="N723" s="923" t="s">
        <v>745</v>
      </c>
      <c r="O723" s="924"/>
      <c r="P723" s="924"/>
      <c r="Q723" s="924"/>
      <c r="R723" s="924"/>
      <c r="S723" s="924"/>
      <c r="T723" s="924"/>
      <c r="U723" s="924"/>
      <c r="V723" s="924"/>
      <c r="W723" s="924"/>
      <c r="X723" s="924"/>
      <c r="Y723" s="924"/>
      <c r="Z723" s="924"/>
      <c r="AA723" s="924"/>
      <c r="AB723" s="924"/>
      <c r="AC723" s="924"/>
      <c r="AD723" s="924"/>
      <c r="AE723" s="924"/>
      <c r="AF723" s="925"/>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8"/>
      <c r="B724" s="659"/>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0"/>
      <c r="B725" s="661"/>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9" t="s">
        <v>53</v>
      </c>
      <c r="D726" s="587"/>
      <c r="E726" s="587"/>
      <c r="F726" s="588"/>
      <c r="G726" s="805" t="s">
        <v>713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714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740</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86.25" customHeight="1" thickBot="1" x14ac:dyDescent="0.2">
      <c r="A731" s="626" t="s">
        <v>256</v>
      </c>
      <c r="B731" s="627"/>
      <c r="C731" s="627"/>
      <c r="D731" s="627"/>
      <c r="E731" s="628"/>
      <c r="F731" s="688" t="s">
        <v>743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739</v>
      </c>
      <c r="B733" s="758"/>
      <c r="C733" s="758"/>
      <c r="D733" s="758"/>
      <c r="E733" s="759"/>
      <c r="F733" s="774" t="s">
        <v>741</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t="s">
        <v>626</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540</v>
      </c>
      <c r="B737" s="124"/>
      <c r="C737" s="124"/>
      <c r="D737" s="125"/>
      <c r="E737" s="122" t="s">
        <v>627</v>
      </c>
      <c r="F737" s="122"/>
      <c r="G737" s="122"/>
      <c r="H737" s="122"/>
      <c r="I737" s="122"/>
      <c r="J737" s="122"/>
      <c r="K737" s="122"/>
      <c r="L737" s="122"/>
      <c r="M737" s="122"/>
      <c r="N737" s="101" t="s">
        <v>533</v>
      </c>
      <c r="O737" s="101"/>
      <c r="P737" s="101"/>
      <c r="Q737" s="101"/>
      <c r="R737" s="122" t="s">
        <v>628</v>
      </c>
      <c r="S737" s="122"/>
      <c r="T737" s="122"/>
      <c r="U737" s="122"/>
      <c r="V737" s="122"/>
      <c r="W737" s="122"/>
      <c r="X737" s="122"/>
      <c r="Y737" s="122"/>
      <c r="Z737" s="122"/>
      <c r="AA737" s="101" t="s">
        <v>532</v>
      </c>
      <c r="AB737" s="101"/>
      <c r="AC737" s="101"/>
      <c r="AD737" s="101"/>
      <c r="AE737" s="122" t="s">
        <v>629</v>
      </c>
      <c r="AF737" s="122"/>
      <c r="AG737" s="122"/>
      <c r="AH737" s="122"/>
      <c r="AI737" s="122"/>
      <c r="AJ737" s="122"/>
      <c r="AK737" s="122"/>
      <c r="AL737" s="122"/>
      <c r="AM737" s="122"/>
      <c r="AN737" s="101" t="s">
        <v>531</v>
      </c>
      <c r="AO737" s="101"/>
      <c r="AP737" s="101"/>
      <c r="AQ737" s="101"/>
      <c r="AR737" s="102" t="s">
        <v>630</v>
      </c>
      <c r="AS737" s="103"/>
      <c r="AT737" s="103"/>
      <c r="AU737" s="103"/>
      <c r="AV737" s="103"/>
      <c r="AW737" s="103"/>
      <c r="AX737" s="104"/>
      <c r="AY737" s="89"/>
      <c r="AZ737" s="89"/>
    </row>
    <row r="738" spans="1:52" ht="24.75" customHeight="1" x14ac:dyDescent="0.15">
      <c r="A738" s="123" t="s">
        <v>530</v>
      </c>
      <c r="B738" s="124"/>
      <c r="C738" s="124"/>
      <c r="D738" s="125"/>
      <c r="E738" s="122" t="s">
        <v>631</v>
      </c>
      <c r="F738" s="122"/>
      <c r="G738" s="122"/>
      <c r="H738" s="122"/>
      <c r="I738" s="122"/>
      <c r="J738" s="122"/>
      <c r="K738" s="122"/>
      <c r="L738" s="122"/>
      <c r="M738" s="122"/>
      <c r="N738" s="101" t="s">
        <v>529</v>
      </c>
      <c r="O738" s="101"/>
      <c r="P738" s="101"/>
      <c r="Q738" s="101"/>
      <c r="R738" s="122" t="s">
        <v>632</v>
      </c>
      <c r="S738" s="122"/>
      <c r="T738" s="122"/>
      <c r="U738" s="122"/>
      <c r="V738" s="122"/>
      <c r="W738" s="122"/>
      <c r="X738" s="122"/>
      <c r="Y738" s="122"/>
      <c r="Z738" s="122"/>
      <c r="AA738" s="101" t="s">
        <v>528</v>
      </c>
      <c r="AB738" s="101"/>
      <c r="AC738" s="101"/>
      <c r="AD738" s="101"/>
      <c r="AE738" s="122" t="s">
        <v>633</v>
      </c>
      <c r="AF738" s="122"/>
      <c r="AG738" s="122"/>
      <c r="AH738" s="122"/>
      <c r="AI738" s="122"/>
      <c r="AJ738" s="122"/>
      <c r="AK738" s="122"/>
      <c r="AL738" s="122"/>
      <c r="AM738" s="122"/>
      <c r="AN738" s="101" t="s">
        <v>524</v>
      </c>
      <c r="AO738" s="101"/>
      <c r="AP738" s="101"/>
      <c r="AQ738" s="101"/>
      <c r="AR738" s="102">
        <v>395</v>
      </c>
      <c r="AS738" s="103"/>
      <c r="AT738" s="103"/>
      <c r="AU738" s="103"/>
      <c r="AV738" s="103"/>
      <c r="AW738" s="103"/>
      <c r="AX738" s="104"/>
    </row>
    <row r="739" spans="1:52" ht="24.75" customHeight="1" thickBot="1" x14ac:dyDescent="0.2">
      <c r="A739" s="126" t="s">
        <v>520</v>
      </c>
      <c r="B739" s="127"/>
      <c r="C739" s="127"/>
      <c r="D739" s="128"/>
      <c r="E739" s="129" t="s">
        <v>634</v>
      </c>
      <c r="F739" s="117"/>
      <c r="G739" s="117"/>
      <c r="H739" s="93" t="str">
        <f>IF(E739="", "", "(")</f>
        <v>(</v>
      </c>
      <c r="I739" s="117"/>
      <c r="J739" s="117"/>
      <c r="K739" s="93" t="str">
        <f>IF(OR(I739="　", I739=""), "", "-")</f>
        <v/>
      </c>
      <c r="L739" s="118">
        <v>399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502</v>
      </c>
      <c r="B779" s="769"/>
      <c r="C779" s="769"/>
      <c r="D779" s="769"/>
      <c r="E779" s="769"/>
      <c r="F779" s="770"/>
      <c r="G779" s="445" t="s">
        <v>641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642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1"/>
      <c r="C781" s="771"/>
      <c r="D781" s="771"/>
      <c r="E781" s="771"/>
      <c r="F781" s="772"/>
      <c r="G781" s="455" t="s">
        <v>196</v>
      </c>
      <c r="H781" s="456"/>
      <c r="I781" s="456"/>
      <c r="J781" s="456"/>
      <c r="K781" s="457"/>
      <c r="L781" s="458" t="s">
        <v>679</v>
      </c>
      <c r="M781" s="459"/>
      <c r="N781" s="459"/>
      <c r="O781" s="459"/>
      <c r="P781" s="459"/>
      <c r="Q781" s="459"/>
      <c r="R781" s="459"/>
      <c r="S781" s="459"/>
      <c r="T781" s="459"/>
      <c r="U781" s="459"/>
      <c r="V781" s="459"/>
      <c r="W781" s="459"/>
      <c r="X781" s="460"/>
      <c r="Y781" s="461">
        <v>2.6</v>
      </c>
      <c r="Z781" s="462"/>
      <c r="AA781" s="462"/>
      <c r="AB781" s="563"/>
      <c r="AC781" s="455" t="s">
        <v>196</v>
      </c>
      <c r="AD781" s="456"/>
      <c r="AE781" s="456"/>
      <c r="AF781" s="456"/>
      <c r="AG781" s="457"/>
      <c r="AH781" s="458" t="s">
        <v>679</v>
      </c>
      <c r="AI781" s="459"/>
      <c r="AJ781" s="459"/>
      <c r="AK781" s="459"/>
      <c r="AL781" s="459"/>
      <c r="AM781" s="459"/>
      <c r="AN781" s="459"/>
      <c r="AO781" s="459"/>
      <c r="AP781" s="459"/>
      <c r="AQ781" s="459"/>
      <c r="AR781" s="459"/>
      <c r="AS781" s="459"/>
      <c r="AT781" s="460"/>
      <c r="AU781" s="461">
        <v>3.4</v>
      </c>
      <c r="AV781" s="462"/>
      <c r="AW781" s="462"/>
      <c r="AX781" s="463"/>
    </row>
    <row r="782" spans="1:50" ht="24.75" hidden="1" customHeight="1" x14ac:dyDescent="0.15">
      <c r="A782" s="562"/>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2"/>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2"/>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2"/>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2"/>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2"/>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2"/>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2"/>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2"/>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2"/>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2.6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3.4</v>
      </c>
      <c r="AV791" s="415"/>
      <c r="AW791" s="415"/>
      <c r="AX791" s="417"/>
    </row>
    <row r="792" spans="1:50" ht="24.75" customHeight="1" x14ac:dyDescent="0.15">
      <c r="A792" s="562"/>
      <c r="B792" s="771"/>
      <c r="C792" s="771"/>
      <c r="D792" s="771"/>
      <c r="E792" s="771"/>
      <c r="F792" s="772"/>
      <c r="G792" s="445" t="s">
        <v>644</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645</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1"/>
      <c r="C794" s="771"/>
      <c r="D794" s="771"/>
      <c r="E794" s="771"/>
      <c r="F794" s="772"/>
      <c r="G794" s="455" t="s">
        <v>680</v>
      </c>
      <c r="H794" s="456"/>
      <c r="I794" s="456"/>
      <c r="J794" s="456"/>
      <c r="K794" s="457"/>
      <c r="L794" s="458" t="s">
        <v>681</v>
      </c>
      <c r="M794" s="459"/>
      <c r="N794" s="459"/>
      <c r="O794" s="459"/>
      <c r="P794" s="459"/>
      <c r="Q794" s="459"/>
      <c r="R794" s="459"/>
      <c r="S794" s="459"/>
      <c r="T794" s="459"/>
      <c r="U794" s="459"/>
      <c r="V794" s="459"/>
      <c r="W794" s="459"/>
      <c r="X794" s="460"/>
      <c r="Y794" s="461">
        <v>26.2</v>
      </c>
      <c r="Z794" s="462"/>
      <c r="AA794" s="462"/>
      <c r="AB794" s="563"/>
      <c r="AC794" s="455" t="s">
        <v>704</v>
      </c>
      <c r="AD794" s="456"/>
      <c r="AE794" s="456"/>
      <c r="AF794" s="456"/>
      <c r="AG794" s="457"/>
      <c r="AH794" s="458" t="s">
        <v>735</v>
      </c>
      <c r="AI794" s="459"/>
      <c r="AJ794" s="459"/>
      <c r="AK794" s="459"/>
      <c r="AL794" s="459"/>
      <c r="AM794" s="459"/>
      <c r="AN794" s="459"/>
      <c r="AO794" s="459"/>
      <c r="AP794" s="459"/>
      <c r="AQ794" s="459"/>
      <c r="AR794" s="459"/>
      <c r="AS794" s="459"/>
      <c r="AT794" s="460"/>
      <c r="AU794" s="461">
        <v>2.1</v>
      </c>
      <c r="AV794" s="462"/>
      <c r="AW794" s="462"/>
      <c r="AX794" s="463"/>
    </row>
    <row r="795" spans="1:50" ht="24.75" customHeight="1" x14ac:dyDescent="0.15">
      <c r="A795" s="562"/>
      <c r="B795" s="771"/>
      <c r="C795" s="771"/>
      <c r="D795" s="771"/>
      <c r="E795" s="771"/>
      <c r="F795" s="772"/>
      <c r="G795" s="348" t="s">
        <v>667</v>
      </c>
      <c r="H795" s="349"/>
      <c r="I795" s="349"/>
      <c r="J795" s="349"/>
      <c r="K795" s="350"/>
      <c r="L795" s="458" t="s">
        <v>681</v>
      </c>
      <c r="M795" s="459"/>
      <c r="N795" s="459"/>
      <c r="O795" s="459"/>
      <c r="P795" s="459"/>
      <c r="Q795" s="459"/>
      <c r="R795" s="459"/>
      <c r="S795" s="459"/>
      <c r="T795" s="459"/>
      <c r="U795" s="459"/>
      <c r="V795" s="459"/>
      <c r="W795" s="459"/>
      <c r="X795" s="460"/>
      <c r="Y795" s="398">
        <v>5.9</v>
      </c>
      <c r="Z795" s="399"/>
      <c r="AA795" s="399"/>
      <c r="AB795" s="405"/>
      <c r="AC795" s="348" t="s">
        <v>705</v>
      </c>
      <c r="AD795" s="349"/>
      <c r="AE795" s="349"/>
      <c r="AF795" s="349"/>
      <c r="AG795" s="350"/>
      <c r="AH795" s="401" t="s">
        <v>737</v>
      </c>
      <c r="AI795" s="402"/>
      <c r="AJ795" s="402"/>
      <c r="AK795" s="402"/>
      <c r="AL795" s="402"/>
      <c r="AM795" s="402"/>
      <c r="AN795" s="402"/>
      <c r="AO795" s="402"/>
      <c r="AP795" s="402"/>
      <c r="AQ795" s="402"/>
      <c r="AR795" s="402"/>
      <c r="AS795" s="402"/>
      <c r="AT795" s="403"/>
      <c r="AU795" s="398">
        <v>0.4</v>
      </c>
      <c r="AV795" s="399"/>
      <c r="AW795" s="399"/>
      <c r="AX795" s="400"/>
    </row>
    <row r="796" spans="1:50" ht="24.75" customHeight="1" x14ac:dyDescent="0.15">
      <c r="A796" s="562"/>
      <c r="B796" s="771"/>
      <c r="C796" s="771"/>
      <c r="D796" s="771"/>
      <c r="E796" s="771"/>
      <c r="F796" s="772"/>
      <c r="G796" s="348" t="s">
        <v>196</v>
      </c>
      <c r="H796" s="349"/>
      <c r="I796" s="349"/>
      <c r="J796" s="349"/>
      <c r="K796" s="350"/>
      <c r="L796" s="401" t="s">
        <v>682</v>
      </c>
      <c r="M796" s="589"/>
      <c r="N796" s="589"/>
      <c r="O796" s="589"/>
      <c r="P796" s="589"/>
      <c r="Q796" s="589"/>
      <c r="R796" s="589"/>
      <c r="S796" s="589"/>
      <c r="T796" s="589"/>
      <c r="U796" s="589"/>
      <c r="V796" s="589"/>
      <c r="W796" s="589"/>
      <c r="X796" s="590"/>
      <c r="Y796" s="398">
        <v>7.9</v>
      </c>
      <c r="Z796" s="399"/>
      <c r="AA796" s="399"/>
      <c r="AB796" s="405"/>
      <c r="AC796" s="348" t="s">
        <v>706</v>
      </c>
      <c r="AD796" s="349"/>
      <c r="AE796" s="349"/>
      <c r="AF796" s="349"/>
      <c r="AG796" s="350"/>
      <c r="AH796" s="401" t="s">
        <v>736</v>
      </c>
      <c r="AI796" s="402"/>
      <c r="AJ796" s="402"/>
      <c r="AK796" s="402"/>
      <c r="AL796" s="402"/>
      <c r="AM796" s="402"/>
      <c r="AN796" s="402"/>
      <c r="AO796" s="402"/>
      <c r="AP796" s="402"/>
      <c r="AQ796" s="402"/>
      <c r="AR796" s="402"/>
      <c r="AS796" s="402"/>
      <c r="AT796" s="403"/>
      <c r="AU796" s="398">
        <v>0.2</v>
      </c>
      <c r="AV796" s="399"/>
      <c r="AW796" s="399"/>
      <c r="AX796" s="400"/>
    </row>
    <row r="797" spans="1:50" ht="24.75" customHeight="1" x14ac:dyDescent="0.15">
      <c r="A797" s="562"/>
      <c r="B797" s="771"/>
      <c r="C797" s="771"/>
      <c r="D797" s="771"/>
      <c r="E797" s="771"/>
      <c r="F797" s="772"/>
      <c r="G797" s="348" t="s">
        <v>683</v>
      </c>
      <c r="H797" s="349"/>
      <c r="I797" s="349"/>
      <c r="J797" s="349"/>
      <c r="K797" s="350"/>
      <c r="L797" s="401" t="s">
        <v>684</v>
      </c>
      <c r="M797" s="402"/>
      <c r="N797" s="402"/>
      <c r="O797" s="402"/>
      <c r="P797" s="402"/>
      <c r="Q797" s="402"/>
      <c r="R797" s="402"/>
      <c r="S797" s="402"/>
      <c r="T797" s="402"/>
      <c r="U797" s="402"/>
      <c r="V797" s="402"/>
      <c r="W797" s="402"/>
      <c r="X797" s="403"/>
      <c r="Y797" s="398">
        <v>3</v>
      </c>
      <c r="Z797" s="399"/>
      <c r="AA797" s="399"/>
      <c r="AB797" s="405"/>
      <c r="AC797" s="348" t="s">
        <v>707</v>
      </c>
      <c r="AD797" s="349"/>
      <c r="AE797" s="349"/>
      <c r="AF797" s="349"/>
      <c r="AG797" s="350"/>
      <c r="AH797" s="401" t="s">
        <v>708</v>
      </c>
      <c r="AI797" s="402"/>
      <c r="AJ797" s="402"/>
      <c r="AK797" s="402"/>
      <c r="AL797" s="402"/>
      <c r="AM797" s="402"/>
      <c r="AN797" s="402"/>
      <c r="AO797" s="402"/>
      <c r="AP797" s="402"/>
      <c r="AQ797" s="402"/>
      <c r="AR797" s="402"/>
      <c r="AS797" s="402"/>
      <c r="AT797" s="403"/>
      <c r="AU797" s="398">
        <v>0.2</v>
      </c>
      <c r="AV797" s="399"/>
      <c r="AW797" s="399"/>
      <c r="AX797" s="400"/>
    </row>
    <row r="798" spans="1:50" ht="24.75" customHeight="1" x14ac:dyDescent="0.15">
      <c r="A798" s="562"/>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709</v>
      </c>
      <c r="AD798" s="349"/>
      <c r="AE798" s="349"/>
      <c r="AF798" s="349"/>
      <c r="AG798" s="350"/>
      <c r="AH798" s="401" t="s">
        <v>738</v>
      </c>
      <c r="AI798" s="402"/>
      <c r="AJ798" s="402"/>
      <c r="AK798" s="402"/>
      <c r="AL798" s="402"/>
      <c r="AM798" s="402"/>
      <c r="AN798" s="402"/>
      <c r="AO798" s="402"/>
      <c r="AP798" s="402"/>
      <c r="AQ798" s="402"/>
      <c r="AR798" s="402"/>
      <c r="AS798" s="402"/>
      <c r="AT798" s="403"/>
      <c r="AU798" s="398">
        <v>0.1</v>
      </c>
      <c r="AV798" s="399"/>
      <c r="AW798" s="399"/>
      <c r="AX798" s="400"/>
    </row>
    <row r="799" spans="1:50" ht="24.75" hidden="1" customHeight="1" x14ac:dyDescent="0.15">
      <c r="A799" s="562"/>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2"/>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2"/>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2"/>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2"/>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2"/>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43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3.0000000000000004</v>
      </c>
      <c r="AV804" s="415"/>
      <c r="AW804" s="415"/>
      <c r="AX804" s="417"/>
    </row>
    <row r="805" spans="1:50" ht="24.75" customHeight="1" x14ac:dyDescent="0.15">
      <c r="A805" s="562"/>
      <c r="B805" s="771"/>
      <c r="C805" s="771"/>
      <c r="D805" s="771"/>
      <c r="E805" s="771"/>
      <c r="F805" s="772"/>
      <c r="G805" s="445" t="s">
        <v>656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640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71"/>
      <c r="C807" s="771"/>
      <c r="D807" s="771"/>
      <c r="E807" s="771"/>
      <c r="F807" s="772"/>
      <c r="G807" s="348" t="s">
        <v>665</v>
      </c>
      <c r="H807" s="349"/>
      <c r="I807" s="349"/>
      <c r="J807" s="349"/>
      <c r="K807" s="350"/>
      <c r="L807" s="401" t="s">
        <v>666</v>
      </c>
      <c r="M807" s="402"/>
      <c r="N807" s="402"/>
      <c r="O807" s="402"/>
      <c r="P807" s="402"/>
      <c r="Q807" s="402"/>
      <c r="R807" s="402"/>
      <c r="S807" s="402"/>
      <c r="T807" s="402"/>
      <c r="U807" s="402"/>
      <c r="V807" s="402"/>
      <c r="W807" s="402"/>
      <c r="X807" s="403"/>
      <c r="Y807" s="398">
        <v>25.6</v>
      </c>
      <c r="Z807" s="399"/>
      <c r="AA807" s="399"/>
      <c r="AB807" s="405"/>
      <c r="AC807" s="455" t="s">
        <v>671</v>
      </c>
      <c r="AD807" s="456"/>
      <c r="AE807" s="456"/>
      <c r="AF807" s="456"/>
      <c r="AG807" s="457"/>
      <c r="AH807" s="458" t="s">
        <v>672</v>
      </c>
      <c r="AI807" s="459"/>
      <c r="AJ807" s="459"/>
      <c r="AK807" s="459"/>
      <c r="AL807" s="459"/>
      <c r="AM807" s="459"/>
      <c r="AN807" s="459"/>
      <c r="AO807" s="459"/>
      <c r="AP807" s="459"/>
      <c r="AQ807" s="459"/>
      <c r="AR807" s="459"/>
      <c r="AS807" s="459"/>
      <c r="AT807" s="460"/>
      <c r="AU807" s="461">
        <v>2.2000000000000002</v>
      </c>
      <c r="AV807" s="462"/>
      <c r="AW807" s="462"/>
      <c r="AX807" s="463"/>
    </row>
    <row r="808" spans="1:50" ht="24.75" customHeight="1" x14ac:dyDescent="0.15">
      <c r="A808" s="562"/>
      <c r="B808" s="771"/>
      <c r="C808" s="771"/>
      <c r="D808" s="771"/>
      <c r="E808" s="771"/>
      <c r="F808" s="772"/>
      <c r="G808" s="348" t="s">
        <v>667</v>
      </c>
      <c r="H808" s="349"/>
      <c r="I808" s="349"/>
      <c r="J808" s="349"/>
      <c r="K808" s="350"/>
      <c r="L808" s="401" t="s">
        <v>668</v>
      </c>
      <c r="M808" s="402"/>
      <c r="N808" s="402"/>
      <c r="O808" s="402"/>
      <c r="P808" s="402"/>
      <c r="Q808" s="402"/>
      <c r="R808" s="402"/>
      <c r="S808" s="402"/>
      <c r="T808" s="402"/>
      <c r="U808" s="402"/>
      <c r="V808" s="402"/>
      <c r="W808" s="402"/>
      <c r="X808" s="403"/>
      <c r="Y808" s="398">
        <v>10.4</v>
      </c>
      <c r="Z808" s="399"/>
      <c r="AA808" s="399"/>
      <c r="AB808" s="405"/>
      <c r="AC808" s="348" t="s">
        <v>673</v>
      </c>
      <c r="AD808" s="349"/>
      <c r="AE808" s="349"/>
      <c r="AF808" s="349"/>
      <c r="AG808" s="350"/>
      <c r="AH808" s="401" t="s">
        <v>734</v>
      </c>
      <c r="AI808" s="402"/>
      <c r="AJ808" s="402"/>
      <c r="AK808" s="402"/>
      <c r="AL808" s="402"/>
      <c r="AM808" s="402"/>
      <c r="AN808" s="402"/>
      <c r="AO808" s="402"/>
      <c r="AP808" s="402"/>
      <c r="AQ808" s="402"/>
      <c r="AR808" s="402"/>
      <c r="AS808" s="402"/>
      <c r="AT808" s="403"/>
      <c r="AU808" s="398">
        <v>0.4</v>
      </c>
      <c r="AV808" s="399"/>
      <c r="AW808" s="399"/>
      <c r="AX808" s="400"/>
    </row>
    <row r="809" spans="1:50" ht="24.75" customHeight="1" x14ac:dyDescent="0.15">
      <c r="A809" s="562"/>
      <c r="B809" s="771"/>
      <c r="C809" s="771"/>
      <c r="D809" s="771"/>
      <c r="E809" s="771"/>
      <c r="F809" s="772"/>
      <c r="G809" s="348" t="s">
        <v>669</v>
      </c>
      <c r="H809" s="349"/>
      <c r="I809" s="349"/>
      <c r="J809" s="349"/>
      <c r="K809" s="350"/>
      <c r="L809" s="401" t="s">
        <v>670</v>
      </c>
      <c r="M809" s="402"/>
      <c r="N809" s="402"/>
      <c r="O809" s="402"/>
      <c r="P809" s="402"/>
      <c r="Q809" s="402"/>
      <c r="R809" s="402"/>
      <c r="S809" s="402"/>
      <c r="T809" s="402"/>
      <c r="U809" s="402"/>
      <c r="V809" s="402"/>
      <c r="W809" s="402"/>
      <c r="X809" s="403"/>
      <c r="Y809" s="398">
        <v>3.6</v>
      </c>
      <c r="Z809" s="399"/>
      <c r="AA809" s="399"/>
      <c r="AB809" s="405"/>
      <c r="AC809" s="348" t="s">
        <v>674</v>
      </c>
      <c r="AD809" s="349"/>
      <c r="AE809" s="349"/>
      <c r="AF809" s="349"/>
      <c r="AG809" s="350"/>
      <c r="AH809" s="401" t="s">
        <v>675</v>
      </c>
      <c r="AI809" s="402"/>
      <c r="AJ809" s="402"/>
      <c r="AK809" s="402"/>
      <c r="AL809" s="402"/>
      <c r="AM809" s="402"/>
      <c r="AN809" s="402"/>
      <c r="AO809" s="402"/>
      <c r="AP809" s="402"/>
      <c r="AQ809" s="402"/>
      <c r="AR809" s="402"/>
      <c r="AS809" s="402"/>
      <c r="AT809" s="403"/>
      <c r="AU809" s="398">
        <v>0.3</v>
      </c>
      <c r="AV809" s="399"/>
      <c r="AW809" s="399"/>
      <c r="AX809" s="400"/>
    </row>
    <row r="810" spans="1:50" ht="24.75" customHeight="1" x14ac:dyDescent="0.15">
      <c r="A810" s="562"/>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t="s">
        <v>676</v>
      </c>
      <c r="AD810" s="349"/>
      <c r="AE810" s="349"/>
      <c r="AF810" s="349"/>
      <c r="AG810" s="350"/>
      <c r="AH810" s="401" t="s">
        <v>677</v>
      </c>
      <c r="AI810" s="402"/>
      <c r="AJ810" s="402"/>
      <c r="AK810" s="402"/>
      <c r="AL810" s="402"/>
      <c r="AM810" s="402"/>
      <c r="AN810" s="402"/>
      <c r="AO810" s="402"/>
      <c r="AP810" s="402"/>
      <c r="AQ810" s="402"/>
      <c r="AR810" s="402"/>
      <c r="AS810" s="402"/>
      <c r="AT810" s="403"/>
      <c r="AU810" s="398">
        <v>0.2</v>
      </c>
      <c r="AV810" s="399"/>
      <c r="AW810" s="399"/>
      <c r="AX810" s="400"/>
    </row>
    <row r="811" spans="1:50" ht="24.75" hidden="1" customHeight="1" x14ac:dyDescent="0.15">
      <c r="A811" s="562"/>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2"/>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2"/>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2"/>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2"/>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2"/>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2"/>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39.6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3.1</v>
      </c>
      <c r="AV817" s="415"/>
      <c r="AW817" s="415"/>
      <c r="AX817" s="417"/>
    </row>
    <row r="818" spans="1:50" ht="24.75" customHeight="1" x14ac:dyDescent="0.15">
      <c r="A818" s="562"/>
      <c r="B818" s="771"/>
      <c r="C818" s="771"/>
      <c r="D818" s="771"/>
      <c r="E818" s="771"/>
      <c r="F818" s="772"/>
      <c r="G818" s="445" t="s">
        <v>658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15">
      <c r="A819" s="562"/>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15">
      <c r="A820" s="562"/>
      <c r="B820" s="771"/>
      <c r="C820" s="771"/>
      <c r="D820" s="771"/>
      <c r="E820" s="771"/>
      <c r="F820" s="772"/>
      <c r="G820" s="455" t="s">
        <v>673</v>
      </c>
      <c r="H820" s="456"/>
      <c r="I820" s="456"/>
      <c r="J820" s="456"/>
      <c r="K820" s="457"/>
      <c r="L820" s="458" t="s">
        <v>685</v>
      </c>
      <c r="M820" s="459"/>
      <c r="N820" s="459"/>
      <c r="O820" s="459"/>
      <c r="P820" s="459"/>
      <c r="Q820" s="459"/>
      <c r="R820" s="459"/>
      <c r="S820" s="459"/>
      <c r="T820" s="459"/>
      <c r="U820" s="459"/>
      <c r="V820" s="459"/>
      <c r="W820" s="459"/>
      <c r="X820" s="460"/>
      <c r="Y820" s="461">
        <v>1.9</v>
      </c>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customHeight="1" x14ac:dyDescent="0.15">
      <c r="A821" s="562"/>
      <c r="B821" s="771"/>
      <c r="C821" s="771"/>
      <c r="D821" s="771"/>
      <c r="E821" s="771"/>
      <c r="F821" s="772"/>
      <c r="G821" s="348" t="s">
        <v>683</v>
      </c>
      <c r="H821" s="349"/>
      <c r="I821" s="349"/>
      <c r="J821" s="349"/>
      <c r="K821" s="350"/>
      <c r="L821" s="401" t="s">
        <v>686</v>
      </c>
      <c r="M821" s="402"/>
      <c r="N821" s="402"/>
      <c r="O821" s="402"/>
      <c r="P821" s="402"/>
      <c r="Q821" s="402"/>
      <c r="R821" s="402"/>
      <c r="S821" s="402"/>
      <c r="T821" s="402"/>
      <c r="U821" s="402"/>
      <c r="V821" s="402"/>
      <c r="W821" s="402"/>
      <c r="X821" s="403"/>
      <c r="Y821" s="398">
        <v>0.5</v>
      </c>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62"/>
      <c r="B822" s="771"/>
      <c r="C822" s="771"/>
      <c r="D822" s="771"/>
      <c r="E822" s="771"/>
      <c r="F822" s="772"/>
      <c r="G822" s="348" t="s">
        <v>667</v>
      </c>
      <c r="H822" s="349"/>
      <c r="I822" s="349"/>
      <c r="J822" s="349"/>
      <c r="K822" s="350"/>
      <c r="L822" s="401" t="s">
        <v>681</v>
      </c>
      <c r="M822" s="402"/>
      <c r="N822" s="402"/>
      <c r="O822" s="402"/>
      <c r="P822" s="402"/>
      <c r="Q822" s="402"/>
      <c r="R822" s="402"/>
      <c r="S822" s="402"/>
      <c r="T822" s="402"/>
      <c r="U822" s="402"/>
      <c r="V822" s="402"/>
      <c r="W822" s="402"/>
      <c r="X822" s="403"/>
      <c r="Y822" s="398">
        <v>0.5</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62"/>
      <c r="B823" s="771"/>
      <c r="C823" s="771"/>
      <c r="D823" s="771"/>
      <c r="E823" s="771"/>
      <c r="F823" s="772"/>
      <c r="G823" s="348" t="s">
        <v>669</v>
      </c>
      <c r="H823" s="349"/>
      <c r="I823" s="349"/>
      <c r="J823" s="349"/>
      <c r="K823" s="350"/>
      <c r="L823" s="401" t="s">
        <v>670</v>
      </c>
      <c r="M823" s="402"/>
      <c r="N823" s="402"/>
      <c r="O823" s="402"/>
      <c r="P823" s="402"/>
      <c r="Q823" s="402"/>
      <c r="R823" s="402"/>
      <c r="S823" s="402"/>
      <c r="T823" s="402"/>
      <c r="U823" s="402"/>
      <c r="V823" s="402"/>
      <c r="W823" s="402"/>
      <c r="X823" s="403"/>
      <c r="Y823" s="398">
        <v>0.2</v>
      </c>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62"/>
      <c r="B824" s="771"/>
      <c r="C824" s="771"/>
      <c r="D824" s="771"/>
      <c r="E824" s="771"/>
      <c r="F824" s="772"/>
      <c r="G824" s="348" t="s">
        <v>196</v>
      </c>
      <c r="H824" s="349"/>
      <c r="I824" s="349"/>
      <c r="J824" s="349"/>
      <c r="K824" s="350"/>
      <c r="L824" s="401" t="s">
        <v>687</v>
      </c>
      <c r="M824" s="402"/>
      <c r="N824" s="402"/>
      <c r="O824" s="402"/>
      <c r="P824" s="402"/>
      <c r="Q824" s="402"/>
      <c r="R824" s="402"/>
      <c r="S824" s="402"/>
      <c r="T824" s="402"/>
      <c r="U824" s="402"/>
      <c r="V824" s="402"/>
      <c r="W824" s="402"/>
      <c r="X824" s="403"/>
      <c r="Y824" s="398">
        <v>0.1</v>
      </c>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2"/>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2"/>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2"/>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2"/>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2"/>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2"/>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3.2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463</v>
      </c>
      <c r="AM831" s="966"/>
      <c r="AN831" s="966"/>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457</v>
      </c>
      <c r="AD836" s="277"/>
      <c r="AE836" s="277"/>
      <c r="AF836" s="277"/>
      <c r="AG836" s="277"/>
      <c r="AH836" s="344" t="s">
        <v>483</v>
      </c>
      <c r="AI836" s="346"/>
      <c r="AJ836" s="346"/>
      <c r="AK836" s="346"/>
      <c r="AL836" s="346" t="s">
        <v>21</v>
      </c>
      <c r="AM836" s="346"/>
      <c r="AN836" s="346"/>
      <c r="AO836" s="432"/>
      <c r="AP836" s="433" t="s">
        <v>419</v>
      </c>
      <c r="AQ836" s="433"/>
      <c r="AR836" s="433"/>
      <c r="AS836" s="433"/>
      <c r="AT836" s="433"/>
      <c r="AU836" s="433"/>
      <c r="AV836" s="433"/>
      <c r="AW836" s="433"/>
      <c r="AX836" s="433"/>
    </row>
    <row r="837" spans="1:50" ht="30" customHeight="1" x14ac:dyDescent="0.15">
      <c r="A837" s="404">
        <v>1</v>
      </c>
      <c r="B837" s="404">
        <v>1</v>
      </c>
      <c r="C837" s="423" t="s">
        <v>688</v>
      </c>
      <c r="D837" s="418"/>
      <c r="E837" s="418"/>
      <c r="F837" s="418"/>
      <c r="G837" s="418"/>
      <c r="H837" s="418"/>
      <c r="I837" s="418"/>
      <c r="J837" s="419">
        <v>6011101028626</v>
      </c>
      <c r="K837" s="420"/>
      <c r="L837" s="420"/>
      <c r="M837" s="420"/>
      <c r="N837" s="420"/>
      <c r="O837" s="420"/>
      <c r="P837" s="424" t="s">
        <v>689</v>
      </c>
      <c r="Q837" s="317"/>
      <c r="R837" s="317"/>
      <c r="S837" s="317"/>
      <c r="T837" s="317"/>
      <c r="U837" s="317"/>
      <c r="V837" s="317"/>
      <c r="W837" s="317"/>
      <c r="X837" s="317"/>
      <c r="Y837" s="318">
        <v>2.6</v>
      </c>
      <c r="Z837" s="319"/>
      <c r="AA837" s="319"/>
      <c r="AB837" s="320"/>
      <c r="AC837" s="328" t="s">
        <v>488</v>
      </c>
      <c r="AD837" s="425"/>
      <c r="AE837" s="425"/>
      <c r="AF837" s="425"/>
      <c r="AG837" s="425"/>
      <c r="AH837" s="421">
        <v>3</v>
      </c>
      <c r="AI837" s="422"/>
      <c r="AJ837" s="422"/>
      <c r="AK837" s="422"/>
      <c r="AL837" s="325">
        <f>2937600/3071201*100</f>
        <v>95.649877686286246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457</v>
      </c>
      <c r="AD869" s="277"/>
      <c r="AE869" s="277"/>
      <c r="AF869" s="277"/>
      <c r="AG869" s="277"/>
      <c r="AH869" s="344" t="s">
        <v>483</v>
      </c>
      <c r="AI869" s="346"/>
      <c r="AJ869" s="346"/>
      <c r="AK869" s="346"/>
      <c r="AL869" s="346" t="s">
        <v>21</v>
      </c>
      <c r="AM869" s="346"/>
      <c r="AN869" s="346"/>
      <c r="AO869" s="432"/>
      <c r="AP869" s="433" t="s">
        <v>419</v>
      </c>
      <c r="AQ869" s="433"/>
      <c r="AR869" s="433"/>
      <c r="AS869" s="433"/>
      <c r="AT869" s="433"/>
      <c r="AU869" s="433"/>
      <c r="AV869" s="433"/>
      <c r="AW869" s="433"/>
      <c r="AX869" s="433"/>
    </row>
    <row r="870" spans="1:50" ht="45.75" customHeight="1" x14ac:dyDescent="0.15">
      <c r="A870" s="404">
        <v>1</v>
      </c>
      <c r="B870" s="404">
        <v>1</v>
      </c>
      <c r="C870" s="423" t="s">
        <v>690</v>
      </c>
      <c r="D870" s="418"/>
      <c r="E870" s="418"/>
      <c r="F870" s="418"/>
      <c r="G870" s="418"/>
      <c r="H870" s="418"/>
      <c r="I870" s="418"/>
      <c r="J870" s="419">
        <v>1030001108838</v>
      </c>
      <c r="K870" s="420"/>
      <c r="L870" s="420"/>
      <c r="M870" s="420"/>
      <c r="N870" s="420"/>
      <c r="O870" s="420"/>
      <c r="P870" s="424" t="s">
        <v>691</v>
      </c>
      <c r="Q870" s="317"/>
      <c r="R870" s="317"/>
      <c r="S870" s="317"/>
      <c r="T870" s="317"/>
      <c r="U870" s="317"/>
      <c r="V870" s="317"/>
      <c r="W870" s="317"/>
      <c r="X870" s="317"/>
      <c r="Y870" s="318">
        <v>3.4</v>
      </c>
      <c r="Z870" s="319"/>
      <c r="AA870" s="319"/>
      <c r="AB870" s="320"/>
      <c r="AC870" s="328" t="s">
        <v>489</v>
      </c>
      <c r="AD870" s="425"/>
      <c r="AE870" s="425"/>
      <c r="AF870" s="425"/>
      <c r="AG870" s="425"/>
      <c r="AH870" s="421">
        <v>2</v>
      </c>
      <c r="AI870" s="422"/>
      <c r="AJ870" s="422"/>
      <c r="AK870" s="422"/>
      <c r="AL870" s="325">
        <f>3021289/3301371*100</f>
        <v>91.516191303552375</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457</v>
      </c>
      <c r="AD902" s="277"/>
      <c r="AE902" s="277"/>
      <c r="AF902" s="277"/>
      <c r="AG902" s="277"/>
      <c r="AH902" s="344" t="s">
        <v>483</v>
      </c>
      <c r="AI902" s="346"/>
      <c r="AJ902" s="346"/>
      <c r="AK902" s="346"/>
      <c r="AL902" s="346" t="s">
        <v>21</v>
      </c>
      <c r="AM902" s="346"/>
      <c r="AN902" s="346"/>
      <c r="AO902" s="432"/>
      <c r="AP902" s="433" t="s">
        <v>419</v>
      </c>
      <c r="AQ902" s="433"/>
      <c r="AR902" s="433"/>
      <c r="AS902" s="433"/>
      <c r="AT902" s="433"/>
      <c r="AU902" s="433"/>
      <c r="AV902" s="433"/>
      <c r="AW902" s="433"/>
      <c r="AX902" s="433"/>
    </row>
    <row r="903" spans="1:50" ht="49.5" customHeight="1" x14ac:dyDescent="0.15">
      <c r="A903" s="404">
        <v>1</v>
      </c>
      <c r="B903" s="404">
        <v>1</v>
      </c>
      <c r="C903" s="423" t="s">
        <v>692</v>
      </c>
      <c r="D903" s="418"/>
      <c r="E903" s="418"/>
      <c r="F903" s="418"/>
      <c r="G903" s="418"/>
      <c r="H903" s="418"/>
      <c r="I903" s="418"/>
      <c r="J903" s="419">
        <v>7010405010413</v>
      </c>
      <c r="K903" s="420"/>
      <c r="L903" s="420"/>
      <c r="M903" s="420"/>
      <c r="N903" s="420"/>
      <c r="O903" s="420"/>
      <c r="P903" s="424" t="s">
        <v>662</v>
      </c>
      <c r="Q903" s="317"/>
      <c r="R903" s="317"/>
      <c r="S903" s="317"/>
      <c r="T903" s="317"/>
      <c r="U903" s="317"/>
      <c r="V903" s="317"/>
      <c r="W903" s="317"/>
      <c r="X903" s="317"/>
      <c r="Y903" s="318">
        <v>43</v>
      </c>
      <c r="Z903" s="319"/>
      <c r="AA903" s="319"/>
      <c r="AB903" s="320"/>
      <c r="AC903" s="328" t="s">
        <v>492</v>
      </c>
      <c r="AD903" s="425"/>
      <c r="AE903" s="425"/>
      <c r="AF903" s="425"/>
      <c r="AG903" s="425"/>
      <c r="AH903" s="421">
        <v>1</v>
      </c>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457</v>
      </c>
      <c r="AD935" s="277"/>
      <c r="AE935" s="277"/>
      <c r="AF935" s="277"/>
      <c r="AG935" s="277"/>
      <c r="AH935" s="344" t="s">
        <v>483</v>
      </c>
      <c r="AI935" s="346"/>
      <c r="AJ935" s="346"/>
      <c r="AK935" s="346"/>
      <c r="AL935" s="346" t="s">
        <v>21</v>
      </c>
      <c r="AM935" s="346"/>
      <c r="AN935" s="346"/>
      <c r="AO935" s="432"/>
      <c r="AP935" s="433" t="s">
        <v>419</v>
      </c>
      <c r="AQ935" s="433"/>
      <c r="AR935" s="433"/>
      <c r="AS935" s="433"/>
      <c r="AT935" s="433"/>
      <c r="AU935" s="433"/>
      <c r="AV935" s="433"/>
      <c r="AW935" s="433"/>
      <c r="AX935" s="433"/>
    </row>
    <row r="936" spans="1:50" ht="42" customHeight="1" x14ac:dyDescent="0.15">
      <c r="A936" s="404">
        <v>1</v>
      </c>
      <c r="B936" s="404">
        <v>1</v>
      </c>
      <c r="C936" s="423" t="s">
        <v>646</v>
      </c>
      <c r="D936" s="418"/>
      <c r="E936" s="418"/>
      <c r="F936" s="418"/>
      <c r="G936" s="418"/>
      <c r="H936" s="418"/>
      <c r="I936" s="418"/>
      <c r="J936" s="419">
        <v>3200005007364</v>
      </c>
      <c r="K936" s="420"/>
      <c r="L936" s="420"/>
      <c r="M936" s="420"/>
      <c r="N936" s="420"/>
      <c r="O936" s="420"/>
      <c r="P936" s="424" t="s">
        <v>659</v>
      </c>
      <c r="Q936" s="317"/>
      <c r="R936" s="317"/>
      <c r="S936" s="317"/>
      <c r="T936" s="317"/>
      <c r="U936" s="317"/>
      <c r="V936" s="317"/>
      <c r="W936" s="317"/>
      <c r="X936" s="317"/>
      <c r="Y936" s="318">
        <v>3</v>
      </c>
      <c r="Z936" s="319"/>
      <c r="AA936" s="319"/>
      <c r="AB936" s="320"/>
      <c r="AC936" s="328" t="s">
        <v>492</v>
      </c>
      <c r="AD936" s="425"/>
      <c r="AE936" s="425"/>
      <c r="AF936" s="425"/>
      <c r="AG936" s="425"/>
      <c r="AH936" s="421">
        <v>50</v>
      </c>
      <c r="AI936" s="422"/>
      <c r="AJ936" s="422"/>
      <c r="AK936" s="422"/>
      <c r="AL936" s="325">
        <v>100</v>
      </c>
      <c r="AM936" s="326"/>
      <c r="AN936" s="326"/>
      <c r="AO936" s="327"/>
      <c r="AP936" s="321" t="s">
        <v>660</v>
      </c>
      <c r="AQ936" s="321"/>
      <c r="AR936" s="321"/>
      <c r="AS936" s="321"/>
      <c r="AT936" s="321"/>
      <c r="AU936" s="321"/>
      <c r="AV936" s="321"/>
      <c r="AW936" s="321"/>
      <c r="AX936" s="321"/>
    </row>
    <row r="937" spans="1:50" ht="42" customHeight="1" x14ac:dyDescent="0.15">
      <c r="A937" s="404">
        <v>2</v>
      </c>
      <c r="B937" s="404">
        <v>1</v>
      </c>
      <c r="C937" s="426" t="s">
        <v>647</v>
      </c>
      <c r="D937" s="427"/>
      <c r="E937" s="427"/>
      <c r="F937" s="427"/>
      <c r="G937" s="427"/>
      <c r="H937" s="427"/>
      <c r="I937" s="428"/>
      <c r="J937" s="419">
        <v>4190005009898</v>
      </c>
      <c r="K937" s="420"/>
      <c r="L937" s="420"/>
      <c r="M937" s="420"/>
      <c r="N937" s="420"/>
      <c r="O937" s="420"/>
      <c r="P937" s="424" t="s">
        <v>659</v>
      </c>
      <c r="Q937" s="317"/>
      <c r="R937" s="317"/>
      <c r="S937" s="317"/>
      <c r="T937" s="317"/>
      <c r="U937" s="317"/>
      <c r="V937" s="317"/>
      <c r="W937" s="317"/>
      <c r="X937" s="317"/>
      <c r="Y937" s="318">
        <v>2.8</v>
      </c>
      <c r="Z937" s="319"/>
      <c r="AA937" s="319"/>
      <c r="AB937" s="320"/>
      <c r="AC937" s="328" t="s">
        <v>492</v>
      </c>
      <c r="AD937" s="425"/>
      <c r="AE937" s="425"/>
      <c r="AF937" s="425"/>
      <c r="AG937" s="425"/>
      <c r="AH937" s="421">
        <v>50</v>
      </c>
      <c r="AI937" s="422"/>
      <c r="AJ937" s="422"/>
      <c r="AK937" s="422"/>
      <c r="AL937" s="325">
        <v>100</v>
      </c>
      <c r="AM937" s="326"/>
      <c r="AN937" s="326"/>
      <c r="AO937" s="327"/>
      <c r="AP937" s="321" t="s">
        <v>661</v>
      </c>
      <c r="AQ937" s="321"/>
      <c r="AR937" s="321"/>
      <c r="AS937" s="321"/>
      <c r="AT937" s="321"/>
      <c r="AU937" s="321"/>
      <c r="AV937" s="321"/>
      <c r="AW937" s="321"/>
      <c r="AX937" s="321"/>
    </row>
    <row r="938" spans="1:50" ht="42" customHeight="1" x14ac:dyDescent="0.15">
      <c r="A938" s="404">
        <v>3</v>
      </c>
      <c r="B938" s="404">
        <v>1</v>
      </c>
      <c r="C938" s="426" t="s">
        <v>648</v>
      </c>
      <c r="D938" s="903"/>
      <c r="E938" s="903"/>
      <c r="F938" s="903"/>
      <c r="G938" s="903"/>
      <c r="H938" s="903"/>
      <c r="I938" s="904"/>
      <c r="J938" s="419">
        <v>9070005001680</v>
      </c>
      <c r="K938" s="420"/>
      <c r="L938" s="420"/>
      <c r="M938" s="420"/>
      <c r="N938" s="420"/>
      <c r="O938" s="420"/>
      <c r="P938" s="424" t="s">
        <v>659</v>
      </c>
      <c r="Q938" s="317"/>
      <c r="R938" s="317"/>
      <c r="S938" s="317"/>
      <c r="T938" s="317"/>
      <c r="U938" s="317"/>
      <c r="V938" s="317"/>
      <c r="W938" s="317"/>
      <c r="X938" s="317"/>
      <c r="Y938" s="318">
        <v>2.8</v>
      </c>
      <c r="Z938" s="319"/>
      <c r="AA938" s="319"/>
      <c r="AB938" s="320"/>
      <c r="AC938" s="328" t="s">
        <v>492</v>
      </c>
      <c r="AD938" s="425"/>
      <c r="AE938" s="425"/>
      <c r="AF938" s="425"/>
      <c r="AG938" s="425"/>
      <c r="AH938" s="421">
        <v>50</v>
      </c>
      <c r="AI938" s="422"/>
      <c r="AJ938" s="422"/>
      <c r="AK938" s="422"/>
      <c r="AL938" s="325">
        <v>100</v>
      </c>
      <c r="AM938" s="326"/>
      <c r="AN938" s="326"/>
      <c r="AO938" s="327"/>
      <c r="AP938" s="321" t="s">
        <v>661</v>
      </c>
      <c r="AQ938" s="321"/>
      <c r="AR938" s="321"/>
      <c r="AS938" s="321"/>
      <c r="AT938" s="321"/>
      <c r="AU938" s="321"/>
      <c r="AV938" s="321"/>
      <c r="AW938" s="321"/>
      <c r="AX938" s="321"/>
    </row>
    <row r="939" spans="1:50" ht="42" customHeight="1" x14ac:dyDescent="0.15">
      <c r="A939" s="404">
        <v>4</v>
      </c>
      <c r="B939" s="404">
        <v>1</v>
      </c>
      <c r="C939" s="426" t="s">
        <v>649</v>
      </c>
      <c r="D939" s="903"/>
      <c r="E939" s="903"/>
      <c r="F939" s="903"/>
      <c r="G939" s="903"/>
      <c r="H939" s="903"/>
      <c r="I939" s="904"/>
      <c r="J939" s="419">
        <v>5380005010340</v>
      </c>
      <c r="K939" s="420"/>
      <c r="L939" s="420"/>
      <c r="M939" s="420"/>
      <c r="N939" s="420"/>
      <c r="O939" s="420"/>
      <c r="P939" s="424" t="s">
        <v>659</v>
      </c>
      <c r="Q939" s="317"/>
      <c r="R939" s="317"/>
      <c r="S939" s="317"/>
      <c r="T939" s="317"/>
      <c r="U939" s="317"/>
      <c r="V939" s="317"/>
      <c r="W939" s="317"/>
      <c r="X939" s="317"/>
      <c r="Y939" s="318">
        <v>2.8</v>
      </c>
      <c r="Z939" s="319"/>
      <c r="AA939" s="319"/>
      <c r="AB939" s="320"/>
      <c r="AC939" s="328" t="s">
        <v>492</v>
      </c>
      <c r="AD939" s="425"/>
      <c r="AE939" s="425"/>
      <c r="AF939" s="425"/>
      <c r="AG939" s="425"/>
      <c r="AH939" s="421">
        <v>50</v>
      </c>
      <c r="AI939" s="422"/>
      <c r="AJ939" s="422"/>
      <c r="AK939" s="422"/>
      <c r="AL939" s="325">
        <v>100</v>
      </c>
      <c r="AM939" s="326"/>
      <c r="AN939" s="326"/>
      <c r="AO939" s="327"/>
      <c r="AP939" s="321" t="s">
        <v>660</v>
      </c>
      <c r="AQ939" s="321"/>
      <c r="AR939" s="321"/>
      <c r="AS939" s="321"/>
      <c r="AT939" s="321"/>
      <c r="AU939" s="321"/>
      <c r="AV939" s="321"/>
      <c r="AW939" s="321"/>
      <c r="AX939" s="321"/>
    </row>
    <row r="940" spans="1:50" ht="42" customHeight="1" x14ac:dyDescent="0.15">
      <c r="A940" s="404">
        <v>5</v>
      </c>
      <c r="B940" s="404">
        <v>1</v>
      </c>
      <c r="C940" s="426" t="s">
        <v>650</v>
      </c>
      <c r="D940" s="427"/>
      <c r="E940" s="427"/>
      <c r="F940" s="427"/>
      <c r="G940" s="427"/>
      <c r="H940" s="427"/>
      <c r="I940" s="428"/>
      <c r="J940" s="419">
        <v>7080405006850</v>
      </c>
      <c r="K940" s="420"/>
      <c r="L940" s="420"/>
      <c r="M940" s="420"/>
      <c r="N940" s="420"/>
      <c r="O940" s="420"/>
      <c r="P940" s="424" t="s">
        <v>659</v>
      </c>
      <c r="Q940" s="317"/>
      <c r="R940" s="317"/>
      <c r="S940" s="317"/>
      <c r="T940" s="317"/>
      <c r="U940" s="317"/>
      <c r="V940" s="317"/>
      <c r="W940" s="317"/>
      <c r="X940" s="317"/>
      <c r="Y940" s="318">
        <v>2.4</v>
      </c>
      <c r="Z940" s="319"/>
      <c r="AA940" s="319"/>
      <c r="AB940" s="320"/>
      <c r="AC940" s="328" t="s">
        <v>492</v>
      </c>
      <c r="AD940" s="425"/>
      <c r="AE940" s="425"/>
      <c r="AF940" s="425"/>
      <c r="AG940" s="425"/>
      <c r="AH940" s="421">
        <v>50</v>
      </c>
      <c r="AI940" s="422"/>
      <c r="AJ940" s="422"/>
      <c r="AK940" s="422"/>
      <c r="AL940" s="325">
        <v>100</v>
      </c>
      <c r="AM940" s="326"/>
      <c r="AN940" s="326"/>
      <c r="AO940" s="327"/>
      <c r="AP940" s="321" t="s">
        <v>660</v>
      </c>
      <c r="AQ940" s="321"/>
      <c r="AR940" s="321"/>
      <c r="AS940" s="321"/>
      <c r="AT940" s="321"/>
      <c r="AU940" s="321"/>
      <c r="AV940" s="321"/>
      <c r="AW940" s="321"/>
      <c r="AX940" s="321"/>
    </row>
    <row r="941" spans="1:50" ht="42" customHeight="1" x14ac:dyDescent="0.15">
      <c r="A941" s="404">
        <v>6</v>
      </c>
      <c r="B941" s="404">
        <v>1</v>
      </c>
      <c r="C941" s="426" t="s">
        <v>651</v>
      </c>
      <c r="D941" s="427"/>
      <c r="E941" s="427"/>
      <c r="F941" s="427"/>
      <c r="G941" s="427"/>
      <c r="H941" s="427"/>
      <c r="I941" s="428"/>
      <c r="J941" s="419">
        <v>2080405006384</v>
      </c>
      <c r="K941" s="420"/>
      <c r="L941" s="420"/>
      <c r="M941" s="420"/>
      <c r="N941" s="420"/>
      <c r="O941" s="420"/>
      <c r="P941" s="424" t="s">
        <v>659</v>
      </c>
      <c r="Q941" s="317"/>
      <c r="R941" s="317"/>
      <c r="S941" s="317"/>
      <c r="T941" s="317"/>
      <c r="U941" s="317"/>
      <c r="V941" s="317"/>
      <c r="W941" s="317"/>
      <c r="X941" s="317"/>
      <c r="Y941" s="318">
        <v>2.4</v>
      </c>
      <c r="Z941" s="319"/>
      <c r="AA941" s="319"/>
      <c r="AB941" s="320"/>
      <c r="AC941" s="328" t="s">
        <v>492</v>
      </c>
      <c r="AD941" s="425"/>
      <c r="AE941" s="425"/>
      <c r="AF941" s="425"/>
      <c r="AG941" s="425"/>
      <c r="AH941" s="421">
        <v>50</v>
      </c>
      <c r="AI941" s="422"/>
      <c r="AJ941" s="422"/>
      <c r="AK941" s="422"/>
      <c r="AL941" s="325">
        <v>100</v>
      </c>
      <c r="AM941" s="326"/>
      <c r="AN941" s="326"/>
      <c r="AO941" s="327"/>
      <c r="AP941" s="321" t="s">
        <v>661</v>
      </c>
      <c r="AQ941" s="321"/>
      <c r="AR941" s="321"/>
      <c r="AS941" s="321"/>
      <c r="AT941" s="321"/>
      <c r="AU941" s="321"/>
      <c r="AV941" s="321"/>
      <c r="AW941" s="321"/>
      <c r="AX941" s="321"/>
    </row>
    <row r="942" spans="1:50" ht="42" customHeight="1" x14ac:dyDescent="0.15">
      <c r="A942" s="404">
        <v>7</v>
      </c>
      <c r="B942" s="404">
        <v>1</v>
      </c>
      <c r="C942" s="426" t="s">
        <v>652</v>
      </c>
      <c r="D942" s="427"/>
      <c r="E942" s="427"/>
      <c r="F942" s="427"/>
      <c r="G942" s="427"/>
      <c r="H942" s="427"/>
      <c r="I942" s="428"/>
      <c r="J942" s="419">
        <v>5010705000438</v>
      </c>
      <c r="K942" s="420"/>
      <c r="L942" s="420"/>
      <c r="M942" s="420"/>
      <c r="N942" s="420"/>
      <c r="O942" s="420"/>
      <c r="P942" s="424" t="s">
        <v>659</v>
      </c>
      <c r="Q942" s="317"/>
      <c r="R942" s="317"/>
      <c r="S942" s="317"/>
      <c r="T942" s="317"/>
      <c r="U942" s="317"/>
      <c r="V942" s="317"/>
      <c r="W942" s="317"/>
      <c r="X942" s="317"/>
      <c r="Y942" s="318">
        <v>2.4</v>
      </c>
      <c r="Z942" s="319"/>
      <c r="AA942" s="319"/>
      <c r="AB942" s="320"/>
      <c r="AC942" s="328" t="s">
        <v>492</v>
      </c>
      <c r="AD942" s="425"/>
      <c r="AE942" s="425"/>
      <c r="AF942" s="425"/>
      <c r="AG942" s="425"/>
      <c r="AH942" s="421">
        <v>50</v>
      </c>
      <c r="AI942" s="422"/>
      <c r="AJ942" s="422"/>
      <c r="AK942" s="422"/>
      <c r="AL942" s="325">
        <v>100</v>
      </c>
      <c r="AM942" s="326"/>
      <c r="AN942" s="326"/>
      <c r="AO942" s="327"/>
      <c r="AP942" s="321" t="s">
        <v>661</v>
      </c>
      <c r="AQ942" s="321"/>
      <c r="AR942" s="321"/>
      <c r="AS942" s="321"/>
      <c r="AT942" s="321"/>
      <c r="AU942" s="321"/>
      <c r="AV942" s="321"/>
      <c r="AW942" s="321"/>
      <c r="AX942" s="321"/>
    </row>
    <row r="943" spans="1:50" ht="42" customHeight="1" x14ac:dyDescent="0.15">
      <c r="A943" s="404">
        <v>8</v>
      </c>
      <c r="B943" s="404">
        <v>1</v>
      </c>
      <c r="C943" s="426" t="s">
        <v>653</v>
      </c>
      <c r="D943" s="427"/>
      <c r="E943" s="427"/>
      <c r="F943" s="427"/>
      <c r="G943" s="427"/>
      <c r="H943" s="427"/>
      <c r="I943" s="428"/>
      <c r="J943" s="419">
        <v>1013205000192</v>
      </c>
      <c r="K943" s="420"/>
      <c r="L943" s="420"/>
      <c r="M943" s="420"/>
      <c r="N943" s="420"/>
      <c r="O943" s="420"/>
      <c r="P943" s="424" t="s">
        <v>659</v>
      </c>
      <c r="Q943" s="317"/>
      <c r="R943" s="317"/>
      <c r="S943" s="317"/>
      <c r="T943" s="317"/>
      <c r="U943" s="317"/>
      <c r="V943" s="317"/>
      <c r="W943" s="317"/>
      <c r="X943" s="317"/>
      <c r="Y943" s="318">
        <v>2.2999999999999998</v>
      </c>
      <c r="Z943" s="319"/>
      <c r="AA943" s="319"/>
      <c r="AB943" s="320"/>
      <c r="AC943" s="328" t="s">
        <v>492</v>
      </c>
      <c r="AD943" s="425"/>
      <c r="AE943" s="425"/>
      <c r="AF943" s="425"/>
      <c r="AG943" s="425"/>
      <c r="AH943" s="421">
        <v>50</v>
      </c>
      <c r="AI943" s="422"/>
      <c r="AJ943" s="422"/>
      <c r="AK943" s="422"/>
      <c r="AL943" s="325">
        <v>100</v>
      </c>
      <c r="AM943" s="326"/>
      <c r="AN943" s="326"/>
      <c r="AO943" s="327"/>
      <c r="AP943" s="321" t="s">
        <v>660</v>
      </c>
      <c r="AQ943" s="321"/>
      <c r="AR943" s="321"/>
      <c r="AS943" s="321"/>
      <c r="AT943" s="321"/>
      <c r="AU943" s="321"/>
      <c r="AV943" s="321"/>
      <c r="AW943" s="321"/>
      <c r="AX943" s="321"/>
    </row>
    <row r="944" spans="1:50" ht="57" customHeight="1" x14ac:dyDescent="0.15">
      <c r="A944" s="404">
        <v>9</v>
      </c>
      <c r="B944" s="404">
        <v>1</v>
      </c>
      <c r="C944" s="426" t="s">
        <v>654</v>
      </c>
      <c r="D944" s="427"/>
      <c r="E944" s="427"/>
      <c r="F944" s="427"/>
      <c r="G944" s="427"/>
      <c r="H944" s="427"/>
      <c r="I944" s="428"/>
      <c r="J944" s="419">
        <v>9020005009704</v>
      </c>
      <c r="K944" s="420"/>
      <c r="L944" s="420"/>
      <c r="M944" s="420"/>
      <c r="N944" s="420"/>
      <c r="O944" s="420"/>
      <c r="P944" s="424" t="s">
        <v>659</v>
      </c>
      <c r="Q944" s="317"/>
      <c r="R944" s="317"/>
      <c r="S944" s="317"/>
      <c r="T944" s="317"/>
      <c r="U944" s="317"/>
      <c r="V944" s="317"/>
      <c r="W944" s="317"/>
      <c r="X944" s="317"/>
      <c r="Y944" s="318">
        <v>2.2999999999999998</v>
      </c>
      <c r="Z944" s="319"/>
      <c r="AA944" s="319"/>
      <c r="AB944" s="320"/>
      <c r="AC944" s="328" t="s">
        <v>492</v>
      </c>
      <c r="AD944" s="425"/>
      <c r="AE944" s="425"/>
      <c r="AF944" s="425"/>
      <c r="AG944" s="425"/>
      <c r="AH944" s="421">
        <v>50</v>
      </c>
      <c r="AI944" s="422"/>
      <c r="AJ944" s="422"/>
      <c r="AK944" s="422"/>
      <c r="AL944" s="325">
        <v>100</v>
      </c>
      <c r="AM944" s="326"/>
      <c r="AN944" s="326"/>
      <c r="AO944" s="327"/>
      <c r="AP944" s="321" t="s">
        <v>660</v>
      </c>
      <c r="AQ944" s="321"/>
      <c r="AR944" s="321"/>
      <c r="AS944" s="321"/>
      <c r="AT944" s="321"/>
      <c r="AU944" s="321"/>
      <c r="AV944" s="321"/>
      <c r="AW944" s="321"/>
      <c r="AX944" s="321"/>
    </row>
    <row r="945" spans="1:50" ht="45" customHeight="1" x14ac:dyDescent="0.15">
      <c r="A945" s="404">
        <v>10</v>
      </c>
      <c r="B945" s="404">
        <v>1</v>
      </c>
      <c r="C945" s="426" t="s">
        <v>655</v>
      </c>
      <c r="D945" s="427"/>
      <c r="E945" s="427"/>
      <c r="F945" s="427"/>
      <c r="G945" s="427"/>
      <c r="H945" s="427"/>
      <c r="I945" s="428"/>
      <c r="J945" s="419">
        <v>9180005007923</v>
      </c>
      <c r="K945" s="420"/>
      <c r="L945" s="420"/>
      <c r="M945" s="420"/>
      <c r="N945" s="420"/>
      <c r="O945" s="420"/>
      <c r="P945" s="424" t="s">
        <v>659</v>
      </c>
      <c r="Q945" s="317"/>
      <c r="R945" s="317"/>
      <c r="S945" s="317"/>
      <c r="T945" s="317"/>
      <c r="U945" s="317"/>
      <c r="V945" s="317"/>
      <c r="W945" s="317"/>
      <c r="X945" s="317"/>
      <c r="Y945" s="318">
        <v>2.2999999999999998</v>
      </c>
      <c r="Z945" s="319"/>
      <c r="AA945" s="319"/>
      <c r="AB945" s="320"/>
      <c r="AC945" s="328" t="s">
        <v>492</v>
      </c>
      <c r="AD945" s="425"/>
      <c r="AE945" s="425"/>
      <c r="AF945" s="425"/>
      <c r="AG945" s="425"/>
      <c r="AH945" s="421">
        <v>50</v>
      </c>
      <c r="AI945" s="422"/>
      <c r="AJ945" s="422"/>
      <c r="AK945" s="422"/>
      <c r="AL945" s="325">
        <v>100</v>
      </c>
      <c r="AM945" s="326"/>
      <c r="AN945" s="326"/>
      <c r="AO945" s="327"/>
      <c r="AP945" s="321" t="s">
        <v>661</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457</v>
      </c>
      <c r="AD968" s="277"/>
      <c r="AE968" s="277"/>
      <c r="AF968" s="277"/>
      <c r="AG968" s="277"/>
      <c r="AH968" s="344" t="s">
        <v>483</v>
      </c>
      <c r="AI968" s="346"/>
      <c r="AJ968" s="346"/>
      <c r="AK968" s="346"/>
      <c r="AL968" s="346" t="s">
        <v>21</v>
      </c>
      <c r="AM968" s="346"/>
      <c r="AN968" s="346"/>
      <c r="AO968" s="432"/>
      <c r="AP968" s="433" t="s">
        <v>419</v>
      </c>
      <c r="AQ968" s="433"/>
      <c r="AR968" s="433"/>
      <c r="AS968" s="433"/>
      <c r="AT968" s="433"/>
      <c r="AU968" s="433"/>
      <c r="AV968" s="433"/>
      <c r="AW968" s="433"/>
      <c r="AX968" s="433"/>
    </row>
    <row r="969" spans="1:50" ht="51.75" customHeight="1" x14ac:dyDescent="0.15">
      <c r="A969" s="404">
        <v>1</v>
      </c>
      <c r="B969" s="404">
        <v>1</v>
      </c>
      <c r="C969" s="423" t="s">
        <v>657</v>
      </c>
      <c r="D969" s="418"/>
      <c r="E969" s="418"/>
      <c r="F969" s="418"/>
      <c r="G969" s="418"/>
      <c r="H969" s="418"/>
      <c r="I969" s="418"/>
      <c r="J969" s="419">
        <v>8010401050783</v>
      </c>
      <c r="K969" s="420"/>
      <c r="L969" s="420"/>
      <c r="M969" s="420"/>
      <c r="N969" s="420"/>
      <c r="O969" s="420"/>
      <c r="P969" s="424" t="s">
        <v>663</v>
      </c>
      <c r="Q969" s="317"/>
      <c r="R969" s="317"/>
      <c r="S969" s="317"/>
      <c r="T969" s="317"/>
      <c r="U969" s="317"/>
      <c r="V969" s="317"/>
      <c r="W969" s="317"/>
      <c r="X969" s="317"/>
      <c r="Y969" s="318">
        <v>39.6</v>
      </c>
      <c r="Z969" s="319"/>
      <c r="AA969" s="319"/>
      <c r="AB969" s="320"/>
      <c r="AC969" s="328" t="s">
        <v>492</v>
      </c>
      <c r="AD969" s="425"/>
      <c r="AE969" s="425"/>
      <c r="AF969" s="425"/>
      <c r="AG969" s="425"/>
      <c r="AH969" s="421">
        <v>1</v>
      </c>
      <c r="AI969" s="422"/>
      <c r="AJ969" s="422"/>
      <c r="AK969" s="422"/>
      <c r="AL969" s="325">
        <v>100</v>
      </c>
      <c r="AM969" s="326"/>
      <c r="AN969" s="326"/>
      <c r="AO969" s="327"/>
      <c r="AP969" s="321" t="s">
        <v>661</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7.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483</v>
      </c>
      <c r="AI1001" s="346"/>
      <c r="AJ1001" s="346"/>
      <c r="AK1001" s="346"/>
      <c r="AL1001" s="346" t="s">
        <v>21</v>
      </c>
      <c r="AM1001" s="346"/>
      <c r="AN1001" s="346"/>
      <c r="AO1001" s="432"/>
      <c r="AP1001" s="433" t="s">
        <v>419</v>
      </c>
      <c r="AQ1001" s="433"/>
      <c r="AR1001" s="433"/>
      <c r="AS1001" s="433"/>
      <c r="AT1001" s="433"/>
      <c r="AU1001" s="433"/>
      <c r="AV1001" s="433"/>
      <c r="AW1001" s="433"/>
      <c r="AX1001" s="433"/>
    </row>
    <row r="1002" spans="1:50" ht="52.5" customHeight="1" x14ac:dyDescent="0.15">
      <c r="A1002" s="404">
        <v>1</v>
      </c>
      <c r="B1002" s="404">
        <v>1</v>
      </c>
      <c r="C1002" s="423" t="s">
        <v>643</v>
      </c>
      <c r="D1002" s="418"/>
      <c r="E1002" s="418"/>
      <c r="F1002" s="418"/>
      <c r="G1002" s="418"/>
      <c r="H1002" s="418"/>
      <c r="I1002" s="418"/>
      <c r="J1002" s="419">
        <v>1030001108838</v>
      </c>
      <c r="K1002" s="420"/>
      <c r="L1002" s="420"/>
      <c r="M1002" s="420"/>
      <c r="N1002" s="420"/>
      <c r="O1002" s="420"/>
      <c r="P1002" s="424" t="s">
        <v>703</v>
      </c>
      <c r="Q1002" s="317"/>
      <c r="R1002" s="317"/>
      <c r="S1002" s="317"/>
      <c r="T1002" s="317"/>
      <c r="U1002" s="317"/>
      <c r="V1002" s="317"/>
      <c r="W1002" s="317"/>
      <c r="X1002" s="317"/>
      <c r="Y1002" s="318">
        <v>3.1</v>
      </c>
      <c r="Z1002" s="319"/>
      <c r="AA1002" s="319"/>
      <c r="AB1002" s="320"/>
      <c r="AC1002" s="328" t="s">
        <v>489</v>
      </c>
      <c r="AD1002" s="425"/>
      <c r="AE1002" s="425"/>
      <c r="AF1002" s="425"/>
      <c r="AG1002" s="425"/>
      <c r="AH1002" s="421">
        <v>1</v>
      </c>
      <c r="AI1002" s="422"/>
      <c r="AJ1002" s="422"/>
      <c r="AK1002" s="422"/>
      <c r="AL1002" s="325">
        <v>86.08</v>
      </c>
      <c r="AM1002" s="326"/>
      <c r="AN1002" s="326"/>
      <c r="AO1002" s="327"/>
      <c r="AP1002" s="321" t="s">
        <v>664</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483</v>
      </c>
      <c r="AI1034" s="346"/>
      <c r="AJ1034" s="346"/>
      <c r="AK1034" s="346"/>
      <c r="AL1034" s="346" t="s">
        <v>21</v>
      </c>
      <c r="AM1034" s="346"/>
      <c r="AN1034" s="346"/>
      <c r="AO1034" s="432"/>
      <c r="AP1034" s="433" t="s">
        <v>419</v>
      </c>
      <c r="AQ1034" s="433"/>
      <c r="AR1034" s="433"/>
      <c r="AS1034" s="433"/>
      <c r="AT1034" s="433"/>
      <c r="AU1034" s="433"/>
      <c r="AV1034" s="433"/>
      <c r="AW1034" s="433"/>
      <c r="AX1034" s="433"/>
    </row>
    <row r="1035" spans="1:50" ht="46.5" customHeight="1" x14ac:dyDescent="0.15">
      <c r="A1035" s="404">
        <v>1</v>
      </c>
      <c r="B1035" s="404">
        <v>1</v>
      </c>
      <c r="C1035" s="423" t="s">
        <v>693</v>
      </c>
      <c r="D1035" s="418"/>
      <c r="E1035" s="418"/>
      <c r="F1035" s="418"/>
      <c r="G1035" s="418"/>
      <c r="H1035" s="418"/>
      <c r="I1035" s="418"/>
      <c r="J1035" s="419">
        <v>1011005001213</v>
      </c>
      <c r="K1035" s="420"/>
      <c r="L1035" s="420"/>
      <c r="M1035" s="420"/>
      <c r="N1035" s="420"/>
      <c r="O1035" s="420"/>
      <c r="P1035" s="424" t="s">
        <v>694</v>
      </c>
      <c r="Q1035" s="317"/>
      <c r="R1035" s="317"/>
      <c r="S1035" s="317"/>
      <c r="T1035" s="317"/>
      <c r="U1035" s="317"/>
      <c r="V1035" s="317"/>
      <c r="W1035" s="317"/>
      <c r="X1035" s="317"/>
      <c r="Y1035" s="318">
        <v>3.2</v>
      </c>
      <c r="Z1035" s="319"/>
      <c r="AA1035" s="319"/>
      <c r="AB1035" s="320"/>
      <c r="AC1035" s="328" t="s">
        <v>492</v>
      </c>
      <c r="AD1035" s="425"/>
      <c r="AE1035" s="425"/>
      <c r="AF1035" s="425"/>
      <c r="AG1035" s="425"/>
      <c r="AH1035" s="421">
        <v>26</v>
      </c>
      <c r="AI1035" s="422"/>
      <c r="AJ1035" s="422"/>
      <c r="AK1035" s="422"/>
      <c r="AL1035" s="325">
        <v>100</v>
      </c>
      <c r="AM1035" s="326"/>
      <c r="AN1035" s="326"/>
      <c r="AO1035" s="327"/>
      <c r="AP1035" s="321"/>
      <c r="AQ1035" s="321"/>
      <c r="AR1035" s="321"/>
      <c r="AS1035" s="321"/>
      <c r="AT1035" s="321"/>
      <c r="AU1035" s="321"/>
      <c r="AV1035" s="321"/>
      <c r="AW1035" s="321"/>
      <c r="AX1035" s="321"/>
    </row>
    <row r="1036" spans="1:50" ht="46.5" customHeight="1" x14ac:dyDescent="0.15">
      <c r="A1036" s="404">
        <v>2</v>
      </c>
      <c r="B1036" s="404">
        <v>1</v>
      </c>
      <c r="C1036" s="423" t="s">
        <v>695</v>
      </c>
      <c r="D1036" s="418"/>
      <c r="E1036" s="418"/>
      <c r="F1036" s="418"/>
      <c r="G1036" s="418"/>
      <c r="H1036" s="418"/>
      <c r="I1036" s="418"/>
      <c r="J1036" s="419">
        <v>6120905001356</v>
      </c>
      <c r="K1036" s="420"/>
      <c r="L1036" s="420"/>
      <c r="M1036" s="420"/>
      <c r="N1036" s="420"/>
      <c r="O1036" s="420"/>
      <c r="P1036" s="424" t="s">
        <v>694</v>
      </c>
      <c r="Q1036" s="317"/>
      <c r="R1036" s="317"/>
      <c r="S1036" s="317"/>
      <c r="T1036" s="317"/>
      <c r="U1036" s="317"/>
      <c r="V1036" s="317"/>
      <c r="W1036" s="317"/>
      <c r="X1036" s="317"/>
      <c r="Y1036" s="318">
        <v>3.2</v>
      </c>
      <c r="Z1036" s="319"/>
      <c r="AA1036" s="319"/>
      <c r="AB1036" s="320"/>
      <c r="AC1036" s="328" t="s">
        <v>492</v>
      </c>
      <c r="AD1036" s="328"/>
      <c r="AE1036" s="328"/>
      <c r="AF1036" s="328"/>
      <c r="AG1036" s="328"/>
      <c r="AH1036" s="421">
        <v>26</v>
      </c>
      <c r="AI1036" s="422"/>
      <c r="AJ1036" s="422"/>
      <c r="AK1036" s="422"/>
      <c r="AL1036" s="325">
        <v>100</v>
      </c>
      <c r="AM1036" s="326"/>
      <c r="AN1036" s="326"/>
      <c r="AO1036" s="327"/>
      <c r="AP1036" s="321"/>
      <c r="AQ1036" s="321"/>
      <c r="AR1036" s="321"/>
      <c r="AS1036" s="321"/>
      <c r="AT1036" s="321"/>
      <c r="AU1036" s="321"/>
      <c r="AV1036" s="321"/>
      <c r="AW1036" s="321"/>
      <c r="AX1036" s="321"/>
    </row>
    <row r="1037" spans="1:50" ht="46.5" customHeight="1" x14ac:dyDescent="0.15">
      <c r="A1037" s="404">
        <v>3</v>
      </c>
      <c r="B1037" s="404">
        <v>1</v>
      </c>
      <c r="C1037" s="423" t="s">
        <v>696</v>
      </c>
      <c r="D1037" s="418"/>
      <c r="E1037" s="418"/>
      <c r="F1037" s="418"/>
      <c r="G1037" s="418"/>
      <c r="H1037" s="418"/>
      <c r="I1037" s="418"/>
      <c r="J1037" s="419">
        <v>4012405002772</v>
      </c>
      <c r="K1037" s="420"/>
      <c r="L1037" s="420"/>
      <c r="M1037" s="420"/>
      <c r="N1037" s="420"/>
      <c r="O1037" s="420"/>
      <c r="P1037" s="424" t="s">
        <v>694</v>
      </c>
      <c r="Q1037" s="317"/>
      <c r="R1037" s="317"/>
      <c r="S1037" s="317"/>
      <c r="T1037" s="317"/>
      <c r="U1037" s="317"/>
      <c r="V1037" s="317"/>
      <c r="W1037" s="317"/>
      <c r="X1037" s="317"/>
      <c r="Y1037" s="318">
        <v>3</v>
      </c>
      <c r="Z1037" s="319"/>
      <c r="AA1037" s="319"/>
      <c r="AB1037" s="320"/>
      <c r="AC1037" s="328" t="s">
        <v>492</v>
      </c>
      <c r="AD1037" s="328"/>
      <c r="AE1037" s="328"/>
      <c r="AF1037" s="328"/>
      <c r="AG1037" s="328"/>
      <c r="AH1037" s="421">
        <v>26</v>
      </c>
      <c r="AI1037" s="422"/>
      <c r="AJ1037" s="422"/>
      <c r="AK1037" s="422"/>
      <c r="AL1037" s="325">
        <v>100</v>
      </c>
      <c r="AM1037" s="326"/>
      <c r="AN1037" s="326"/>
      <c r="AO1037" s="327"/>
      <c r="AP1037" s="321"/>
      <c r="AQ1037" s="321"/>
      <c r="AR1037" s="321"/>
      <c r="AS1037" s="321"/>
      <c r="AT1037" s="321"/>
      <c r="AU1037" s="321"/>
      <c r="AV1037" s="321"/>
      <c r="AW1037" s="321"/>
      <c r="AX1037" s="321"/>
    </row>
    <row r="1038" spans="1:50" ht="46.5" customHeight="1" x14ac:dyDescent="0.15">
      <c r="A1038" s="404">
        <v>4</v>
      </c>
      <c r="B1038" s="404">
        <v>1</v>
      </c>
      <c r="C1038" s="426" t="s">
        <v>697</v>
      </c>
      <c r="D1038" s="903"/>
      <c r="E1038" s="903"/>
      <c r="F1038" s="903"/>
      <c r="G1038" s="903"/>
      <c r="H1038" s="903"/>
      <c r="I1038" s="904"/>
      <c r="J1038" s="429">
        <v>9011105008002</v>
      </c>
      <c r="K1038" s="430"/>
      <c r="L1038" s="430"/>
      <c r="M1038" s="430"/>
      <c r="N1038" s="430"/>
      <c r="O1038" s="431"/>
      <c r="P1038" s="424" t="s">
        <v>694</v>
      </c>
      <c r="Q1038" s="317"/>
      <c r="R1038" s="317"/>
      <c r="S1038" s="317"/>
      <c r="T1038" s="317"/>
      <c r="U1038" s="317"/>
      <c r="V1038" s="317"/>
      <c r="W1038" s="317"/>
      <c r="X1038" s="317"/>
      <c r="Y1038" s="318">
        <v>2.8</v>
      </c>
      <c r="Z1038" s="319"/>
      <c r="AA1038" s="319"/>
      <c r="AB1038" s="320"/>
      <c r="AC1038" s="328" t="s">
        <v>492</v>
      </c>
      <c r="AD1038" s="328"/>
      <c r="AE1038" s="328"/>
      <c r="AF1038" s="328"/>
      <c r="AG1038" s="328"/>
      <c r="AH1038" s="421">
        <v>26</v>
      </c>
      <c r="AI1038" s="422"/>
      <c r="AJ1038" s="422"/>
      <c r="AK1038" s="422"/>
      <c r="AL1038" s="325">
        <v>100</v>
      </c>
      <c r="AM1038" s="326"/>
      <c r="AN1038" s="326"/>
      <c r="AO1038" s="327"/>
      <c r="AP1038" s="321"/>
      <c r="AQ1038" s="321"/>
      <c r="AR1038" s="321"/>
      <c r="AS1038" s="321"/>
      <c r="AT1038" s="321"/>
      <c r="AU1038" s="321"/>
      <c r="AV1038" s="321"/>
      <c r="AW1038" s="321"/>
      <c r="AX1038" s="321"/>
    </row>
    <row r="1039" spans="1:50" ht="46.5" customHeight="1" x14ac:dyDescent="0.15">
      <c r="A1039" s="404">
        <v>5</v>
      </c>
      <c r="B1039" s="404">
        <v>1</v>
      </c>
      <c r="C1039" s="426" t="s">
        <v>698</v>
      </c>
      <c r="D1039" s="427"/>
      <c r="E1039" s="427"/>
      <c r="F1039" s="427"/>
      <c r="G1039" s="427"/>
      <c r="H1039" s="427"/>
      <c r="I1039" s="428"/>
      <c r="J1039" s="429">
        <v>5080405006282</v>
      </c>
      <c r="K1039" s="430"/>
      <c r="L1039" s="430"/>
      <c r="M1039" s="430"/>
      <c r="N1039" s="430"/>
      <c r="O1039" s="431"/>
      <c r="P1039" s="424" t="s">
        <v>694</v>
      </c>
      <c r="Q1039" s="317"/>
      <c r="R1039" s="317"/>
      <c r="S1039" s="317"/>
      <c r="T1039" s="317"/>
      <c r="U1039" s="317"/>
      <c r="V1039" s="317"/>
      <c r="W1039" s="317"/>
      <c r="X1039" s="317"/>
      <c r="Y1039" s="318">
        <v>2.4</v>
      </c>
      <c r="Z1039" s="319"/>
      <c r="AA1039" s="319"/>
      <c r="AB1039" s="320"/>
      <c r="AC1039" s="322" t="s">
        <v>492</v>
      </c>
      <c r="AD1039" s="322"/>
      <c r="AE1039" s="322"/>
      <c r="AF1039" s="322"/>
      <c r="AG1039" s="322"/>
      <c r="AH1039" s="421">
        <v>26</v>
      </c>
      <c r="AI1039" s="422"/>
      <c r="AJ1039" s="422"/>
      <c r="AK1039" s="422"/>
      <c r="AL1039" s="325">
        <v>100</v>
      </c>
      <c r="AM1039" s="326"/>
      <c r="AN1039" s="326"/>
      <c r="AO1039" s="327"/>
      <c r="AP1039" s="321"/>
      <c r="AQ1039" s="321"/>
      <c r="AR1039" s="321"/>
      <c r="AS1039" s="321"/>
      <c r="AT1039" s="321"/>
      <c r="AU1039" s="321"/>
      <c r="AV1039" s="321"/>
      <c r="AW1039" s="321"/>
      <c r="AX1039" s="321"/>
    </row>
    <row r="1040" spans="1:50" ht="46.5" customHeight="1" x14ac:dyDescent="0.15">
      <c r="A1040" s="404">
        <v>6</v>
      </c>
      <c r="B1040" s="404">
        <v>1</v>
      </c>
      <c r="C1040" s="423" t="s">
        <v>693</v>
      </c>
      <c r="D1040" s="418"/>
      <c r="E1040" s="418"/>
      <c r="F1040" s="418"/>
      <c r="G1040" s="418"/>
      <c r="H1040" s="418"/>
      <c r="I1040" s="418"/>
      <c r="J1040" s="419">
        <v>1011005001213</v>
      </c>
      <c r="K1040" s="420"/>
      <c r="L1040" s="420"/>
      <c r="M1040" s="420"/>
      <c r="N1040" s="420"/>
      <c r="O1040" s="420"/>
      <c r="P1040" s="424" t="s">
        <v>694</v>
      </c>
      <c r="Q1040" s="317"/>
      <c r="R1040" s="317"/>
      <c r="S1040" s="317"/>
      <c r="T1040" s="317"/>
      <c r="U1040" s="317"/>
      <c r="V1040" s="317"/>
      <c r="W1040" s="317"/>
      <c r="X1040" s="317"/>
      <c r="Y1040" s="318">
        <v>2.1</v>
      </c>
      <c r="Z1040" s="319"/>
      <c r="AA1040" s="319"/>
      <c r="AB1040" s="320"/>
      <c r="AC1040" s="322" t="s">
        <v>492</v>
      </c>
      <c r="AD1040" s="322"/>
      <c r="AE1040" s="322"/>
      <c r="AF1040" s="322"/>
      <c r="AG1040" s="322"/>
      <c r="AH1040" s="421">
        <v>26</v>
      </c>
      <c r="AI1040" s="422"/>
      <c r="AJ1040" s="422"/>
      <c r="AK1040" s="422"/>
      <c r="AL1040" s="325">
        <v>100</v>
      </c>
      <c r="AM1040" s="326"/>
      <c r="AN1040" s="326"/>
      <c r="AO1040" s="327"/>
      <c r="AP1040" s="321"/>
      <c r="AQ1040" s="321"/>
      <c r="AR1040" s="321"/>
      <c r="AS1040" s="321"/>
      <c r="AT1040" s="321"/>
      <c r="AU1040" s="321"/>
      <c r="AV1040" s="321"/>
      <c r="AW1040" s="321"/>
      <c r="AX1040" s="321"/>
    </row>
    <row r="1041" spans="1:50" ht="46.5" customHeight="1" x14ac:dyDescent="0.15">
      <c r="A1041" s="404">
        <v>7</v>
      </c>
      <c r="B1041" s="404">
        <v>1</v>
      </c>
      <c r="C1041" s="423" t="s">
        <v>699</v>
      </c>
      <c r="D1041" s="418"/>
      <c r="E1041" s="418"/>
      <c r="F1041" s="418"/>
      <c r="G1041" s="418"/>
      <c r="H1041" s="418"/>
      <c r="I1041" s="418"/>
      <c r="J1041" s="419">
        <v>4010501027867</v>
      </c>
      <c r="K1041" s="420"/>
      <c r="L1041" s="420"/>
      <c r="M1041" s="420"/>
      <c r="N1041" s="420"/>
      <c r="O1041" s="420"/>
      <c r="P1041" s="424" t="s">
        <v>694</v>
      </c>
      <c r="Q1041" s="317"/>
      <c r="R1041" s="317"/>
      <c r="S1041" s="317"/>
      <c r="T1041" s="317"/>
      <c r="U1041" s="317"/>
      <c r="V1041" s="317"/>
      <c r="W1041" s="317"/>
      <c r="X1041" s="317"/>
      <c r="Y1041" s="318">
        <v>1.3</v>
      </c>
      <c r="Z1041" s="319"/>
      <c r="AA1041" s="319"/>
      <c r="AB1041" s="320"/>
      <c r="AC1041" s="322" t="s">
        <v>492</v>
      </c>
      <c r="AD1041" s="322"/>
      <c r="AE1041" s="322"/>
      <c r="AF1041" s="322"/>
      <c r="AG1041" s="322"/>
      <c r="AH1041" s="421">
        <v>26</v>
      </c>
      <c r="AI1041" s="422"/>
      <c r="AJ1041" s="422"/>
      <c r="AK1041" s="422"/>
      <c r="AL1041" s="325">
        <v>100</v>
      </c>
      <c r="AM1041" s="326"/>
      <c r="AN1041" s="326"/>
      <c r="AO1041" s="327"/>
      <c r="AP1041" s="321"/>
      <c r="AQ1041" s="321"/>
      <c r="AR1041" s="321"/>
      <c r="AS1041" s="321"/>
      <c r="AT1041" s="321"/>
      <c r="AU1041" s="321"/>
      <c r="AV1041" s="321"/>
      <c r="AW1041" s="321"/>
      <c r="AX1041" s="321"/>
    </row>
    <row r="1042" spans="1:50" ht="46.5" customHeight="1" x14ac:dyDescent="0.15">
      <c r="A1042" s="404">
        <v>8</v>
      </c>
      <c r="B1042" s="404">
        <v>1</v>
      </c>
      <c r="C1042" s="423" t="s">
        <v>700</v>
      </c>
      <c r="D1042" s="418"/>
      <c r="E1042" s="418"/>
      <c r="F1042" s="418"/>
      <c r="G1042" s="418"/>
      <c r="H1042" s="418"/>
      <c r="I1042" s="418"/>
      <c r="J1042" s="419">
        <v>4011101055952</v>
      </c>
      <c r="K1042" s="420"/>
      <c r="L1042" s="420"/>
      <c r="M1042" s="420"/>
      <c r="N1042" s="420"/>
      <c r="O1042" s="420"/>
      <c r="P1042" s="424" t="s">
        <v>694</v>
      </c>
      <c r="Q1042" s="317"/>
      <c r="R1042" s="317"/>
      <c r="S1042" s="317"/>
      <c r="T1042" s="317"/>
      <c r="U1042" s="317"/>
      <c r="V1042" s="317"/>
      <c r="W1042" s="317"/>
      <c r="X1042" s="317"/>
      <c r="Y1042" s="318">
        <v>1.3</v>
      </c>
      <c r="Z1042" s="319"/>
      <c r="AA1042" s="319"/>
      <c r="AB1042" s="320"/>
      <c r="AC1042" s="322" t="s">
        <v>492</v>
      </c>
      <c r="AD1042" s="322"/>
      <c r="AE1042" s="322"/>
      <c r="AF1042" s="322"/>
      <c r="AG1042" s="322"/>
      <c r="AH1042" s="421">
        <v>26</v>
      </c>
      <c r="AI1042" s="422"/>
      <c r="AJ1042" s="422"/>
      <c r="AK1042" s="422"/>
      <c r="AL1042" s="325">
        <v>100</v>
      </c>
      <c r="AM1042" s="326"/>
      <c r="AN1042" s="326"/>
      <c r="AO1042" s="327"/>
      <c r="AP1042" s="321"/>
      <c r="AQ1042" s="321"/>
      <c r="AR1042" s="321"/>
      <c r="AS1042" s="321"/>
      <c r="AT1042" s="321"/>
      <c r="AU1042" s="321"/>
      <c r="AV1042" s="321"/>
      <c r="AW1042" s="321"/>
      <c r="AX1042" s="321"/>
    </row>
    <row r="1043" spans="1:50" ht="46.5" customHeight="1" x14ac:dyDescent="0.15">
      <c r="A1043" s="404">
        <v>9</v>
      </c>
      <c r="B1043" s="404">
        <v>1</v>
      </c>
      <c r="C1043" s="423" t="s">
        <v>701</v>
      </c>
      <c r="D1043" s="418"/>
      <c r="E1043" s="418"/>
      <c r="F1043" s="418"/>
      <c r="G1043" s="418"/>
      <c r="H1043" s="418"/>
      <c r="I1043" s="418"/>
      <c r="J1043" s="419">
        <v>1000020200000</v>
      </c>
      <c r="K1043" s="420"/>
      <c r="L1043" s="420"/>
      <c r="M1043" s="420"/>
      <c r="N1043" s="420"/>
      <c r="O1043" s="420"/>
      <c r="P1043" s="424" t="s">
        <v>694</v>
      </c>
      <c r="Q1043" s="317"/>
      <c r="R1043" s="317"/>
      <c r="S1043" s="317"/>
      <c r="T1043" s="317"/>
      <c r="U1043" s="317"/>
      <c r="V1043" s="317"/>
      <c r="W1043" s="317"/>
      <c r="X1043" s="317"/>
      <c r="Y1043" s="318">
        <v>1.2</v>
      </c>
      <c r="Z1043" s="319"/>
      <c r="AA1043" s="319"/>
      <c r="AB1043" s="320"/>
      <c r="AC1043" s="322" t="s">
        <v>492</v>
      </c>
      <c r="AD1043" s="322"/>
      <c r="AE1043" s="322"/>
      <c r="AF1043" s="322"/>
      <c r="AG1043" s="322"/>
      <c r="AH1043" s="421">
        <v>26</v>
      </c>
      <c r="AI1043" s="422"/>
      <c r="AJ1043" s="422"/>
      <c r="AK1043" s="422"/>
      <c r="AL1043" s="325">
        <v>100</v>
      </c>
      <c r="AM1043" s="326"/>
      <c r="AN1043" s="326"/>
      <c r="AO1043" s="327"/>
      <c r="AP1043" s="321"/>
      <c r="AQ1043" s="321"/>
      <c r="AR1043" s="321"/>
      <c r="AS1043" s="321"/>
      <c r="AT1043" s="321"/>
      <c r="AU1043" s="321"/>
      <c r="AV1043" s="321"/>
      <c r="AW1043" s="321"/>
      <c r="AX1043" s="321"/>
    </row>
    <row r="1044" spans="1:50" ht="46.5" customHeight="1" x14ac:dyDescent="0.15">
      <c r="A1044" s="404">
        <v>10</v>
      </c>
      <c r="B1044" s="404">
        <v>1</v>
      </c>
      <c r="C1044" s="423" t="s">
        <v>702</v>
      </c>
      <c r="D1044" s="418"/>
      <c r="E1044" s="418"/>
      <c r="F1044" s="418"/>
      <c r="G1044" s="418"/>
      <c r="H1044" s="418"/>
      <c r="I1044" s="418"/>
      <c r="J1044" s="419">
        <v>4010005003778</v>
      </c>
      <c r="K1044" s="420"/>
      <c r="L1044" s="420"/>
      <c r="M1044" s="420"/>
      <c r="N1044" s="420"/>
      <c r="O1044" s="420"/>
      <c r="P1044" s="424" t="s">
        <v>694</v>
      </c>
      <c r="Q1044" s="317"/>
      <c r="R1044" s="317"/>
      <c r="S1044" s="317"/>
      <c r="T1044" s="317"/>
      <c r="U1044" s="317"/>
      <c r="V1044" s="317"/>
      <c r="W1044" s="317"/>
      <c r="X1044" s="317"/>
      <c r="Y1044" s="318">
        <v>1.1000000000000001</v>
      </c>
      <c r="Z1044" s="319"/>
      <c r="AA1044" s="319"/>
      <c r="AB1044" s="320"/>
      <c r="AC1044" s="322" t="s">
        <v>492</v>
      </c>
      <c r="AD1044" s="322"/>
      <c r="AE1044" s="322"/>
      <c r="AF1044" s="322"/>
      <c r="AG1044" s="322"/>
      <c r="AH1044" s="421">
        <v>26</v>
      </c>
      <c r="AI1044" s="422"/>
      <c r="AJ1044" s="422"/>
      <c r="AK1044" s="422"/>
      <c r="AL1044" s="325">
        <v>100</v>
      </c>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483</v>
      </c>
      <c r="AI1067" s="346"/>
      <c r="AJ1067" s="346"/>
      <c r="AK1067" s="346"/>
      <c r="AL1067" s="346" t="s">
        <v>21</v>
      </c>
      <c r="AM1067" s="346"/>
      <c r="AN1067" s="346"/>
      <c r="AO1067" s="432"/>
      <c r="AP1067" s="433" t="s">
        <v>419</v>
      </c>
      <c r="AQ1067" s="433"/>
      <c r="AR1067" s="433"/>
      <c r="AS1067" s="433"/>
      <c r="AT1067" s="433"/>
      <c r="AU1067" s="433"/>
      <c r="AV1067" s="433"/>
      <c r="AW1067" s="433"/>
      <c r="AX1067" s="433"/>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447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7" t="s">
        <v>463</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418</v>
      </c>
      <c r="K1101" s="277"/>
      <c r="L1101" s="277"/>
      <c r="M1101" s="277"/>
      <c r="N1101" s="277"/>
      <c r="O1101" s="277"/>
      <c r="P1101" s="344" t="s">
        <v>27</v>
      </c>
      <c r="Q1101" s="344"/>
      <c r="R1101" s="344"/>
      <c r="S1101" s="344"/>
      <c r="T1101" s="344"/>
      <c r="U1101" s="344"/>
      <c r="V1101" s="344"/>
      <c r="W1101" s="344"/>
      <c r="X1101" s="344"/>
      <c r="Y1101" s="277" t="s">
        <v>420</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33" t="s">
        <v>448</v>
      </c>
      <c r="AQ1101" s="433"/>
      <c r="AR1101" s="433"/>
      <c r="AS1101" s="433"/>
      <c r="AT1101" s="433"/>
      <c r="AU1101" s="433"/>
      <c r="AV1101" s="433"/>
      <c r="AW1101" s="433"/>
      <c r="AX1101" s="433"/>
    </row>
    <row r="1102" spans="1:50" ht="30" customHeight="1" x14ac:dyDescent="0.15">
      <c r="A1102" s="404">
        <v>1</v>
      </c>
      <c r="B1102" s="404">
        <v>1</v>
      </c>
      <c r="C1102" s="901"/>
      <c r="D1102" s="901"/>
      <c r="E1102" s="261" t="s">
        <v>562</v>
      </c>
      <c r="F1102" s="900"/>
      <c r="G1102" s="900"/>
      <c r="H1102" s="900"/>
      <c r="I1102" s="900"/>
      <c r="J1102" s="419" t="s">
        <v>563</v>
      </c>
      <c r="K1102" s="420"/>
      <c r="L1102" s="420"/>
      <c r="M1102" s="420"/>
      <c r="N1102" s="420"/>
      <c r="O1102" s="420"/>
      <c r="P1102" s="424" t="s">
        <v>562</v>
      </c>
      <c r="Q1102" s="317"/>
      <c r="R1102" s="317"/>
      <c r="S1102" s="317"/>
      <c r="T1102" s="317"/>
      <c r="U1102" s="317"/>
      <c r="V1102" s="317"/>
      <c r="W1102" s="317"/>
      <c r="X1102" s="317"/>
      <c r="Y1102" s="318" t="s">
        <v>564</v>
      </c>
      <c r="Z1102" s="319"/>
      <c r="AA1102" s="319"/>
      <c r="AB1102" s="320"/>
      <c r="AC1102" s="322"/>
      <c r="AD1102" s="322"/>
      <c r="AE1102" s="322"/>
      <c r="AF1102" s="322"/>
      <c r="AG1102" s="322"/>
      <c r="AH1102" s="323" t="s">
        <v>563</v>
      </c>
      <c r="AI1102" s="324"/>
      <c r="AJ1102" s="324"/>
      <c r="AK1102" s="324"/>
      <c r="AL1102" s="325" t="s">
        <v>565</v>
      </c>
      <c r="AM1102" s="326"/>
      <c r="AN1102" s="326"/>
      <c r="AO1102" s="327"/>
      <c r="AP1102" s="321" t="s">
        <v>562</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1" priority="14059">
      <formula>IF(RIGHT(TEXT(P14,"0.#"),1)=".",FALSE,TRUE)</formula>
    </cfRule>
    <cfRule type="expression" dxfId="2840" priority="14060">
      <formula>IF(RIGHT(TEXT(P14,"0.#"),1)=".",TRUE,FALSE)</formula>
    </cfRule>
  </conditionalFormatting>
  <conditionalFormatting sqref="AE32">
    <cfRule type="expression" dxfId="2839" priority="14049">
      <formula>IF(RIGHT(TEXT(AE32,"0.#"),1)=".",FALSE,TRUE)</formula>
    </cfRule>
    <cfRule type="expression" dxfId="2838" priority="14050">
      <formula>IF(RIGHT(TEXT(AE32,"0.#"),1)=".",TRUE,FALSE)</formula>
    </cfRule>
  </conditionalFormatting>
  <conditionalFormatting sqref="P18:AX18">
    <cfRule type="expression" dxfId="2837" priority="13935">
      <formula>IF(RIGHT(TEXT(P18,"0.#"),1)=".",FALSE,TRUE)</formula>
    </cfRule>
    <cfRule type="expression" dxfId="2836" priority="13936">
      <formula>IF(RIGHT(TEXT(P18,"0.#"),1)=".",TRUE,FALSE)</formula>
    </cfRule>
  </conditionalFormatting>
  <conditionalFormatting sqref="Y782">
    <cfRule type="expression" dxfId="2835" priority="13931">
      <formula>IF(RIGHT(TEXT(Y782,"0.#"),1)=".",FALSE,TRUE)</formula>
    </cfRule>
    <cfRule type="expression" dxfId="2834" priority="13932">
      <formula>IF(RIGHT(TEXT(Y782,"0.#"),1)=".",TRUE,FALSE)</formula>
    </cfRule>
  </conditionalFormatting>
  <conditionalFormatting sqref="Y791">
    <cfRule type="expression" dxfId="2833" priority="13927">
      <formula>IF(RIGHT(TEXT(Y791,"0.#"),1)=".",FALSE,TRUE)</formula>
    </cfRule>
    <cfRule type="expression" dxfId="2832" priority="13928">
      <formula>IF(RIGHT(TEXT(Y791,"0.#"),1)=".",TRUE,FALSE)</formula>
    </cfRule>
  </conditionalFormatting>
  <conditionalFormatting sqref="Y825:Y829 Y810:Y816 Y798:Y803">
    <cfRule type="expression" dxfId="2831" priority="13709">
      <formula>IF(RIGHT(TEXT(Y798,"0.#"),1)=".",FALSE,TRUE)</formula>
    </cfRule>
    <cfRule type="expression" dxfId="2830" priority="13710">
      <formula>IF(RIGHT(TEXT(Y798,"0.#"),1)=".",TRUE,FALSE)</formula>
    </cfRule>
  </conditionalFormatting>
  <conditionalFormatting sqref="P13:AX13 AR15:AX15 P15:AQ17">
    <cfRule type="expression" dxfId="2829" priority="13757">
      <formula>IF(RIGHT(TEXT(P13,"0.#"),1)=".",FALSE,TRUE)</formula>
    </cfRule>
    <cfRule type="expression" dxfId="2828" priority="13758">
      <formula>IF(RIGHT(TEXT(P13,"0.#"),1)=".",TRUE,FALSE)</formula>
    </cfRule>
  </conditionalFormatting>
  <conditionalFormatting sqref="P19:AJ19">
    <cfRule type="expression" dxfId="2827" priority="13755">
      <formula>IF(RIGHT(TEXT(P19,"0.#"),1)=".",FALSE,TRUE)</formula>
    </cfRule>
    <cfRule type="expression" dxfId="2826" priority="13756">
      <formula>IF(RIGHT(TEXT(P19,"0.#"),1)=".",TRUE,FALSE)</formula>
    </cfRule>
  </conditionalFormatting>
  <conditionalFormatting sqref="AE101 AQ101">
    <cfRule type="expression" dxfId="2825" priority="13747">
      <formula>IF(RIGHT(TEXT(AE101,"0.#"),1)=".",FALSE,TRUE)</formula>
    </cfRule>
    <cfRule type="expression" dxfId="2824" priority="13748">
      <formula>IF(RIGHT(TEXT(AE101,"0.#"),1)=".",TRUE,FALSE)</formula>
    </cfRule>
  </conditionalFormatting>
  <conditionalFormatting sqref="Y783:Y790">
    <cfRule type="expression" dxfId="2823" priority="13733">
      <formula>IF(RIGHT(TEXT(Y783,"0.#"),1)=".",FALSE,TRUE)</formula>
    </cfRule>
    <cfRule type="expression" dxfId="2822" priority="13734">
      <formula>IF(RIGHT(TEXT(Y783,"0.#"),1)=".",TRUE,FALSE)</formula>
    </cfRule>
  </conditionalFormatting>
  <conditionalFormatting sqref="AU782">
    <cfRule type="expression" dxfId="2821" priority="13731">
      <formula>IF(RIGHT(TEXT(AU782,"0.#"),1)=".",FALSE,TRUE)</formula>
    </cfRule>
    <cfRule type="expression" dxfId="2820" priority="13732">
      <formula>IF(RIGHT(TEXT(AU782,"0.#"),1)=".",TRUE,FALSE)</formula>
    </cfRule>
  </conditionalFormatting>
  <conditionalFormatting sqref="AU791">
    <cfRule type="expression" dxfId="2819" priority="13729">
      <formula>IF(RIGHT(TEXT(AU791,"0.#"),1)=".",FALSE,TRUE)</formula>
    </cfRule>
    <cfRule type="expression" dxfId="2818" priority="13730">
      <formula>IF(RIGHT(TEXT(AU791,"0.#"),1)=".",TRUE,FALSE)</formula>
    </cfRule>
  </conditionalFormatting>
  <conditionalFormatting sqref="AU783:AU790">
    <cfRule type="expression" dxfId="2817" priority="13727">
      <formula>IF(RIGHT(TEXT(AU783,"0.#"),1)=".",FALSE,TRUE)</formula>
    </cfRule>
    <cfRule type="expression" dxfId="2816" priority="13728">
      <formula>IF(RIGHT(TEXT(AU783,"0.#"),1)=".",TRUE,FALSE)</formula>
    </cfRule>
  </conditionalFormatting>
  <conditionalFormatting sqref="Y830 Y817 Y804">
    <cfRule type="expression" dxfId="2815" priority="13711">
      <formula>IF(RIGHT(TEXT(Y804,"0.#"),1)=".",FALSE,TRUE)</formula>
    </cfRule>
    <cfRule type="expression" dxfId="2814" priority="13712">
      <formula>IF(RIGHT(TEXT(Y804,"0.#"),1)=".",TRUE,FALSE)</formula>
    </cfRule>
  </conditionalFormatting>
  <conditionalFormatting sqref="AU821 AU808 AU795">
    <cfRule type="expression" dxfId="2813" priority="13707">
      <formula>IF(RIGHT(TEXT(AU795,"0.#"),1)=".",FALSE,TRUE)</formula>
    </cfRule>
    <cfRule type="expression" dxfId="2812" priority="13708">
      <formula>IF(RIGHT(TEXT(AU795,"0.#"),1)=".",TRUE,FALSE)</formula>
    </cfRule>
  </conditionalFormatting>
  <conditionalFormatting sqref="AU830 AU817 AU804">
    <cfRule type="expression" dxfId="2811" priority="13705">
      <formula>IF(RIGHT(TEXT(AU804,"0.#"),1)=".",FALSE,TRUE)</formula>
    </cfRule>
    <cfRule type="expression" dxfId="2810" priority="13706">
      <formula>IF(RIGHT(TEXT(AU804,"0.#"),1)=".",TRUE,FALSE)</formula>
    </cfRule>
  </conditionalFormatting>
  <conditionalFormatting sqref="AU822:AU829 AU820 AU809:AU816 AU807 AU796:AU803 AU794">
    <cfRule type="expression" dxfId="2809" priority="13703">
      <formula>IF(RIGHT(TEXT(AU794,"0.#"),1)=".",FALSE,TRUE)</formula>
    </cfRule>
    <cfRule type="expression" dxfId="2808" priority="13704">
      <formula>IF(RIGHT(TEXT(AU794,"0.#"),1)=".",TRUE,FALSE)</formula>
    </cfRule>
  </conditionalFormatting>
  <conditionalFormatting sqref="AM87">
    <cfRule type="expression" dxfId="2807" priority="13357">
      <formula>IF(RIGHT(TEXT(AM87,"0.#"),1)=".",FALSE,TRUE)</formula>
    </cfRule>
    <cfRule type="expression" dxfId="2806" priority="13358">
      <formula>IF(RIGHT(TEXT(AM87,"0.#"),1)=".",TRUE,FALSE)</formula>
    </cfRule>
  </conditionalFormatting>
  <conditionalFormatting sqref="AE55">
    <cfRule type="expression" dxfId="2805" priority="13425">
      <formula>IF(RIGHT(TEXT(AE55,"0.#"),1)=".",FALSE,TRUE)</formula>
    </cfRule>
    <cfRule type="expression" dxfId="2804" priority="13426">
      <formula>IF(RIGHT(TEXT(AE55,"0.#"),1)=".",TRUE,FALSE)</formula>
    </cfRule>
  </conditionalFormatting>
  <conditionalFormatting sqref="AI55">
    <cfRule type="expression" dxfId="2803" priority="13423">
      <formula>IF(RIGHT(TEXT(AI55,"0.#"),1)=".",FALSE,TRUE)</formula>
    </cfRule>
    <cfRule type="expression" dxfId="2802" priority="13424">
      <formula>IF(RIGHT(TEXT(AI55,"0.#"),1)=".",TRUE,FALSE)</formula>
    </cfRule>
  </conditionalFormatting>
  <conditionalFormatting sqref="AM34">
    <cfRule type="expression" dxfId="2801" priority="13503">
      <formula>IF(RIGHT(TEXT(AM34,"0.#"),1)=".",FALSE,TRUE)</formula>
    </cfRule>
    <cfRule type="expression" dxfId="2800" priority="13504">
      <formula>IF(RIGHT(TEXT(AM34,"0.#"),1)=".",TRUE,FALSE)</formula>
    </cfRule>
  </conditionalFormatting>
  <conditionalFormatting sqref="AE33">
    <cfRule type="expression" dxfId="2799" priority="13517">
      <formula>IF(RIGHT(TEXT(AE33,"0.#"),1)=".",FALSE,TRUE)</formula>
    </cfRule>
    <cfRule type="expression" dxfId="2798" priority="13518">
      <formula>IF(RIGHT(TEXT(AE33,"0.#"),1)=".",TRUE,FALSE)</formula>
    </cfRule>
  </conditionalFormatting>
  <conditionalFormatting sqref="AE34">
    <cfRule type="expression" dxfId="2797" priority="13515">
      <formula>IF(RIGHT(TEXT(AE34,"0.#"),1)=".",FALSE,TRUE)</formula>
    </cfRule>
    <cfRule type="expression" dxfId="2796" priority="13516">
      <formula>IF(RIGHT(TEXT(AE34,"0.#"),1)=".",TRUE,FALSE)</formula>
    </cfRule>
  </conditionalFormatting>
  <conditionalFormatting sqref="AI34">
    <cfRule type="expression" dxfId="2795" priority="13513">
      <formula>IF(RIGHT(TEXT(AI34,"0.#"),1)=".",FALSE,TRUE)</formula>
    </cfRule>
    <cfRule type="expression" dxfId="2794" priority="13514">
      <formula>IF(RIGHT(TEXT(AI34,"0.#"),1)=".",TRUE,FALSE)</formula>
    </cfRule>
  </conditionalFormatting>
  <conditionalFormatting sqref="AI33">
    <cfRule type="expression" dxfId="2793" priority="13511">
      <formula>IF(RIGHT(TEXT(AI33,"0.#"),1)=".",FALSE,TRUE)</formula>
    </cfRule>
    <cfRule type="expression" dxfId="2792" priority="13512">
      <formula>IF(RIGHT(TEXT(AI33,"0.#"),1)=".",TRUE,FALSE)</formula>
    </cfRule>
  </conditionalFormatting>
  <conditionalFormatting sqref="AI32">
    <cfRule type="expression" dxfId="2791" priority="13509">
      <formula>IF(RIGHT(TEXT(AI32,"0.#"),1)=".",FALSE,TRUE)</formula>
    </cfRule>
    <cfRule type="expression" dxfId="2790" priority="13510">
      <formula>IF(RIGHT(TEXT(AI32,"0.#"),1)=".",TRUE,FALSE)</formula>
    </cfRule>
  </conditionalFormatting>
  <conditionalFormatting sqref="AM32">
    <cfRule type="expression" dxfId="2789" priority="13507">
      <formula>IF(RIGHT(TEXT(AM32,"0.#"),1)=".",FALSE,TRUE)</formula>
    </cfRule>
    <cfRule type="expression" dxfId="2788" priority="13508">
      <formula>IF(RIGHT(TEXT(AM32,"0.#"),1)=".",TRUE,FALSE)</formula>
    </cfRule>
  </conditionalFormatting>
  <conditionalFormatting sqref="AM33">
    <cfRule type="expression" dxfId="2787" priority="13505">
      <formula>IF(RIGHT(TEXT(AM33,"0.#"),1)=".",FALSE,TRUE)</formula>
    </cfRule>
    <cfRule type="expression" dxfId="2786" priority="13506">
      <formula>IF(RIGHT(TEXT(AM33,"0.#"),1)=".",TRUE,FALSE)</formula>
    </cfRule>
  </conditionalFormatting>
  <conditionalFormatting sqref="AQ32:AQ34">
    <cfRule type="expression" dxfId="2785" priority="13497">
      <formula>IF(RIGHT(TEXT(AQ32,"0.#"),1)=".",FALSE,TRUE)</formula>
    </cfRule>
    <cfRule type="expression" dxfId="2784" priority="13498">
      <formula>IF(RIGHT(TEXT(AQ32,"0.#"),1)=".",TRUE,FALSE)</formula>
    </cfRule>
  </conditionalFormatting>
  <conditionalFormatting sqref="AU32:AU34">
    <cfRule type="expression" dxfId="2783" priority="13495">
      <formula>IF(RIGHT(TEXT(AU32,"0.#"),1)=".",FALSE,TRUE)</formula>
    </cfRule>
    <cfRule type="expression" dxfId="2782" priority="13496">
      <formula>IF(RIGHT(TEXT(AU32,"0.#"),1)=".",TRUE,FALSE)</formula>
    </cfRule>
  </conditionalFormatting>
  <conditionalFormatting sqref="AE53">
    <cfRule type="expression" dxfId="2781" priority="13429">
      <formula>IF(RIGHT(TEXT(AE53,"0.#"),1)=".",FALSE,TRUE)</formula>
    </cfRule>
    <cfRule type="expression" dxfId="2780" priority="13430">
      <formula>IF(RIGHT(TEXT(AE53,"0.#"),1)=".",TRUE,FALSE)</formula>
    </cfRule>
  </conditionalFormatting>
  <conditionalFormatting sqref="AE54">
    <cfRule type="expression" dxfId="2779" priority="13427">
      <formula>IF(RIGHT(TEXT(AE54,"0.#"),1)=".",FALSE,TRUE)</formula>
    </cfRule>
    <cfRule type="expression" dxfId="2778" priority="13428">
      <formula>IF(RIGHT(TEXT(AE54,"0.#"),1)=".",TRUE,FALSE)</formula>
    </cfRule>
  </conditionalFormatting>
  <conditionalFormatting sqref="AI54">
    <cfRule type="expression" dxfId="2777" priority="13421">
      <formula>IF(RIGHT(TEXT(AI54,"0.#"),1)=".",FALSE,TRUE)</formula>
    </cfRule>
    <cfRule type="expression" dxfId="2776" priority="13422">
      <formula>IF(RIGHT(TEXT(AI54,"0.#"),1)=".",TRUE,FALSE)</formula>
    </cfRule>
  </conditionalFormatting>
  <conditionalFormatting sqref="AI53">
    <cfRule type="expression" dxfId="2775" priority="13419">
      <formula>IF(RIGHT(TEXT(AI53,"0.#"),1)=".",FALSE,TRUE)</formula>
    </cfRule>
    <cfRule type="expression" dxfId="2774" priority="13420">
      <formula>IF(RIGHT(TEXT(AI53,"0.#"),1)=".",TRUE,FALSE)</formula>
    </cfRule>
  </conditionalFormatting>
  <conditionalFormatting sqref="AM53">
    <cfRule type="expression" dxfId="2773" priority="13417">
      <formula>IF(RIGHT(TEXT(AM53,"0.#"),1)=".",FALSE,TRUE)</formula>
    </cfRule>
    <cfRule type="expression" dxfId="2772" priority="13418">
      <formula>IF(RIGHT(TEXT(AM53,"0.#"),1)=".",TRUE,FALSE)</formula>
    </cfRule>
  </conditionalFormatting>
  <conditionalFormatting sqref="AM54">
    <cfRule type="expression" dxfId="2771" priority="13415">
      <formula>IF(RIGHT(TEXT(AM54,"0.#"),1)=".",FALSE,TRUE)</formula>
    </cfRule>
    <cfRule type="expression" dxfId="2770" priority="13416">
      <formula>IF(RIGHT(TEXT(AM54,"0.#"),1)=".",TRUE,FALSE)</formula>
    </cfRule>
  </conditionalFormatting>
  <conditionalFormatting sqref="AM55">
    <cfRule type="expression" dxfId="2769" priority="13413">
      <formula>IF(RIGHT(TEXT(AM55,"0.#"),1)=".",FALSE,TRUE)</formula>
    </cfRule>
    <cfRule type="expression" dxfId="2768" priority="13414">
      <formula>IF(RIGHT(TEXT(AM55,"0.#"),1)=".",TRUE,FALSE)</formula>
    </cfRule>
  </conditionalFormatting>
  <conditionalFormatting sqref="AE60">
    <cfRule type="expression" dxfId="2767" priority="13399">
      <formula>IF(RIGHT(TEXT(AE60,"0.#"),1)=".",FALSE,TRUE)</formula>
    </cfRule>
    <cfRule type="expression" dxfId="2766" priority="13400">
      <formula>IF(RIGHT(TEXT(AE60,"0.#"),1)=".",TRUE,FALSE)</formula>
    </cfRule>
  </conditionalFormatting>
  <conditionalFormatting sqref="AE61">
    <cfRule type="expression" dxfId="2765" priority="13397">
      <formula>IF(RIGHT(TEXT(AE61,"0.#"),1)=".",FALSE,TRUE)</formula>
    </cfRule>
    <cfRule type="expression" dxfId="2764" priority="13398">
      <formula>IF(RIGHT(TEXT(AE61,"0.#"),1)=".",TRUE,FALSE)</formula>
    </cfRule>
  </conditionalFormatting>
  <conditionalFormatting sqref="AE62">
    <cfRule type="expression" dxfId="2763" priority="13395">
      <formula>IF(RIGHT(TEXT(AE62,"0.#"),1)=".",FALSE,TRUE)</formula>
    </cfRule>
    <cfRule type="expression" dxfId="2762" priority="13396">
      <formula>IF(RIGHT(TEXT(AE62,"0.#"),1)=".",TRUE,FALSE)</formula>
    </cfRule>
  </conditionalFormatting>
  <conditionalFormatting sqref="AI62">
    <cfRule type="expression" dxfId="2761" priority="13393">
      <formula>IF(RIGHT(TEXT(AI62,"0.#"),1)=".",FALSE,TRUE)</formula>
    </cfRule>
    <cfRule type="expression" dxfId="2760" priority="13394">
      <formula>IF(RIGHT(TEXT(AI62,"0.#"),1)=".",TRUE,FALSE)</formula>
    </cfRule>
  </conditionalFormatting>
  <conditionalFormatting sqref="AI61">
    <cfRule type="expression" dxfId="2759" priority="13391">
      <formula>IF(RIGHT(TEXT(AI61,"0.#"),1)=".",FALSE,TRUE)</formula>
    </cfRule>
    <cfRule type="expression" dxfId="2758" priority="13392">
      <formula>IF(RIGHT(TEXT(AI61,"0.#"),1)=".",TRUE,FALSE)</formula>
    </cfRule>
  </conditionalFormatting>
  <conditionalFormatting sqref="AI60">
    <cfRule type="expression" dxfId="2757" priority="13389">
      <formula>IF(RIGHT(TEXT(AI60,"0.#"),1)=".",FALSE,TRUE)</formula>
    </cfRule>
    <cfRule type="expression" dxfId="2756" priority="13390">
      <formula>IF(RIGHT(TEXT(AI60,"0.#"),1)=".",TRUE,FALSE)</formula>
    </cfRule>
  </conditionalFormatting>
  <conditionalFormatting sqref="AM60">
    <cfRule type="expression" dxfId="2755" priority="13387">
      <formula>IF(RIGHT(TEXT(AM60,"0.#"),1)=".",FALSE,TRUE)</formula>
    </cfRule>
    <cfRule type="expression" dxfId="2754" priority="13388">
      <formula>IF(RIGHT(TEXT(AM60,"0.#"),1)=".",TRUE,FALSE)</formula>
    </cfRule>
  </conditionalFormatting>
  <conditionalFormatting sqref="AM61">
    <cfRule type="expression" dxfId="2753" priority="13385">
      <formula>IF(RIGHT(TEXT(AM61,"0.#"),1)=".",FALSE,TRUE)</formula>
    </cfRule>
    <cfRule type="expression" dxfId="2752" priority="13386">
      <formula>IF(RIGHT(TEXT(AM61,"0.#"),1)=".",TRUE,FALSE)</formula>
    </cfRule>
  </conditionalFormatting>
  <conditionalFormatting sqref="AM62">
    <cfRule type="expression" dxfId="2751" priority="13383">
      <formula>IF(RIGHT(TEXT(AM62,"0.#"),1)=".",FALSE,TRUE)</formula>
    </cfRule>
    <cfRule type="expression" dxfId="2750" priority="13384">
      <formula>IF(RIGHT(TEXT(AM62,"0.#"),1)=".",TRUE,FALSE)</formula>
    </cfRule>
  </conditionalFormatting>
  <conditionalFormatting sqref="AE87">
    <cfRule type="expression" dxfId="2749" priority="13369">
      <formula>IF(RIGHT(TEXT(AE87,"0.#"),1)=".",FALSE,TRUE)</formula>
    </cfRule>
    <cfRule type="expression" dxfId="2748" priority="13370">
      <formula>IF(RIGHT(TEXT(AE87,"0.#"),1)=".",TRUE,FALSE)</formula>
    </cfRule>
  </conditionalFormatting>
  <conditionalFormatting sqref="AE88">
    <cfRule type="expression" dxfId="2747" priority="13367">
      <formula>IF(RIGHT(TEXT(AE88,"0.#"),1)=".",FALSE,TRUE)</formula>
    </cfRule>
    <cfRule type="expression" dxfId="2746" priority="13368">
      <formula>IF(RIGHT(TEXT(AE88,"0.#"),1)=".",TRUE,FALSE)</formula>
    </cfRule>
  </conditionalFormatting>
  <conditionalFormatting sqref="AE89">
    <cfRule type="expression" dxfId="2745" priority="13365">
      <formula>IF(RIGHT(TEXT(AE89,"0.#"),1)=".",FALSE,TRUE)</formula>
    </cfRule>
    <cfRule type="expression" dxfId="2744" priority="13366">
      <formula>IF(RIGHT(TEXT(AE89,"0.#"),1)=".",TRUE,FALSE)</formula>
    </cfRule>
  </conditionalFormatting>
  <conditionalFormatting sqref="AI89">
    <cfRule type="expression" dxfId="2743" priority="13363">
      <formula>IF(RIGHT(TEXT(AI89,"0.#"),1)=".",FALSE,TRUE)</formula>
    </cfRule>
    <cfRule type="expression" dxfId="2742" priority="13364">
      <formula>IF(RIGHT(TEXT(AI89,"0.#"),1)=".",TRUE,FALSE)</formula>
    </cfRule>
  </conditionalFormatting>
  <conditionalFormatting sqref="AI88">
    <cfRule type="expression" dxfId="2741" priority="13361">
      <formula>IF(RIGHT(TEXT(AI88,"0.#"),1)=".",FALSE,TRUE)</formula>
    </cfRule>
    <cfRule type="expression" dxfId="2740" priority="13362">
      <formula>IF(RIGHT(TEXT(AI88,"0.#"),1)=".",TRUE,FALSE)</formula>
    </cfRule>
  </conditionalFormatting>
  <conditionalFormatting sqref="AI87">
    <cfRule type="expression" dxfId="2739" priority="13359">
      <formula>IF(RIGHT(TEXT(AI87,"0.#"),1)=".",FALSE,TRUE)</formula>
    </cfRule>
    <cfRule type="expression" dxfId="2738" priority="13360">
      <formula>IF(RIGHT(TEXT(AI87,"0.#"),1)=".",TRUE,FALSE)</formula>
    </cfRule>
  </conditionalFormatting>
  <conditionalFormatting sqref="AM88">
    <cfRule type="expression" dxfId="2737" priority="13355">
      <formula>IF(RIGHT(TEXT(AM88,"0.#"),1)=".",FALSE,TRUE)</formula>
    </cfRule>
    <cfRule type="expression" dxfId="2736" priority="13356">
      <formula>IF(RIGHT(TEXT(AM88,"0.#"),1)=".",TRUE,FALSE)</formula>
    </cfRule>
  </conditionalFormatting>
  <conditionalFormatting sqref="AM89">
    <cfRule type="expression" dxfId="2735" priority="13353">
      <formula>IF(RIGHT(TEXT(AM89,"0.#"),1)=".",FALSE,TRUE)</formula>
    </cfRule>
    <cfRule type="expression" dxfId="2734" priority="13354">
      <formula>IF(RIGHT(TEXT(AM89,"0.#"),1)=".",TRUE,FALSE)</formula>
    </cfRule>
  </conditionalFormatting>
  <conditionalFormatting sqref="AE92">
    <cfRule type="expression" dxfId="2733" priority="13339">
      <formula>IF(RIGHT(TEXT(AE92,"0.#"),1)=".",FALSE,TRUE)</formula>
    </cfRule>
    <cfRule type="expression" dxfId="2732" priority="13340">
      <formula>IF(RIGHT(TEXT(AE92,"0.#"),1)=".",TRUE,FALSE)</formula>
    </cfRule>
  </conditionalFormatting>
  <conditionalFormatting sqref="AE93">
    <cfRule type="expression" dxfId="2731" priority="13337">
      <formula>IF(RIGHT(TEXT(AE93,"0.#"),1)=".",FALSE,TRUE)</formula>
    </cfRule>
    <cfRule type="expression" dxfId="2730" priority="13338">
      <formula>IF(RIGHT(TEXT(AE93,"0.#"),1)=".",TRUE,FALSE)</formula>
    </cfRule>
  </conditionalFormatting>
  <conditionalFormatting sqref="AE94">
    <cfRule type="expression" dxfId="2729" priority="13335">
      <formula>IF(RIGHT(TEXT(AE94,"0.#"),1)=".",FALSE,TRUE)</formula>
    </cfRule>
    <cfRule type="expression" dxfId="2728" priority="13336">
      <formula>IF(RIGHT(TEXT(AE94,"0.#"),1)=".",TRUE,FALSE)</formula>
    </cfRule>
  </conditionalFormatting>
  <conditionalFormatting sqref="AI94">
    <cfRule type="expression" dxfId="2727" priority="13333">
      <formula>IF(RIGHT(TEXT(AI94,"0.#"),1)=".",FALSE,TRUE)</formula>
    </cfRule>
    <cfRule type="expression" dxfId="2726" priority="13334">
      <formula>IF(RIGHT(TEXT(AI94,"0.#"),1)=".",TRUE,FALSE)</formula>
    </cfRule>
  </conditionalFormatting>
  <conditionalFormatting sqref="AI93">
    <cfRule type="expression" dxfId="2725" priority="13331">
      <formula>IF(RIGHT(TEXT(AI93,"0.#"),1)=".",FALSE,TRUE)</formula>
    </cfRule>
    <cfRule type="expression" dxfId="2724" priority="13332">
      <formula>IF(RIGHT(TEXT(AI93,"0.#"),1)=".",TRUE,FALSE)</formula>
    </cfRule>
  </conditionalFormatting>
  <conditionalFormatting sqref="AI92">
    <cfRule type="expression" dxfId="2723" priority="13329">
      <formula>IF(RIGHT(TEXT(AI92,"0.#"),1)=".",FALSE,TRUE)</formula>
    </cfRule>
    <cfRule type="expression" dxfId="2722" priority="13330">
      <formula>IF(RIGHT(TEXT(AI92,"0.#"),1)=".",TRUE,FALSE)</formula>
    </cfRule>
  </conditionalFormatting>
  <conditionalFormatting sqref="AM92">
    <cfRule type="expression" dxfId="2721" priority="13327">
      <formula>IF(RIGHT(TEXT(AM92,"0.#"),1)=".",FALSE,TRUE)</formula>
    </cfRule>
    <cfRule type="expression" dxfId="2720" priority="13328">
      <formula>IF(RIGHT(TEXT(AM92,"0.#"),1)=".",TRUE,FALSE)</formula>
    </cfRule>
  </conditionalFormatting>
  <conditionalFormatting sqref="AM93">
    <cfRule type="expression" dxfId="2719" priority="13325">
      <formula>IF(RIGHT(TEXT(AM93,"0.#"),1)=".",FALSE,TRUE)</formula>
    </cfRule>
    <cfRule type="expression" dxfId="2718" priority="13326">
      <formula>IF(RIGHT(TEXT(AM93,"0.#"),1)=".",TRUE,FALSE)</formula>
    </cfRule>
  </conditionalFormatting>
  <conditionalFormatting sqref="AM94">
    <cfRule type="expression" dxfId="2717" priority="13323">
      <formula>IF(RIGHT(TEXT(AM94,"0.#"),1)=".",FALSE,TRUE)</formula>
    </cfRule>
    <cfRule type="expression" dxfId="2716" priority="13324">
      <formula>IF(RIGHT(TEXT(AM94,"0.#"),1)=".",TRUE,FALSE)</formula>
    </cfRule>
  </conditionalFormatting>
  <conditionalFormatting sqref="AE97">
    <cfRule type="expression" dxfId="2715" priority="13309">
      <formula>IF(RIGHT(TEXT(AE97,"0.#"),1)=".",FALSE,TRUE)</formula>
    </cfRule>
    <cfRule type="expression" dxfId="2714" priority="13310">
      <formula>IF(RIGHT(TEXT(AE97,"0.#"),1)=".",TRUE,FALSE)</formula>
    </cfRule>
  </conditionalFormatting>
  <conditionalFormatting sqref="AE98">
    <cfRule type="expression" dxfId="2713" priority="13307">
      <formula>IF(RIGHT(TEXT(AE98,"0.#"),1)=".",FALSE,TRUE)</formula>
    </cfRule>
    <cfRule type="expression" dxfId="2712" priority="13308">
      <formula>IF(RIGHT(TEXT(AE98,"0.#"),1)=".",TRUE,FALSE)</formula>
    </cfRule>
  </conditionalFormatting>
  <conditionalFormatting sqref="AE99">
    <cfRule type="expression" dxfId="2711" priority="13305">
      <formula>IF(RIGHT(TEXT(AE99,"0.#"),1)=".",FALSE,TRUE)</formula>
    </cfRule>
    <cfRule type="expression" dxfId="2710" priority="13306">
      <formula>IF(RIGHT(TEXT(AE99,"0.#"),1)=".",TRUE,FALSE)</formula>
    </cfRule>
  </conditionalFormatting>
  <conditionalFormatting sqref="AI99">
    <cfRule type="expression" dxfId="2709" priority="13303">
      <formula>IF(RIGHT(TEXT(AI99,"0.#"),1)=".",FALSE,TRUE)</formula>
    </cfRule>
    <cfRule type="expression" dxfId="2708" priority="13304">
      <formula>IF(RIGHT(TEXT(AI99,"0.#"),1)=".",TRUE,FALSE)</formula>
    </cfRule>
  </conditionalFormatting>
  <conditionalFormatting sqref="AI98">
    <cfRule type="expression" dxfId="2707" priority="13301">
      <formula>IF(RIGHT(TEXT(AI98,"0.#"),1)=".",FALSE,TRUE)</formula>
    </cfRule>
    <cfRule type="expression" dxfId="2706" priority="13302">
      <formula>IF(RIGHT(TEXT(AI98,"0.#"),1)=".",TRUE,FALSE)</formula>
    </cfRule>
  </conditionalFormatting>
  <conditionalFormatting sqref="AI97">
    <cfRule type="expression" dxfId="2705" priority="13299">
      <formula>IF(RIGHT(TEXT(AI97,"0.#"),1)=".",FALSE,TRUE)</formula>
    </cfRule>
    <cfRule type="expression" dxfId="2704" priority="13300">
      <formula>IF(RIGHT(TEXT(AI97,"0.#"),1)=".",TRUE,FALSE)</formula>
    </cfRule>
  </conditionalFormatting>
  <conditionalFormatting sqref="AM97">
    <cfRule type="expression" dxfId="2703" priority="13297">
      <formula>IF(RIGHT(TEXT(AM97,"0.#"),1)=".",FALSE,TRUE)</formula>
    </cfRule>
    <cfRule type="expression" dxfId="2702" priority="13298">
      <formula>IF(RIGHT(TEXT(AM97,"0.#"),1)=".",TRUE,FALSE)</formula>
    </cfRule>
  </conditionalFormatting>
  <conditionalFormatting sqref="AM98">
    <cfRule type="expression" dxfId="2701" priority="13295">
      <formula>IF(RIGHT(TEXT(AM98,"0.#"),1)=".",FALSE,TRUE)</formula>
    </cfRule>
    <cfRule type="expression" dxfId="2700" priority="13296">
      <formula>IF(RIGHT(TEXT(AM98,"0.#"),1)=".",TRUE,FALSE)</formula>
    </cfRule>
  </conditionalFormatting>
  <conditionalFormatting sqref="AM99">
    <cfRule type="expression" dxfId="2699" priority="13293">
      <formula>IF(RIGHT(TEXT(AM99,"0.#"),1)=".",FALSE,TRUE)</formula>
    </cfRule>
    <cfRule type="expression" dxfId="2698" priority="13294">
      <formula>IF(RIGHT(TEXT(AM99,"0.#"),1)=".",TRUE,FALSE)</formula>
    </cfRule>
  </conditionalFormatting>
  <conditionalFormatting sqref="AI101">
    <cfRule type="expression" dxfId="2697" priority="13279">
      <formula>IF(RIGHT(TEXT(AI101,"0.#"),1)=".",FALSE,TRUE)</formula>
    </cfRule>
    <cfRule type="expression" dxfId="2696" priority="13280">
      <formula>IF(RIGHT(TEXT(AI101,"0.#"),1)=".",TRUE,FALSE)</formula>
    </cfRule>
  </conditionalFormatting>
  <conditionalFormatting sqref="AM101">
    <cfRule type="expression" dxfId="2695" priority="13277">
      <formula>IF(RIGHT(TEXT(AM101,"0.#"),1)=".",FALSE,TRUE)</formula>
    </cfRule>
    <cfRule type="expression" dxfId="2694" priority="13278">
      <formula>IF(RIGHT(TEXT(AM101,"0.#"),1)=".",TRUE,FALSE)</formula>
    </cfRule>
  </conditionalFormatting>
  <conditionalFormatting sqref="AE102">
    <cfRule type="expression" dxfId="2693" priority="13275">
      <formula>IF(RIGHT(TEXT(AE102,"0.#"),1)=".",FALSE,TRUE)</formula>
    </cfRule>
    <cfRule type="expression" dxfId="2692" priority="13276">
      <formula>IF(RIGHT(TEXT(AE102,"0.#"),1)=".",TRUE,FALSE)</formula>
    </cfRule>
  </conditionalFormatting>
  <conditionalFormatting sqref="AI102">
    <cfRule type="expression" dxfId="2691" priority="13273">
      <formula>IF(RIGHT(TEXT(AI102,"0.#"),1)=".",FALSE,TRUE)</formula>
    </cfRule>
    <cfRule type="expression" dxfId="2690" priority="13274">
      <formula>IF(RIGHT(TEXT(AI102,"0.#"),1)=".",TRUE,FALSE)</formula>
    </cfRule>
  </conditionalFormatting>
  <conditionalFormatting sqref="AM102">
    <cfRule type="expression" dxfId="2689" priority="13271">
      <formula>IF(RIGHT(TEXT(AM102,"0.#"),1)=".",FALSE,TRUE)</formula>
    </cfRule>
    <cfRule type="expression" dxfId="2688" priority="13272">
      <formula>IF(RIGHT(TEXT(AM102,"0.#"),1)=".",TRUE,FALSE)</formula>
    </cfRule>
  </conditionalFormatting>
  <conditionalFormatting sqref="AQ102">
    <cfRule type="expression" dxfId="2687" priority="13269">
      <formula>IF(RIGHT(TEXT(AQ102,"0.#"),1)=".",FALSE,TRUE)</formula>
    </cfRule>
    <cfRule type="expression" dxfId="2686" priority="13270">
      <formula>IF(RIGHT(TEXT(AQ102,"0.#"),1)=".",TRUE,FALSE)</formula>
    </cfRule>
  </conditionalFormatting>
  <conditionalFormatting sqref="AE104">
    <cfRule type="expression" dxfId="2685" priority="13267">
      <formula>IF(RIGHT(TEXT(AE104,"0.#"),1)=".",FALSE,TRUE)</formula>
    </cfRule>
    <cfRule type="expression" dxfId="2684" priority="13268">
      <formula>IF(RIGHT(TEXT(AE104,"0.#"),1)=".",TRUE,FALSE)</formula>
    </cfRule>
  </conditionalFormatting>
  <conditionalFormatting sqref="AI104">
    <cfRule type="expression" dxfId="2683" priority="13265">
      <formula>IF(RIGHT(TEXT(AI104,"0.#"),1)=".",FALSE,TRUE)</formula>
    </cfRule>
    <cfRule type="expression" dxfId="2682" priority="13266">
      <formula>IF(RIGHT(TEXT(AI104,"0.#"),1)=".",TRUE,FALSE)</formula>
    </cfRule>
  </conditionalFormatting>
  <conditionalFormatting sqref="AM104">
    <cfRule type="expression" dxfId="2681" priority="13263">
      <formula>IF(RIGHT(TEXT(AM104,"0.#"),1)=".",FALSE,TRUE)</formula>
    </cfRule>
    <cfRule type="expression" dxfId="2680" priority="13264">
      <formula>IF(RIGHT(TEXT(AM104,"0.#"),1)=".",TRUE,FALSE)</formula>
    </cfRule>
  </conditionalFormatting>
  <conditionalFormatting sqref="AE105">
    <cfRule type="expression" dxfId="2679" priority="13261">
      <formula>IF(RIGHT(TEXT(AE105,"0.#"),1)=".",FALSE,TRUE)</formula>
    </cfRule>
    <cfRule type="expression" dxfId="2678" priority="13262">
      <formula>IF(RIGHT(TEXT(AE105,"0.#"),1)=".",TRUE,FALSE)</formula>
    </cfRule>
  </conditionalFormatting>
  <conditionalFormatting sqref="AI105">
    <cfRule type="expression" dxfId="2677" priority="13259">
      <formula>IF(RIGHT(TEXT(AI105,"0.#"),1)=".",FALSE,TRUE)</formula>
    </cfRule>
    <cfRule type="expression" dxfId="2676" priority="13260">
      <formula>IF(RIGHT(TEXT(AI105,"0.#"),1)=".",TRUE,FALSE)</formula>
    </cfRule>
  </conditionalFormatting>
  <conditionalFormatting sqref="AM105">
    <cfRule type="expression" dxfId="2675" priority="13257">
      <formula>IF(RIGHT(TEXT(AM105,"0.#"),1)=".",FALSE,TRUE)</formula>
    </cfRule>
    <cfRule type="expression" dxfId="2674" priority="13258">
      <formula>IF(RIGHT(TEXT(AM105,"0.#"),1)=".",TRUE,FALSE)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E116 AQ116">
    <cfRule type="expression" dxfId="2637" priority="13211">
      <formula>IF(RIGHT(TEXT(AE116,"0.#"),1)=".",FALSE,TRUE)</formula>
    </cfRule>
    <cfRule type="expression" dxfId="2636" priority="13212">
      <formula>IF(RIGHT(TEXT(AE116,"0.#"),1)=".",TRUE,FALSE)</formula>
    </cfRule>
  </conditionalFormatting>
  <conditionalFormatting sqref="AI116">
    <cfRule type="expression" dxfId="2635" priority="13209">
      <formula>IF(RIGHT(TEXT(AI116,"0.#"),1)=".",FALSE,TRUE)</formula>
    </cfRule>
    <cfRule type="expression" dxfId="2634" priority="13210">
      <formula>IF(RIGHT(TEXT(AI116,"0.#"),1)=".",TRUE,FALSE)</formula>
    </cfRule>
  </conditionalFormatting>
  <conditionalFormatting sqref="AM116">
    <cfRule type="expression" dxfId="2633" priority="13207">
      <formula>IF(RIGHT(TEXT(AM116,"0.#"),1)=".",FALSE,TRUE)</formula>
    </cfRule>
    <cfRule type="expression" dxfId="2632" priority="13208">
      <formula>IF(RIGHT(TEXT(AM116,"0.#"),1)=".",TRUE,FALSE)</formula>
    </cfRule>
  </conditionalFormatting>
  <conditionalFormatting sqref="AE117 AM117">
    <cfRule type="expression" dxfId="2631" priority="13205">
      <formula>IF(RIGHT(TEXT(AE117,"0.#"),1)=".",FALSE,TRUE)</formula>
    </cfRule>
    <cfRule type="expression" dxfId="2630" priority="13206">
      <formula>IF(RIGHT(TEXT(AE117,"0.#"),1)=".",TRUE,FALSE)</formula>
    </cfRule>
  </conditionalFormatting>
  <conditionalFormatting sqref="AI117">
    <cfRule type="expression" dxfId="2629" priority="13203">
      <formula>IF(RIGHT(TEXT(AI117,"0.#"),1)=".",FALSE,TRUE)</formula>
    </cfRule>
    <cfRule type="expression" dxfId="2628" priority="13204">
      <formula>IF(RIGHT(TEXT(AI117,"0.#"),1)=".",TRUE,FALSE)</formula>
    </cfRule>
  </conditionalFormatting>
  <conditionalFormatting sqref="AQ117">
    <cfRule type="expression" dxfId="2627" priority="13199">
      <formula>IF(RIGHT(TEXT(AQ117,"0.#"),1)=".",FALSE,TRUE)</formula>
    </cfRule>
    <cfRule type="expression" dxfId="2626" priority="13200">
      <formula>IF(RIGHT(TEXT(AQ117,"0.#"),1)=".",TRUE,FALSE)</formula>
    </cfRule>
  </conditionalFormatting>
  <conditionalFormatting sqref="AE119 AQ119">
    <cfRule type="expression" dxfId="2625" priority="13197">
      <formula>IF(RIGHT(TEXT(AE119,"0.#"),1)=".",FALSE,TRUE)</formula>
    </cfRule>
    <cfRule type="expression" dxfId="2624" priority="13198">
      <formula>IF(RIGHT(TEXT(AE119,"0.#"),1)=".",TRUE,FALSE)</formula>
    </cfRule>
  </conditionalFormatting>
  <conditionalFormatting sqref="AI119">
    <cfRule type="expression" dxfId="2623" priority="13195">
      <formula>IF(RIGHT(TEXT(AI119,"0.#"),1)=".",FALSE,TRUE)</formula>
    </cfRule>
    <cfRule type="expression" dxfId="2622" priority="13196">
      <formula>IF(RIGHT(TEXT(AI119,"0.#"),1)=".",TRUE,FALSE)</formula>
    </cfRule>
  </conditionalFormatting>
  <conditionalFormatting sqref="AM119">
    <cfRule type="expression" dxfId="2621" priority="13193">
      <formula>IF(RIGHT(TEXT(AM119,"0.#"),1)=".",FALSE,TRUE)</formula>
    </cfRule>
    <cfRule type="expression" dxfId="2620" priority="13194">
      <formula>IF(RIGHT(TEXT(AM119,"0.#"),1)=".",TRUE,FALSE)</formula>
    </cfRule>
  </conditionalFormatting>
  <conditionalFormatting sqref="AQ120">
    <cfRule type="expression" dxfId="2619" priority="13185">
      <formula>IF(RIGHT(TEXT(AQ120,"0.#"),1)=".",FALSE,TRUE)</formula>
    </cfRule>
    <cfRule type="expression" dxfId="2618" priority="13186">
      <formula>IF(RIGHT(TEXT(AQ120,"0.#"),1)=".",TRUE,FALSE)</formula>
    </cfRule>
  </conditionalFormatting>
  <conditionalFormatting sqref="AE122 AQ122">
    <cfRule type="expression" dxfId="2617" priority="13183">
      <formula>IF(RIGHT(TEXT(AE122,"0.#"),1)=".",FALSE,TRUE)</formula>
    </cfRule>
    <cfRule type="expression" dxfId="2616" priority="13184">
      <formula>IF(RIGHT(TEXT(AE122,"0.#"),1)=".",TRUE,FALSE)</formula>
    </cfRule>
  </conditionalFormatting>
  <conditionalFormatting sqref="AI122">
    <cfRule type="expression" dxfId="2615" priority="13181">
      <formula>IF(RIGHT(TEXT(AI122,"0.#"),1)=".",FALSE,TRUE)</formula>
    </cfRule>
    <cfRule type="expression" dxfId="2614" priority="13182">
      <formula>IF(RIGHT(TEXT(AI122,"0.#"),1)=".",TRUE,FALSE)</formula>
    </cfRule>
  </conditionalFormatting>
  <conditionalFormatting sqref="AM122">
    <cfRule type="expression" dxfId="2613" priority="13179">
      <formula>IF(RIGHT(TEXT(AM122,"0.#"),1)=".",FALSE,TRUE)</formula>
    </cfRule>
    <cfRule type="expression" dxfId="2612" priority="13180">
      <formula>IF(RIGHT(TEXT(AM122,"0.#"),1)=".",TRUE,FALSE)</formula>
    </cfRule>
  </conditionalFormatting>
  <conditionalFormatting sqref="AQ123">
    <cfRule type="expression" dxfId="2611" priority="13171">
      <formula>IF(RIGHT(TEXT(AQ123,"0.#"),1)=".",FALSE,TRUE)</formula>
    </cfRule>
    <cfRule type="expression" dxfId="2610" priority="13172">
      <formula>IF(RIGHT(TEXT(AQ123,"0.#"),1)=".",TRUE,FALSE)</formula>
    </cfRule>
  </conditionalFormatting>
  <conditionalFormatting sqref="AE125 AQ125">
    <cfRule type="expression" dxfId="2609" priority="13169">
      <formula>IF(RIGHT(TEXT(AE125,"0.#"),1)=".",FALSE,TRUE)</formula>
    </cfRule>
    <cfRule type="expression" dxfId="2608" priority="13170">
      <formula>IF(RIGHT(TEXT(AE125,"0.#"),1)=".",TRUE,FALSE)</formula>
    </cfRule>
  </conditionalFormatting>
  <conditionalFormatting sqref="AI125">
    <cfRule type="expression" dxfId="2607" priority="13167">
      <formula>IF(RIGHT(TEXT(AI125,"0.#"),1)=".",FALSE,TRUE)</formula>
    </cfRule>
    <cfRule type="expression" dxfId="2606" priority="13168">
      <formula>IF(RIGHT(TEXT(AI125,"0.#"),1)=".",TRUE,FALSE)</formula>
    </cfRule>
  </conditionalFormatting>
  <conditionalFormatting sqref="AM125">
    <cfRule type="expression" dxfId="2605" priority="13165">
      <formula>IF(RIGHT(TEXT(AM125,"0.#"),1)=".",FALSE,TRUE)</formula>
    </cfRule>
    <cfRule type="expression" dxfId="2604" priority="13166">
      <formula>IF(RIGHT(TEXT(AM125,"0.#"),1)=".",TRUE,FALSE)</formula>
    </cfRule>
  </conditionalFormatting>
  <conditionalFormatting sqref="AQ126">
    <cfRule type="expression" dxfId="2603" priority="13157">
      <formula>IF(RIGHT(TEXT(AQ126,"0.#"),1)=".",FALSE,TRUE)</formula>
    </cfRule>
    <cfRule type="expression" dxfId="2602" priority="13158">
      <formula>IF(RIGHT(TEXT(AQ126,"0.#"),1)=".",TRUE,FALSE)</formula>
    </cfRule>
  </conditionalFormatting>
  <conditionalFormatting sqref="AE128 AQ128">
    <cfRule type="expression" dxfId="2601" priority="13155">
      <formula>IF(RIGHT(TEXT(AE128,"0.#"),1)=".",FALSE,TRUE)</formula>
    </cfRule>
    <cfRule type="expression" dxfId="2600" priority="13156">
      <formula>IF(RIGHT(TEXT(AE128,"0.#"),1)=".",TRUE,FALSE)</formula>
    </cfRule>
  </conditionalFormatting>
  <conditionalFormatting sqref="AI128">
    <cfRule type="expression" dxfId="2599" priority="13153">
      <formula>IF(RIGHT(TEXT(AI128,"0.#"),1)=".",FALSE,TRUE)</formula>
    </cfRule>
    <cfRule type="expression" dxfId="2598" priority="13154">
      <formula>IF(RIGHT(TEXT(AI128,"0.#"),1)=".",TRUE,FALSE)</formula>
    </cfRule>
  </conditionalFormatting>
  <conditionalFormatting sqref="AM128">
    <cfRule type="expression" dxfId="2597" priority="13151">
      <formula>IF(RIGHT(TEXT(AM128,"0.#"),1)=".",FALSE,TRUE)</formula>
    </cfRule>
    <cfRule type="expression" dxfId="2596" priority="13152">
      <formula>IF(RIGHT(TEXT(AM128,"0.#"),1)=".",TRUE,FALSE)</formula>
    </cfRule>
  </conditionalFormatting>
  <conditionalFormatting sqref="AQ129">
    <cfRule type="expression" dxfId="2595" priority="13143">
      <formula>IF(RIGHT(TEXT(AQ129,"0.#"),1)=".",FALSE,TRUE)</formula>
    </cfRule>
    <cfRule type="expression" dxfId="2594" priority="13144">
      <formula>IF(RIGHT(TEXT(AQ129,"0.#"),1)=".",TRUE,FALSE)</formula>
    </cfRule>
  </conditionalFormatting>
  <conditionalFormatting sqref="AE75">
    <cfRule type="expression" dxfId="2593" priority="13141">
      <formula>IF(RIGHT(TEXT(AE75,"0.#"),1)=".",FALSE,TRUE)</formula>
    </cfRule>
    <cfRule type="expression" dxfId="2592" priority="13142">
      <formula>IF(RIGHT(TEXT(AE75,"0.#"),1)=".",TRUE,FALSE)</formula>
    </cfRule>
  </conditionalFormatting>
  <conditionalFormatting sqref="AE76">
    <cfRule type="expression" dxfId="2591" priority="13139">
      <formula>IF(RIGHT(TEXT(AE76,"0.#"),1)=".",FALSE,TRUE)</formula>
    </cfRule>
    <cfRule type="expression" dxfId="2590" priority="13140">
      <formula>IF(RIGHT(TEXT(AE76,"0.#"),1)=".",TRUE,FALSE)</formula>
    </cfRule>
  </conditionalFormatting>
  <conditionalFormatting sqref="AE77">
    <cfRule type="expression" dxfId="2589" priority="13137">
      <formula>IF(RIGHT(TEXT(AE77,"0.#"),1)=".",FALSE,TRUE)</formula>
    </cfRule>
    <cfRule type="expression" dxfId="2588" priority="13138">
      <formula>IF(RIGHT(TEXT(AE77,"0.#"),1)=".",TRUE,FALSE)</formula>
    </cfRule>
  </conditionalFormatting>
  <conditionalFormatting sqref="AI77">
    <cfRule type="expression" dxfId="2587" priority="13135">
      <formula>IF(RIGHT(TEXT(AI77,"0.#"),1)=".",FALSE,TRUE)</formula>
    </cfRule>
    <cfRule type="expression" dxfId="2586" priority="13136">
      <formula>IF(RIGHT(TEXT(AI77,"0.#"),1)=".",TRUE,FALSE)</formula>
    </cfRule>
  </conditionalFormatting>
  <conditionalFormatting sqref="AI76">
    <cfRule type="expression" dxfId="2585" priority="13133">
      <formula>IF(RIGHT(TEXT(AI76,"0.#"),1)=".",FALSE,TRUE)</formula>
    </cfRule>
    <cfRule type="expression" dxfId="2584" priority="13134">
      <formula>IF(RIGHT(TEXT(AI76,"0.#"),1)=".",TRUE,FALSE)</formula>
    </cfRule>
  </conditionalFormatting>
  <conditionalFormatting sqref="AI75">
    <cfRule type="expression" dxfId="2583" priority="13131">
      <formula>IF(RIGHT(TEXT(AI75,"0.#"),1)=".",FALSE,TRUE)</formula>
    </cfRule>
    <cfRule type="expression" dxfId="2582" priority="13132">
      <formula>IF(RIGHT(TEXT(AI75,"0.#"),1)=".",TRUE,FALSE)</formula>
    </cfRule>
  </conditionalFormatting>
  <conditionalFormatting sqref="AM75">
    <cfRule type="expression" dxfId="2581" priority="13129">
      <formula>IF(RIGHT(TEXT(AM75,"0.#"),1)=".",FALSE,TRUE)</formula>
    </cfRule>
    <cfRule type="expression" dxfId="2580" priority="13130">
      <formula>IF(RIGHT(TEXT(AM75,"0.#"),1)=".",TRUE,FALSE)</formula>
    </cfRule>
  </conditionalFormatting>
  <conditionalFormatting sqref="AM76">
    <cfRule type="expression" dxfId="2579" priority="13127">
      <formula>IF(RIGHT(TEXT(AM76,"0.#"),1)=".",FALSE,TRUE)</formula>
    </cfRule>
    <cfRule type="expression" dxfId="2578" priority="13128">
      <formula>IF(RIGHT(TEXT(AM76,"0.#"),1)=".",TRUE,FALSE)</formula>
    </cfRule>
  </conditionalFormatting>
  <conditionalFormatting sqref="AM77">
    <cfRule type="expression" dxfId="2577" priority="13125">
      <formula>IF(RIGHT(TEXT(AM77,"0.#"),1)=".",FALSE,TRUE)</formula>
    </cfRule>
    <cfRule type="expression" dxfId="2576" priority="13126">
      <formula>IF(RIGHT(TEXT(AM77,"0.#"),1)=".",TRUE,FALSE)</formula>
    </cfRule>
  </conditionalFormatting>
  <conditionalFormatting sqref="AE134:AE135 AI134:AI135 AM134 AQ134:AQ135 AU134:AU135">
    <cfRule type="expression" dxfId="2575" priority="13111">
      <formula>IF(RIGHT(TEXT(AE134,"0.#"),1)=".",FALSE,TRUE)</formula>
    </cfRule>
    <cfRule type="expression" dxfId="2574" priority="13112">
      <formula>IF(RIGHT(TEXT(AE134,"0.#"),1)=".",TRUE,FALSE)</formula>
    </cfRule>
  </conditionalFormatting>
  <conditionalFormatting sqref="AE433">
    <cfRule type="expression" dxfId="2573" priority="13081">
      <formula>IF(RIGHT(TEXT(AE433,"0.#"),1)=".",FALSE,TRUE)</formula>
    </cfRule>
    <cfRule type="expression" dxfId="2572" priority="13082">
      <formula>IF(RIGHT(TEXT(AE433,"0.#"),1)=".",TRUE,FALSE)</formula>
    </cfRule>
  </conditionalFormatting>
  <conditionalFormatting sqref="AM435">
    <cfRule type="expression" dxfId="2571" priority="13065">
      <formula>IF(RIGHT(TEXT(AM435,"0.#"),1)=".",FALSE,TRUE)</formula>
    </cfRule>
    <cfRule type="expression" dxfId="2570" priority="13066">
      <formula>IF(RIGHT(TEXT(AM435,"0.#"),1)=".",TRUE,FALSE)</formula>
    </cfRule>
  </conditionalFormatting>
  <conditionalFormatting sqref="AE434">
    <cfRule type="expression" dxfId="2569" priority="13079">
      <formula>IF(RIGHT(TEXT(AE434,"0.#"),1)=".",FALSE,TRUE)</formula>
    </cfRule>
    <cfRule type="expression" dxfId="2568" priority="13080">
      <formula>IF(RIGHT(TEXT(AE434,"0.#"),1)=".",TRUE,FALSE)</formula>
    </cfRule>
  </conditionalFormatting>
  <conditionalFormatting sqref="AE435">
    <cfRule type="expression" dxfId="2567" priority="13077">
      <formula>IF(RIGHT(TEXT(AE435,"0.#"),1)=".",FALSE,TRUE)</formula>
    </cfRule>
    <cfRule type="expression" dxfId="2566" priority="13078">
      <formula>IF(RIGHT(TEXT(AE435,"0.#"),1)=".",TRUE,FALSE)</formula>
    </cfRule>
  </conditionalFormatting>
  <conditionalFormatting sqref="AM433">
    <cfRule type="expression" dxfId="2565" priority="13069">
      <formula>IF(RIGHT(TEXT(AM433,"0.#"),1)=".",FALSE,TRUE)</formula>
    </cfRule>
    <cfRule type="expression" dxfId="2564" priority="13070">
      <formula>IF(RIGHT(TEXT(AM433,"0.#"),1)=".",TRUE,FALSE)</formula>
    </cfRule>
  </conditionalFormatting>
  <conditionalFormatting sqref="AM434">
    <cfRule type="expression" dxfId="2563" priority="13067">
      <formula>IF(RIGHT(TEXT(AM434,"0.#"),1)=".",FALSE,TRUE)</formula>
    </cfRule>
    <cfRule type="expression" dxfId="2562" priority="13068">
      <formula>IF(RIGHT(TEXT(AM434,"0.#"),1)=".",TRUE,FALSE)</formula>
    </cfRule>
  </conditionalFormatting>
  <conditionalFormatting sqref="AU433">
    <cfRule type="expression" dxfId="2561" priority="13057">
      <formula>IF(RIGHT(TEXT(AU433,"0.#"),1)=".",FALSE,TRUE)</formula>
    </cfRule>
    <cfRule type="expression" dxfId="2560" priority="13058">
      <formula>IF(RIGHT(TEXT(AU433,"0.#"),1)=".",TRUE,FALSE)</formula>
    </cfRule>
  </conditionalFormatting>
  <conditionalFormatting sqref="AU434">
    <cfRule type="expression" dxfId="2559" priority="13055">
      <formula>IF(RIGHT(TEXT(AU434,"0.#"),1)=".",FALSE,TRUE)</formula>
    </cfRule>
    <cfRule type="expression" dxfId="2558" priority="13056">
      <formula>IF(RIGHT(TEXT(AU434,"0.#"),1)=".",TRUE,FALSE)</formula>
    </cfRule>
  </conditionalFormatting>
  <conditionalFormatting sqref="AU435">
    <cfRule type="expression" dxfId="2557" priority="13053">
      <formula>IF(RIGHT(TEXT(AU435,"0.#"),1)=".",FALSE,TRUE)</formula>
    </cfRule>
    <cfRule type="expression" dxfId="2556" priority="13054">
      <formula>IF(RIGHT(TEXT(AU435,"0.#"),1)=".",TRUE,FALSE)</formula>
    </cfRule>
  </conditionalFormatting>
  <conditionalFormatting sqref="AI435">
    <cfRule type="expression" dxfId="2555" priority="12987">
      <formula>IF(RIGHT(TEXT(AI435,"0.#"),1)=".",FALSE,TRUE)</formula>
    </cfRule>
    <cfRule type="expression" dxfId="2554" priority="12988">
      <formula>IF(RIGHT(TEXT(AI435,"0.#"),1)=".",TRUE,FALSE)</formula>
    </cfRule>
  </conditionalFormatting>
  <conditionalFormatting sqref="AI433">
    <cfRule type="expression" dxfId="2553" priority="12991">
      <formula>IF(RIGHT(TEXT(AI433,"0.#"),1)=".",FALSE,TRUE)</formula>
    </cfRule>
    <cfRule type="expression" dxfId="2552" priority="12992">
      <formula>IF(RIGHT(TEXT(AI433,"0.#"),1)=".",TRUE,FALSE)</formula>
    </cfRule>
  </conditionalFormatting>
  <conditionalFormatting sqref="AI434">
    <cfRule type="expression" dxfId="2551" priority="12989">
      <formula>IF(RIGHT(TEXT(AI434,"0.#"),1)=".",FALSE,TRUE)</formula>
    </cfRule>
    <cfRule type="expression" dxfId="2550" priority="12990">
      <formula>IF(RIGHT(TEXT(AI434,"0.#"),1)=".",TRUE,FALSE)</formula>
    </cfRule>
  </conditionalFormatting>
  <conditionalFormatting sqref="AQ434">
    <cfRule type="expression" dxfId="2549" priority="12973">
      <formula>IF(RIGHT(TEXT(AQ434,"0.#"),1)=".",FALSE,TRUE)</formula>
    </cfRule>
    <cfRule type="expression" dxfId="2548" priority="12974">
      <formula>IF(RIGHT(TEXT(AQ434,"0.#"),1)=".",TRUE,FALSE)</formula>
    </cfRule>
  </conditionalFormatting>
  <conditionalFormatting sqref="AQ435">
    <cfRule type="expression" dxfId="2547" priority="12959">
      <formula>IF(RIGHT(TEXT(AQ435,"0.#"),1)=".",FALSE,TRUE)</formula>
    </cfRule>
    <cfRule type="expression" dxfId="2546" priority="12960">
      <formula>IF(RIGHT(TEXT(AQ435,"0.#"),1)=".",TRUE,FALSE)</formula>
    </cfRule>
  </conditionalFormatting>
  <conditionalFormatting sqref="AQ433">
    <cfRule type="expression" dxfId="2545" priority="12957">
      <formula>IF(RIGHT(TEXT(AQ433,"0.#"),1)=".",FALSE,TRUE)</formula>
    </cfRule>
    <cfRule type="expression" dxfId="2544" priority="12958">
      <formula>IF(RIGHT(TEXT(AQ433,"0.#"),1)=".",TRUE,FALSE)</formula>
    </cfRule>
  </conditionalFormatting>
  <conditionalFormatting sqref="AL839:AO866">
    <cfRule type="expression" dxfId="2543" priority="6681">
      <formula>IF(AND(AL839&gt;=0, RIGHT(TEXT(AL839,"0.#"),1)&lt;&gt;"."),TRUE,FALSE)</formula>
    </cfRule>
    <cfRule type="expression" dxfId="2542" priority="6682">
      <formula>IF(AND(AL839&gt;=0, RIGHT(TEXT(AL839,"0.#"),1)="."),TRUE,FALSE)</formula>
    </cfRule>
    <cfRule type="expression" dxfId="2541" priority="6683">
      <formula>IF(AND(AL839&lt;0, RIGHT(TEXT(AL839,"0.#"),1)&lt;&gt;"."),TRUE,FALSE)</formula>
    </cfRule>
    <cfRule type="expression" dxfId="2540" priority="6684">
      <formula>IF(AND(AL839&lt;0, RIGHT(TEXT(AL839,"0.#"),1)="."),TRUE,FALSE)</formula>
    </cfRule>
  </conditionalFormatting>
  <conditionalFormatting sqref="AQ53:AQ55">
    <cfRule type="expression" dxfId="2539" priority="4703">
      <formula>IF(RIGHT(TEXT(AQ53,"0.#"),1)=".",FALSE,TRUE)</formula>
    </cfRule>
    <cfRule type="expression" dxfId="2538" priority="4704">
      <formula>IF(RIGHT(TEXT(AQ53,"0.#"),1)=".",TRUE,FALSE)</formula>
    </cfRule>
  </conditionalFormatting>
  <conditionalFormatting sqref="AU53:AU55">
    <cfRule type="expression" dxfId="2537" priority="4701">
      <formula>IF(RIGHT(TEXT(AU53,"0.#"),1)=".",FALSE,TRUE)</formula>
    </cfRule>
    <cfRule type="expression" dxfId="2536" priority="4702">
      <formula>IF(RIGHT(TEXT(AU53,"0.#"),1)=".",TRUE,FALSE)</formula>
    </cfRule>
  </conditionalFormatting>
  <conditionalFormatting sqref="AQ60:AQ62">
    <cfRule type="expression" dxfId="2535" priority="4699">
      <formula>IF(RIGHT(TEXT(AQ60,"0.#"),1)=".",FALSE,TRUE)</formula>
    </cfRule>
    <cfRule type="expression" dxfId="2534" priority="4700">
      <formula>IF(RIGHT(TEXT(AQ60,"0.#"),1)=".",TRUE,FALSE)</formula>
    </cfRule>
  </conditionalFormatting>
  <conditionalFormatting sqref="AU60:AU62">
    <cfRule type="expression" dxfId="2533" priority="4697">
      <formula>IF(RIGHT(TEXT(AU60,"0.#"),1)=".",FALSE,TRUE)</formula>
    </cfRule>
    <cfRule type="expression" dxfId="2532" priority="4698">
      <formula>IF(RIGHT(TEXT(AU60,"0.#"),1)=".",TRUE,FALSE)</formula>
    </cfRule>
  </conditionalFormatting>
  <conditionalFormatting sqref="AQ75:AQ77">
    <cfRule type="expression" dxfId="2531" priority="4695">
      <formula>IF(RIGHT(TEXT(AQ75,"0.#"),1)=".",FALSE,TRUE)</formula>
    </cfRule>
    <cfRule type="expression" dxfId="2530" priority="4696">
      <formula>IF(RIGHT(TEXT(AQ75,"0.#"),1)=".",TRUE,FALSE)</formula>
    </cfRule>
  </conditionalFormatting>
  <conditionalFormatting sqref="AU75:AU77">
    <cfRule type="expression" dxfId="2529" priority="4693">
      <formula>IF(RIGHT(TEXT(AU75,"0.#"),1)=".",FALSE,TRUE)</formula>
    </cfRule>
    <cfRule type="expression" dxfId="2528" priority="4694">
      <formula>IF(RIGHT(TEXT(AU75,"0.#"),1)=".",TRUE,FALSE)</formula>
    </cfRule>
  </conditionalFormatting>
  <conditionalFormatting sqref="AQ87:AQ89">
    <cfRule type="expression" dxfId="2527" priority="4691">
      <formula>IF(RIGHT(TEXT(AQ87,"0.#"),1)=".",FALSE,TRUE)</formula>
    </cfRule>
    <cfRule type="expression" dxfId="2526" priority="4692">
      <formula>IF(RIGHT(TEXT(AQ87,"0.#"),1)=".",TRUE,FALSE)</formula>
    </cfRule>
  </conditionalFormatting>
  <conditionalFormatting sqref="AU87:AU89">
    <cfRule type="expression" dxfId="2525" priority="4689">
      <formula>IF(RIGHT(TEXT(AU87,"0.#"),1)=".",FALSE,TRUE)</formula>
    </cfRule>
    <cfRule type="expression" dxfId="2524" priority="4690">
      <formula>IF(RIGHT(TEXT(AU87,"0.#"),1)=".",TRUE,FALSE)</formula>
    </cfRule>
  </conditionalFormatting>
  <conditionalFormatting sqref="AQ92:AQ94">
    <cfRule type="expression" dxfId="2523" priority="4687">
      <formula>IF(RIGHT(TEXT(AQ92,"0.#"),1)=".",FALSE,TRUE)</formula>
    </cfRule>
    <cfRule type="expression" dxfId="2522" priority="4688">
      <formula>IF(RIGHT(TEXT(AQ92,"0.#"),1)=".",TRUE,FALSE)</formula>
    </cfRule>
  </conditionalFormatting>
  <conditionalFormatting sqref="AU92:AU94">
    <cfRule type="expression" dxfId="2521" priority="4685">
      <formula>IF(RIGHT(TEXT(AU92,"0.#"),1)=".",FALSE,TRUE)</formula>
    </cfRule>
    <cfRule type="expression" dxfId="2520" priority="4686">
      <formula>IF(RIGHT(TEXT(AU92,"0.#"),1)=".",TRUE,FALSE)</formula>
    </cfRule>
  </conditionalFormatting>
  <conditionalFormatting sqref="AQ97:AQ99">
    <cfRule type="expression" dxfId="2519" priority="4683">
      <formula>IF(RIGHT(TEXT(AQ97,"0.#"),1)=".",FALSE,TRUE)</formula>
    </cfRule>
    <cfRule type="expression" dxfId="2518" priority="4684">
      <formula>IF(RIGHT(TEXT(AQ97,"0.#"),1)=".",TRUE,FALSE)</formula>
    </cfRule>
  </conditionalFormatting>
  <conditionalFormatting sqref="AU97:AU99">
    <cfRule type="expression" dxfId="2517" priority="4681">
      <formula>IF(RIGHT(TEXT(AU97,"0.#"),1)=".",FALSE,TRUE)</formula>
    </cfRule>
    <cfRule type="expression" dxfId="2516" priority="4682">
      <formula>IF(RIGHT(TEXT(AU97,"0.#"),1)=".",TRUE,FALSE)</formula>
    </cfRule>
  </conditionalFormatting>
  <conditionalFormatting sqref="AE458">
    <cfRule type="expression" dxfId="2515" priority="4375">
      <formula>IF(RIGHT(TEXT(AE458,"0.#"),1)=".",FALSE,TRUE)</formula>
    </cfRule>
    <cfRule type="expression" dxfId="2514" priority="4376">
      <formula>IF(RIGHT(TEXT(AE458,"0.#"),1)=".",TRUE,FALSE)</formula>
    </cfRule>
  </conditionalFormatting>
  <conditionalFormatting sqref="AM460">
    <cfRule type="expression" dxfId="2513" priority="4365">
      <formula>IF(RIGHT(TEXT(AM460,"0.#"),1)=".",FALSE,TRUE)</formula>
    </cfRule>
    <cfRule type="expression" dxfId="2512" priority="4366">
      <formula>IF(RIGHT(TEXT(AM460,"0.#"),1)=".",TRUE,FALSE)</formula>
    </cfRule>
  </conditionalFormatting>
  <conditionalFormatting sqref="AE459">
    <cfRule type="expression" dxfId="2511" priority="4373">
      <formula>IF(RIGHT(TEXT(AE459,"0.#"),1)=".",FALSE,TRUE)</formula>
    </cfRule>
    <cfRule type="expression" dxfId="2510" priority="4374">
      <formula>IF(RIGHT(TEXT(AE459,"0.#"),1)=".",TRUE,FALSE)</formula>
    </cfRule>
  </conditionalFormatting>
  <conditionalFormatting sqref="AE460">
    <cfRule type="expression" dxfId="2509" priority="4371">
      <formula>IF(RIGHT(TEXT(AE460,"0.#"),1)=".",FALSE,TRUE)</formula>
    </cfRule>
    <cfRule type="expression" dxfId="2508" priority="4372">
      <formula>IF(RIGHT(TEXT(AE460,"0.#"),1)=".",TRUE,FALSE)</formula>
    </cfRule>
  </conditionalFormatting>
  <conditionalFormatting sqref="AM458">
    <cfRule type="expression" dxfId="2507" priority="4369">
      <formula>IF(RIGHT(TEXT(AM458,"0.#"),1)=".",FALSE,TRUE)</formula>
    </cfRule>
    <cfRule type="expression" dxfId="2506" priority="4370">
      <formula>IF(RIGHT(TEXT(AM458,"0.#"),1)=".",TRUE,FALSE)</formula>
    </cfRule>
  </conditionalFormatting>
  <conditionalFormatting sqref="AM459">
    <cfRule type="expression" dxfId="2505" priority="4367">
      <formula>IF(RIGHT(TEXT(AM459,"0.#"),1)=".",FALSE,TRUE)</formula>
    </cfRule>
    <cfRule type="expression" dxfId="2504" priority="4368">
      <formula>IF(RIGHT(TEXT(AM459,"0.#"),1)=".",TRUE,FALSE)</formula>
    </cfRule>
  </conditionalFormatting>
  <conditionalFormatting sqref="AU458">
    <cfRule type="expression" dxfId="2503" priority="4363">
      <formula>IF(RIGHT(TEXT(AU458,"0.#"),1)=".",FALSE,TRUE)</formula>
    </cfRule>
    <cfRule type="expression" dxfId="2502" priority="4364">
      <formula>IF(RIGHT(TEXT(AU458,"0.#"),1)=".",TRUE,FALSE)</formula>
    </cfRule>
  </conditionalFormatting>
  <conditionalFormatting sqref="AU459">
    <cfRule type="expression" dxfId="2501" priority="4361">
      <formula>IF(RIGHT(TEXT(AU459,"0.#"),1)=".",FALSE,TRUE)</formula>
    </cfRule>
    <cfRule type="expression" dxfId="2500" priority="4362">
      <formula>IF(RIGHT(TEXT(AU459,"0.#"),1)=".",TRUE,FALSE)</formula>
    </cfRule>
  </conditionalFormatting>
  <conditionalFormatting sqref="AU460">
    <cfRule type="expression" dxfId="2499" priority="4359">
      <formula>IF(RIGHT(TEXT(AU460,"0.#"),1)=".",FALSE,TRUE)</formula>
    </cfRule>
    <cfRule type="expression" dxfId="2498" priority="4360">
      <formula>IF(RIGHT(TEXT(AU460,"0.#"),1)=".",TRUE,FALSE)</formula>
    </cfRule>
  </conditionalFormatting>
  <conditionalFormatting sqref="AI460">
    <cfRule type="expression" dxfId="2497" priority="4353">
      <formula>IF(RIGHT(TEXT(AI460,"0.#"),1)=".",FALSE,TRUE)</formula>
    </cfRule>
    <cfRule type="expression" dxfId="2496" priority="4354">
      <formula>IF(RIGHT(TEXT(AI460,"0.#"),1)=".",TRUE,FALSE)</formula>
    </cfRule>
  </conditionalFormatting>
  <conditionalFormatting sqref="AI458">
    <cfRule type="expression" dxfId="2495" priority="4357">
      <formula>IF(RIGHT(TEXT(AI458,"0.#"),1)=".",FALSE,TRUE)</formula>
    </cfRule>
    <cfRule type="expression" dxfId="2494" priority="4358">
      <formula>IF(RIGHT(TEXT(AI458,"0.#"),1)=".",TRUE,FALSE)</formula>
    </cfRule>
  </conditionalFormatting>
  <conditionalFormatting sqref="AI459">
    <cfRule type="expression" dxfId="2493" priority="4355">
      <formula>IF(RIGHT(TEXT(AI459,"0.#"),1)=".",FALSE,TRUE)</formula>
    </cfRule>
    <cfRule type="expression" dxfId="2492" priority="4356">
      <formula>IF(RIGHT(TEXT(AI459,"0.#"),1)=".",TRUE,FALSE)</formula>
    </cfRule>
  </conditionalFormatting>
  <conditionalFormatting sqref="AQ459">
    <cfRule type="expression" dxfId="2491" priority="4351">
      <formula>IF(RIGHT(TEXT(AQ459,"0.#"),1)=".",FALSE,TRUE)</formula>
    </cfRule>
    <cfRule type="expression" dxfId="2490" priority="4352">
      <formula>IF(RIGHT(TEXT(AQ459,"0.#"),1)=".",TRUE,FALSE)</formula>
    </cfRule>
  </conditionalFormatting>
  <conditionalFormatting sqref="AQ460">
    <cfRule type="expression" dxfId="2489" priority="4349">
      <formula>IF(RIGHT(TEXT(AQ460,"0.#"),1)=".",FALSE,TRUE)</formula>
    </cfRule>
    <cfRule type="expression" dxfId="2488" priority="4350">
      <formula>IF(RIGHT(TEXT(AQ460,"0.#"),1)=".",TRUE,FALSE)</formula>
    </cfRule>
  </conditionalFormatting>
  <conditionalFormatting sqref="AQ458">
    <cfRule type="expression" dxfId="2487" priority="4347">
      <formula>IF(RIGHT(TEXT(AQ458,"0.#"),1)=".",FALSE,TRUE)</formula>
    </cfRule>
    <cfRule type="expression" dxfId="2486" priority="4348">
      <formula>IF(RIGHT(TEXT(AQ458,"0.#"),1)=".",TRUE,FALSE)</formula>
    </cfRule>
  </conditionalFormatting>
  <conditionalFormatting sqref="AE120 AM120">
    <cfRule type="expression" dxfId="2485" priority="3025">
      <formula>IF(RIGHT(TEXT(AE120,"0.#"),1)=".",FALSE,TRUE)</formula>
    </cfRule>
    <cfRule type="expression" dxfId="2484" priority="3026">
      <formula>IF(RIGHT(TEXT(AE120,"0.#"),1)=".",TRUE,FALSE)</formula>
    </cfRule>
  </conditionalFormatting>
  <conditionalFormatting sqref="AI126">
    <cfRule type="expression" dxfId="2483" priority="3015">
      <formula>IF(RIGHT(TEXT(AI126,"0.#"),1)=".",FALSE,TRUE)</formula>
    </cfRule>
    <cfRule type="expression" dxfId="2482" priority="3016">
      <formula>IF(RIGHT(TEXT(AI126,"0.#"),1)=".",TRUE,FALSE)</formula>
    </cfRule>
  </conditionalFormatting>
  <conditionalFormatting sqref="AI120">
    <cfRule type="expression" dxfId="2481" priority="3023">
      <formula>IF(RIGHT(TEXT(AI120,"0.#"),1)=".",FALSE,TRUE)</formula>
    </cfRule>
    <cfRule type="expression" dxfId="2480" priority="3024">
      <formula>IF(RIGHT(TEXT(AI120,"0.#"),1)=".",TRUE,FALSE)</formula>
    </cfRule>
  </conditionalFormatting>
  <conditionalFormatting sqref="AE123 AM123">
    <cfRule type="expression" dxfId="2479" priority="3021">
      <formula>IF(RIGHT(TEXT(AE123,"0.#"),1)=".",FALSE,TRUE)</formula>
    </cfRule>
    <cfRule type="expression" dxfId="2478" priority="3022">
      <formula>IF(RIGHT(TEXT(AE123,"0.#"),1)=".",TRUE,FALSE)</formula>
    </cfRule>
  </conditionalFormatting>
  <conditionalFormatting sqref="AI123">
    <cfRule type="expression" dxfId="2477" priority="3019">
      <formula>IF(RIGHT(TEXT(AI123,"0.#"),1)=".",FALSE,TRUE)</formula>
    </cfRule>
    <cfRule type="expression" dxfId="2476" priority="3020">
      <formula>IF(RIGHT(TEXT(AI123,"0.#"),1)=".",TRUE,FALSE)</formula>
    </cfRule>
  </conditionalFormatting>
  <conditionalFormatting sqref="AE126 AM126">
    <cfRule type="expression" dxfId="2475" priority="3017">
      <formula>IF(RIGHT(TEXT(AE126,"0.#"),1)=".",FALSE,TRUE)</formula>
    </cfRule>
    <cfRule type="expression" dxfId="2474" priority="3018">
      <formula>IF(RIGHT(TEXT(AE126,"0.#"),1)=".",TRUE,FALSE)</formula>
    </cfRule>
  </conditionalFormatting>
  <conditionalFormatting sqref="AE129 AM129">
    <cfRule type="expression" dxfId="2473" priority="3013">
      <formula>IF(RIGHT(TEXT(AE129,"0.#"),1)=".",FALSE,TRUE)</formula>
    </cfRule>
    <cfRule type="expression" dxfId="2472" priority="3014">
      <formula>IF(RIGHT(TEXT(AE129,"0.#"),1)=".",TRUE,FALSE)</formula>
    </cfRule>
  </conditionalFormatting>
  <conditionalFormatting sqref="AI129">
    <cfRule type="expression" dxfId="2471" priority="3011">
      <formula>IF(RIGHT(TEXT(AI129,"0.#"),1)=".",FALSE,TRUE)</formula>
    </cfRule>
    <cfRule type="expression" dxfId="2470" priority="3012">
      <formula>IF(RIGHT(TEXT(AI129,"0.#"),1)=".",TRUE,FALSE)</formula>
    </cfRule>
  </conditionalFormatting>
  <conditionalFormatting sqref="Y839:Y866">
    <cfRule type="expression" dxfId="2469" priority="3009">
      <formula>IF(RIGHT(TEXT(Y839,"0.#"),1)=".",FALSE,TRUE)</formula>
    </cfRule>
    <cfRule type="expression" dxfId="2468" priority="3010">
      <formula>IF(RIGHT(TEXT(Y839,"0.#"),1)=".",TRUE,FALSE)</formula>
    </cfRule>
  </conditionalFormatting>
  <conditionalFormatting sqref="AU518">
    <cfRule type="expression" dxfId="2467" priority="1519">
      <formula>IF(RIGHT(TEXT(AU518,"0.#"),1)=".",FALSE,TRUE)</formula>
    </cfRule>
    <cfRule type="expression" dxfId="2466" priority="1520">
      <formula>IF(RIGHT(TEXT(AU518,"0.#"),1)=".",TRUE,FALSE)</formula>
    </cfRule>
  </conditionalFormatting>
  <conditionalFormatting sqref="AQ551">
    <cfRule type="expression" dxfId="2465" priority="1295">
      <formula>IF(RIGHT(TEXT(AQ551,"0.#"),1)=".",FALSE,TRUE)</formula>
    </cfRule>
    <cfRule type="expression" dxfId="2464" priority="1296">
      <formula>IF(RIGHT(TEXT(AQ551,"0.#"),1)=".",TRUE,FALSE)</formula>
    </cfRule>
  </conditionalFormatting>
  <conditionalFormatting sqref="AE556">
    <cfRule type="expression" dxfId="2463" priority="1293">
      <formula>IF(RIGHT(TEXT(AE556,"0.#"),1)=".",FALSE,TRUE)</formula>
    </cfRule>
    <cfRule type="expression" dxfId="2462" priority="1294">
      <formula>IF(RIGHT(TEXT(AE556,"0.#"),1)=".",TRUE,FALSE)</formula>
    </cfRule>
  </conditionalFormatting>
  <conditionalFormatting sqref="AE557">
    <cfRule type="expression" dxfId="2461" priority="1291">
      <formula>IF(RIGHT(TEXT(AE557,"0.#"),1)=".",FALSE,TRUE)</formula>
    </cfRule>
    <cfRule type="expression" dxfId="2460" priority="1292">
      <formula>IF(RIGHT(TEXT(AE557,"0.#"),1)=".",TRUE,FALSE)</formula>
    </cfRule>
  </conditionalFormatting>
  <conditionalFormatting sqref="AE558">
    <cfRule type="expression" dxfId="2459" priority="1289">
      <formula>IF(RIGHT(TEXT(AE558,"0.#"),1)=".",FALSE,TRUE)</formula>
    </cfRule>
    <cfRule type="expression" dxfId="2458" priority="1290">
      <formula>IF(RIGHT(TEXT(AE558,"0.#"),1)=".",TRUE,FALSE)</formula>
    </cfRule>
  </conditionalFormatting>
  <conditionalFormatting sqref="AU556">
    <cfRule type="expression" dxfId="2457" priority="1281">
      <formula>IF(RIGHT(TEXT(AU556,"0.#"),1)=".",FALSE,TRUE)</formula>
    </cfRule>
    <cfRule type="expression" dxfId="2456" priority="1282">
      <formula>IF(RIGHT(TEXT(AU556,"0.#"),1)=".",TRUE,FALSE)</formula>
    </cfRule>
  </conditionalFormatting>
  <conditionalFormatting sqref="AU557">
    <cfRule type="expression" dxfId="2455" priority="1279">
      <formula>IF(RIGHT(TEXT(AU557,"0.#"),1)=".",FALSE,TRUE)</formula>
    </cfRule>
    <cfRule type="expression" dxfId="2454" priority="1280">
      <formula>IF(RIGHT(TEXT(AU557,"0.#"),1)=".",TRUE,FALSE)</formula>
    </cfRule>
  </conditionalFormatting>
  <conditionalFormatting sqref="AU558">
    <cfRule type="expression" dxfId="2453" priority="1277">
      <formula>IF(RIGHT(TEXT(AU558,"0.#"),1)=".",FALSE,TRUE)</formula>
    </cfRule>
    <cfRule type="expression" dxfId="2452" priority="1278">
      <formula>IF(RIGHT(TEXT(AU558,"0.#"),1)=".",TRUE,FALSE)</formula>
    </cfRule>
  </conditionalFormatting>
  <conditionalFormatting sqref="AQ557">
    <cfRule type="expression" dxfId="2451" priority="1269">
      <formula>IF(RIGHT(TEXT(AQ557,"0.#"),1)=".",FALSE,TRUE)</formula>
    </cfRule>
    <cfRule type="expression" dxfId="2450" priority="1270">
      <formula>IF(RIGHT(TEXT(AQ557,"0.#"),1)=".",TRUE,FALSE)</formula>
    </cfRule>
  </conditionalFormatting>
  <conditionalFormatting sqref="AQ558">
    <cfRule type="expression" dxfId="2449" priority="1267">
      <formula>IF(RIGHT(TEXT(AQ558,"0.#"),1)=".",FALSE,TRUE)</formula>
    </cfRule>
    <cfRule type="expression" dxfId="2448" priority="1268">
      <formula>IF(RIGHT(TEXT(AQ558,"0.#"),1)=".",TRUE,FALSE)</formula>
    </cfRule>
  </conditionalFormatting>
  <conditionalFormatting sqref="AQ556">
    <cfRule type="expression" dxfId="2447" priority="1265">
      <formula>IF(RIGHT(TEXT(AQ556,"0.#"),1)=".",FALSE,TRUE)</formula>
    </cfRule>
    <cfRule type="expression" dxfId="2446" priority="1266">
      <formula>IF(RIGHT(TEXT(AQ556,"0.#"),1)=".",TRUE,FALSE)</formula>
    </cfRule>
  </conditionalFormatting>
  <conditionalFormatting sqref="AE561">
    <cfRule type="expression" dxfId="2445" priority="1263">
      <formula>IF(RIGHT(TEXT(AE561,"0.#"),1)=".",FALSE,TRUE)</formula>
    </cfRule>
    <cfRule type="expression" dxfId="2444" priority="1264">
      <formula>IF(RIGHT(TEXT(AE561,"0.#"),1)=".",TRUE,FALSE)</formula>
    </cfRule>
  </conditionalFormatting>
  <conditionalFormatting sqref="AE562">
    <cfRule type="expression" dxfId="2443" priority="1261">
      <formula>IF(RIGHT(TEXT(AE562,"0.#"),1)=".",FALSE,TRUE)</formula>
    </cfRule>
    <cfRule type="expression" dxfId="2442" priority="1262">
      <formula>IF(RIGHT(TEXT(AE562,"0.#"),1)=".",TRUE,FALSE)</formula>
    </cfRule>
  </conditionalFormatting>
  <conditionalFormatting sqref="AE563">
    <cfRule type="expression" dxfId="2441" priority="1259">
      <formula>IF(RIGHT(TEXT(AE563,"0.#"),1)=".",FALSE,TRUE)</formula>
    </cfRule>
    <cfRule type="expression" dxfId="2440" priority="1260">
      <formula>IF(RIGHT(TEXT(AE563,"0.#"),1)=".",TRUE,FALSE)</formula>
    </cfRule>
  </conditionalFormatting>
  <conditionalFormatting sqref="AL1102:AO1131">
    <cfRule type="expression" dxfId="2439" priority="2915">
      <formula>IF(AND(AL1102&gt;=0, RIGHT(TEXT(AL1102,"0.#"),1)&lt;&gt;"."),TRUE,FALSE)</formula>
    </cfRule>
    <cfRule type="expression" dxfId="2438" priority="2916">
      <formula>IF(AND(AL1102&gt;=0, RIGHT(TEXT(AL1102,"0.#"),1)="."),TRUE,FALSE)</formula>
    </cfRule>
    <cfRule type="expression" dxfId="2437" priority="2917">
      <formula>IF(AND(AL1102&lt;0, RIGHT(TEXT(AL1102,"0.#"),1)&lt;&gt;"."),TRUE,FALSE)</formula>
    </cfRule>
    <cfRule type="expression" dxfId="2436" priority="2918">
      <formula>IF(AND(AL1102&lt;0, RIGHT(TEXT(AL1102,"0.#"),1)="."),TRUE,FALSE)</formula>
    </cfRule>
  </conditionalFormatting>
  <conditionalFormatting sqref="Y1102:Y1131">
    <cfRule type="expression" dxfId="2435" priority="2913">
      <formula>IF(RIGHT(TEXT(Y1102,"0.#"),1)=".",FALSE,TRUE)</formula>
    </cfRule>
    <cfRule type="expression" dxfId="2434" priority="2914">
      <formula>IF(RIGHT(TEXT(Y1102,"0.#"),1)=".",TRUE,FALSE)</formula>
    </cfRule>
  </conditionalFormatting>
  <conditionalFormatting sqref="AQ553">
    <cfRule type="expression" dxfId="2433" priority="1297">
      <formula>IF(RIGHT(TEXT(AQ553,"0.#"),1)=".",FALSE,TRUE)</formula>
    </cfRule>
    <cfRule type="expression" dxfId="2432" priority="1298">
      <formula>IF(RIGHT(TEXT(AQ553,"0.#"),1)=".",TRUE,FALSE)</formula>
    </cfRule>
  </conditionalFormatting>
  <conditionalFormatting sqref="AU552">
    <cfRule type="expression" dxfId="2431" priority="1309">
      <formula>IF(RIGHT(TEXT(AU552,"0.#"),1)=".",FALSE,TRUE)</formula>
    </cfRule>
    <cfRule type="expression" dxfId="2430" priority="1310">
      <formula>IF(RIGHT(TEXT(AU552,"0.#"),1)=".",TRUE,FALSE)</formula>
    </cfRule>
  </conditionalFormatting>
  <conditionalFormatting sqref="AE552">
    <cfRule type="expression" dxfId="2429" priority="1321">
      <formula>IF(RIGHT(TEXT(AE552,"0.#"),1)=".",FALSE,TRUE)</formula>
    </cfRule>
    <cfRule type="expression" dxfId="2428" priority="1322">
      <formula>IF(RIGHT(TEXT(AE552,"0.#"),1)=".",TRUE,FALSE)</formula>
    </cfRule>
  </conditionalFormatting>
  <conditionalFormatting sqref="AQ548">
    <cfRule type="expression" dxfId="2427" priority="1327">
      <formula>IF(RIGHT(TEXT(AQ548,"0.#"),1)=".",FALSE,TRUE)</formula>
    </cfRule>
    <cfRule type="expression" dxfId="2426" priority="1328">
      <formula>IF(RIGHT(TEXT(AQ548,"0.#"),1)=".",TRUE,FALSE)</formula>
    </cfRule>
  </conditionalFormatting>
  <conditionalFormatting sqref="AL838:AO838">
    <cfRule type="expression" dxfId="2425" priority="2867">
      <formula>IF(AND(AL838&gt;=0, RIGHT(TEXT(AL838,"0.#"),1)&lt;&gt;"."),TRUE,FALSE)</formula>
    </cfRule>
    <cfRule type="expression" dxfId="2424" priority="2868">
      <formula>IF(AND(AL838&gt;=0, RIGHT(TEXT(AL838,"0.#"),1)="."),TRUE,FALSE)</formula>
    </cfRule>
    <cfRule type="expression" dxfId="2423" priority="2869">
      <formula>IF(AND(AL838&lt;0, RIGHT(TEXT(AL838,"0.#"),1)&lt;&gt;"."),TRUE,FALSE)</formula>
    </cfRule>
    <cfRule type="expression" dxfId="2422" priority="2870">
      <formula>IF(AND(AL838&lt;0, RIGHT(TEXT(AL838,"0.#"),1)="."),TRUE,FALSE)</formula>
    </cfRule>
  </conditionalFormatting>
  <conditionalFormatting sqref="Y838">
    <cfRule type="expression" dxfId="2421" priority="2865">
      <formula>IF(RIGHT(TEXT(Y838,"0.#"),1)=".",FALSE,TRUE)</formula>
    </cfRule>
    <cfRule type="expression" dxfId="2420" priority="2866">
      <formula>IF(RIGHT(TEXT(Y838,"0.#"),1)=".",TRUE,FALSE)</formula>
    </cfRule>
  </conditionalFormatting>
  <conditionalFormatting sqref="AE492">
    <cfRule type="expression" dxfId="2419" priority="1653">
      <formula>IF(RIGHT(TEXT(AE492,"0.#"),1)=".",FALSE,TRUE)</formula>
    </cfRule>
    <cfRule type="expression" dxfId="2418" priority="1654">
      <formula>IF(RIGHT(TEXT(AE492,"0.#"),1)=".",TRUE,FALSE)</formula>
    </cfRule>
  </conditionalFormatting>
  <conditionalFormatting sqref="AE493">
    <cfRule type="expression" dxfId="2417" priority="1651">
      <formula>IF(RIGHT(TEXT(AE493,"0.#"),1)=".",FALSE,TRUE)</formula>
    </cfRule>
    <cfRule type="expression" dxfId="2416" priority="1652">
      <formula>IF(RIGHT(TEXT(AE493,"0.#"),1)=".",TRUE,FALSE)</formula>
    </cfRule>
  </conditionalFormatting>
  <conditionalFormatting sqref="AE494">
    <cfRule type="expression" dxfId="2415" priority="1649">
      <formula>IF(RIGHT(TEXT(AE494,"0.#"),1)=".",FALSE,TRUE)</formula>
    </cfRule>
    <cfRule type="expression" dxfId="2414" priority="1650">
      <formula>IF(RIGHT(TEXT(AE494,"0.#"),1)=".",TRUE,FALSE)</formula>
    </cfRule>
  </conditionalFormatting>
  <conditionalFormatting sqref="AQ493">
    <cfRule type="expression" dxfId="2413" priority="1629">
      <formula>IF(RIGHT(TEXT(AQ493,"0.#"),1)=".",FALSE,TRUE)</formula>
    </cfRule>
    <cfRule type="expression" dxfId="2412" priority="1630">
      <formula>IF(RIGHT(TEXT(AQ493,"0.#"),1)=".",TRUE,FALSE)</formula>
    </cfRule>
  </conditionalFormatting>
  <conditionalFormatting sqref="AQ494">
    <cfRule type="expression" dxfId="2411" priority="1627">
      <formula>IF(RIGHT(TEXT(AQ494,"0.#"),1)=".",FALSE,TRUE)</formula>
    </cfRule>
    <cfRule type="expression" dxfId="2410" priority="1628">
      <formula>IF(RIGHT(TEXT(AQ494,"0.#"),1)=".",TRUE,FALSE)</formula>
    </cfRule>
  </conditionalFormatting>
  <conditionalFormatting sqref="AQ492">
    <cfRule type="expression" dxfId="2409" priority="1625">
      <formula>IF(RIGHT(TEXT(AQ492,"0.#"),1)=".",FALSE,TRUE)</formula>
    </cfRule>
    <cfRule type="expression" dxfId="2408" priority="1626">
      <formula>IF(RIGHT(TEXT(AQ492,"0.#"),1)=".",TRUE,FALSE)</formula>
    </cfRule>
  </conditionalFormatting>
  <conditionalFormatting sqref="AU494">
    <cfRule type="expression" dxfId="2407" priority="1637">
      <formula>IF(RIGHT(TEXT(AU494,"0.#"),1)=".",FALSE,TRUE)</formula>
    </cfRule>
    <cfRule type="expression" dxfId="2406" priority="1638">
      <formula>IF(RIGHT(TEXT(AU494,"0.#"),1)=".",TRUE,FALSE)</formula>
    </cfRule>
  </conditionalFormatting>
  <conditionalFormatting sqref="AU492">
    <cfRule type="expression" dxfId="2405" priority="1641">
      <formula>IF(RIGHT(TEXT(AU492,"0.#"),1)=".",FALSE,TRUE)</formula>
    </cfRule>
    <cfRule type="expression" dxfId="2404" priority="1642">
      <formula>IF(RIGHT(TEXT(AU492,"0.#"),1)=".",TRUE,FALSE)</formula>
    </cfRule>
  </conditionalFormatting>
  <conditionalFormatting sqref="AU493">
    <cfRule type="expression" dxfId="2403" priority="1639">
      <formula>IF(RIGHT(TEXT(AU493,"0.#"),1)=".",FALSE,TRUE)</formula>
    </cfRule>
    <cfRule type="expression" dxfId="2402" priority="1640">
      <formula>IF(RIGHT(TEXT(AU493,"0.#"),1)=".",TRUE,FALSE)</formula>
    </cfRule>
  </conditionalFormatting>
  <conditionalFormatting sqref="AU583">
    <cfRule type="expression" dxfId="2401" priority="1157">
      <formula>IF(RIGHT(TEXT(AU583,"0.#"),1)=".",FALSE,TRUE)</formula>
    </cfRule>
    <cfRule type="expression" dxfId="2400" priority="1158">
      <formula>IF(RIGHT(TEXT(AU583,"0.#"),1)=".",TRUE,FALSE)</formula>
    </cfRule>
  </conditionalFormatting>
  <conditionalFormatting sqref="AU582">
    <cfRule type="expression" dxfId="2399" priority="1159">
      <formula>IF(RIGHT(TEXT(AU582,"0.#"),1)=".",FALSE,TRUE)</formula>
    </cfRule>
    <cfRule type="expression" dxfId="2398" priority="1160">
      <formula>IF(RIGHT(TEXT(AU582,"0.#"),1)=".",TRUE,FALSE)</formula>
    </cfRule>
  </conditionalFormatting>
  <conditionalFormatting sqref="AE499">
    <cfRule type="expression" dxfId="2397" priority="1619">
      <formula>IF(RIGHT(TEXT(AE499,"0.#"),1)=".",FALSE,TRUE)</formula>
    </cfRule>
    <cfRule type="expression" dxfId="2396" priority="1620">
      <formula>IF(RIGHT(TEXT(AE499,"0.#"),1)=".",TRUE,FALSE)</formula>
    </cfRule>
  </conditionalFormatting>
  <conditionalFormatting sqref="AE497">
    <cfRule type="expression" dxfId="2395" priority="1623">
      <formula>IF(RIGHT(TEXT(AE497,"0.#"),1)=".",FALSE,TRUE)</formula>
    </cfRule>
    <cfRule type="expression" dxfId="2394" priority="1624">
      <formula>IF(RIGHT(TEXT(AE497,"0.#"),1)=".",TRUE,FALSE)</formula>
    </cfRule>
  </conditionalFormatting>
  <conditionalFormatting sqref="AE498">
    <cfRule type="expression" dxfId="2393" priority="1621">
      <formula>IF(RIGHT(TEXT(AE498,"0.#"),1)=".",FALSE,TRUE)</formula>
    </cfRule>
    <cfRule type="expression" dxfId="2392" priority="1622">
      <formula>IF(RIGHT(TEXT(AE498,"0.#"),1)=".",TRUE,FALSE)</formula>
    </cfRule>
  </conditionalFormatting>
  <conditionalFormatting sqref="AU499">
    <cfRule type="expression" dxfId="2391" priority="1607">
      <formula>IF(RIGHT(TEXT(AU499,"0.#"),1)=".",FALSE,TRUE)</formula>
    </cfRule>
    <cfRule type="expression" dxfId="2390" priority="1608">
      <formula>IF(RIGHT(TEXT(AU499,"0.#"),1)=".",TRUE,FALSE)</formula>
    </cfRule>
  </conditionalFormatting>
  <conditionalFormatting sqref="AU497">
    <cfRule type="expression" dxfId="2389" priority="1611">
      <formula>IF(RIGHT(TEXT(AU497,"0.#"),1)=".",FALSE,TRUE)</formula>
    </cfRule>
    <cfRule type="expression" dxfId="2388" priority="1612">
      <formula>IF(RIGHT(TEXT(AU497,"0.#"),1)=".",TRUE,FALSE)</formula>
    </cfRule>
  </conditionalFormatting>
  <conditionalFormatting sqref="AU498">
    <cfRule type="expression" dxfId="2387" priority="1609">
      <formula>IF(RIGHT(TEXT(AU498,"0.#"),1)=".",FALSE,TRUE)</formula>
    </cfRule>
    <cfRule type="expression" dxfId="2386" priority="1610">
      <formula>IF(RIGHT(TEXT(AU498,"0.#"),1)=".",TRUE,FALSE)</formula>
    </cfRule>
  </conditionalFormatting>
  <conditionalFormatting sqref="AQ497">
    <cfRule type="expression" dxfId="2385" priority="1595">
      <formula>IF(RIGHT(TEXT(AQ497,"0.#"),1)=".",FALSE,TRUE)</formula>
    </cfRule>
    <cfRule type="expression" dxfId="2384" priority="1596">
      <formula>IF(RIGHT(TEXT(AQ497,"0.#"),1)=".",TRUE,FALSE)</formula>
    </cfRule>
  </conditionalFormatting>
  <conditionalFormatting sqref="AQ498">
    <cfRule type="expression" dxfId="2383" priority="1599">
      <formula>IF(RIGHT(TEXT(AQ498,"0.#"),1)=".",FALSE,TRUE)</formula>
    </cfRule>
    <cfRule type="expression" dxfId="2382" priority="1600">
      <formula>IF(RIGHT(TEXT(AQ498,"0.#"),1)=".",TRUE,FALSE)</formula>
    </cfRule>
  </conditionalFormatting>
  <conditionalFormatting sqref="AQ499">
    <cfRule type="expression" dxfId="2381" priority="1597">
      <formula>IF(RIGHT(TEXT(AQ499,"0.#"),1)=".",FALSE,TRUE)</formula>
    </cfRule>
    <cfRule type="expression" dxfId="2380" priority="1598">
      <formula>IF(RIGHT(TEXT(AQ499,"0.#"),1)=".",TRUE,FALSE)</formula>
    </cfRule>
  </conditionalFormatting>
  <conditionalFormatting sqref="AE504">
    <cfRule type="expression" dxfId="2379" priority="1589">
      <formula>IF(RIGHT(TEXT(AE504,"0.#"),1)=".",FALSE,TRUE)</formula>
    </cfRule>
    <cfRule type="expression" dxfId="2378" priority="1590">
      <formula>IF(RIGHT(TEXT(AE504,"0.#"),1)=".",TRUE,FALSE)</formula>
    </cfRule>
  </conditionalFormatting>
  <conditionalFormatting sqref="AE502">
    <cfRule type="expression" dxfId="2377" priority="1593">
      <formula>IF(RIGHT(TEXT(AE502,"0.#"),1)=".",FALSE,TRUE)</formula>
    </cfRule>
    <cfRule type="expression" dxfId="2376" priority="1594">
      <formula>IF(RIGHT(TEXT(AE502,"0.#"),1)=".",TRUE,FALSE)</formula>
    </cfRule>
  </conditionalFormatting>
  <conditionalFormatting sqref="AE503">
    <cfRule type="expression" dxfId="2375" priority="1591">
      <formula>IF(RIGHT(TEXT(AE503,"0.#"),1)=".",FALSE,TRUE)</formula>
    </cfRule>
    <cfRule type="expression" dxfId="2374" priority="1592">
      <formula>IF(RIGHT(TEXT(AE503,"0.#"),1)=".",TRUE,FALSE)</formula>
    </cfRule>
  </conditionalFormatting>
  <conditionalFormatting sqref="AU504">
    <cfRule type="expression" dxfId="2373" priority="1577">
      <formula>IF(RIGHT(TEXT(AU504,"0.#"),1)=".",FALSE,TRUE)</formula>
    </cfRule>
    <cfRule type="expression" dxfId="2372" priority="1578">
      <formula>IF(RIGHT(TEXT(AU504,"0.#"),1)=".",TRUE,FALSE)</formula>
    </cfRule>
  </conditionalFormatting>
  <conditionalFormatting sqref="AU502">
    <cfRule type="expression" dxfId="2371" priority="1581">
      <formula>IF(RIGHT(TEXT(AU502,"0.#"),1)=".",FALSE,TRUE)</formula>
    </cfRule>
    <cfRule type="expression" dxfId="2370" priority="1582">
      <formula>IF(RIGHT(TEXT(AU502,"0.#"),1)=".",TRUE,FALSE)</formula>
    </cfRule>
  </conditionalFormatting>
  <conditionalFormatting sqref="AU503">
    <cfRule type="expression" dxfId="2369" priority="1579">
      <formula>IF(RIGHT(TEXT(AU503,"0.#"),1)=".",FALSE,TRUE)</formula>
    </cfRule>
    <cfRule type="expression" dxfId="2368" priority="1580">
      <formula>IF(RIGHT(TEXT(AU503,"0.#"),1)=".",TRUE,FALSE)</formula>
    </cfRule>
  </conditionalFormatting>
  <conditionalFormatting sqref="AQ502">
    <cfRule type="expression" dxfId="2367" priority="1565">
      <formula>IF(RIGHT(TEXT(AQ502,"0.#"),1)=".",FALSE,TRUE)</formula>
    </cfRule>
    <cfRule type="expression" dxfId="2366" priority="1566">
      <formula>IF(RIGHT(TEXT(AQ502,"0.#"),1)=".",TRUE,FALSE)</formula>
    </cfRule>
  </conditionalFormatting>
  <conditionalFormatting sqref="AQ503">
    <cfRule type="expression" dxfId="2365" priority="1569">
      <formula>IF(RIGHT(TEXT(AQ503,"0.#"),1)=".",FALSE,TRUE)</formula>
    </cfRule>
    <cfRule type="expression" dxfId="2364" priority="1570">
      <formula>IF(RIGHT(TEXT(AQ503,"0.#"),1)=".",TRUE,FALSE)</formula>
    </cfRule>
  </conditionalFormatting>
  <conditionalFormatting sqref="AQ504">
    <cfRule type="expression" dxfId="2363" priority="1567">
      <formula>IF(RIGHT(TEXT(AQ504,"0.#"),1)=".",FALSE,TRUE)</formula>
    </cfRule>
    <cfRule type="expression" dxfId="2362" priority="1568">
      <formula>IF(RIGHT(TEXT(AQ504,"0.#"),1)=".",TRUE,FALSE)</formula>
    </cfRule>
  </conditionalFormatting>
  <conditionalFormatting sqref="AE509">
    <cfRule type="expression" dxfId="2361" priority="1559">
      <formula>IF(RIGHT(TEXT(AE509,"0.#"),1)=".",FALSE,TRUE)</formula>
    </cfRule>
    <cfRule type="expression" dxfId="2360" priority="1560">
      <formula>IF(RIGHT(TEXT(AE509,"0.#"),1)=".",TRUE,FALSE)</formula>
    </cfRule>
  </conditionalFormatting>
  <conditionalFormatting sqref="AE507">
    <cfRule type="expression" dxfId="2359" priority="1563">
      <formula>IF(RIGHT(TEXT(AE507,"0.#"),1)=".",FALSE,TRUE)</formula>
    </cfRule>
    <cfRule type="expression" dxfId="2358" priority="1564">
      <formula>IF(RIGHT(TEXT(AE507,"0.#"),1)=".",TRUE,FALSE)</formula>
    </cfRule>
  </conditionalFormatting>
  <conditionalFormatting sqref="AE508">
    <cfRule type="expression" dxfId="2357" priority="1561">
      <formula>IF(RIGHT(TEXT(AE508,"0.#"),1)=".",FALSE,TRUE)</formula>
    </cfRule>
    <cfRule type="expression" dxfId="2356" priority="1562">
      <formula>IF(RIGHT(TEXT(AE508,"0.#"),1)=".",TRUE,FALSE)</formula>
    </cfRule>
  </conditionalFormatting>
  <conditionalFormatting sqref="AU509">
    <cfRule type="expression" dxfId="2355" priority="1547">
      <formula>IF(RIGHT(TEXT(AU509,"0.#"),1)=".",FALSE,TRUE)</formula>
    </cfRule>
    <cfRule type="expression" dxfId="2354" priority="1548">
      <formula>IF(RIGHT(TEXT(AU509,"0.#"),1)=".",TRUE,FALSE)</formula>
    </cfRule>
  </conditionalFormatting>
  <conditionalFormatting sqref="AU507">
    <cfRule type="expression" dxfId="2353" priority="1551">
      <formula>IF(RIGHT(TEXT(AU507,"0.#"),1)=".",FALSE,TRUE)</formula>
    </cfRule>
    <cfRule type="expression" dxfId="2352" priority="1552">
      <formula>IF(RIGHT(TEXT(AU507,"0.#"),1)=".",TRUE,FALSE)</formula>
    </cfRule>
  </conditionalFormatting>
  <conditionalFormatting sqref="AU508">
    <cfRule type="expression" dxfId="2351" priority="1549">
      <formula>IF(RIGHT(TEXT(AU508,"0.#"),1)=".",FALSE,TRUE)</formula>
    </cfRule>
    <cfRule type="expression" dxfId="2350" priority="1550">
      <formula>IF(RIGHT(TEXT(AU508,"0.#"),1)=".",TRUE,FALSE)</formula>
    </cfRule>
  </conditionalFormatting>
  <conditionalFormatting sqref="AQ507">
    <cfRule type="expression" dxfId="2349" priority="1535">
      <formula>IF(RIGHT(TEXT(AQ507,"0.#"),1)=".",FALSE,TRUE)</formula>
    </cfRule>
    <cfRule type="expression" dxfId="2348" priority="1536">
      <formula>IF(RIGHT(TEXT(AQ507,"0.#"),1)=".",TRUE,FALSE)</formula>
    </cfRule>
  </conditionalFormatting>
  <conditionalFormatting sqref="AQ508">
    <cfRule type="expression" dxfId="2347" priority="1539">
      <formula>IF(RIGHT(TEXT(AQ508,"0.#"),1)=".",FALSE,TRUE)</formula>
    </cfRule>
    <cfRule type="expression" dxfId="2346" priority="1540">
      <formula>IF(RIGHT(TEXT(AQ508,"0.#"),1)=".",TRUE,FALSE)</formula>
    </cfRule>
  </conditionalFormatting>
  <conditionalFormatting sqref="AQ509">
    <cfRule type="expression" dxfId="2345" priority="1537">
      <formula>IF(RIGHT(TEXT(AQ509,"0.#"),1)=".",FALSE,TRUE)</formula>
    </cfRule>
    <cfRule type="expression" dxfId="2344" priority="1538">
      <formula>IF(RIGHT(TEXT(AQ509,"0.#"),1)=".",TRUE,FALSE)</formula>
    </cfRule>
  </conditionalFormatting>
  <conditionalFormatting sqref="AE465">
    <cfRule type="expression" dxfId="2343" priority="1829">
      <formula>IF(RIGHT(TEXT(AE465,"0.#"),1)=".",FALSE,TRUE)</formula>
    </cfRule>
    <cfRule type="expression" dxfId="2342" priority="1830">
      <formula>IF(RIGHT(TEXT(AE465,"0.#"),1)=".",TRUE,FALSE)</formula>
    </cfRule>
  </conditionalFormatting>
  <conditionalFormatting sqref="AE463">
    <cfRule type="expression" dxfId="2341" priority="1833">
      <formula>IF(RIGHT(TEXT(AE463,"0.#"),1)=".",FALSE,TRUE)</formula>
    </cfRule>
    <cfRule type="expression" dxfId="2340" priority="1834">
      <formula>IF(RIGHT(TEXT(AE463,"0.#"),1)=".",TRUE,FALSE)</formula>
    </cfRule>
  </conditionalFormatting>
  <conditionalFormatting sqref="AE464">
    <cfRule type="expression" dxfId="2339" priority="1831">
      <formula>IF(RIGHT(TEXT(AE464,"0.#"),1)=".",FALSE,TRUE)</formula>
    </cfRule>
    <cfRule type="expression" dxfId="2338" priority="1832">
      <formula>IF(RIGHT(TEXT(AE464,"0.#"),1)=".",TRUE,FALSE)</formula>
    </cfRule>
  </conditionalFormatting>
  <conditionalFormatting sqref="AM465">
    <cfRule type="expression" dxfId="2337" priority="1823">
      <formula>IF(RIGHT(TEXT(AM465,"0.#"),1)=".",FALSE,TRUE)</formula>
    </cfRule>
    <cfRule type="expression" dxfId="2336" priority="1824">
      <formula>IF(RIGHT(TEXT(AM465,"0.#"),1)=".",TRUE,FALSE)</formula>
    </cfRule>
  </conditionalFormatting>
  <conditionalFormatting sqref="AM463">
    <cfRule type="expression" dxfId="2335" priority="1827">
      <formula>IF(RIGHT(TEXT(AM463,"0.#"),1)=".",FALSE,TRUE)</formula>
    </cfRule>
    <cfRule type="expression" dxfId="2334" priority="1828">
      <formula>IF(RIGHT(TEXT(AM463,"0.#"),1)=".",TRUE,FALSE)</formula>
    </cfRule>
  </conditionalFormatting>
  <conditionalFormatting sqref="AM464">
    <cfRule type="expression" dxfId="2333" priority="1825">
      <formula>IF(RIGHT(TEXT(AM464,"0.#"),1)=".",FALSE,TRUE)</formula>
    </cfRule>
    <cfRule type="expression" dxfId="2332" priority="1826">
      <formula>IF(RIGHT(TEXT(AM464,"0.#"),1)=".",TRUE,FALSE)</formula>
    </cfRule>
  </conditionalFormatting>
  <conditionalFormatting sqref="AU465">
    <cfRule type="expression" dxfId="2331" priority="1817">
      <formula>IF(RIGHT(TEXT(AU465,"0.#"),1)=".",FALSE,TRUE)</formula>
    </cfRule>
    <cfRule type="expression" dxfId="2330" priority="1818">
      <formula>IF(RIGHT(TEXT(AU465,"0.#"),1)=".",TRUE,FALSE)</formula>
    </cfRule>
  </conditionalFormatting>
  <conditionalFormatting sqref="AU463">
    <cfRule type="expression" dxfId="2329" priority="1821">
      <formula>IF(RIGHT(TEXT(AU463,"0.#"),1)=".",FALSE,TRUE)</formula>
    </cfRule>
    <cfRule type="expression" dxfId="2328" priority="1822">
      <formula>IF(RIGHT(TEXT(AU463,"0.#"),1)=".",TRUE,FALSE)</formula>
    </cfRule>
  </conditionalFormatting>
  <conditionalFormatting sqref="AU464">
    <cfRule type="expression" dxfId="2327" priority="1819">
      <formula>IF(RIGHT(TEXT(AU464,"0.#"),1)=".",FALSE,TRUE)</formula>
    </cfRule>
    <cfRule type="expression" dxfId="2326" priority="1820">
      <formula>IF(RIGHT(TEXT(AU464,"0.#"),1)=".",TRUE,FALSE)</formula>
    </cfRule>
  </conditionalFormatting>
  <conditionalFormatting sqref="AI465">
    <cfRule type="expression" dxfId="2325" priority="1811">
      <formula>IF(RIGHT(TEXT(AI465,"0.#"),1)=".",FALSE,TRUE)</formula>
    </cfRule>
    <cfRule type="expression" dxfId="2324" priority="1812">
      <formula>IF(RIGHT(TEXT(AI465,"0.#"),1)=".",TRUE,FALSE)</formula>
    </cfRule>
  </conditionalFormatting>
  <conditionalFormatting sqref="AI463">
    <cfRule type="expression" dxfId="2323" priority="1815">
      <formula>IF(RIGHT(TEXT(AI463,"0.#"),1)=".",FALSE,TRUE)</formula>
    </cfRule>
    <cfRule type="expression" dxfId="2322" priority="1816">
      <formula>IF(RIGHT(TEXT(AI463,"0.#"),1)=".",TRUE,FALSE)</formula>
    </cfRule>
  </conditionalFormatting>
  <conditionalFormatting sqref="AI464">
    <cfRule type="expression" dxfId="2321" priority="1813">
      <formula>IF(RIGHT(TEXT(AI464,"0.#"),1)=".",FALSE,TRUE)</formula>
    </cfRule>
    <cfRule type="expression" dxfId="2320" priority="1814">
      <formula>IF(RIGHT(TEXT(AI464,"0.#"),1)=".",TRUE,FALSE)</formula>
    </cfRule>
  </conditionalFormatting>
  <conditionalFormatting sqref="AQ463">
    <cfRule type="expression" dxfId="2319" priority="1805">
      <formula>IF(RIGHT(TEXT(AQ463,"0.#"),1)=".",FALSE,TRUE)</formula>
    </cfRule>
    <cfRule type="expression" dxfId="2318" priority="1806">
      <formula>IF(RIGHT(TEXT(AQ463,"0.#"),1)=".",TRUE,FALSE)</formula>
    </cfRule>
  </conditionalFormatting>
  <conditionalFormatting sqref="AQ464">
    <cfRule type="expression" dxfId="2317" priority="1809">
      <formula>IF(RIGHT(TEXT(AQ464,"0.#"),1)=".",FALSE,TRUE)</formula>
    </cfRule>
    <cfRule type="expression" dxfId="2316" priority="1810">
      <formula>IF(RIGHT(TEXT(AQ464,"0.#"),1)=".",TRUE,FALSE)</formula>
    </cfRule>
  </conditionalFormatting>
  <conditionalFormatting sqref="AQ465">
    <cfRule type="expression" dxfId="2315" priority="1807">
      <formula>IF(RIGHT(TEXT(AQ465,"0.#"),1)=".",FALSE,TRUE)</formula>
    </cfRule>
    <cfRule type="expression" dxfId="2314" priority="1808">
      <formula>IF(RIGHT(TEXT(AQ465,"0.#"),1)=".",TRUE,FALSE)</formula>
    </cfRule>
  </conditionalFormatting>
  <conditionalFormatting sqref="AE470">
    <cfRule type="expression" dxfId="2313" priority="1799">
      <formula>IF(RIGHT(TEXT(AE470,"0.#"),1)=".",FALSE,TRUE)</formula>
    </cfRule>
    <cfRule type="expression" dxfId="2312" priority="1800">
      <formula>IF(RIGHT(TEXT(AE470,"0.#"),1)=".",TRUE,FALSE)</formula>
    </cfRule>
  </conditionalFormatting>
  <conditionalFormatting sqref="AE468">
    <cfRule type="expression" dxfId="2311" priority="1803">
      <formula>IF(RIGHT(TEXT(AE468,"0.#"),1)=".",FALSE,TRUE)</formula>
    </cfRule>
    <cfRule type="expression" dxfId="2310" priority="1804">
      <formula>IF(RIGHT(TEXT(AE468,"0.#"),1)=".",TRUE,FALSE)</formula>
    </cfRule>
  </conditionalFormatting>
  <conditionalFormatting sqref="AE469">
    <cfRule type="expression" dxfId="2309" priority="1801">
      <formula>IF(RIGHT(TEXT(AE469,"0.#"),1)=".",FALSE,TRUE)</formula>
    </cfRule>
    <cfRule type="expression" dxfId="2308" priority="1802">
      <formula>IF(RIGHT(TEXT(AE469,"0.#"),1)=".",TRUE,FALSE)</formula>
    </cfRule>
  </conditionalFormatting>
  <conditionalFormatting sqref="AM470">
    <cfRule type="expression" dxfId="2307" priority="1793">
      <formula>IF(RIGHT(TEXT(AM470,"0.#"),1)=".",FALSE,TRUE)</formula>
    </cfRule>
    <cfRule type="expression" dxfId="2306" priority="1794">
      <formula>IF(RIGHT(TEXT(AM470,"0.#"),1)=".",TRUE,FALSE)</formula>
    </cfRule>
  </conditionalFormatting>
  <conditionalFormatting sqref="AM468">
    <cfRule type="expression" dxfId="2305" priority="1797">
      <formula>IF(RIGHT(TEXT(AM468,"0.#"),1)=".",FALSE,TRUE)</formula>
    </cfRule>
    <cfRule type="expression" dxfId="2304" priority="1798">
      <formula>IF(RIGHT(TEXT(AM468,"0.#"),1)=".",TRUE,FALSE)</formula>
    </cfRule>
  </conditionalFormatting>
  <conditionalFormatting sqref="AM469">
    <cfRule type="expression" dxfId="2303" priority="1795">
      <formula>IF(RIGHT(TEXT(AM469,"0.#"),1)=".",FALSE,TRUE)</formula>
    </cfRule>
    <cfRule type="expression" dxfId="2302" priority="1796">
      <formula>IF(RIGHT(TEXT(AM469,"0.#"),1)=".",TRUE,FALSE)</formula>
    </cfRule>
  </conditionalFormatting>
  <conditionalFormatting sqref="AU470">
    <cfRule type="expression" dxfId="2301" priority="1787">
      <formula>IF(RIGHT(TEXT(AU470,"0.#"),1)=".",FALSE,TRUE)</formula>
    </cfRule>
    <cfRule type="expression" dxfId="2300" priority="1788">
      <formula>IF(RIGHT(TEXT(AU470,"0.#"),1)=".",TRUE,FALSE)</formula>
    </cfRule>
  </conditionalFormatting>
  <conditionalFormatting sqref="AU468">
    <cfRule type="expression" dxfId="2299" priority="1791">
      <formula>IF(RIGHT(TEXT(AU468,"0.#"),1)=".",FALSE,TRUE)</formula>
    </cfRule>
    <cfRule type="expression" dxfId="2298" priority="1792">
      <formula>IF(RIGHT(TEXT(AU468,"0.#"),1)=".",TRUE,FALSE)</formula>
    </cfRule>
  </conditionalFormatting>
  <conditionalFormatting sqref="AU469">
    <cfRule type="expression" dxfId="2297" priority="1789">
      <formula>IF(RIGHT(TEXT(AU469,"0.#"),1)=".",FALSE,TRUE)</formula>
    </cfRule>
    <cfRule type="expression" dxfId="2296" priority="1790">
      <formula>IF(RIGHT(TEXT(AU469,"0.#"),1)=".",TRUE,FALSE)</formula>
    </cfRule>
  </conditionalFormatting>
  <conditionalFormatting sqref="AI470">
    <cfRule type="expression" dxfId="2295" priority="1781">
      <formula>IF(RIGHT(TEXT(AI470,"0.#"),1)=".",FALSE,TRUE)</formula>
    </cfRule>
    <cfRule type="expression" dxfId="2294" priority="1782">
      <formula>IF(RIGHT(TEXT(AI470,"0.#"),1)=".",TRUE,FALSE)</formula>
    </cfRule>
  </conditionalFormatting>
  <conditionalFormatting sqref="AI468">
    <cfRule type="expression" dxfId="2293" priority="1785">
      <formula>IF(RIGHT(TEXT(AI468,"0.#"),1)=".",FALSE,TRUE)</formula>
    </cfRule>
    <cfRule type="expression" dxfId="2292" priority="1786">
      <formula>IF(RIGHT(TEXT(AI468,"0.#"),1)=".",TRUE,FALSE)</formula>
    </cfRule>
  </conditionalFormatting>
  <conditionalFormatting sqref="AI469">
    <cfRule type="expression" dxfId="2291" priority="1783">
      <formula>IF(RIGHT(TEXT(AI469,"0.#"),1)=".",FALSE,TRUE)</formula>
    </cfRule>
    <cfRule type="expression" dxfId="2290" priority="1784">
      <formula>IF(RIGHT(TEXT(AI469,"0.#"),1)=".",TRUE,FALSE)</formula>
    </cfRule>
  </conditionalFormatting>
  <conditionalFormatting sqref="AQ468">
    <cfRule type="expression" dxfId="2289" priority="1775">
      <formula>IF(RIGHT(TEXT(AQ468,"0.#"),1)=".",FALSE,TRUE)</formula>
    </cfRule>
    <cfRule type="expression" dxfId="2288" priority="1776">
      <formula>IF(RIGHT(TEXT(AQ468,"0.#"),1)=".",TRUE,FALSE)</formula>
    </cfRule>
  </conditionalFormatting>
  <conditionalFormatting sqref="AQ469">
    <cfRule type="expression" dxfId="2287" priority="1779">
      <formula>IF(RIGHT(TEXT(AQ469,"0.#"),1)=".",FALSE,TRUE)</formula>
    </cfRule>
    <cfRule type="expression" dxfId="2286" priority="1780">
      <formula>IF(RIGHT(TEXT(AQ469,"0.#"),1)=".",TRUE,FALSE)</formula>
    </cfRule>
  </conditionalFormatting>
  <conditionalFormatting sqref="AQ470">
    <cfRule type="expression" dxfId="2285" priority="1777">
      <formula>IF(RIGHT(TEXT(AQ470,"0.#"),1)=".",FALSE,TRUE)</formula>
    </cfRule>
    <cfRule type="expression" dxfId="2284" priority="1778">
      <formula>IF(RIGHT(TEXT(AQ470,"0.#"),1)=".",TRUE,FALSE)</formula>
    </cfRule>
  </conditionalFormatting>
  <conditionalFormatting sqref="AE475">
    <cfRule type="expression" dxfId="2283" priority="1769">
      <formula>IF(RIGHT(TEXT(AE475,"0.#"),1)=".",FALSE,TRUE)</formula>
    </cfRule>
    <cfRule type="expression" dxfId="2282" priority="1770">
      <formula>IF(RIGHT(TEXT(AE475,"0.#"),1)=".",TRUE,FALSE)</formula>
    </cfRule>
  </conditionalFormatting>
  <conditionalFormatting sqref="AE473">
    <cfRule type="expression" dxfId="2281" priority="1773">
      <formula>IF(RIGHT(TEXT(AE473,"0.#"),1)=".",FALSE,TRUE)</formula>
    </cfRule>
    <cfRule type="expression" dxfId="2280" priority="1774">
      <formula>IF(RIGHT(TEXT(AE473,"0.#"),1)=".",TRUE,FALSE)</formula>
    </cfRule>
  </conditionalFormatting>
  <conditionalFormatting sqref="AE474">
    <cfRule type="expression" dxfId="2279" priority="1771">
      <formula>IF(RIGHT(TEXT(AE474,"0.#"),1)=".",FALSE,TRUE)</formula>
    </cfRule>
    <cfRule type="expression" dxfId="2278" priority="1772">
      <formula>IF(RIGHT(TEXT(AE474,"0.#"),1)=".",TRUE,FALSE)</formula>
    </cfRule>
  </conditionalFormatting>
  <conditionalFormatting sqref="AM475">
    <cfRule type="expression" dxfId="2277" priority="1763">
      <formula>IF(RIGHT(TEXT(AM475,"0.#"),1)=".",FALSE,TRUE)</formula>
    </cfRule>
    <cfRule type="expression" dxfId="2276" priority="1764">
      <formula>IF(RIGHT(TEXT(AM475,"0.#"),1)=".",TRUE,FALSE)</formula>
    </cfRule>
  </conditionalFormatting>
  <conditionalFormatting sqref="AM473">
    <cfRule type="expression" dxfId="2275" priority="1767">
      <formula>IF(RIGHT(TEXT(AM473,"0.#"),1)=".",FALSE,TRUE)</formula>
    </cfRule>
    <cfRule type="expression" dxfId="2274" priority="1768">
      <formula>IF(RIGHT(TEXT(AM473,"0.#"),1)=".",TRUE,FALSE)</formula>
    </cfRule>
  </conditionalFormatting>
  <conditionalFormatting sqref="AM474">
    <cfRule type="expression" dxfId="2273" priority="1765">
      <formula>IF(RIGHT(TEXT(AM474,"0.#"),1)=".",FALSE,TRUE)</formula>
    </cfRule>
    <cfRule type="expression" dxfId="2272" priority="1766">
      <formula>IF(RIGHT(TEXT(AM474,"0.#"),1)=".",TRUE,FALSE)</formula>
    </cfRule>
  </conditionalFormatting>
  <conditionalFormatting sqref="AU475">
    <cfRule type="expression" dxfId="2271" priority="1757">
      <formula>IF(RIGHT(TEXT(AU475,"0.#"),1)=".",FALSE,TRUE)</formula>
    </cfRule>
    <cfRule type="expression" dxfId="2270" priority="1758">
      <formula>IF(RIGHT(TEXT(AU475,"0.#"),1)=".",TRUE,FALSE)</formula>
    </cfRule>
  </conditionalFormatting>
  <conditionalFormatting sqref="AU473">
    <cfRule type="expression" dxfId="2269" priority="1761">
      <formula>IF(RIGHT(TEXT(AU473,"0.#"),1)=".",FALSE,TRUE)</formula>
    </cfRule>
    <cfRule type="expression" dxfId="2268" priority="1762">
      <formula>IF(RIGHT(TEXT(AU473,"0.#"),1)=".",TRUE,FALSE)</formula>
    </cfRule>
  </conditionalFormatting>
  <conditionalFormatting sqref="AU474">
    <cfRule type="expression" dxfId="2267" priority="1759">
      <formula>IF(RIGHT(TEXT(AU474,"0.#"),1)=".",FALSE,TRUE)</formula>
    </cfRule>
    <cfRule type="expression" dxfId="2266" priority="1760">
      <formula>IF(RIGHT(TEXT(AU474,"0.#"),1)=".",TRUE,FALSE)</formula>
    </cfRule>
  </conditionalFormatting>
  <conditionalFormatting sqref="AI475">
    <cfRule type="expression" dxfId="2265" priority="1751">
      <formula>IF(RIGHT(TEXT(AI475,"0.#"),1)=".",FALSE,TRUE)</formula>
    </cfRule>
    <cfRule type="expression" dxfId="2264" priority="1752">
      <formula>IF(RIGHT(TEXT(AI475,"0.#"),1)=".",TRUE,FALSE)</formula>
    </cfRule>
  </conditionalFormatting>
  <conditionalFormatting sqref="AI473">
    <cfRule type="expression" dxfId="2263" priority="1755">
      <formula>IF(RIGHT(TEXT(AI473,"0.#"),1)=".",FALSE,TRUE)</formula>
    </cfRule>
    <cfRule type="expression" dxfId="2262" priority="1756">
      <formula>IF(RIGHT(TEXT(AI473,"0.#"),1)=".",TRUE,FALSE)</formula>
    </cfRule>
  </conditionalFormatting>
  <conditionalFormatting sqref="AI474">
    <cfRule type="expression" dxfId="2261" priority="1753">
      <formula>IF(RIGHT(TEXT(AI474,"0.#"),1)=".",FALSE,TRUE)</formula>
    </cfRule>
    <cfRule type="expression" dxfId="2260" priority="1754">
      <formula>IF(RIGHT(TEXT(AI474,"0.#"),1)=".",TRUE,FALSE)</formula>
    </cfRule>
  </conditionalFormatting>
  <conditionalFormatting sqref="AQ473">
    <cfRule type="expression" dxfId="2259" priority="1745">
      <formula>IF(RIGHT(TEXT(AQ473,"0.#"),1)=".",FALSE,TRUE)</formula>
    </cfRule>
    <cfRule type="expression" dxfId="2258" priority="1746">
      <formula>IF(RIGHT(TEXT(AQ473,"0.#"),1)=".",TRUE,FALSE)</formula>
    </cfRule>
  </conditionalFormatting>
  <conditionalFormatting sqref="AQ474">
    <cfRule type="expression" dxfId="2257" priority="1749">
      <formula>IF(RIGHT(TEXT(AQ474,"0.#"),1)=".",FALSE,TRUE)</formula>
    </cfRule>
    <cfRule type="expression" dxfId="2256" priority="1750">
      <formula>IF(RIGHT(TEXT(AQ474,"0.#"),1)=".",TRUE,FALSE)</formula>
    </cfRule>
  </conditionalFormatting>
  <conditionalFormatting sqref="AQ475">
    <cfRule type="expression" dxfId="2255" priority="1747">
      <formula>IF(RIGHT(TEXT(AQ475,"0.#"),1)=".",FALSE,TRUE)</formula>
    </cfRule>
    <cfRule type="expression" dxfId="2254" priority="1748">
      <formula>IF(RIGHT(TEXT(AQ475,"0.#"),1)=".",TRUE,FALSE)</formula>
    </cfRule>
  </conditionalFormatting>
  <conditionalFormatting sqref="AE480">
    <cfRule type="expression" dxfId="2253" priority="1739">
      <formula>IF(RIGHT(TEXT(AE480,"0.#"),1)=".",FALSE,TRUE)</formula>
    </cfRule>
    <cfRule type="expression" dxfId="2252" priority="1740">
      <formula>IF(RIGHT(TEXT(AE480,"0.#"),1)=".",TRUE,FALSE)</formula>
    </cfRule>
  </conditionalFormatting>
  <conditionalFormatting sqref="AE478">
    <cfRule type="expression" dxfId="2251" priority="1743">
      <formula>IF(RIGHT(TEXT(AE478,"0.#"),1)=".",FALSE,TRUE)</formula>
    </cfRule>
    <cfRule type="expression" dxfId="2250" priority="1744">
      <formula>IF(RIGHT(TEXT(AE478,"0.#"),1)=".",TRUE,FALSE)</formula>
    </cfRule>
  </conditionalFormatting>
  <conditionalFormatting sqref="AE479">
    <cfRule type="expression" dxfId="2249" priority="1741">
      <formula>IF(RIGHT(TEXT(AE479,"0.#"),1)=".",FALSE,TRUE)</formula>
    </cfRule>
    <cfRule type="expression" dxfId="2248" priority="1742">
      <formula>IF(RIGHT(TEXT(AE479,"0.#"),1)=".",TRUE,FALSE)</formula>
    </cfRule>
  </conditionalFormatting>
  <conditionalFormatting sqref="AM480">
    <cfRule type="expression" dxfId="2247" priority="1733">
      <formula>IF(RIGHT(TEXT(AM480,"0.#"),1)=".",FALSE,TRUE)</formula>
    </cfRule>
    <cfRule type="expression" dxfId="2246" priority="1734">
      <formula>IF(RIGHT(TEXT(AM480,"0.#"),1)=".",TRUE,FALSE)</formula>
    </cfRule>
  </conditionalFormatting>
  <conditionalFormatting sqref="AM478">
    <cfRule type="expression" dxfId="2245" priority="1737">
      <formula>IF(RIGHT(TEXT(AM478,"0.#"),1)=".",FALSE,TRUE)</formula>
    </cfRule>
    <cfRule type="expression" dxfId="2244" priority="1738">
      <formula>IF(RIGHT(TEXT(AM478,"0.#"),1)=".",TRUE,FALSE)</formula>
    </cfRule>
  </conditionalFormatting>
  <conditionalFormatting sqref="AM479">
    <cfRule type="expression" dxfId="2243" priority="1735">
      <formula>IF(RIGHT(TEXT(AM479,"0.#"),1)=".",FALSE,TRUE)</formula>
    </cfRule>
    <cfRule type="expression" dxfId="2242" priority="1736">
      <formula>IF(RIGHT(TEXT(AM479,"0.#"),1)=".",TRUE,FALSE)</formula>
    </cfRule>
  </conditionalFormatting>
  <conditionalFormatting sqref="AU480">
    <cfRule type="expression" dxfId="2241" priority="1727">
      <formula>IF(RIGHT(TEXT(AU480,"0.#"),1)=".",FALSE,TRUE)</formula>
    </cfRule>
    <cfRule type="expression" dxfId="2240" priority="1728">
      <formula>IF(RIGHT(TEXT(AU480,"0.#"),1)=".",TRUE,FALSE)</formula>
    </cfRule>
  </conditionalFormatting>
  <conditionalFormatting sqref="AU478">
    <cfRule type="expression" dxfId="2239" priority="1731">
      <formula>IF(RIGHT(TEXT(AU478,"0.#"),1)=".",FALSE,TRUE)</formula>
    </cfRule>
    <cfRule type="expression" dxfId="2238" priority="1732">
      <formula>IF(RIGHT(TEXT(AU478,"0.#"),1)=".",TRUE,FALSE)</formula>
    </cfRule>
  </conditionalFormatting>
  <conditionalFormatting sqref="AU479">
    <cfRule type="expression" dxfId="2237" priority="1729">
      <formula>IF(RIGHT(TEXT(AU479,"0.#"),1)=".",FALSE,TRUE)</formula>
    </cfRule>
    <cfRule type="expression" dxfId="2236" priority="1730">
      <formula>IF(RIGHT(TEXT(AU479,"0.#"),1)=".",TRUE,FALSE)</formula>
    </cfRule>
  </conditionalFormatting>
  <conditionalFormatting sqref="AI480">
    <cfRule type="expression" dxfId="2235" priority="1721">
      <formula>IF(RIGHT(TEXT(AI480,"0.#"),1)=".",FALSE,TRUE)</formula>
    </cfRule>
    <cfRule type="expression" dxfId="2234" priority="1722">
      <formula>IF(RIGHT(TEXT(AI480,"0.#"),1)=".",TRUE,FALSE)</formula>
    </cfRule>
  </conditionalFormatting>
  <conditionalFormatting sqref="AI478">
    <cfRule type="expression" dxfId="2233" priority="1725">
      <formula>IF(RIGHT(TEXT(AI478,"0.#"),1)=".",FALSE,TRUE)</formula>
    </cfRule>
    <cfRule type="expression" dxfId="2232" priority="1726">
      <formula>IF(RIGHT(TEXT(AI478,"0.#"),1)=".",TRUE,FALSE)</formula>
    </cfRule>
  </conditionalFormatting>
  <conditionalFormatting sqref="AI479">
    <cfRule type="expression" dxfId="2231" priority="1723">
      <formula>IF(RIGHT(TEXT(AI479,"0.#"),1)=".",FALSE,TRUE)</formula>
    </cfRule>
    <cfRule type="expression" dxfId="2230" priority="1724">
      <formula>IF(RIGHT(TEXT(AI479,"0.#"),1)=".",TRUE,FALSE)</formula>
    </cfRule>
  </conditionalFormatting>
  <conditionalFormatting sqref="AQ478">
    <cfRule type="expression" dxfId="2229" priority="1715">
      <formula>IF(RIGHT(TEXT(AQ478,"0.#"),1)=".",FALSE,TRUE)</formula>
    </cfRule>
    <cfRule type="expression" dxfId="2228" priority="1716">
      <formula>IF(RIGHT(TEXT(AQ478,"0.#"),1)=".",TRUE,FALSE)</formula>
    </cfRule>
  </conditionalFormatting>
  <conditionalFormatting sqref="AQ479">
    <cfRule type="expression" dxfId="2227" priority="1719">
      <formula>IF(RIGHT(TEXT(AQ479,"0.#"),1)=".",FALSE,TRUE)</formula>
    </cfRule>
    <cfRule type="expression" dxfId="2226" priority="1720">
      <formula>IF(RIGHT(TEXT(AQ479,"0.#"),1)=".",TRUE,FALSE)</formula>
    </cfRule>
  </conditionalFormatting>
  <conditionalFormatting sqref="AQ480">
    <cfRule type="expression" dxfId="2225" priority="1717">
      <formula>IF(RIGHT(TEXT(AQ480,"0.#"),1)=".",FALSE,TRUE)</formula>
    </cfRule>
    <cfRule type="expression" dxfId="2224" priority="1718">
      <formula>IF(RIGHT(TEXT(AQ480,"0.#"),1)=".",TRUE,FALSE)</formula>
    </cfRule>
  </conditionalFormatting>
  <conditionalFormatting sqref="AM47">
    <cfRule type="expression" dxfId="2223" priority="2009">
      <formula>IF(RIGHT(TEXT(AM47,"0.#"),1)=".",FALSE,TRUE)</formula>
    </cfRule>
    <cfRule type="expression" dxfId="2222" priority="2010">
      <formula>IF(RIGHT(TEXT(AM47,"0.#"),1)=".",TRUE,FALSE)</formula>
    </cfRule>
  </conditionalFormatting>
  <conditionalFormatting sqref="AI46">
    <cfRule type="expression" dxfId="2221" priority="2013">
      <formula>IF(RIGHT(TEXT(AI46,"0.#"),1)=".",FALSE,TRUE)</formula>
    </cfRule>
    <cfRule type="expression" dxfId="2220" priority="2014">
      <formula>IF(RIGHT(TEXT(AI46,"0.#"),1)=".",TRUE,FALSE)</formula>
    </cfRule>
  </conditionalFormatting>
  <conditionalFormatting sqref="AM46">
    <cfRule type="expression" dxfId="2219" priority="2011">
      <formula>IF(RIGHT(TEXT(AM46,"0.#"),1)=".",FALSE,TRUE)</formula>
    </cfRule>
    <cfRule type="expression" dxfId="2218" priority="2012">
      <formula>IF(RIGHT(TEXT(AM46,"0.#"),1)=".",TRUE,FALSE)</formula>
    </cfRule>
  </conditionalFormatting>
  <conditionalFormatting sqref="AU46:AU48">
    <cfRule type="expression" dxfId="2217" priority="2003">
      <formula>IF(RIGHT(TEXT(AU46,"0.#"),1)=".",FALSE,TRUE)</formula>
    </cfRule>
    <cfRule type="expression" dxfId="2216" priority="2004">
      <formula>IF(RIGHT(TEXT(AU46,"0.#"),1)=".",TRUE,FALSE)</formula>
    </cfRule>
  </conditionalFormatting>
  <conditionalFormatting sqref="AM48">
    <cfRule type="expression" dxfId="2215" priority="2007">
      <formula>IF(RIGHT(TEXT(AM48,"0.#"),1)=".",FALSE,TRUE)</formula>
    </cfRule>
    <cfRule type="expression" dxfId="2214" priority="2008">
      <formula>IF(RIGHT(TEXT(AM48,"0.#"),1)=".",TRUE,FALSE)</formula>
    </cfRule>
  </conditionalFormatting>
  <conditionalFormatting sqref="AQ46:AQ48">
    <cfRule type="expression" dxfId="2213" priority="2005">
      <formula>IF(RIGHT(TEXT(AQ46,"0.#"),1)=".",FALSE,TRUE)</formula>
    </cfRule>
    <cfRule type="expression" dxfId="2212" priority="2006">
      <formula>IF(RIGHT(TEXT(AQ46,"0.#"),1)=".",TRUE,FALSE)</formula>
    </cfRule>
  </conditionalFormatting>
  <conditionalFormatting sqref="AE146:AE147 AI146:AI147 AM146:AM147 AQ146:AQ147 AU146:AU147">
    <cfRule type="expression" dxfId="2211" priority="1997">
      <formula>IF(RIGHT(TEXT(AE146,"0.#"),1)=".",FALSE,TRUE)</formula>
    </cfRule>
    <cfRule type="expression" dxfId="2210" priority="1998">
      <formula>IF(RIGHT(TEXT(AE146,"0.#"),1)=".",TRUE,FALSE)</formula>
    </cfRule>
  </conditionalFormatting>
  <conditionalFormatting sqref="AE138:AE139 AI138:AI139 AM138:AM139 AQ138:AQ139 AU138:AU139">
    <cfRule type="expression" dxfId="2209" priority="2001">
      <formula>IF(RIGHT(TEXT(AE138,"0.#"),1)=".",FALSE,TRUE)</formula>
    </cfRule>
    <cfRule type="expression" dxfId="2208" priority="2002">
      <formula>IF(RIGHT(TEXT(AE138,"0.#"),1)=".",TRUE,FALSE)</formula>
    </cfRule>
  </conditionalFormatting>
  <conditionalFormatting sqref="AE142:AE143 AI142:AI143 AM142:AM143 AQ142:AQ143 AU142:AU143">
    <cfRule type="expression" dxfId="2207" priority="1999">
      <formula>IF(RIGHT(TEXT(AE142,"0.#"),1)=".",FALSE,TRUE)</formula>
    </cfRule>
    <cfRule type="expression" dxfId="2206" priority="2000">
      <formula>IF(RIGHT(TEXT(AE142,"0.#"),1)=".",TRUE,FALSE)</formula>
    </cfRule>
  </conditionalFormatting>
  <conditionalFormatting sqref="AE198:AE199 AI198:AI199 AM198:AM199 AQ198:AQ199 AU198:AU199">
    <cfRule type="expression" dxfId="2205" priority="1991">
      <formula>IF(RIGHT(TEXT(AE198,"0.#"),1)=".",FALSE,TRUE)</formula>
    </cfRule>
    <cfRule type="expression" dxfId="2204" priority="1992">
      <formula>IF(RIGHT(TEXT(AE198,"0.#"),1)=".",TRUE,FALSE)</formula>
    </cfRule>
  </conditionalFormatting>
  <conditionalFormatting sqref="AE150:AE151 AI150:AI151 AM150:AM151 AQ150:AQ151 AU150:AU151">
    <cfRule type="expression" dxfId="2203" priority="1995">
      <formula>IF(RIGHT(TEXT(AE150,"0.#"),1)=".",FALSE,TRUE)</formula>
    </cfRule>
    <cfRule type="expression" dxfId="2202" priority="1996">
      <formula>IF(RIGHT(TEXT(AE150,"0.#"),1)=".",TRUE,FALSE)</formula>
    </cfRule>
  </conditionalFormatting>
  <conditionalFormatting sqref="AE194:AE195 AI194:AI195 AM194:AM195 AQ194:AQ195 AU194:AU195">
    <cfRule type="expression" dxfId="2201" priority="1993">
      <formula>IF(RIGHT(TEXT(AE194,"0.#"),1)=".",FALSE,TRUE)</formula>
    </cfRule>
    <cfRule type="expression" dxfId="2200" priority="1994">
      <formula>IF(RIGHT(TEXT(AE194,"0.#"),1)=".",TRUE,FALSE)</formula>
    </cfRule>
  </conditionalFormatting>
  <conditionalFormatting sqref="AE210:AE211 AI210:AI211 AM210:AM211 AQ210:AQ211 AU210:AU211">
    <cfRule type="expression" dxfId="2199" priority="1985">
      <formula>IF(RIGHT(TEXT(AE210,"0.#"),1)=".",FALSE,TRUE)</formula>
    </cfRule>
    <cfRule type="expression" dxfId="2198" priority="1986">
      <formula>IF(RIGHT(TEXT(AE210,"0.#"),1)=".",TRUE,FALSE)</formula>
    </cfRule>
  </conditionalFormatting>
  <conditionalFormatting sqref="AE202:AE203 AI202:AI203 AM202:AM203 AQ202:AQ203 AU202:AU203">
    <cfRule type="expression" dxfId="2197" priority="1989">
      <formula>IF(RIGHT(TEXT(AE202,"0.#"),1)=".",FALSE,TRUE)</formula>
    </cfRule>
    <cfRule type="expression" dxfId="2196" priority="1990">
      <formula>IF(RIGHT(TEXT(AE202,"0.#"),1)=".",TRUE,FALSE)</formula>
    </cfRule>
  </conditionalFormatting>
  <conditionalFormatting sqref="AE206:AE207 AI206:AI207 AM206:AM207 AQ206:AQ207 AU206:AU207">
    <cfRule type="expression" dxfId="2195" priority="1987">
      <formula>IF(RIGHT(TEXT(AE206,"0.#"),1)=".",FALSE,TRUE)</formula>
    </cfRule>
    <cfRule type="expression" dxfId="2194" priority="1988">
      <formula>IF(RIGHT(TEXT(AE206,"0.#"),1)=".",TRUE,FALSE)</formula>
    </cfRule>
  </conditionalFormatting>
  <conditionalFormatting sqref="AE262:AE263 AI262:AI263 AM262:AM263 AQ262:AQ263 AU262:AU263">
    <cfRule type="expression" dxfId="2193" priority="1979">
      <formula>IF(RIGHT(TEXT(AE262,"0.#"),1)=".",FALSE,TRUE)</formula>
    </cfRule>
    <cfRule type="expression" dxfId="2192" priority="1980">
      <formula>IF(RIGHT(TEXT(AE262,"0.#"),1)=".",TRUE,FALSE)</formula>
    </cfRule>
  </conditionalFormatting>
  <conditionalFormatting sqref="AE254:AE255 AI254:AI255 AM254:AM255 AQ254:AQ255 AU254:AU255">
    <cfRule type="expression" dxfId="2191" priority="1983">
      <formula>IF(RIGHT(TEXT(AE254,"0.#"),1)=".",FALSE,TRUE)</formula>
    </cfRule>
    <cfRule type="expression" dxfId="2190" priority="1984">
      <formula>IF(RIGHT(TEXT(AE254,"0.#"),1)=".",TRUE,FALSE)</formula>
    </cfRule>
  </conditionalFormatting>
  <conditionalFormatting sqref="AE258:AE259 AI258:AI259 AM258:AM259 AQ258:AQ259 AU258:AU259">
    <cfRule type="expression" dxfId="2189" priority="1981">
      <formula>IF(RIGHT(TEXT(AE258,"0.#"),1)=".",FALSE,TRUE)</formula>
    </cfRule>
    <cfRule type="expression" dxfId="2188" priority="1982">
      <formula>IF(RIGHT(TEXT(AE258,"0.#"),1)=".",TRUE,FALSE)</formula>
    </cfRule>
  </conditionalFormatting>
  <conditionalFormatting sqref="AE314:AE315 AI314:AI315 AM314:AM315 AQ314:AQ315 AU314:AU315">
    <cfRule type="expression" dxfId="2187" priority="1973">
      <formula>IF(RIGHT(TEXT(AE314,"0.#"),1)=".",FALSE,TRUE)</formula>
    </cfRule>
    <cfRule type="expression" dxfId="2186" priority="1974">
      <formula>IF(RIGHT(TEXT(AE314,"0.#"),1)=".",TRUE,FALSE)</formula>
    </cfRule>
  </conditionalFormatting>
  <conditionalFormatting sqref="AE266:AE267 AI266:AI267 AM266:AM267 AQ266:AQ267 AU266:AU267">
    <cfRule type="expression" dxfId="2185" priority="1977">
      <formula>IF(RIGHT(TEXT(AE266,"0.#"),1)=".",FALSE,TRUE)</formula>
    </cfRule>
    <cfRule type="expression" dxfId="2184" priority="1978">
      <formula>IF(RIGHT(TEXT(AE266,"0.#"),1)=".",TRUE,FALSE)</formula>
    </cfRule>
  </conditionalFormatting>
  <conditionalFormatting sqref="AE270:AE271 AI270:AI271 AM270:AM271 AQ270:AQ271 AU270:AU271">
    <cfRule type="expression" dxfId="2183" priority="1975">
      <formula>IF(RIGHT(TEXT(AE270,"0.#"),1)=".",FALSE,TRUE)</formula>
    </cfRule>
    <cfRule type="expression" dxfId="2182" priority="1976">
      <formula>IF(RIGHT(TEXT(AE270,"0.#"),1)=".",TRUE,FALSE)</formula>
    </cfRule>
  </conditionalFormatting>
  <conditionalFormatting sqref="AE326:AE327 AI326:AI327 AM326:AM327 AQ326:AQ327 AU326:AU327">
    <cfRule type="expression" dxfId="2181" priority="1967">
      <formula>IF(RIGHT(TEXT(AE326,"0.#"),1)=".",FALSE,TRUE)</formula>
    </cfRule>
    <cfRule type="expression" dxfId="2180" priority="1968">
      <formula>IF(RIGHT(TEXT(AE326,"0.#"),1)=".",TRUE,FALSE)</formula>
    </cfRule>
  </conditionalFormatting>
  <conditionalFormatting sqref="AE318:AE319 AI318:AI319 AM318:AM319 AQ318:AQ319 AU318:AU319">
    <cfRule type="expression" dxfId="2179" priority="1971">
      <formula>IF(RIGHT(TEXT(AE318,"0.#"),1)=".",FALSE,TRUE)</formula>
    </cfRule>
    <cfRule type="expression" dxfId="2178" priority="1972">
      <formula>IF(RIGHT(TEXT(AE318,"0.#"),1)=".",TRUE,FALSE)</formula>
    </cfRule>
  </conditionalFormatting>
  <conditionalFormatting sqref="AE322:AE323 AI322:AI323 AM322:AM323 AQ322:AQ323 AU322:AU323">
    <cfRule type="expression" dxfId="2177" priority="1969">
      <formula>IF(RIGHT(TEXT(AE322,"0.#"),1)=".",FALSE,TRUE)</formula>
    </cfRule>
    <cfRule type="expression" dxfId="2176" priority="1970">
      <formula>IF(RIGHT(TEXT(AE322,"0.#"),1)=".",TRUE,FALSE)</formula>
    </cfRule>
  </conditionalFormatting>
  <conditionalFormatting sqref="AE378:AE379 AI378:AI379 AM378:AM379 AQ378:AQ379 AU378:AU379">
    <cfRule type="expression" dxfId="2175" priority="1961">
      <formula>IF(RIGHT(TEXT(AE378,"0.#"),1)=".",FALSE,TRUE)</formula>
    </cfRule>
    <cfRule type="expression" dxfId="2174" priority="1962">
      <formula>IF(RIGHT(TEXT(AE378,"0.#"),1)=".",TRUE,FALSE)</formula>
    </cfRule>
  </conditionalFormatting>
  <conditionalFormatting sqref="AE330:AE331 AI330:AI331 AM330:AM331 AQ330:AQ331 AU330:AU331">
    <cfRule type="expression" dxfId="2173" priority="1965">
      <formula>IF(RIGHT(TEXT(AE330,"0.#"),1)=".",FALSE,TRUE)</formula>
    </cfRule>
    <cfRule type="expression" dxfId="2172" priority="1966">
      <formula>IF(RIGHT(TEXT(AE330,"0.#"),1)=".",TRUE,FALSE)</formula>
    </cfRule>
  </conditionalFormatting>
  <conditionalFormatting sqref="AE374:AE375 AI374:AI375 AM374:AM375 AQ374:AQ375 AU374:AU375">
    <cfRule type="expression" dxfId="2171" priority="1963">
      <formula>IF(RIGHT(TEXT(AE374,"0.#"),1)=".",FALSE,TRUE)</formula>
    </cfRule>
    <cfRule type="expression" dxfId="2170" priority="1964">
      <formula>IF(RIGHT(TEXT(AE374,"0.#"),1)=".",TRUE,FALSE)</formula>
    </cfRule>
  </conditionalFormatting>
  <conditionalFormatting sqref="AE390:AE391 AI390:AI391 AM390:AM391 AQ390:AQ391 AU390:AU391">
    <cfRule type="expression" dxfId="2169" priority="1955">
      <formula>IF(RIGHT(TEXT(AE390,"0.#"),1)=".",FALSE,TRUE)</formula>
    </cfRule>
    <cfRule type="expression" dxfId="2168" priority="1956">
      <formula>IF(RIGHT(TEXT(AE390,"0.#"),1)=".",TRUE,FALSE)</formula>
    </cfRule>
  </conditionalFormatting>
  <conditionalFormatting sqref="AE382:AE383 AI382:AI383 AM382:AM383 AQ382:AQ383 AU382:AU383">
    <cfRule type="expression" dxfId="2167" priority="1959">
      <formula>IF(RIGHT(TEXT(AE382,"0.#"),1)=".",FALSE,TRUE)</formula>
    </cfRule>
    <cfRule type="expression" dxfId="2166" priority="1960">
      <formula>IF(RIGHT(TEXT(AE382,"0.#"),1)=".",TRUE,FALSE)</formula>
    </cfRule>
  </conditionalFormatting>
  <conditionalFormatting sqref="AE386:AE387 AI386:AI387 AM386:AM387 AQ386:AQ387 AU386:AU387">
    <cfRule type="expression" dxfId="2165" priority="1957">
      <formula>IF(RIGHT(TEXT(AE386,"0.#"),1)=".",FALSE,TRUE)</formula>
    </cfRule>
    <cfRule type="expression" dxfId="2164" priority="1958">
      <formula>IF(RIGHT(TEXT(AE386,"0.#"),1)=".",TRUE,FALSE)</formula>
    </cfRule>
  </conditionalFormatting>
  <conditionalFormatting sqref="AE440">
    <cfRule type="expression" dxfId="2163" priority="1949">
      <formula>IF(RIGHT(TEXT(AE440,"0.#"),1)=".",FALSE,TRUE)</formula>
    </cfRule>
    <cfRule type="expression" dxfId="2162" priority="1950">
      <formula>IF(RIGHT(TEXT(AE440,"0.#"),1)=".",TRUE,FALSE)</formula>
    </cfRule>
  </conditionalFormatting>
  <conditionalFormatting sqref="AE438">
    <cfRule type="expression" dxfId="2161" priority="1953">
      <formula>IF(RIGHT(TEXT(AE438,"0.#"),1)=".",FALSE,TRUE)</formula>
    </cfRule>
    <cfRule type="expression" dxfId="2160" priority="1954">
      <formula>IF(RIGHT(TEXT(AE438,"0.#"),1)=".",TRUE,FALSE)</formula>
    </cfRule>
  </conditionalFormatting>
  <conditionalFormatting sqref="AE439">
    <cfRule type="expression" dxfId="2159" priority="1951">
      <formula>IF(RIGHT(TEXT(AE439,"0.#"),1)=".",FALSE,TRUE)</formula>
    </cfRule>
    <cfRule type="expression" dxfId="2158" priority="1952">
      <formula>IF(RIGHT(TEXT(AE439,"0.#"),1)=".",TRUE,FALSE)</formula>
    </cfRule>
  </conditionalFormatting>
  <conditionalFormatting sqref="AM440">
    <cfRule type="expression" dxfId="2157" priority="1943">
      <formula>IF(RIGHT(TEXT(AM440,"0.#"),1)=".",FALSE,TRUE)</formula>
    </cfRule>
    <cfRule type="expression" dxfId="2156" priority="1944">
      <formula>IF(RIGHT(TEXT(AM440,"0.#"),1)=".",TRUE,FALSE)</formula>
    </cfRule>
  </conditionalFormatting>
  <conditionalFormatting sqref="AM438">
    <cfRule type="expression" dxfId="2155" priority="1947">
      <formula>IF(RIGHT(TEXT(AM438,"0.#"),1)=".",FALSE,TRUE)</formula>
    </cfRule>
    <cfRule type="expression" dxfId="2154" priority="1948">
      <formula>IF(RIGHT(TEXT(AM438,"0.#"),1)=".",TRUE,FALSE)</formula>
    </cfRule>
  </conditionalFormatting>
  <conditionalFormatting sqref="AM439">
    <cfRule type="expression" dxfId="2153" priority="1945">
      <formula>IF(RIGHT(TEXT(AM439,"0.#"),1)=".",FALSE,TRUE)</formula>
    </cfRule>
    <cfRule type="expression" dxfId="2152" priority="1946">
      <formula>IF(RIGHT(TEXT(AM439,"0.#"),1)=".",TRUE,FALSE)</formula>
    </cfRule>
  </conditionalFormatting>
  <conditionalFormatting sqref="AU440">
    <cfRule type="expression" dxfId="2151" priority="1937">
      <formula>IF(RIGHT(TEXT(AU440,"0.#"),1)=".",FALSE,TRUE)</formula>
    </cfRule>
    <cfRule type="expression" dxfId="2150" priority="1938">
      <formula>IF(RIGHT(TEXT(AU440,"0.#"),1)=".",TRUE,FALSE)</formula>
    </cfRule>
  </conditionalFormatting>
  <conditionalFormatting sqref="AU438">
    <cfRule type="expression" dxfId="2149" priority="1941">
      <formula>IF(RIGHT(TEXT(AU438,"0.#"),1)=".",FALSE,TRUE)</formula>
    </cfRule>
    <cfRule type="expression" dxfId="2148" priority="1942">
      <formula>IF(RIGHT(TEXT(AU438,"0.#"),1)=".",TRUE,FALSE)</formula>
    </cfRule>
  </conditionalFormatting>
  <conditionalFormatting sqref="AU439">
    <cfRule type="expression" dxfId="2147" priority="1939">
      <formula>IF(RIGHT(TEXT(AU439,"0.#"),1)=".",FALSE,TRUE)</formula>
    </cfRule>
    <cfRule type="expression" dxfId="2146" priority="1940">
      <formula>IF(RIGHT(TEXT(AU439,"0.#"),1)=".",TRUE,FALSE)</formula>
    </cfRule>
  </conditionalFormatting>
  <conditionalFormatting sqref="AI440">
    <cfRule type="expression" dxfId="2145" priority="1931">
      <formula>IF(RIGHT(TEXT(AI440,"0.#"),1)=".",FALSE,TRUE)</formula>
    </cfRule>
    <cfRule type="expression" dxfId="2144" priority="1932">
      <formula>IF(RIGHT(TEXT(AI440,"0.#"),1)=".",TRUE,FALSE)</formula>
    </cfRule>
  </conditionalFormatting>
  <conditionalFormatting sqref="AI438">
    <cfRule type="expression" dxfId="2143" priority="1935">
      <formula>IF(RIGHT(TEXT(AI438,"0.#"),1)=".",FALSE,TRUE)</formula>
    </cfRule>
    <cfRule type="expression" dxfId="2142" priority="1936">
      <formula>IF(RIGHT(TEXT(AI438,"0.#"),1)=".",TRUE,FALSE)</formula>
    </cfRule>
  </conditionalFormatting>
  <conditionalFormatting sqref="AI439">
    <cfRule type="expression" dxfId="2141" priority="1933">
      <formula>IF(RIGHT(TEXT(AI439,"0.#"),1)=".",FALSE,TRUE)</formula>
    </cfRule>
    <cfRule type="expression" dxfId="2140" priority="1934">
      <formula>IF(RIGHT(TEXT(AI439,"0.#"),1)=".",TRUE,FALSE)</formula>
    </cfRule>
  </conditionalFormatting>
  <conditionalFormatting sqref="AQ438">
    <cfRule type="expression" dxfId="2139" priority="1925">
      <formula>IF(RIGHT(TEXT(AQ438,"0.#"),1)=".",FALSE,TRUE)</formula>
    </cfRule>
    <cfRule type="expression" dxfId="2138" priority="1926">
      <formula>IF(RIGHT(TEXT(AQ438,"0.#"),1)=".",TRUE,FALSE)</formula>
    </cfRule>
  </conditionalFormatting>
  <conditionalFormatting sqref="AQ439">
    <cfRule type="expression" dxfId="2137" priority="1929">
      <formula>IF(RIGHT(TEXT(AQ439,"0.#"),1)=".",FALSE,TRUE)</formula>
    </cfRule>
    <cfRule type="expression" dxfId="2136" priority="1930">
      <formula>IF(RIGHT(TEXT(AQ439,"0.#"),1)=".",TRUE,FALSE)</formula>
    </cfRule>
  </conditionalFormatting>
  <conditionalFormatting sqref="AQ440">
    <cfRule type="expression" dxfId="2135" priority="1927">
      <formula>IF(RIGHT(TEXT(AQ440,"0.#"),1)=".",FALSE,TRUE)</formula>
    </cfRule>
    <cfRule type="expression" dxfId="2134" priority="1928">
      <formula>IF(RIGHT(TEXT(AQ440,"0.#"),1)=".",TRUE,FALSE)</formula>
    </cfRule>
  </conditionalFormatting>
  <conditionalFormatting sqref="AE445">
    <cfRule type="expression" dxfId="2133" priority="1919">
      <formula>IF(RIGHT(TEXT(AE445,"0.#"),1)=".",FALSE,TRUE)</formula>
    </cfRule>
    <cfRule type="expression" dxfId="2132" priority="1920">
      <formula>IF(RIGHT(TEXT(AE445,"0.#"),1)=".",TRUE,FALSE)</formula>
    </cfRule>
  </conditionalFormatting>
  <conditionalFormatting sqref="AE443">
    <cfRule type="expression" dxfId="2131" priority="1923">
      <formula>IF(RIGHT(TEXT(AE443,"0.#"),1)=".",FALSE,TRUE)</formula>
    </cfRule>
    <cfRule type="expression" dxfId="2130" priority="1924">
      <formula>IF(RIGHT(TEXT(AE443,"0.#"),1)=".",TRUE,FALSE)</formula>
    </cfRule>
  </conditionalFormatting>
  <conditionalFormatting sqref="AE444">
    <cfRule type="expression" dxfId="2129" priority="1921">
      <formula>IF(RIGHT(TEXT(AE444,"0.#"),1)=".",FALSE,TRUE)</formula>
    </cfRule>
    <cfRule type="expression" dxfId="2128" priority="1922">
      <formula>IF(RIGHT(TEXT(AE444,"0.#"),1)=".",TRUE,FALSE)</formula>
    </cfRule>
  </conditionalFormatting>
  <conditionalFormatting sqref="AM445">
    <cfRule type="expression" dxfId="2127" priority="1913">
      <formula>IF(RIGHT(TEXT(AM445,"0.#"),1)=".",FALSE,TRUE)</formula>
    </cfRule>
    <cfRule type="expression" dxfId="2126" priority="1914">
      <formula>IF(RIGHT(TEXT(AM445,"0.#"),1)=".",TRUE,FALSE)</formula>
    </cfRule>
  </conditionalFormatting>
  <conditionalFormatting sqref="AM443">
    <cfRule type="expression" dxfId="2125" priority="1917">
      <formula>IF(RIGHT(TEXT(AM443,"0.#"),1)=".",FALSE,TRUE)</formula>
    </cfRule>
    <cfRule type="expression" dxfId="2124" priority="1918">
      <formula>IF(RIGHT(TEXT(AM443,"0.#"),1)=".",TRUE,FALSE)</formula>
    </cfRule>
  </conditionalFormatting>
  <conditionalFormatting sqref="AM444">
    <cfRule type="expression" dxfId="2123" priority="1915">
      <formula>IF(RIGHT(TEXT(AM444,"0.#"),1)=".",FALSE,TRUE)</formula>
    </cfRule>
    <cfRule type="expression" dxfId="2122" priority="1916">
      <formula>IF(RIGHT(TEXT(AM444,"0.#"),1)=".",TRUE,FALSE)</formula>
    </cfRule>
  </conditionalFormatting>
  <conditionalFormatting sqref="AU445">
    <cfRule type="expression" dxfId="2121" priority="1907">
      <formula>IF(RIGHT(TEXT(AU445,"0.#"),1)=".",FALSE,TRUE)</formula>
    </cfRule>
    <cfRule type="expression" dxfId="2120" priority="1908">
      <formula>IF(RIGHT(TEXT(AU445,"0.#"),1)=".",TRUE,FALSE)</formula>
    </cfRule>
  </conditionalFormatting>
  <conditionalFormatting sqref="AU443">
    <cfRule type="expression" dxfId="2119" priority="1911">
      <formula>IF(RIGHT(TEXT(AU443,"0.#"),1)=".",FALSE,TRUE)</formula>
    </cfRule>
    <cfRule type="expression" dxfId="2118" priority="1912">
      <formula>IF(RIGHT(TEXT(AU443,"0.#"),1)=".",TRUE,FALSE)</formula>
    </cfRule>
  </conditionalFormatting>
  <conditionalFormatting sqref="AU444">
    <cfRule type="expression" dxfId="2117" priority="1909">
      <formula>IF(RIGHT(TEXT(AU444,"0.#"),1)=".",FALSE,TRUE)</formula>
    </cfRule>
    <cfRule type="expression" dxfId="2116" priority="1910">
      <formula>IF(RIGHT(TEXT(AU444,"0.#"),1)=".",TRUE,FALSE)</formula>
    </cfRule>
  </conditionalFormatting>
  <conditionalFormatting sqref="AI445">
    <cfRule type="expression" dxfId="2115" priority="1901">
      <formula>IF(RIGHT(TEXT(AI445,"0.#"),1)=".",FALSE,TRUE)</formula>
    </cfRule>
    <cfRule type="expression" dxfId="2114" priority="1902">
      <formula>IF(RIGHT(TEXT(AI445,"0.#"),1)=".",TRUE,FALSE)</formula>
    </cfRule>
  </conditionalFormatting>
  <conditionalFormatting sqref="AI443">
    <cfRule type="expression" dxfId="2113" priority="1905">
      <formula>IF(RIGHT(TEXT(AI443,"0.#"),1)=".",FALSE,TRUE)</formula>
    </cfRule>
    <cfRule type="expression" dxfId="2112" priority="1906">
      <formula>IF(RIGHT(TEXT(AI443,"0.#"),1)=".",TRUE,FALSE)</formula>
    </cfRule>
  </conditionalFormatting>
  <conditionalFormatting sqref="AI444">
    <cfRule type="expression" dxfId="2111" priority="1903">
      <formula>IF(RIGHT(TEXT(AI444,"0.#"),1)=".",FALSE,TRUE)</formula>
    </cfRule>
    <cfRule type="expression" dxfId="2110" priority="1904">
      <formula>IF(RIGHT(TEXT(AI444,"0.#"),1)=".",TRUE,FALSE)</formula>
    </cfRule>
  </conditionalFormatting>
  <conditionalFormatting sqref="AQ443">
    <cfRule type="expression" dxfId="2109" priority="1895">
      <formula>IF(RIGHT(TEXT(AQ443,"0.#"),1)=".",FALSE,TRUE)</formula>
    </cfRule>
    <cfRule type="expression" dxfId="2108" priority="1896">
      <formula>IF(RIGHT(TEXT(AQ443,"0.#"),1)=".",TRUE,FALSE)</formula>
    </cfRule>
  </conditionalFormatting>
  <conditionalFormatting sqref="AQ444">
    <cfRule type="expression" dxfId="2107" priority="1899">
      <formula>IF(RIGHT(TEXT(AQ444,"0.#"),1)=".",FALSE,TRUE)</formula>
    </cfRule>
    <cfRule type="expression" dxfId="2106" priority="1900">
      <formula>IF(RIGHT(TEXT(AQ444,"0.#"),1)=".",TRUE,FALSE)</formula>
    </cfRule>
  </conditionalFormatting>
  <conditionalFormatting sqref="AQ445">
    <cfRule type="expression" dxfId="2105" priority="1897">
      <formula>IF(RIGHT(TEXT(AQ445,"0.#"),1)=".",FALSE,TRUE)</formula>
    </cfRule>
    <cfRule type="expression" dxfId="2104" priority="1898">
      <formula>IF(RIGHT(TEXT(AQ445,"0.#"),1)=".",TRUE,FALSE)</formula>
    </cfRule>
  </conditionalFormatting>
  <conditionalFormatting sqref="Y872:Y899">
    <cfRule type="expression" dxfId="2103" priority="2125">
      <formula>IF(RIGHT(TEXT(Y872,"0.#"),1)=".",FALSE,TRUE)</formula>
    </cfRule>
    <cfRule type="expression" dxfId="2102" priority="2126">
      <formula>IF(RIGHT(TEXT(Y872,"0.#"),1)=".",TRUE,FALSE)</formula>
    </cfRule>
  </conditionalFormatting>
  <conditionalFormatting sqref="Y871">
    <cfRule type="expression" dxfId="2101" priority="2119">
      <formula>IF(RIGHT(TEXT(Y871,"0.#"),1)=".",FALSE,TRUE)</formula>
    </cfRule>
    <cfRule type="expression" dxfId="2100" priority="2120">
      <formula>IF(RIGHT(TEXT(Y871,"0.#"),1)=".",TRUE,FALSE)</formula>
    </cfRule>
  </conditionalFormatting>
  <conditionalFormatting sqref="Y905:Y932">
    <cfRule type="expression" dxfId="2099" priority="2113">
      <formula>IF(RIGHT(TEXT(Y905,"0.#"),1)=".",FALSE,TRUE)</formula>
    </cfRule>
    <cfRule type="expression" dxfId="2098" priority="2114">
      <formula>IF(RIGHT(TEXT(Y905,"0.#"),1)=".",TRUE,FALSE)</formula>
    </cfRule>
  </conditionalFormatting>
  <conditionalFormatting sqref="Y904">
    <cfRule type="expression" dxfId="2097" priority="2107">
      <formula>IF(RIGHT(TEXT(Y904,"0.#"),1)=".",FALSE,TRUE)</formula>
    </cfRule>
    <cfRule type="expression" dxfId="2096" priority="2108">
      <formula>IF(RIGHT(TEXT(Y904,"0.#"),1)=".",TRUE,FALSE)</formula>
    </cfRule>
  </conditionalFormatting>
  <conditionalFormatting sqref="Y938:Y965">
    <cfRule type="expression" dxfId="2095" priority="2101">
      <formula>IF(RIGHT(TEXT(Y938,"0.#"),1)=".",FALSE,TRUE)</formula>
    </cfRule>
    <cfRule type="expression" dxfId="2094" priority="2102">
      <formula>IF(RIGHT(TEXT(Y938,"0.#"),1)=".",TRUE,FALSE)</formula>
    </cfRule>
  </conditionalFormatting>
  <conditionalFormatting sqref="Y936:Y937">
    <cfRule type="expression" dxfId="2093" priority="2095">
      <formula>IF(RIGHT(TEXT(Y936,"0.#"),1)=".",FALSE,TRUE)</formula>
    </cfRule>
    <cfRule type="expression" dxfId="2092" priority="2096">
      <formula>IF(RIGHT(TEXT(Y936,"0.#"),1)=".",TRUE,FALSE)</formula>
    </cfRule>
  </conditionalFormatting>
  <conditionalFormatting sqref="Y971:Y998">
    <cfRule type="expression" dxfId="2091" priority="2089">
      <formula>IF(RIGHT(TEXT(Y971,"0.#"),1)=".",FALSE,TRUE)</formula>
    </cfRule>
    <cfRule type="expression" dxfId="2090" priority="2090">
      <formula>IF(RIGHT(TEXT(Y971,"0.#"),1)=".",TRUE,FALSE)</formula>
    </cfRule>
  </conditionalFormatting>
  <conditionalFormatting sqref="Y969:Y970">
    <cfRule type="expression" dxfId="2089" priority="2083">
      <formula>IF(RIGHT(TEXT(Y969,"0.#"),1)=".",FALSE,TRUE)</formula>
    </cfRule>
    <cfRule type="expression" dxfId="2088" priority="2084">
      <formula>IF(RIGHT(TEXT(Y969,"0.#"),1)=".",TRUE,FALSE)</formula>
    </cfRule>
  </conditionalFormatting>
  <conditionalFormatting sqref="Y1004:Y1031">
    <cfRule type="expression" dxfId="2087" priority="2077">
      <formula>IF(RIGHT(TEXT(Y1004,"0.#"),1)=".",FALSE,TRUE)</formula>
    </cfRule>
    <cfRule type="expression" dxfId="2086" priority="2078">
      <formula>IF(RIGHT(TEXT(Y1004,"0.#"),1)=".",TRUE,FALSE)</formula>
    </cfRule>
  </conditionalFormatting>
  <conditionalFormatting sqref="W23">
    <cfRule type="expression" dxfId="2085" priority="2361">
      <formula>IF(RIGHT(TEXT(W23,"0.#"),1)=".",FALSE,TRUE)</formula>
    </cfRule>
    <cfRule type="expression" dxfId="2084" priority="2362">
      <formula>IF(RIGHT(TEXT(W23,"0.#"),1)=".",TRUE,FALSE)</formula>
    </cfRule>
  </conditionalFormatting>
  <conditionalFormatting sqref="W24:W27">
    <cfRule type="expression" dxfId="2083" priority="2359">
      <formula>IF(RIGHT(TEXT(W24,"0.#"),1)=".",FALSE,TRUE)</formula>
    </cfRule>
    <cfRule type="expression" dxfId="2082" priority="2360">
      <formula>IF(RIGHT(TEXT(W24,"0.#"),1)=".",TRUE,FALSE)</formula>
    </cfRule>
  </conditionalFormatting>
  <conditionalFormatting sqref="W28">
    <cfRule type="expression" dxfId="2081" priority="2351">
      <formula>IF(RIGHT(TEXT(W28,"0.#"),1)=".",FALSE,TRUE)</formula>
    </cfRule>
    <cfRule type="expression" dxfId="2080" priority="2352">
      <formula>IF(RIGHT(TEXT(W28,"0.#"),1)=".",TRUE,FALSE)</formula>
    </cfRule>
  </conditionalFormatting>
  <conditionalFormatting sqref="P23">
    <cfRule type="expression" dxfId="2079" priority="2349">
      <formula>IF(RIGHT(TEXT(P23,"0.#"),1)=".",FALSE,TRUE)</formula>
    </cfRule>
    <cfRule type="expression" dxfId="2078" priority="2350">
      <formula>IF(RIGHT(TEXT(P23,"0.#"),1)=".",TRUE,FALSE)</formula>
    </cfRule>
  </conditionalFormatting>
  <conditionalFormatting sqref="P24:P27">
    <cfRule type="expression" dxfId="2077" priority="2347">
      <formula>IF(RIGHT(TEXT(P24,"0.#"),1)=".",FALSE,TRUE)</formula>
    </cfRule>
    <cfRule type="expression" dxfId="2076" priority="2348">
      <formula>IF(RIGHT(TEXT(P24,"0.#"),1)=".",TRUE,FALSE)</formula>
    </cfRule>
  </conditionalFormatting>
  <conditionalFormatting sqref="P28">
    <cfRule type="expression" dxfId="2075" priority="2345">
      <formula>IF(RIGHT(TEXT(P28,"0.#"),1)=".",FALSE,TRUE)</formula>
    </cfRule>
    <cfRule type="expression" dxfId="2074" priority="2346">
      <formula>IF(RIGHT(TEXT(P28,"0.#"),1)=".",TRUE,FALSE)</formula>
    </cfRule>
  </conditionalFormatting>
  <conditionalFormatting sqref="AQ114">
    <cfRule type="expression" dxfId="2073" priority="2329">
      <formula>IF(RIGHT(TEXT(AQ114,"0.#"),1)=".",FALSE,TRUE)</formula>
    </cfRule>
    <cfRule type="expression" dxfId="2072" priority="2330">
      <formula>IF(RIGHT(TEXT(AQ114,"0.#"),1)=".",TRUE,FALSE)</formula>
    </cfRule>
  </conditionalFormatting>
  <conditionalFormatting sqref="AQ104">
    <cfRule type="expression" dxfId="2071" priority="2343">
      <formula>IF(RIGHT(TEXT(AQ104,"0.#"),1)=".",FALSE,TRUE)</formula>
    </cfRule>
    <cfRule type="expression" dxfId="2070" priority="2344">
      <formula>IF(RIGHT(TEXT(AQ104,"0.#"),1)=".",TRUE,FALSE)</formula>
    </cfRule>
  </conditionalFormatting>
  <conditionalFormatting sqref="AQ105">
    <cfRule type="expression" dxfId="2069" priority="2341">
      <formula>IF(RIGHT(TEXT(AQ105,"0.#"),1)=".",FALSE,TRUE)</formula>
    </cfRule>
    <cfRule type="expression" dxfId="2068" priority="2342">
      <formula>IF(RIGHT(TEXT(AQ105,"0.#"),1)=".",TRUE,FALSE)</formula>
    </cfRule>
  </conditionalFormatting>
  <conditionalFormatting sqref="AQ107">
    <cfRule type="expression" dxfId="2067" priority="2339">
      <formula>IF(RIGHT(TEXT(AQ107,"0.#"),1)=".",FALSE,TRUE)</formula>
    </cfRule>
    <cfRule type="expression" dxfId="2066" priority="2340">
      <formula>IF(RIGHT(TEXT(AQ107,"0.#"),1)=".",TRUE,FALSE)</formula>
    </cfRule>
  </conditionalFormatting>
  <conditionalFormatting sqref="AQ108">
    <cfRule type="expression" dxfId="2065" priority="2337">
      <formula>IF(RIGHT(TEXT(AQ108,"0.#"),1)=".",FALSE,TRUE)</formula>
    </cfRule>
    <cfRule type="expression" dxfId="2064" priority="2338">
      <formula>IF(RIGHT(TEXT(AQ108,"0.#"),1)=".",TRUE,FALSE)</formula>
    </cfRule>
  </conditionalFormatting>
  <conditionalFormatting sqref="AQ110">
    <cfRule type="expression" dxfId="2063" priority="2335">
      <formula>IF(RIGHT(TEXT(AQ110,"0.#"),1)=".",FALSE,TRUE)</formula>
    </cfRule>
    <cfRule type="expression" dxfId="2062" priority="2336">
      <formula>IF(RIGHT(TEXT(AQ110,"0.#"),1)=".",TRUE,FALSE)</formula>
    </cfRule>
  </conditionalFormatting>
  <conditionalFormatting sqref="AQ111">
    <cfRule type="expression" dxfId="2061" priority="2333">
      <formula>IF(RIGHT(TEXT(AQ111,"0.#"),1)=".",FALSE,TRUE)</formula>
    </cfRule>
    <cfRule type="expression" dxfId="2060" priority="2334">
      <formula>IF(RIGHT(TEXT(AQ111,"0.#"),1)=".",TRUE,FALSE)</formula>
    </cfRule>
  </conditionalFormatting>
  <conditionalFormatting sqref="AQ113">
    <cfRule type="expression" dxfId="2059" priority="2331">
      <formula>IF(RIGHT(TEXT(AQ113,"0.#"),1)=".",FALSE,TRUE)</formula>
    </cfRule>
    <cfRule type="expression" dxfId="2058" priority="2332">
      <formula>IF(RIGHT(TEXT(AQ113,"0.#"),1)=".",TRUE,FALSE)</formula>
    </cfRule>
  </conditionalFormatting>
  <conditionalFormatting sqref="AE67">
    <cfRule type="expression" dxfId="2057" priority="2261">
      <formula>IF(RIGHT(TEXT(AE67,"0.#"),1)=".",FALSE,TRUE)</formula>
    </cfRule>
    <cfRule type="expression" dxfId="2056" priority="2262">
      <formula>IF(RIGHT(TEXT(AE67,"0.#"),1)=".",TRUE,FALSE)</formula>
    </cfRule>
  </conditionalFormatting>
  <conditionalFormatting sqref="AE68">
    <cfRule type="expression" dxfId="2055" priority="2259">
      <formula>IF(RIGHT(TEXT(AE68,"0.#"),1)=".",FALSE,TRUE)</formula>
    </cfRule>
    <cfRule type="expression" dxfId="2054" priority="2260">
      <formula>IF(RIGHT(TEXT(AE68,"0.#"),1)=".",TRUE,FALSE)</formula>
    </cfRule>
  </conditionalFormatting>
  <conditionalFormatting sqref="AE69">
    <cfRule type="expression" dxfId="2053" priority="2257">
      <formula>IF(RIGHT(TEXT(AE69,"0.#"),1)=".",FALSE,TRUE)</formula>
    </cfRule>
    <cfRule type="expression" dxfId="2052" priority="2258">
      <formula>IF(RIGHT(TEXT(AE69,"0.#"),1)=".",TRUE,FALSE)</formula>
    </cfRule>
  </conditionalFormatting>
  <conditionalFormatting sqref="AI69">
    <cfRule type="expression" dxfId="2051" priority="2255">
      <formula>IF(RIGHT(TEXT(AI69,"0.#"),1)=".",FALSE,TRUE)</formula>
    </cfRule>
    <cfRule type="expression" dxfId="2050" priority="2256">
      <formula>IF(RIGHT(TEXT(AI69,"0.#"),1)=".",TRUE,FALSE)</formula>
    </cfRule>
  </conditionalFormatting>
  <conditionalFormatting sqref="AI68">
    <cfRule type="expression" dxfId="2049" priority="2253">
      <formula>IF(RIGHT(TEXT(AI68,"0.#"),1)=".",FALSE,TRUE)</formula>
    </cfRule>
    <cfRule type="expression" dxfId="2048" priority="2254">
      <formula>IF(RIGHT(TEXT(AI68,"0.#"),1)=".",TRUE,FALSE)</formula>
    </cfRule>
  </conditionalFormatting>
  <conditionalFormatting sqref="AI67">
    <cfRule type="expression" dxfId="2047" priority="2251">
      <formula>IF(RIGHT(TEXT(AI67,"0.#"),1)=".",FALSE,TRUE)</formula>
    </cfRule>
    <cfRule type="expression" dxfId="2046" priority="2252">
      <formula>IF(RIGHT(TEXT(AI67,"0.#"),1)=".",TRUE,FALSE)</formula>
    </cfRule>
  </conditionalFormatting>
  <conditionalFormatting sqref="AM67">
    <cfRule type="expression" dxfId="2045" priority="2249">
      <formula>IF(RIGHT(TEXT(AM67,"0.#"),1)=".",FALSE,TRUE)</formula>
    </cfRule>
    <cfRule type="expression" dxfId="2044" priority="2250">
      <formula>IF(RIGHT(TEXT(AM67,"0.#"),1)=".",TRUE,FALSE)</formula>
    </cfRule>
  </conditionalFormatting>
  <conditionalFormatting sqref="AM68">
    <cfRule type="expression" dxfId="2043" priority="2247">
      <formula>IF(RIGHT(TEXT(AM68,"0.#"),1)=".",FALSE,TRUE)</formula>
    </cfRule>
    <cfRule type="expression" dxfId="2042" priority="2248">
      <formula>IF(RIGHT(TEXT(AM68,"0.#"),1)=".",TRUE,FALSE)</formula>
    </cfRule>
  </conditionalFormatting>
  <conditionalFormatting sqref="AM69">
    <cfRule type="expression" dxfId="2041" priority="2245">
      <formula>IF(RIGHT(TEXT(AM69,"0.#"),1)=".",FALSE,TRUE)</formula>
    </cfRule>
    <cfRule type="expression" dxfId="2040" priority="2246">
      <formula>IF(RIGHT(TEXT(AM69,"0.#"),1)=".",TRUE,FALSE)</formula>
    </cfRule>
  </conditionalFormatting>
  <conditionalFormatting sqref="AQ67:AQ69">
    <cfRule type="expression" dxfId="2039" priority="2243">
      <formula>IF(RIGHT(TEXT(AQ67,"0.#"),1)=".",FALSE,TRUE)</formula>
    </cfRule>
    <cfRule type="expression" dxfId="2038" priority="2244">
      <formula>IF(RIGHT(TEXT(AQ67,"0.#"),1)=".",TRUE,FALSE)</formula>
    </cfRule>
  </conditionalFormatting>
  <conditionalFormatting sqref="AU67:AU69">
    <cfRule type="expression" dxfId="2037" priority="2241">
      <formula>IF(RIGHT(TEXT(AU67,"0.#"),1)=".",FALSE,TRUE)</formula>
    </cfRule>
    <cfRule type="expression" dxfId="2036" priority="2242">
      <formula>IF(RIGHT(TEXT(AU67,"0.#"),1)=".",TRUE,FALSE)</formula>
    </cfRule>
  </conditionalFormatting>
  <conditionalFormatting sqref="AE70">
    <cfRule type="expression" dxfId="2035" priority="2239">
      <formula>IF(RIGHT(TEXT(AE70,"0.#"),1)=".",FALSE,TRUE)</formula>
    </cfRule>
    <cfRule type="expression" dxfId="2034" priority="2240">
      <formula>IF(RIGHT(TEXT(AE70,"0.#"),1)=".",TRUE,FALSE)</formula>
    </cfRule>
  </conditionalFormatting>
  <conditionalFormatting sqref="AE71">
    <cfRule type="expression" dxfId="2033" priority="2237">
      <formula>IF(RIGHT(TEXT(AE71,"0.#"),1)=".",FALSE,TRUE)</formula>
    </cfRule>
    <cfRule type="expression" dxfId="2032" priority="2238">
      <formula>IF(RIGHT(TEXT(AE71,"0.#"),1)=".",TRUE,FALSE)</formula>
    </cfRule>
  </conditionalFormatting>
  <conditionalFormatting sqref="AE72">
    <cfRule type="expression" dxfId="2031" priority="2235">
      <formula>IF(RIGHT(TEXT(AE72,"0.#"),1)=".",FALSE,TRUE)</formula>
    </cfRule>
    <cfRule type="expression" dxfId="2030" priority="2236">
      <formula>IF(RIGHT(TEXT(AE72,"0.#"),1)=".",TRUE,FALSE)</formula>
    </cfRule>
  </conditionalFormatting>
  <conditionalFormatting sqref="AI72">
    <cfRule type="expression" dxfId="2029" priority="2233">
      <formula>IF(RIGHT(TEXT(AI72,"0.#"),1)=".",FALSE,TRUE)</formula>
    </cfRule>
    <cfRule type="expression" dxfId="2028" priority="2234">
      <formula>IF(RIGHT(TEXT(AI72,"0.#"),1)=".",TRUE,FALSE)</formula>
    </cfRule>
  </conditionalFormatting>
  <conditionalFormatting sqref="AI71">
    <cfRule type="expression" dxfId="2027" priority="2231">
      <formula>IF(RIGHT(TEXT(AI71,"0.#"),1)=".",FALSE,TRUE)</formula>
    </cfRule>
    <cfRule type="expression" dxfId="2026" priority="2232">
      <formula>IF(RIGHT(TEXT(AI71,"0.#"),1)=".",TRUE,FALSE)</formula>
    </cfRule>
  </conditionalFormatting>
  <conditionalFormatting sqref="AI70">
    <cfRule type="expression" dxfId="2025" priority="2229">
      <formula>IF(RIGHT(TEXT(AI70,"0.#"),1)=".",FALSE,TRUE)</formula>
    </cfRule>
    <cfRule type="expression" dxfId="2024" priority="2230">
      <formula>IF(RIGHT(TEXT(AI70,"0.#"),1)=".",TRUE,FALSE)</formula>
    </cfRule>
  </conditionalFormatting>
  <conditionalFormatting sqref="AM70">
    <cfRule type="expression" dxfId="2023" priority="2227">
      <formula>IF(RIGHT(TEXT(AM70,"0.#"),1)=".",FALSE,TRUE)</formula>
    </cfRule>
    <cfRule type="expression" dxfId="2022" priority="2228">
      <formula>IF(RIGHT(TEXT(AM70,"0.#"),1)=".",TRUE,FALSE)</formula>
    </cfRule>
  </conditionalFormatting>
  <conditionalFormatting sqref="AM71">
    <cfRule type="expression" dxfId="2021" priority="2225">
      <formula>IF(RIGHT(TEXT(AM71,"0.#"),1)=".",FALSE,TRUE)</formula>
    </cfRule>
    <cfRule type="expression" dxfId="2020" priority="2226">
      <formula>IF(RIGHT(TEXT(AM71,"0.#"),1)=".",TRUE,FALSE)</formula>
    </cfRule>
  </conditionalFormatting>
  <conditionalFormatting sqref="AM72">
    <cfRule type="expression" dxfId="2019" priority="2223">
      <formula>IF(RIGHT(TEXT(AM72,"0.#"),1)=".",FALSE,TRUE)</formula>
    </cfRule>
    <cfRule type="expression" dxfId="2018" priority="2224">
      <formula>IF(RIGHT(TEXT(AM72,"0.#"),1)=".",TRUE,FALSE)</formula>
    </cfRule>
  </conditionalFormatting>
  <conditionalFormatting sqref="AQ70:AQ72">
    <cfRule type="expression" dxfId="2017" priority="2221">
      <formula>IF(RIGHT(TEXT(AQ70,"0.#"),1)=".",FALSE,TRUE)</formula>
    </cfRule>
    <cfRule type="expression" dxfId="2016" priority="2222">
      <formula>IF(RIGHT(TEXT(AQ70,"0.#"),1)=".",TRUE,FALSE)</formula>
    </cfRule>
  </conditionalFormatting>
  <conditionalFormatting sqref="AU70:AU72">
    <cfRule type="expression" dxfId="2015" priority="2219">
      <formula>IF(RIGHT(TEXT(AU70,"0.#"),1)=".",FALSE,TRUE)</formula>
    </cfRule>
    <cfRule type="expression" dxfId="2014" priority="2220">
      <formula>IF(RIGHT(TEXT(AU70,"0.#"),1)=".",TRUE,FALSE)</formula>
    </cfRule>
  </conditionalFormatting>
  <conditionalFormatting sqref="AU656">
    <cfRule type="expression" dxfId="2013" priority="737">
      <formula>IF(RIGHT(TEXT(AU656,"0.#"),1)=".",FALSE,TRUE)</formula>
    </cfRule>
    <cfRule type="expression" dxfId="2012" priority="738">
      <formula>IF(RIGHT(TEXT(AU656,"0.#"),1)=".",TRUE,FALSE)</formula>
    </cfRule>
  </conditionalFormatting>
  <conditionalFormatting sqref="AQ655">
    <cfRule type="expression" dxfId="2011" priority="729">
      <formula>IF(RIGHT(TEXT(AQ655,"0.#"),1)=".",FALSE,TRUE)</formula>
    </cfRule>
    <cfRule type="expression" dxfId="2010" priority="730">
      <formula>IF(RIGHT(TEXT(AQ655,"0.#"),1)=".",TRUE,FALSE)</formula>
    </cfRule>
  </conditionalFormatting>
  <conditionalFormatting sqref="AI696">
    <cfRule type="expression" dxfId="2009" priority="521">
      <formula>IF(RIGHT(TEXT(AI696,"0.#"),1)=".",FALSE,TRUE)</formula>
    </cfRule>
    <cfRule type="expression" dxfId="2008" priority="522">
      <formula>IF(RIGHT(TEXT(AI696,"0.#"),1)=".",TRUE,FALSE)</formula>
    </cfRule>
  </conditionalFormatting>
  <conditionalFormatting sqref="AQ694">
    <cfRule type="expression" dxfId="2007" priority="515">
      <formula>IF(RIGHT(TEXT(AQ694,"0.#"),1)=".",FALSE,TRUE)</formula>
    </cfRule>
    <cfRule type="expression" dxfId="2006" priority="516">
      <formula>IF(RIGHT(TEXT(AQ694,"0.#"),1)=".",TRUE,FALSE)</formula>
    </cfRule>
  </conditionalFormatting>
  <conditionalFormatting sqref="AL872:AO899">
    <cfRule type="expression" dxfId="2005" priority="2127">
      <formula>IF(AND(AL872&gt;=0, RIGHT(TEXT(AL872,"0.#"),1)&lt;&gt;"."),TRUE,FALSE)</formula>
    </cfRule>
    <cfRule type="expression" dxfId="2004" priority="2128">
      <formula>IF(AND(AL872&gt;=0, RIGHT(TEXT(AL872,"0.#"),1)="."),TRUE,FALSE)</formula>
    </cfRule>
    <cfRule type="expression" dxfId="2003" priority="2129">
      <formula>IF(AND(AL872&lt;0, RIGHT(TEXT(AL872,"0.#"),1)&lt;&gt;"."),TRUE,FALSE)</formula>
    </cfRule>
    <cfRule type="expression" dxfId="2002" priority="2130">
      <formula>IF(AND(AL872&lt;0, RIGHT(TEXT(AL872,"0.#"),1)="."),TRUE,FALSE)</formula>
    </cfRule>
  </conditionalFormatting>
  <conditionalFormatting sqref="AL871:AO871">
    <cfRule type="expression" dxfId="2001" priority="2121">
      <formula>IF(AND(AL871&gt;=0, RIGHT(TEXT(AL871,"0.#"),1)&lt;&gt;"."),TRUE,FALSE)</formula>
    </cfRule>
    <cfRule type="expression" dxfId="2000" priority="2122">
      <formula>IF(AND(AL871&gt;=0, RIGHT(TEXT(AL871,"0.#"),1)="."),TRUE,FALSE)</formula>
    </cfRule>
    <cfRule type="expression" dxfId="1999" priority="2123">
      <formula>IF(AND(AL871&lt;0, RIGHT(TEXT(AL871,"0.#"),1)&lt;&gt;"."),TRUE,FALSE)</formula>
    </cfRule>
    <cfRule type="expression" dxfId="1998" priority="2124">
      <formula>IF(AND(AL871&lt;0, RIGHT(TEXT(AL871,"0.#"),1)="."),TRUE,FALSE)</formula>
    </cfRule>
  </conditionalFormatting>
  <conditionalFormatting sqref="AL905:AO932">
    <cfRule type="expression" dxfId="1997" priority="2115">
      <formula>IF(AND(AL905&gt;=0, RIGHT(TEXT(AL905,"0.#"),1)&lt;&gt;"."),TRUE,FALSE)</formula>
    </cfRule>
    <cfRule type="expression" dxfId="1996" priority="2116">
      <formula>IF(AND(AL905&gt;=0, RIGHT(TEXT(AL905,"0.#"),1)="."),TRUE,FALSE)</formula>
    </cfRule>
    <cfRule type="expression" dxfId="1995" priority="2117">
      <formula>IF(AND(AL905&lt;0, RIGHT(TEXT(AL905,"0.#"),1)&lt;&gt;"."),TRUE,FALSE)</formula>
    </cfRule>
    <cfRule type="expression" dxfId="1994" priority="2118">
      <formula>IF(AND(AL905&lt;0, RIGHT(TEXT(AL905,"0.#"),1)="."),TRUE,FALSE)</formula>
    </cfRule>
  </conditionalFormatting>
  <conditionalFormatting sqref="AL904:AO904">
    <cfRule type="expression" dxfId="1993" priority="2109">
      <formula>IF(AND(AL904&gt;=0, RIGHT(TEXT(AL904,"0.#"),1)&lt;&gt;"."),TRUE,FALSE)</formula>
    </cfRule>
    <cfRule type="expression" dxfId="1992" priority="2110">
      <formula>IF(AND(AL904&gt;=0, RIGHT(TEXT(AL904,"0.#"),1)="."),TRUE,FALSE)</formula>
    </cfRule>
    <cfRule type="expression" dxfId="1991" priority="2111">
      <formula>IF(AND(AL904&lt;0, RIGHT(TEXT(AL904,"0.#"),1)&lt;&gt;"."),TRUE,FALSE)</formula>
    </cfRule>
    <cfRule type="expression" dxfId="1990" priority="2112">
      <formula>IF(AND(AL904&lt;0, RIGHT(TEXT(AL904,"0.#"),1)="."),TRUE,FALSE)</formula>
    </cfRule>
  </conditionalFormatting>
  <conditionalFormatting sqref="AL946:AO965">
    <cfRule type="expression" dxfId="1989" priority="2103">
      <formula>IF(AND(AL946&gt;=0, RIGHT(TEXT(AL946,"0.#"),1)&lt;&gt;"."),TRUE,FALSE)</formula>
    </cfRule>
    <cfRule type="expression" dxfId="1988" priority="2104">
      <formula>IF(AND(AL946&gt;=0, RIGHT(TEXT(AL946,"0.#"),1)="."),TRUE,FALSE)</formula>
    </cfRule>
    <cfRule type="expression" dxfId="1987" priority="2105">
      <formula>IF(AND(AL946&lt;0, RIGHT(TEXT(AL946,"0.#"),1)&lt;&gt;"."),TRUE,FALSE)</formula>
    </cfRule>
    <cfRule type="expression" dxfId="1986" priority="2106">
      <formula>IF(AND(AL946&lt;0, RIGHT(TEXT(AL946,"0.#"),1)="."),TRUE,FALSE)</formula>
    </cfRule>
  </conditionalFormatting>
  <conditionalFormatting sqref="AL971:AO998">
    <cfRule type="expression" dxfId="1985" priority="2091">
      <formula>IF(AND(AL971&gt;=0, RIGHT(TEXT(AL971,"0.#"),1)&lt;&gt;"."),TRUE,FALSE)</formula>
    </cfRule>
    <cfRule type="expression" dxfId="1984" priority="2092">
      <formula>IF(AND(AL971&gt;=0, RIGHT(TEXT(AL971,"0.#"),1)="."),TRUE,FALSE)</formula>
    </cfRule>
    <cfRule type="expression" dxfId="1983" priority="2093">
      <formula>IF(AND(AL971&lt;0, RIGHT(TEXT(AL971,"0.#"),1)&lt;&gt;"."),TRUE,FALSE)</formula>
    </cfRule>
    <cfRule type="expression" dxfId="1982" priority="2094">
      <formula>IF(AND(AL971&lt;0, RIGHT(TEXT(AL971,"0.#"),1)="."),TRUE,FALSE)</formula>
    </cfRule>
  </conditionalFormatting>
  <conditionalFormatting sqref="AL970:AO970">
    <cfRule type="expression" dxfId="1981" priority="2085">
      <formula>IF(AND(AL970&gt;=0, RIGHT(TEXT(AL970,"0.#"),1)&lt;&gt;"."),TRUE,FALSE)</formula>
    </cfRule>
    <cfRule type="expression" dxfId="1980" priority="2086">
      <formula>IF(AND(AL970&gt;=0, RIGHT(TEXT(AL970,"0.#"),1)="."),TRUE,FALSE)</formula>
    </cfRule>
    <cfRule type="expression" dxfId="1979" priority="2087">
      <formula>IF(AND(AL970&lt;0, RIGHT(TEXT(AL970,"0.#"),1)&lt;&gt;"."),TRUE,FALSE)</formula>
    </cfRule>
    <cfRule type="expression" dxfId="1978" priority="2088">
      <formula>IF(AND(AL970&lt;0, RIGHT(TEXT(AL970,"0.#"),1)="."),TRUE,FALSE)</formula>
    </cfRule>
  </conditionalFormatting>
  <conditionalFormatting sqref="AL1004:AO1031">
    <cfRule type="expression" dxfId="1977" priority="2079">
      <formula>IF(AND(AL1004&gt;=0, RIGHT(TEXT(AL1004,"0.#"),1)&lt;&gt;"."),TRUE,FALSE)</formula>
    </cfRule>
    <cfRule type="expression" dxfId="1976" priority="2080">
      <formula>IF(AND(AL1004&gt;=0, RIGHT(TEXT(AL1004,"0.#"),1)="."),TRUE,FALSE)</formula>
    </cfRule>
    <cfRule type="expression" dxfId="1975" priority="2081">
      <formula>IF(AND(AL1004&lt;0, RIGHT(TEXT(AL1004,"0.#"),1)&lt;&gt;"."),TRUE,FALSE)</formula>
    </cfRule>
    <cfRule type="expression" dxfId="1974" priority="2082">
      <formula>IF(AND(AL1004&lt;0, RIGHT(TEXT(AL1004,"0.#"),1)="."),TRUE,FALSE)</formula>
    </cfRule>
  </conditionalFormatting>
  <conditionalFormatting sqref="AL1002:AO1003">
    <cfRule type="expression" dxfId="1973" priority="2073">
      <formula>IF(AND(AL1002&gt;=0, RIGHT(TEXT(AL1002,"0.#"),1)&lt;&gt;"."),TRUE,FALSE)</formula>
    </cfRule>
    <cfRule type="expression" dxfId="1972" priority="2074">
      <formula>IF(AND(AL1002&gt;=0, RIGHT(TEXT(AL1002,"0.#"),1)="."),TRUE,FALSE)</formula>
    </cfRule>
    <cfRule type="expression" dxfId="1971" priority="2075">
      <formula>IF(AND(AL1002&lt;0, RIGHT(TEXT(AL1002,"0.#"),1)&lt;&gt;"."),TRUE,FALSE)</formula>
    </cfRule>
    <cfRule type="expression" dxfId="1970" priority="2076">
      <formula>IF(AND(AL1002&lt;0, RIGHT(TEXT(AL1002,"0.#"),1)="."),TRUE,FALSE)</formula>
    </cfRule>
  </conditionalFormatting>
  <conditionalFormatting sqref="Y1002:Y1003">
    <cfRule type="expression" dxfId="1969" priority="2071">
      <formula>IF(RIGHT(TEXT(Y1002,"0.#"),1)=".",FALSE,TRUE)</formula>
    </cfRule>
    <cfRule type="expression" dxfId="1968" priority="2072">
      <formula>IF(RIGHT(TEXT(Y1002,"0.#"),1)=".",TRUE,FALSE)</formula>
    </cfRule>
  </conditionalFormatting>
  <conditionalFormatting sqref="AL1045:AO1064">
    <cfRule type="expression" dxfId="1967" priority="2067">
      <formula>IF(AND(AL1045&gt;=0, RIGHT(TEXT(AL1045,"0.#"),1)&lt;&gt;"."),TRUE,FALSE)</formula>
    </cfRule>
    <cfRule type="expression" dxfId="1966" priority="2068">
      <formula>IF(AND(AL1045&gt;=0, RIGHT(TEXT(AL1045,"0.#"),1)="."),TRUE,FALSE)</formula>
    </cfRule>
    <cfRule type="expression" dxfId="1965" priority="2069">
      <formula>IF(AND(AL1045&lt;0, RIGHT(TEXT(AL1045,"0.#"),1)&lt;&gt;"."),TRUE,FALSE)</formula>
    </cfRule>
    <cfRule type="expression" dxfId="1964" priority="2070">
      <formula>IF(AND(AL1045&lt;0, RIGHT(TEXT(AL1045,"0.#"),1)="."),TRUE,FALSE)</formula>
    </cfRule>
  </conditionalFormatting>
  <conditionalFormatting sqref="Y1045:Y1064">
    <cfRule type="expression" dxfId="1963" priority="2065">
      <formula>IF(RIGHT(TEXT(Y1045,"0.#"),1)=".",FALSE,TRUE)</formula>
    </cfRule>
    <cfRule type="expression" dxfId="1962" priority="2066">
      <formula>IF(RIGHT(TEXT(Y1045,"0.#"),1)=".",TRUE,FALSE)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29:AC29">
    <cfRule type="expression" dxfId="757" priority="57">
      <formula>IF(RIGHT(TEXT(P29,"0.#"),1)=".",FALSE,TRUE)</formula>
    </cfRule>
    <cfRule type="expression" dxfId="756" priority="58">
      <formula>IF(RIGHT(TEXT(P29,"0.#"),1)=".",TRUE,FALSE)</formula>
    </cfRule>
  </conditionalFormatting>
  <conditionalFormatting sqref="Y808:Y809">
    <cfRule type="expression" dxfId="755" priority="53">
      <formula>IF(RIGHT(TEXT(Y808,"0.#"),1)=".",FALSE,TRUE)</formula>
    </cfRule>
    <cfRule type="expression" dxfId="754" priority="54">
      <formula>IF(RIGHT(TEXT(Y808,"0.#"),1)=".",TRUE,FALSE)</formula>
    </cfRule>
  </conditionalFormatting>
  <conditionalFormatting sqref="Y807">
    <cfRule type="expression" dxfId="753" priority="55">
      <formula>IF(RIGHT(TEXT(Y807,"0.#"),1)=".",FALSE,TRUE)</formula>
    </cfRule>
    <cfRule type="expression" dxfId="752" priority="56">
      <formula>IF(RIGHT(TEXT(Y807,"0.#"),1)=".",TRUE,FALSE)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Y796:Y797 Y794">
    <cfRule type="expression" dxfId="747" priority="45">
      <formula>IF(RIGHT(TEXT(Y794,"0.#"),1)=".",FALSE,TRUE)</formula>
    </cfRule>
    <cfRule type="expression" dxfId="746" priority="46">
      <formula>IF(RIGHT(TEXT(Y794,"0.#"),1)=".",TRUE,FALSE)</formula>
    </cfRule>
  </conditionalFormatting>
  <conditionalFormatting sqref="Y795">
    <cfRule type="expression" dxfId="745" priority="47">
      <formula>IF(RIGHT(TEXT(Y795,"0.#"),1)=".",FALSE,TRUE)</formula>
    </cfRule>
    <cfRule type="expression" dxfId="744" priority="48">
      <formula>IF(RIGHT(TEXT(Y795,"0.#"),1)=".",TRUE,FALSE)</formula>
    </cfRule>
  </conditionalFormatting>
  <conditionalFormatting sqref="Y822:Y824 Y820">
    <cfRule type="expression" dxfId="743" priority="41">
      <formula>IF(RIGHT(TEXT(Y820,"0.#"),1)=".",FALSE,TRUE)</formula>
    </cfRule>
    <cfRule type="expression" dxfId="742" priority="42">
      <formula>IF(RIGHT(TEXT(Y820,"0.#"),1)=".",TRUE,FALSE)</formula>
    </cfRule>
  </conditionalFormatting>
  <conditionalFormatting sqref="Y821">
    <cfRule type="expression" dxfId="741" priority="43">
      <formula>IF(RIGHT(TEXT(Y821,"0.#"),1)=".",FALSE,TRUE)</formula>
    </cfRule>
    <cfRule type="expression" dxfId="740" priority="44">
      <formula>IF(RIGHT(TEXT(Y821,"0.#"),1)=".",TRUE,FALSE)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Y870">
    <cfRule type="expression" dxfId="733" priority="29">
      <formula>IF(RIGHT(TEXT(Y870,"0.#"),1)=".",FALSE,TRUE)</formula>
    </cfRule>
    <cfRule type="expression" dxfId="732" priority="30">
      <formula>IF(RIGHT(TEXT(Y870,"0.#"),1)=".",TRUE,FALSE)</formula>
    </cfRule>
  </conditionalFormatting>
  <conditionalFormatting sqref="AL870:AO870">
    <cfRule type="expression" dxfId="731" priority="31">
      <formula>IF(AND(AL870&gt;=0, RIGHT(TEXT(AL870,"0.#"),1)&lt;&gt;"."),TRUE,FALSE)</formula>
    </cfRule>
    <cfRule type="expression" dxfId="730" priority="32">
      <formula>IF(AND(AL870&gt;=0, RIGHT(TEXT(AL870,"0.#"),1)="."),TRUE,FALSE)</formula>
    </cfRule>
    <cfRule type="expression" dxfId="729" priority="33">
      <formula>IF(AND(AL870&lt;0, RIGHT(TEXT(AL870,"0.#"),1)&lt;&gt;"."),TRUE,FALSE)</formula>
    </cfRule>
    <cfRule type="expression" dxfId="728" priority="34">
      <formula>IF(AND(AL870&lt;0, RIGHT(TEXT(AL870,"0.#"),1)="."),TRUE,FALSE)</formula>
    </cfRule>
  </conditionalFormatting>
  <conditionalFormatting sqref="Y903">
    <cfRule type="expression" dxfId="727" priority="23">
      <formula>IF(RIGHT(TEXT(Y903,"0.#"),1)=".",FALSE,TRUE)</formula>
    </cfRule>
    <cfRule type="expression" dxfId="726" priority="24">
      <formula>IF(RIGHT(TEXT(Y903,"0.#"),1)=".",TRUE,FALSE)</formula>
    </cfRule>
  </conditionalFormatting>
  <conditionalFormatting sqref="AL903:AO903">
    <cfRule type="expression" dxfId="725" priority="25">
      <formula>IF(AND(AL903&gt;=0, RIGHT(TEXT(AL903,"0.#"),1)&lt;&gt;"."),TRUE,FALSE)</formula>
    </cfRule>
    <cfRule type="expression" dxfId="724" priority="26">
      <formula>IF(AND(AL903&gt;=0, RIGHT(TEXT(AL903,"0.#"),1)="."),TRUE,FALSE)</formula>
    </cfRule>
    <cfRule type="expression" dxfId="723" priority="27">
      <formula>IF(AND(AL903&lt;0, RIGHT(TEXT(AL903,"0.#"),1)&lt;&gt;"."),TRUE,FALSE)</formula>
    </cfRule>
    <cfRule type="expression" dxfId="722" priority="28">
      <formula>IF(AND(AL903&lt;0, RIGHT(TEXT(AL903,"0.#"),1)="."),TRUE,FALSE)</formula>
    </cfRule>
  </conditionalFormatting>
  <conditionalFormatting sqref="Y1037:Y1044">
    <cfRule type="expression" dxfId="721" priority="21">
      <formula>IF(RIGHT(TEXT(Y1037,"0.#"),1)=".",FALSE,TRUE)</formula>
    </cfRule>
    <cfRule type="expression" dxfId="720" priority="22">
      <formula>IF(RIGHT(TEXT(Y1037,"0.#"),1)=".",TRUE,FALSE)</formula>
    </cfRule>
  </conditionalFormatting>
  <conditionalFormatting sqref="AL1035:AO1035">
    <cfRule type="expression" dxfId="719" priority="17">
      <formula>IF(AND(AL1035&gt;=0, RIGHT(TEXT(AL1035,"0.#"),1)&lt;&gt;"."),TRUE,FALSE)</formula>
    </cfRule>
    <cfRule type="expression" dxfId="718" priority="18">
      <formula>IF(AND(AL1035&gt;=0, RIGHT(TEXT(AL1035,"0.#"),1)="."),TRUE,FALSE)</formula>
    </cfRule>
    <cfRule type="expression" dxfId="717" priority="19">
      <formula>IF(AND(AL1035&lt;0, RIGHT(TEXT(AL1035,"0.#"),1)&lt;&gt;"."),TRUE,FALSE)</formula>
    </cfRule>
    <cfRule type="expression" dxfId="716" priority="20">
      <formula>IF(AND(AL1035&lt;0, RIGHT(TEXT(AL1035,"0.#"),1)="."),TRUE,FALSE)</formula>
    </cfRule>
  </conditionalFormatting>
  <conditionalFormatting sqref="Y1035:Y1036">
    <cfRule type="expression" dxfId="715" priority="15">
      <formula>IF(RIGHT(TEXT(Y1035,"0.#"),1)=".",FALSE,TRUE)</formula>
    </cfRule>
    <cfRule type="expression" dxfId="714" priority="16">
      <formula>IF(RIGHT(TEXT(Y1035,"0.#"),1)=".",TRUE,FALSE)</formula>
    </cfRule>
  </conditionalFormatting>
  <conditionalFormatting sqref="AL1036:AO1044">
    <cfRule type="expression" dxfId="713" priority="11">
      <formula>IF(AND(AL1036&gt;=0, RIGHT(TEXT(AL1036,"0.#"),1)&lt;&gt;"."),TRUE,FALSE)</formula>
    </cfRule>
    <cfRule type="expression" dxfId="712" priority="12">
      <formula>IF(AND(AL1036&gt;=0, RIGHT(TEXT(AL1036,"0.#"),1)="."),TRUE,FALSE)</formula>
    </cfRule>
    <cfRule type="expression" dxfId="711" priority="13">
      <formula>IF(AND(AL1036&lt;0, RIGHT(TEXT(AL1036,"0.#"),1)&lt;&gt;"."),TRUE,FALSE)</formula>
    </cfRule>
    <cfRule type="expression" dxfId="710" priority="14">
      <formula>IF(AND(AL1036&lt;0, RIGHT(TEXT(AL1036,"0.#"),1)="."),TRUE,FALSE)</formula>
    </cfRule>
  </conditionalFormatting>
  <conditionalFormatting sqref="AL936:AO945">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AL969:AO969">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1" fitToHeight="0" orientation="portrait" r:id="rId1"/>
  <headerFooter differentFirst="1" alignWithMargins="0"/>
  <rowBreaks count="6" manualBreakCount="6">
    <brk id="29" max="49" man="1"/>
    <brk id="123" max="49" man="1"/>
    <brk id="699" max="49" man="1"/>
    <brk id="735"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566</v>
      </c>
      <c r="R4" s="13" t="str">
        <f t="shared" si="3"/>
        <v>補助</v>
      </c>
      <c r="S4" s="13" t="str">
        <f t="shared" si="4"/>
        <v>直接実施、委託・請負、補助</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468</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4"/>
      <c r="Z2" s="412"/>
      <c r="AA2" s="413"/>
      <c r="AB2" s="1018" t="s">
        <v>11</v>
      </c>
      <c r="AC2" s="1019"/>
      <c r="AD2" s="1020"/>
      <c r="AE2" s="1006" t="s">
        <v>547</v>
      </c>
      <c r="AF2" s="1006"/>
      <c r="AG2" s="1006"/>
      <c r="AH2" s="1006"/>
      <c r="AI2" s="1006" t="s">
        <v>544</v>
      </c>
      <c r="AJ2" s="1006"/>
      <c r="AK2" s="1006"/>
      <c r="AL2" s="1006"/>
      <c r="AM2" s="1006" t="s">
        <v>518</v>
      </c>
      <c r="AN2" s="1006"/>
      <c r="AO2" s="1006"/>
      <c r="AP2" s="464"/>
      <c r="AQ2" s="176" t="s">
        <v>354</v>
      </c>
      <c r="AR2" s="169"/>
      <c r="AS2" s="169"/>
      <c r="AT2" s="170"/>
      <c r="AU2" s="373" t="s">
        <v>253</v>
      </c>
      <c r="AV2" s="373"/>
      <c r="AW2" s="373"/>
      <c r="AX2" s="374"/>
    </row>
    <row r="3" spans="1:50" ht="18.75" customHeight="1" x14ac:dyDescent="0.15">
      <c r="A3" s="518"/>
      <c r="B3" s="519"/>
      <c r="C3" s="519"/>
      <c r="D3" s="519"/>
      <c r="E3" s="519"/>
      <c r="F3" s="520"/>
      <c r="G3" s="573"/>
      <c r="H3" s="379"/>
      <c r="I3" s="379"/>
      <c r="J3" s="379"/>
      <c r="K3" s="379"/>
      <c r="L3" s="379"/>
      <c r="M3" s="379"/>
      <c r="N3" s="379"/>
      <c r="O3" s="574"/>
      <c r="P3" s="586"/>
      <c r="Q3" s="379"/>
      <c r="R3" s="379"/>
      <c r="S3" s="379"/>
      <c r="T3" s="379"/>
      <c r="U3" s="379"/>
      <c r="V3" s="379"/>
      <c r="W3" s="379"/>
      <c r="X3" s="574"/>
      <c r="Y3" s="1015"/>
      <c r="Z3" s="1016"/>
      <c r="AA3" s="1017"/>
      <c r="AB3" s="1021"/>
      <c r="AC3" s="1022"/>
      <c r="AD3" s="102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1"/>
      <c r="B4" s="519"/>
      <c r="C4" s="519"/>
      <c r="D4" s="519"/>
      <c r="E4" s="519"/>
      <c r="F4" s="520"/>
      <c r="G4" s="546"/>
      <c r="H4" s="1024"/>
      <c r="I4" s="1024"/>
      <c r="J4" s="1024"/>
      <c r="K4" s="1024"/>
      <c r="L4" s="1024"/>
      <c r="M4" s="1024"/>
      <c r="N4" s="1024"/>
      <c r="O4" s="1025"/>
      <c r="P4" s="161"/>
      <c r="Q4" s="1032"/>
      <c r="R4" s="1032"/>
      <c r="S4" s="1032"/>
      <c r="T4" s="1032"/>
      <c r="U4" s="1032"/>
      <c r="V4" s="1032"/>
      <c r="W4" s="1032"/>
      <c r="X4" s="1033"/>
      <c r="Y4" s="1010" t="s">
        <v>12</v>
      </c>
      <c r="Z4" s="1011"/>
      <c r="AA4" s="1012"/>
      <c r="AB4" s="557"/>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3" t="s">
        <v>54</v>
      </c>
      <c r="Z5" s="1007"/>
      <c r="AA5" s="1008"/>
      <c r="AB5" s="528"/>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496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468</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4"/>
      <c r="Z9" s="412"/>
      <c r="AA9" s="413"/>
      <c r="AB9" s="1018" t="s">
        <v>11</v>
      </c>
      <c r="AC9" s="1019"/>
      <c r="AD9" s="1020"/>
      <c r="AE9" s="1006" t="s">
        <v>548</v>
      </c>
      <c r="AF9" s="1006"/>
      <c r="AG9" s="1006"/>
      <c r="AH9" s="1006"/>
      <c r="AI9" s="1006" t="s">
        <v>544</v>
      </c>
      <c r="AJ9" s="1006"/>
      <c r="AK9" s="1006"/>
      <c r="AL9" s="1006"/>
      <c r="AM9" s="1006" t="s">
        <v>518</v>
      </c>
      <c r="AN9" s="1006"/>
      <c r="AO9" s="1006"/>
      <c r="AP9" s="464"/>
      <c r="AQ9" s="176" t="s">
        <v>354</v>
      </c>
      <c r="AR9" s="169"/>
      <c r="AS9" s="169"/>
      <c r="AT9" s="170"/>
      <c r="AU9" s="373" t="s">
        <v>253</v>
      </c>
      <c r="AV9" s="373"/>
      <c r="AW9" s="373"/>
      <c r="AX9" s="374"/>
    </row>
    <row r="10" spans="1:50" ht="18.75" customHeight="1" x14ac:dyDescent="0.15">
      <c r="A10" s="518"/>
      <c r="B10" s="519"/>
      <c r="C10" s="519"/>
      <c r="D10" s="519"/>
      <c r="E10" s="519"/>
      <c r="F10" s="520"/>
      <c r="G10" s="573"/>
      <c r="H10" s="379"/>
      <c r="I10" s="379"/>
      <c r="J10" s="379"/>
      <c r="K10" s="379"/>
      <c r="L10" s="379"/>
      <c r="M10" s="379"/>
      <c r="N10" s="379"/>
      <c r="O10" s="574"/>
      <c r="P10" s="586"/>
      <c r="Q10" s="379"/>
      <c r="R10" s="379"/>
      <c r="S10" s="379"/>
      <c r="T10" s="379"/>
      <c r="U10" s="379"/>
      <c r="V10" s="379"/>
      <c r="W10" s="379"/>
      <c r="X10" s="574"/>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1"/>
      <c r="B11" s="519"/>
      <c r="C11" s="519"/>
      <c r="D11" s="519"/>
      <c r="E11" s="519"/>
      <c r="F11" s="520"/>
      <c r="G11" s="546"/>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57"/>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8"/>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496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468</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4"/>
      <c r="Z16" s="412"/>
      <c r="AA16" s="413"/>
      <c r="AB16" s="1018" t="s">
        <v>11</v>
      </c>
      <c r="AC16" s="1019"/>
      <c r="AD16" s="1020"/>
      <c r="AE16" s="1006" t="s">
        <v>547</v>
      </c>
      <c r="AF16" s="1006"/>
      <c r="AG16" s="1006"/>
      <c r="AH16" s="1006"/>
      <c r="AI16" s="1006" t="s">
        <v>545</v>
      </c>
      <c r="AJ16" s="1006"/>
      <c r="AK16" s="1006"/>
      <c r="AL16" s="1006"/>
      <c r="AM16" s="1006" t="s">
        <v>518</v>
      </c>
      <c r="AN16" s="1006"/>
      <c r="AO16" s="1006"/>
      <c r="AP16" s="464"/>
      <c r="AQ16" s="176" t="s">
        <v>354</v>
      </c>
      <c r="AR16" s="169"/>
      <c r="AS16" s="169"/>
      <c r="AT16" s="170"/>
      <c r="AU16" s="373" t="s">
        <v>253</v>
      </c>
      <c r="AV16" s="373"/>
      <c r="AW16" s="373"/>
      <c r="AX16" s="374"/>
    </row>
    <row r="17" spans="1:50" ht="18.75" customHeight="1" x14ac:dyDescent="0.15">
      <c r="A17" s="518"/>
      <c r="B17" s="519"/>
      <c r="C17" s="519"/>
      <c r="D17" s="519"/>
      <c r="E17" s="519"/>
      <c r="F17" s="520"/>
      <c r="G17" s="573"/>
      <c r="H17" s="379"/>
      <c r="I17" s="379"/>
      <c r="J17" s="379"/>
      <c r="K17" s="379"/>
      <c r="L17" s="379"/>
      <c r="M17" s="379"/>
      <c r="N17" s="379"/>
      <c r="O17" s="574"/>
      <c r="P17" s="586"/>
      <c r="Q17" s="379"/>
      <c r="R17" s="379"/>
      <c r="S17" s="379"/>
      <c r="T17" s="379"/>
      <c r="U17" s="379"/>
      <c r="V17" s="379"/>
      <c r="W17" s="379"/>
      <c r="X17" s="574"/>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1"/>
      <c r="B18" s="519"/>
      <c r="C18" s="519"/>
      <c r="D18" s="519"/>
      <c r="E18" s="519"/>
      <c r="F18" s="520"/>
      <c r="G18" s="546"/>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57"/>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8"/>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496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468</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4"/>
      <c r="Z23" s="412"/>
      <c r="AA23" s="413"/>
      <c r="AB23" s="1018" t="s">
        <v>11</v>
      </c>
      <c r="AC23" s="1019"/>
      <c r="AD23" s="1020"/>
      <c r="AE23" s="1006" t="s">
        <v>549</v>
      </c>
      <c r="AF23" s="1006"/>
      <c r="AG23" s="1006"/>
      <c r="AH23" s="1006"/>
      <c r="AI23" s="1006" t="s">
        <v>544</v>
      </c>
      <c r="AJ23" s="1006"/>
      <c r="AK23" s="1006"/>
      <c r="AL23" s="1006"/>
      <c r="AM23" s="1006" t="s">
        <v>518</v>
      </c>
      <c r="AN23" s="1006"/>
      <c r="AO23" s="1006"/>
      <c r="AP23" s="464"/>
      <c r="AQ23" s="176" t="s">
        <v>354</v>
      </c>
      <c r="AR23" s="169"/>
      <c r="AS23" s="169"/>
      <c r="AT23" s="170"/>
      <c r="AU23" s="373" t="s">
        <v>253</v>
      </c>
      <c r="AV23" s="373"/>
      <c r="AW23" s="373"/>
      <c r="AX23" s="374"/>
    </row>
    <row r="24" spans="1:50" ht="18.75" customHeight="1" x14ac:dyDescent="0.15">
      <c r="A24" s="518"/>
      <c r="B24" s="519"/>
      <c r="C24" s="519"/>
      <c r="D24" s="519"/>
      <c r="E24" s="519"/>
      <c r="F24" s="520"/>
      <c r="G24" s="573"/>
      <c r="H24" s="379"/>
      <c r="I24" s="379"/>
      <c r="J24" s="379"/>
      <c r="K24" s="379"/>
      <c r="L24" s="379"/>
      <c r="M24" s="379"/>
      <c r="N24" s="379"/>
      <c r="O24" s="574"/>
      <c r="P24" s="586"/>
      <c r="Q24" s="379"/>
      <c r="R24" s="379"/>
      <c r="S24" s="379"/>
      <c r="T24" s="379"/>
      <c r="U24" s="379"/>
      <c r="V24" s="379"/>
      <c r="W24" s="379"/>
      <c r="X24" s="574"/>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1"/>
      <c r="B25" s="519"/>
      <c r="C25" s="519"/>
      <c r="D25" s="519"/>
      <c r="E25" s="519"/>
      <c r="F25" s="520"/>
      <c r="G25" s="546"/>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57"/>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8"/>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496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468</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4"/>
      <c r="Z30" s="412"/>
      <c r="AA30" s="413"/>
      <c r="AB30" s="1018" t="s">
        <v>11</v>
      </c>
      <c r="AC30" s="1019"/>
      <c r="AD30" s="1020"/>
      <c r="AE30" s="1006" t="s">
        <v>547</v>
      </c>
      <c r="AF30" s="1006"/>
      <c r="AG30" s="1006"/>
      <c r="AH30" s="1006"/>
      <c r="AI30" s="1006" t="s">
        <v>544</v>
      </c>
      <c r="AJ30" s="1006"/>
      <c r="AK30" s="1006"/>
      <c r="AL30" s="1006"/>
      <c r="AM30" s="1006" t="s">
        <v>542</v>
      </c>
      <c r="AN30" s="1006"/>
      <c r="AO30" s="1006"/>
      <c r="AP30" s="464"/>
      <c r="AQ30" s="176" t="s">
        <v>354</v>
      </c>
      <c r="AR30" s="169"/>
      <c r="AS30" s="169"/>
      <c r="AT30" s="170"/>
      <c r="AU30" s="373" t="s">
        <v>253</v>
      </c>
      <c r="AV30" s="373"/>
      <c r="AW30" s="373"/>
      <c r="AX30" s="374"/>
    </row>
    <row r="31" spans="1:50" ht="18.75" customHeight="1" x14ac:dyDescent="0.15">
      <c r="A31" s="518"/>
      <c r="B31" s="519"/>
      <c r="C31" s="519"/>
      <c r="D31" s="519"/>
      <c r="E31" s="519"/>
      <c r="F31" s="520"/>
      <c r="G31" s="573"/>
      <c r="H31" s="379"/>
      <c r="I31" s="379"/>
      <c r="J31" s="379"/>
      <c r="K31" s="379"/>
      <c r="L31" s="379"/>
      <c r="M31" s="379"/>
      <c r="N31" s="379"/>
      <c r="O31" s="574"/>
      <c r="P31" s="586"/>
      <c r="Q31" s="379"/>
      <c r="R31" s="379"/>
      <c r="S31" s="379"/>
      <c r="T31" s="379"/>
      <c r="U31" s="379"/>
      <c r="V31" s="379"/>
      <c r="W31" s="379"/>
      <c r="X31" s="574"/>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1"/>
      <c r="B32" s="519"/>
      <c r="C32" s="519"/>
      <c r="D32" s="519"/>
      <c r="E32" s="519"/>
      <c r="F32" s="520"/>
      <c r="G32" s="546"/>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57"/>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8"/>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496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468</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4"/>
      <c r="Z37" s="412"/>
      <c r="AA37" s="413"/>
      <c r="AB37" s="1018" t="s">
        <v>11</v>
      </c>
      <c r="AC37" s="1019"/>
      <c r="AD37" s="1020"/>
      <c r="AE37" s="1006" t="s">
        <v>549</v>
      </c>
      <c r="AF37" s="1006"/>
      <c r="AG37" s="1006"/>
      <c r="AH37" s="1006"/>
      <c r="AI37" s="1006" t="s">
        <v>546</v>
      </c>
      <c r="AJ37" s="1006"/>
      <c r="AK37" s="1006"/>
      <c r="AL37" s="1006"/>
      <c r="AM37" s="1006" t="s">
        <v>543</v>
      </c>
      <c r="AN37" s="1006"/>
      <c r="AO37" s="1006"/>
      <c r="AP37" s="464"/>
      <c r="AQ37" s="176" t="s">
        <v>354</v>
      </c>
      <c r="AR37" s="169"/>
      <c r="AS37" s="169"/>
      <c r="AT37" s="170"/>
      <c r="AU37" s="373" t="s">
        <v>253</v>
      </c>
      <c r="AV37" s="373"/>
      <c r="AW37" s="373"/>
      <c r="AX37" s="374"/>
    </row>
    <row r="38" spans="1:50" ht="18.75" customHeight="1" x14ac:dyDescent="0.15">
      <c r="A38" s="518"/>
      <c r="B38" s="519"/>
      <c r="C38" s="519"/>
      <c r="D38" s="519"/>
      <c r="E38" s="519"/>
      <c r="F38" s="520"/>
      <c r="G38" s="573"/>
      <c r="H38" s="379"/>
      <c r="I38" s="379"/>
      <c r="J38" s="379"/>
      <c r="K38" s="379"/>
      <c r="L38" s="379"/>
      <c r="M38" s="379"/>
      <c r="N38" s="379"/>
      <c r="O38" s="574"/>
      <c r="P38" s="586"/>
      <c r="Q38" s="379"/>
      <c r="R38" s="379"/>
      <c r="S38" s="379"/>
      <c r="T38" s="379"/>
      <c r="U38" s="379"/>
      <c r="V38" s="379"/>
      <c r="W38" s="379"/>
      <c r="X38" s="574"/>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1"/>
      <c r="B39" s="519"/>
      <c r="C39" s="519"/>
      <c r="D39" s="519"/>
      <c r="E39" s="519"/>
      <c r="F39" s="520"/>
      <c r="G39" s="546"/>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57"/>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8"/>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496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468</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4"/>
      <c r="Z44" s="412"/>
      <c r="AA44" s="413"/>
      <c r="AB44" s="1018" t="s">
        <v>11</v>
      </c>
      <c r="AC44" s="1019"/>
      <c r="AD44" s="1020"/>
      <c r="AE44" s="1006" t="s">
        <v>547</v>
      </c>
      <c r="AF44" s="1006"/>
      <c r="AG44" s="1006"/>
      <c r="AH44" s="1006"/>
      <c r="AI44" s="1006" t="s">
        <v>544</v>
      </c>
      <c r="AJ44" s="1006"/>
      <c r="AK44" s="1006"/>
      <c r="AL44" s="1006"/>
      <c r="AM44" s="1006" t="s">
        <v>518</v>
      </c>
      <c r="AN44" s="1006"/>
      <c r="AO44" s="1006"/>
      <c r="AP44" s="464"/>
      <c r="AQ44" s="176" t="s">
        <v>354</v>
      </c>
      <c r="AR44" s="169"/>
      <c r="AS44" s="169"/>
      <c r="AT44" s="170"/>
      <c r="AU44" s="373" t="s">
        <v>253</v>
      </c>
      <c r="AV44" s="373"/>
      <c r="AW44" s="373"/>
      <c r="AX44" s="374"/>
    </row>
    <row r="45" spans="1:50" ht="18.75" customHeight="1" x14ac:dyDescent="0.15">
      <c r="A45" s="518"/>
      <c r="B45" s="519"/>
      <c r="C45" s="519"/>
      <c r="D45" s="519"/>
      <c r="E45" s="519"/>
      <c r="F45" s="520"/>
      <c r="G45" s="573"/>
      <c r="H45" s="379"/>
      <c r="I45" s="379"/>
      <c r="J45" s="379"/>
      <c r="K45" s="379"/>
      <c r="L45" s="379"/>
      <c r="M45" s="379"/>
      <c r="N45" s="379"/>
      <c r="O45" s="574"/>
      <c r="P45" s="586"/>
      <c r="Q45" s="379"/>
      <c r="R45" s="379"/>
      <c r="S45" s="379"/>
      <c r="T45" s="379"/>
      <c r="U45" s="379"/>
      <c r="V45" s="379"/>
      <c r="W45" s="379"/>
      <c r="X45" s="574"/>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1"/>
      <c r="B46" s="519"/>
      <c r="C46" s="519"/>
      <c r="D46" s="519"/>
      <c r="E46" s="519"/>
      <c r="F46" s="520"/>
      <c r="G46" s="546"/>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57"/>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8"/>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496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468</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4"/>
      <c r="Z51" s="412"/>
      <c r="AA51" s="413"/>
      <c r="AB51" s="464" t="s">
        <v>11</v>
      </c>
      <c r="AC51" s="1019"/>
      <c r="AD51" s="1020"/>
      <c r="AE51" s="1006" t="s">
        <v>547</v>
      </c>
      <c r="AF51" s="1006"/>
      <c r="AG51" s="1006"/>
      <c r="AH51" s="1006"/>
      <c r="AI51" s="1006" t="s">
        <v>544</v>
      </c>
      <c r="AJ51" s="1006"/>
      <c r="AK51" s="1006"/>
      <c r="AL51" s="1006"/>
      <c r="AM51" s="1006" t="s">
        <v>518</v>
      </c>
      <c r="AN51" s="1006"/>
      <c r="AO51" s="1006"/>
      <c r="AP51" s="464"/>
      <c r="AQ51" s="176" t="s">
        <v>354</v>
      </c>
      <c r="AR51" s="169"/>
      <c r="AS51" s="169"/>
      <c r="AT51" s="170"/>
      <c r="AU51" s="373" t="s">
        <v>253</v>
      </c>
      <c r="AV51" s="373"/>
      <c r="AW51" s="373"/>
      <c r="AX51" s="374"/>
    </row>
    <row r="52" spans="1:50" ht="18.75" customHeight="1" x14ac:dyDescent="0.15">
      <c r="A52" s="518"/>
      <c r="B52" s="519"/>
      <c r="C52" s="519"/>
      <c r="D52" s="519"/>
      <c r="E52" s="519"/>
      <c r="F52" s="520"/>
      <c r="G52" s="573"/>
      <c r="H52" s="379"/>
      <c r="I52" s="379"/>
      <c r="J52" s="379"/>
      <c r="K52" s="379"/>
      <c r="L52" s="379"/>
      <c r="M52" s="379"/>
      <c r="N52" s="379"/>
      <c r="O52" s="574"/>
      <c r="P52" s="586"/>
      <c r="Q52" s="379"/>
      <c r="R52" s="379"/>
      <c r="S52" s="379"/>
      <c r="T52" s="379"/>
      <c r="U52" s="379"/>
      <c r="V52" s="379"/>
      <c r="W52" s="379"/>
      <c r="X52" s="574"/>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1"/>
      <c r="B53" s="519"/>
      <c r="C53" s="519"/>
      <c r="D53" s="519"/>
      <c r="E53" s="519"/>
      <c r="F53" s="520"/>
      <c r="G53" s="546"/>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57"/>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8"/>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496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468</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4"/>
      <c r="Z58" s="412"/>
      <c r="AA58" s="413"/>
      <c r="AB58" s="1018" t="s">
        <v>11</v>
      </c>
      <c r="AC58" s="1019"/>
      <c r="AD58" s="1020"/>
      <c r="AE58" s="1006" t="s">
        <v>547</v>
      </c>
      <c r="AF58" s="1006"/>
      <c r="AG58" s="1006"/>
      <c r="AH58" s="1006"/>
      <c r="AI58" s="1006" t="s">
        <v>544</v>
      </c>
      <c r="AJ58" s="1006"/>
      <c r="AK58" s="1006"/>
      <c r="AL58" s="1006"/>
      <c r="AM58" s="1006" t="s">
        <v>518</v>
      </c>
      <c r="AN58" s="1006"/>
      <c r="AO58" s="1006"/>
      <c r="AP58" s="464"/>
      <c r="AQ58" s="176" t="s">
        <v>354</v>
      </c>
      <c r="AR58" s="169"/>
      <c r="AS58" s="169"/>
      <c r="AT58" s="170"/>
      <c r="AU58" s="373" t="s">
        <v>253</v>
      </c>
      <c r="AV58" s="373"/>
      <c r="AW58" s="373"/>
      <c r="AX58" s="374"/>
    </row>
    <row r="59" spans="1:50" ht="18.75" customHeight="1" x14ac:dyDescent="0.15">
      <c r="A59" s="518"/>
      <c r="B59" s="519"/>
      <c r="C59" s="519"/>
      <c r="D59" s="519"/>
      <c r="E59" s="519"/>
      <c r="F59" s="520"/>
      <c r="G59" s="573"/>
      <c r="H59" s="379"/>
      <c r="I59" s="379"/>
      <c r="J59" s="379"/>
      <c r="K59" s="379"/>
      <c r="L59" s="379"/>
      <c r="M59" s="379"/>
      <c r="N59" s="379"/>
      <c r="O59" s="574"/>
      <c r="P59" s="586"/>
      <c r="Q59" s="379"/>
      <c r="R59" s="379"/>
      <c r="S59" s="379"/>
      <c r="T59" s="379"/>
      <c r="U59" s="379"/>
      <c r="V59" s="379"/>
      <c r="W59" s="379"/>
      <c r="X59" s="574"/>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1"/>
      <c r="B60" s="519"/>
      <c r="C60" s="519"/>
      <c r="D60" s="519"/>
      <c r="E60" s="519"/>
      <c r="F60" s="520"/>
      <c r="G60" s="546"/>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57"/>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8"/>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496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468</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4"/>
      <c r="Z65" s="412"/>
      <c r="AA65" s="413"/>
      <c r="AB65" s="1018" t="s">
        <v>11</v>
      </c>
      <c r="AC65" s="1019"/>
      <c r="AD65" s="1020"/>
      <c r="AE65" s="1006" t="s">
        <v>547</v>
      </c>
      <c r="AF65" s="1006"/>
      <c r="AG65" s="1006"/>
      <c r="AH65" s="1006"/>
      <c r="AI65" s="1006" t="s">
        <v>544</v>
      </c>
      <c r="AJ65" s="1006"/>
      <c r="AK65" s="1006"/>
      <c r="AL65" s="1006"/>
      <c r="AM65" s="1006" t="s">
        <v>518</v>
      </c>
      <c r="AN65" s="1006"/>
      <c r="AO65" s="1006"/>
      <c r="AP65" s="464"/>
      <c r="AQ65" s="176" t="s">
        <v>354</v>
      </c>
      <c r="AR65" s="169"/>
      <c r="AS65" s="169"/>
      <c r="AT65" s="170"/>
      <c r="AU65" s="373" t="s">
        <v>253</v>
      </c>
      <c r="AV65" s="373"/>
      <c r="AW65" s="373"/>
      <c r="AX65" s="374"/>
    </row>
    <row r="66" spans="1:50" ht="18.75" customHeight="1" x14ac:dyDescent="0.15">
      <c r="A66" s="518"/>
      <c r="B66" s="519"/>
      <c r="C66" s="519"/>
      <c r="D66" s="519"/>
      <c r="E66" s="519"/>
      <c r="F66" s="520"/>
      <c r="G66" s="573"/>
      <c r="H66" s="379"/>
      <c r="I66" s="379"/>
      <c r="J66" s="379"/>
      <c r="K66" s="379"/>
      <c r="L66" s="379"/>
      <c r="M66" s="379"/>
      <c r="N66" s="379"/>
      <c r="O66" s="574"/>
      <c r="P66" s="586"/>
      <c r="Q66" s="379"/>
      <c r="R66" s="379"/>
      <c r="S66" s="379"/>
      <c r="T66" s="379"/>
      <c r="U66" s="379"/>
      <c r="V66" s="379"/>
      <c r="W66" s="379"/>
      <c r="X66" s="574"/>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1"/>
      <c r="B67" s="519"/>
      <c r="C67" s="519"/>
      <c r="D67" s="519"/>
      <c r="E67" s="519"/>
      <c r="F67" s="520"/>
      <c r="G67" s="546"/>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57"/>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8"/>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3"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496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482</v>
      </c>
      <c r="H2" s="446"/>
      <c r="I2" s="446"/>
      <c r="J2" s="446"/>
      <c r="K2" s="446"/>
      <c r="L2" s="446"/>
      <c r="M2" s="446"/>
      <c r="N2" s="446"/>
      <c r="O2" s="446"/>
      <c r="P2" s="446"/>
      <c r="Q2" s="446"/>
      <c r="R2" s="446"/>
      <c r="S2" s="446"/>
      <c r="T2" s="446"/>
      <c r="U2" s="446"/>
      <c r="V2" s="446"/>
      <c r="W2" s="446"/>
      <c r="X2" s="446"/>
      <c r="Y2" s="446"/>
      <c r="Z2" s="446"/>
      <c r="AA2" s="446"/>
      <c r="AB2" s="447"/>
      <c r="AC2" s="445" t="s">
        <v>484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6"/>
      <c r="B15" s="1047"/>
      <c r="C15" s="1047"/>
      <c r="D15" s="1047"/>
      <c r="E15" s="1047"/>
      <c r="F15" s="1048"/>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6"/>
      <c r="B28" s="1047"/>
      <c r="C28" s="1047"/>
      <c r="D28" s="1047"/>
      <c r="E28" s="1047"/>
      <c r="F28" s="1048"/>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6"/>
      <c r="B41" s="1047"/>
      <c r="C41" s="1047"/>
      <c r="D41" s="1047"/>
      <c r="E41" s="1047"/>
      <c r="F41" s="1048"/>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6"/>
      <c r="B68" s="1047"/>
      <c r="C68" s="1047"/>
      <c r="D68" s="1047"/>
      <c r="E68" s="1047"/>
      <c r="F68" s="1048"/>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6"/>
      <c r="B81" s="1047"/>
      <c r="C81" s="1047"/>
      <c r="D81" s="1047"/>
      <c r="E81" s="1047"/>
      <c r="F81" s="1048"/>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6"/>
      <c r="B94" s="1047"/>
      <c r="C94" s="1047"/>
      <c r="D94" s="1047"/>
      <c r="E94" s="1047"/>
      <c r="F94" s="1048"/>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6"/>
      <c r="B121" s="1047"/>
      <c r="C121" s="1047"/>
      <c r="D121" s="1047"/>
      <c r="E121" s="1047"/>
      <c r="F121" s="1048"/>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6"/>
      <c r="B134" s="1047"/>
      <c r="C134" s="1047"/>
      <c r="D134" s="1047"/>
      <c r="E134" s="1047"/>
      <c r="F134" s="1048"/>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6"/>
      <c r="B147" s="1047"/>
      <c r="C147" s="1047"/>
      <c r="D147" s="1047"/>
      <c r="E147" s="1047"/>
      <c r="F147" s="1048"/>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6"/>
      <c r="B174" s="1047"/>
      <c r="C174" s="1047"/>
      <c r="D174" s="1047"/>
      <c r="E174" s="1047"/>
      <c r="F174" s="1048"/>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6"/>
      <c r="B187" s="1047"/>
      <c r="C187" s="1047"/>
      <c r="D187" s="1047"/>
      <c r="E187" s="1047"/>
      <c r="F187" s="1048"/>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6"/>
      <c r="B200" s="1047"/>
      <c r="C200" s="1047"/>
      <c r="D200" s="1047"/>
      <c r="E200" s="1047"/>
      <c r="F200" s="1048"/>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6"/>
      <c r="B227" s="1047"/>
      <c r="C227" s="1047"/>
      <c r="D227" s="1047"/>
      <c r="E227" s="1047"/>
      <c r="F227" s="1048"/>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6"/>
      <c r="B240" s="1047"/>
      <c r="C240" s="1047"/>
      <c r="D240" s="1047"/>
      <c r="E240" s="1047"/>
      <c r="F240" s="1048"/>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6"/>
      <c r="B253" s="1047"/>
      <c r="C253" s="1047"/>
      <c r="D253" s="1047"/>
      <c r="E253" s="1047"/>
      <c r="F253" s="1048"/>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380</v>
      </c>
      <c r="AI3" s="346"/>
      <c r="AJ3" s="346"/>
      <c r="AK3" s="346"/>
      <c r="AL3" s="346" t="s">
        <v>21</v>
      </c>
      <c r="AM3" s="346"/>
      <c r="AN3" s="346"/>
      <c r="AO3" s="432"/>
      <c r="AP3" s="433" t="s">
        <v>419</v>
      </c>
      <c r="AQ3" s="433"/>
      <c r="AR3" s="433"/>
      <c r="AS3" s="433"/>
      <c r="AT3" s="433"/>
      <c r="AU3" s="433"/>
      <c r="AV3" s="433"/>
      <c r="AW3" s="433"/>
      <c r="AX3" s="433"/>
    </row>
    <row r="4" spans="1:50" ht="26.25" customHeight="1" x14ac:dyDescent="0.15">
      <c r="A4" s="1066">
        <v>1</v>
      </c>
      <c r="B4" s="106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6">
        <v>2</v>
      </c>
      <c r="B5" s="106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6">
        <v>3</v>
      </c>
      <c r="B6" s="106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380</v>
      </c>
      <c r="AI36" s="346"/>
      <c r="AJ36" s="346"/>
      <c r="AK36" s="346"/>
      <c r="AL36" s="346" t="s">
        <v>21</v>
      </c>
      <c r="AM36" s="346"/>
      <c r="AN36" s="346"/>
      <c r="AO36" s="432"/>
      <c r="AP36" s="433" t="s">
        <v>419</v>
      </c>
      <c r="AQ36" s="433"/>
      <c r="AR36" s="433"/>
      <c r="AS36" s="433"/>
      <c r="AT36" s="433"/>
      <c r="AU36" s="433"/>
      <c r="AV36" s="433"/>
      <c r="AW36" s="433"/>
      <c r="AX36" s="433"/>
    </row>
    <row r="37" spans="1:50" ht="26.25" customHeight="1" x14ac:dyDescent="0.15">
      <c r="A37" s="1066">
        <v>1</v>
      </c>
      <c r="B37" s="106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380</v>
      </c>
      <c r="AI69" s="346"/>
      <c r="AJ69" s="346"/>
      <c r="AK69" s="346"/>
      <c r="AL69" s="346" t="s">
        <v>21</v>
      </c>
      <c r="AM69" s="346"/>
      <c r="AN69" s="346"/>
      <c r="AO69" s="432"/>
      <c r="AP69" s="433" t="s">
        <v>419</v>
      </c>
      <c r="AQ69" s="433"/>
      <c r="AR69" s="433"/>
      <c r="AS69" s="433"/>
      <c r="AT69" s="433"/>
      <c r="AU69" s="433"/>
      <c r="AV69" s="433"/>
      <c r="AW69" s="433"/>
      <c r="AX69" s="433"/>
    </row>
    <row r="70" spans="1:50" ht="26.25" customHeight="1" x14ac:dyDescent="0.15">
      <c r="A70" s="1066">
        <v>1</v>
      </c>
      <c r="B70" s="106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380</v>
      </c>
      <c r="AI102" s="346"/>
      <c r="AJ102" s="346"/>
      <c r="AK102" s="346"/>
      <c r="AL102" s="346" t="s">
        <v>21</v>
      </c>
      <c r="AM102" s="346"/>
      <c r="AN102" s="346"/>
      <c r="AO102" s="432"/>
      <c r="AP102" s="433" t="s">
        <v>419</v>
      </c>
      <c r="AQ102" s="433"/>
      <c r="AR102" s="433"/>
      <c r="AS102" s="433"/>
      <c r="AT102" s="433"/>
      <c r="AU102" s="433"/>
      <c r="AV102" s="433"/>
      <c r="AW102" s="433"/>
      <c r="AX102" s="433"/>
    </row>
    <row r="103" spans="1:50" ht="26.25" customHeight="1" x14ac:dyDescent="0.15">
      <c r="A103" s="1066">
        <v>1</v>
      </c>
      <c r="B103" s="106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380</v>
      </c>
      <c r="AI135" s="346"/>
      <c r="AJ135" s="346"/>
      <c r="AK135" s="346"/>
      <c r="AL135" s="346" t="s">
        <v>21</v>
      </c>
      <c r="AM135" s="346"/>
      <c r="AN135" s="346"/>
      <c r="AO135" s="432"/>
      <c r="AP135" s="433" t="s">
        <v>419</v>
      </c>
      <c r="AQ135" s="433"/>
      <c r="AR135" s="433"/>
      <c r="AS135" s="433"/>
      <c r="AT135" s="433"/>
      <c r="AU135" s="433"/>
      <c r="AV135" s="433"/>
      <c r="AW135" s="433"/>
      <c r="AX135" s="433"/>
    </row>
    <row r="136" spans="1:50" ht="26.25" customHeight="1" x14ac:dyDescent="0.15">
      <c r="A136" s="1066">
        <v>1</v>
      </c>
      <c r="B136" s="106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380</v>
      </c>
      <c r="AI168" s="346"/>
      <c r="AJ168" s="346"/>
      <c r="AK168" s="346"/>
      <c r="AL168" s="346" t="s">
        <v>21</v>
      </c>
      <c r="AM168" s="346"/>
      <c r="AN168" s="346"/>
      <c r="AO168" s="432"/>
      <c r="AP168" s="433" t="s">
        <v>419</v>
      </c>
      <c r="AQ168" s="433"/>
      <c r="AR168" s="433"/>
      <c r="AS168" s="433"/>
      <c r="AT168" s="433"/>
      <c r="AU168" s="433"/>
      <c r="AV168" s="433"/>
      <c r="AW168" s="433"/>
      <c r="AX168" s="433"/>
    </row>
    <row r="169" spans="1:50" ht="26.25" customHeight="1" x14ac:dyDescent="0.15">
      <c r="A169" s="1066">
        <v>1</v>
      </c>
      <c r="B169" s="106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380</v>
      </c>
      <c r="AI201" s="346"/>
      <c r="AJ201" s="346"/>
      <c r="AK201" s="346"/>
      <c r="AL201" s="346" t="s">
        <v>21</v>
      </c>
      <c r="AM201" s="346"/>
      <c r="AN201" s="346"/>
      <c r="AO201" s="432"/>
      <c r="AP201" s="433" t="s">
        <v>419</v>
      </c>
      <c r="AQ201" s="433"/>
      <c r="AR201" s="433"/>
      <c r="AS201" s="433"/>
      <c r="AT201" s="433"/>
      <c r="AU201" s="433"/>
      <c r="AV201" s="433"/>
      <c r="AW201" s="433"/>
      <c r="AX201" s="433"/>
    </row>
    <row r="202" spans="1:50" ht="26.25" customHeight="1" x14ac:dyDescent="0.15">
      <c r="A202" s="1066">
        <v>1</v>
      </c>
      <c r="B202" s="106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380</v>
      </c>
      <c r="AI234" s="346"/>
      <c r="AJ234" s="346"/>
      <c r="AK234" s="346"/>
      <c r="AL234" s="346" t="s">
        <v>21</v>
      </c>
      <c r="AM234" s="346"/>
      <c r="AN234" s="346"/>
      <c r="AO234" s="432"/>
      <c r="AP234" s="433" t="s">
        <v>419</v>
      </c>
      <c r="AQ234" s="433"/>
      <c r="AR234" s="433"/>
      <c r="AS234" s="433"/>
      <c r="AT234" s="433"/>
      <c r="AU234" s="433"/>
      <c r="AV234" s="433"/>
      <c r="AW234" s="433"/>
      <c r="AX234" s="433"/>
    </row>
    <row r="235" spans="1:50" ht="26.25" customHeight="1" x14ac:dyDescent="0.15">
      <c r="A235" s="1066">
        <v>1</v>
      </c>
      <c r="B235" s="106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380</v>
      </c>
      <c r="AI267" s="346"/>
      <c r="AJ267" s="346"/>
      <c r="AK267" s="346"/>
      <c r="AL267" s="346" t="s">
        <v>21</v>
      </c>
      <c r="AM267" s="346"/>
      <c r="AN267" s="346"/>
      <c r="AO267" s="432"/>
      <c r="AP267" s="433" t="s">
        <v>419</v>
      </c>
      <c r="AQ267" s="433"/>
      <c r="AR267" s="433"/>
      <c r="AS267" s="433"/>
      <c r="AT267" s="433"/>
      <c r="AU267" s="433"/>
      <c r="AV267" s="433"/>
      <c r="AW267" s="433"/>
      <c r="AX267" s="433"/>
    </row>
    <row r="268" spans="1:50" ht="26.25" customHeight="1" x14ac:dyDescent="0.15">
      <c r="A268" s="1066">
        <v>1</v>
      </c>
      <c r="B268" s="106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380</v>
      </c>
      <c r="AI300" s="346"/>
      <c r="AJ300" s="346"/>
      <c r="AK300" s="346"/>
      <c r="AL300" s="346" t="s">
        <v>21</v>
      </c>
      <c r="AM300" s="346"/>
      <c r="AN300" s="346"/>
      <c r="AO300" s="432"/>
      <c r="AP300" s="433" t="s">
        <v>419</v>
      </c>
      <c r="AQ300" s="433"/>
      <c r="AR300" s="433"/>
      <c r="AS300" s="433"/>
      <c r="AT300" s="433"/>
      <c r="AU300" s="433"/>
      <c r="AV300" s="433"/>
      <c r="AW300" s="433"/>
      <c r="AX300" s="433"/>
    </row>
    <row r="301" spans="1:50" ht="26.25"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380</v>
      </c>
      <c r="AI333" s="346"/>
      <c r="AJ333" s="346"/>
      <c r="AK333" s="346"/>
      <c r="AL333" s="346" t="s">
        <v>21</v>
      </c>
      <c r="AM333" s="346"/>
      <c r="AN333" s="346"/>
      <c r="AO333" s="432"/>
      <c r="AP333" s="433" t="s">
        <v>419</v>
      </c>
      <c r="AQ333" s="433"/>
      <c r="AR333" s="433"/>
      <c r="AS333" s="433"/>
      <c r="AT333" s="433"/>
      <c r="AU333" s="433"/>
      <c r="AV333" s="433"/>
      <c r="AW333" s="433"/>
      <c r="AX333" s="433"/>
    </row>
    <row r="334" spans="1:50" ht="26.25"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380</v>
      </c>
      <c r="AI366" s="346"/>
      <c r="AJ366" s="346"/>
      <c r="AK366" s="346"/>
      <c r="AL366" s="346" t="s">
        <v>21</v>
      </c>
      <c r="AM366" s="346"/>
      <c r="AN366" s="346"/>
      <c r="AO366" s="432"/>
      <c r="AP366" s="433" t="s">
        <v>419</v>
      </c>
      <c r="AQ366" s="433"/>
      <c r="AR366" s="433"/>
      <c r="AS366" s="433"/>
      <c r="AT366" s="433"/>
      <c r="AU366" s="433"/>
      <c r="AV366" s="433"/>
      <c r="AW366" s="433"/>
      <c r="AX366" s="433"/>
    </row>
    <row r="367" spans="1:50" ht="26.25"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380</v>
      </c>
      <c r="AI399" s="346"/>
      <c r="AJ399" s="346"/>
      <c r="AK399" s="346"/>
      <c r="AL399" s="346" t="s">
        <v>21</v>
      </c>
      <c r="AM399" s="346"/>
      <c r="AN399" s="346"/>
      <c r="AO399" s="432"/>
      <c r="AP399" s="433" t="s">
        <v>419</v>
      </c>
      <c r="AQ399" s="433"/>
      <c r="AR399" s="433"/>
      <c r="AS399" s="433"/>
      <c r="AT399" s="433"/>
      <c r="AU399" s="433"/>
      <c r="AV399" s="433"/>
      <c r="AW399" s="433"/>
      <c r="AX399" s="433"/>
    </row>
    <row r="400" spans="1:50" ht="26.25"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380</v>
      </c>
      <c r="AI432" s="346"/>
      <c r="AJ432" s="346"/>
      <c r="AK432" s="346"/>
      <c r="AL432" s="346" t="s">
        <v>21</v>
      </c>
      <c r="AM432" s="346"/>
      <c r="AN432" s="346"/>
      <c r="AO432" s="432"/>
      <c r="AP432" s="433" t="s">
        <v>419</v>
      </c>
      <c r="AQ432" s="433"/>
      <c r="AR432" s="433"/>
      <c r="AS432" s="433"/>
      <c r="AT432" s="433"/>
      <c r="AU432" s="433"/>
      <c r="AV432" s="433"/>
      <c r="AW432" s="433"/>
      <c r="AX432" s="433"/>
    </row>
    <row r="433" spans="1:50" ht="26.25"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380</v>
      </c>
      <c r="AI465" s="346"/>
      <c r="AJ465" s="346"/>
      <c r="AK465" s="346"/>
      <c r="AL465" s="346" t="s">
        <v>21</v>
      </c>
      <c r="AM465" s="346"/>
      <c r="AN465" s="346"/>
      <c r="AO465" s="432"/>
      <c r="AP465" s="433" t="s">
        <v>419</v>
      </c>
      <c r="AQ465" s="433"/>
      <c r="AR465" s="433"/>
      <c r="AS465" s="433"/>
      <c r="AT465" s="433"/>
      <c r="AU465" s="433"/>
      <c r="AV465" s="433"/>
      <c r="AW465" s="433"/>
      <c r="AX465" s="433"/>
    </row>
    <row r="466" spans="1:50" ht="26.25"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380</v>
      </c>
      <c r="AI498" s="346"/>
      <c r="AJ498" s="346"/>
      <c r="AK498" s="346"/>
      <c r="AL498" s="346" t="s">
        <v>21</v>
      </c>
      <c r="AM498" s="346"/>
      <c r="AN498" s="346"/>
      <c r="AO498" s="432"/>
      <c r="AP498" s="433" t="s">
        <v>419</v>
      </c>
      <c r="AQ498" s="433"/>
      <c r="AR498" s="433"/>
      <c r="AS498" s="433"/>
      <c r="AT498" s="433"/>
      <c r="AU498" s="433"/>
      <c r="AV498" s="433"/>
      <c r="AW498" s="433"/>
      <c r="AX498" s="433"/>
    </row>
    <row r="499" spans="1:50" ht="26.25"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380</v>
      </c>
      <c r="AI531" s="346"/>
      <c r="AJ531" s="346"/>
      <c r="AK531" s="346"/>
      <c r="AL531" s="346" t="s">
        <v>21</v>
      </c>
      <c r="AM531" s="346"/>
      <c r="AN531" s="346"/>
      <c r="AO531" s="432"/>
      <c r="AP531" s="433" t="s">
        <v>419</v>
      </c>
      <c r="AQ531" s="433"/>
      <c r="AR531" s="433"/>
      <c r="AS531" s="433"/>
      <c r="AT531" s="433"/>
      <c r="AU531" s="433"/>
      <c r="AV531" s="433"/>
      <c r="AW531" s="433"/>
      <c r="AX531" s="433"/>
    </row>
    <row r="532" spans="1:50" ht="26.25"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380</v>
      </c>
      <c r="AI564" s="346"/>
      <c r="AJ564" s="346"/>
      <c r="AK564" s="346"/>
      <c r="AL564" s="346" t="s">
        <v>21</v>
      </c>
      <c r="AM564" s="346"/>
      <c r="AN564" s="346"/>
      <c r="AO564" s="432"/>
      <c r="AP564" s="433" t="s">
        <v>419</v>
      </c>
      <c r="AQ564" s="433"/>
      <c r="AR564" s="433"/>
      <c r="AS564" s="433"/>
      <c r="AT564" s="433"/>
      <c r="AU564" s="433"/>
      <c r="AV564" s="433"/>
      <c r="AW564" s="433"/>
      <c r="AX564" s="433"/>
    </row>
    <row r="565" spans="1:50" ht="26.25"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380</v>
      </c>
      <c r="AI597" s="346"/>
      <c r="AJ597" s="346"/>
      <c r="AK597" s="346"/>
      <c r="AL597" s="346" t="s">
        <v>21</v>
      </c>
      <c r="AM597" s="346"/>
      <c r="AN597" s="346"/>
      <c r="AO597" s="432"/>
      <c r="AP597" s="433" t="s">
        <v>419</v>
      </c>
      <c r="AQ597" s="433"/>
      <c r="AR597" s="433"/>
      <c r="AS597" s="433"/>
      <c r="AT597" s="433"/>
      <c r="AU597" s="433"/>
      <c r="AV597" s="433"/>
      <c r="AW597" s="433"/>
      <c r="AX597" s="433"/>
    </row>
    <row r="598" spans="1:50" ht="26.25"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380</v>
      </c>
      <c r="AI630" s="346"/>
      <c r="AJ630" s="346"/>
      <c r="AK630" s="346"/>
      <c r="AL630" s="346" t="s">
        <v>21</v>
      </c>
      <c r="AM630" s="346"/>
      <c r="AN630" s="346"/>
      <c r="AO630" s="432"/>
      <c r="AP630" s="433" t="s">
        <v>419</v>
      </c>
      <c r="AQ630" s="433"/>
      <c r="AR630" s="433"/>
      <c r="AS630" s="433"/>
      <c r="AT630" s="433"/>
      <c r="AU630" s="433"/>
      <c r="AV630" s="433"/>
      <c r="AW630" s="433"/>
      <c r="AX630" s="433"/>
    </row>
    <row r="631" spans="1:50" ht="26.25"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380</v>
      </c>
      <c r="AI663" s="346"/>
      <c r="AJ663" s="346"/>
      <c r="AK663" s="346"/>
      <c r="AL663" s="346" t="s">
        <v>21</v>
      </c>
      <c r="AM663" s="346"/>
      <c r="AN663" s="346"/>
      <c r="AO663" s="432"/>
      <c r="AP663" s="433" t="s">
        <v>419</v>
      </c>
      <c r="AQ663" s="433"/>
      <c r="AR663" s="433"/>
      <c r="AS663" s="433"/>
      <c r="AT663" s="433"/>
      <c r="AU663" s="433"/>
      <c r="AV663" s="433"/>
      <c r="AW663" s="433"/>
      <c r="AX663" s="433"/>
    </row>
    <row r="664" spans="1:50" ht="26.25"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380</v>
      </c>
      <c r="AI696" s="346"/>
      <c r="AJ696" s="346"/>
      <c r="AK696" s="346"/>
      <c r="AL696" s="346" t="s">
        <v>21</v>
      </c>
      <c r="AM696" s="346"/>
      <c r="AN696" s="346"/>
      <c r="AO696" s="432"/>
      <c r="AP696" s="433" t="s">
        <v>419</v>
      </c>
      <c r="AQ696" s="433"/>
      <c r="AR696" s="433"/>
      <c r="AS696" s="433"/>
      <c r="AT696" s="433"/>
      <c r="AU696" s="433"/>
      <c r="AV696" s="433"/>
      <c r="AW696" s="433"/>
      <c r="AX696" s="433"/>
    </row>
    <row r="697" spans="1:50" ht="26.25"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380</v>
      </c>
      <c r="AI729" s="346"/>
      <c r="AJ729" s="346"/>
      <c r="AK729" s="346"/>
      <c r="AL729" s="346" t="s">
        <v>21</v>
      </c>
      <c r="AM729" s="346"/>
      <c r="AN729" s="346"/>
      <c r="AO729" s="432"/>
      <c r="AP729" s="433" t="s">
        <v>419</v>
      </c>
      <c r="AQ729" s="433"/>
      <c r="AR729" s="433"/>
      <c r="AS729" s="433"/>
      <c r="AT729" s="433"/>
      <c r="AU729" s="433"/>
      <c r="AV729" s="433"/>
      <c r="AW729" s="433"/>
      <c r="AX729" s="433"/>
    </row>
    <row r="730" spans="1:50" ht="26.25"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380</v>
      </c>
      <c r="AI762" s="346"/>
      <c r="AJ762" s="346"/>
      <c r="AK762" s="346"/>
      <c r="AL762" s="346" t="s">
        <v>21</v>
      </c>
      <c r="AM762" s="346"/>
      <c r="AN762" s="346"/>
      <c r="AO762" s="432"/>
      <c r="AP762" s="433" t="s">
        <v>419</v>
      </c>
      <c r="AQ762" s="433"/>
      <c r="AR762" s="433"/>
      <c r="AS762" s="433"/>
      <c r="AT762" s="433"/>
      <c r="AU762" s="433"/>
      <c r="AV762" s="433"/>
      <c r="AW762" s="433"/>
      <c r="AX762" s="433"/>
    </row>
    <row r="763" spans="1:50" ht="26.25"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380</v>
      </c>
      <c r="AI795" s="346"/>
      <c r="AJ795" s="346"/>
      <c r="AK795" s="346"/>
      <c r="AL795" s="346" t="s">
        <v>21</v>
      </c>
      <c r="AM795" s="346"/>
      <c r="AN795" s="346"/>
      <c r="AO795" s="432"/>
      <c r="AP795" s="433" t="s">
        <v>419</v>
      </c>
      <c r="AQ795" s="433"/>
      <c r="AR795" s="433"/>
      <c r="AS795" s="433"/>
      <c r="AT795" s="433"/>
      <c r="AU795" s="433"/>
      <c r="AV795" s="433"/>
      <c r="AW795" s="433"/>
      <c r="AX795" s="433"/>
    </row>
    <row r="796" spans="1:50" ht="26.25"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380</v>
      </c>
      <c r="AI828" s="346"/>
      <c r="AJ828" s="346"/>
      <c r="AK828" s="346"/>
      <c r="AL828" s="346" t="s">
        <v>21</v>
      </c>
      <c r="AM828" s="346"/>
      <c r="AN828" s="346"/>
      <c r="AO828" s="432"/>
      <c r="AP828" s="433" t="s">
        <v>419</v>
      </c>
      <c r="AQ828" s="433"/>
      <c r="AR828" s="433"/>
      <c r="AS828" s="433"/>
      <c r="AT828" s="433"/>
      <c r="AU828" s="433"/>
      <c r="AV828" s="433"/>
      <c r="AW828" s="433"/>
      <c r="AX828" s="433"/>
    </row>
    <row r="829" spans="1:50" ht="26.25"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380</v>
      </c>
      <c r="AI861" s="346"/>
      <c r="AJ861" s="346"/>
      <c r="AK861" s="346"/>
      <c r="AL861" s="346" t="s">
        <v>21</v>
      </c>
      <c r="AM861" s="346"/>
      <c r="AN861" s="346"/>
      <c r="AO861" s="432"/>
      <c r="AP861" s="433" t="s">
        <v>419</v>
      </c>
      <c r="AQ861" s="433"/>
      <c r="AR861" s="433"/>
      <c r="AS861" s="433"/>
      <c r="AT861" s="433"/>
      <c r="AU861" s="433"/>
      <c r="AV861" s="433"/>
      <c r="AW861" s="433"/>
      <c r="AX861" s="433"/>
    </row>
    <row r="862" spans="1:50" ht="26.25"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380</v>
      </c>
      <c r="AI894" s="346"/>
      <c r="AJ894" s="346"/>
      <c r="AK894" s="346"/>
      <c r="AL894" s="346" t="s">
        <v>21</v>
      </c>
      <c r="AM894" s="346"/>
      <c r="AN894" s="346"/>
      <c r="AO894" s="432"/>
      <c r="AP894" s="433" t="s">
        <v>419</v>
      </c>
      <c r="AQ894" s="433"/>
      <c r="AR894" s="433"/>
      <c r="AS894" s="433"/>
      <c r="AT894" s="433"/>
      <c r="AU894" s="433"/>
      <c r="AV894" s="433"/>
      <c r="AW894" s="433"/>
      <c r="AX894" s="433"/>
    </row>
    <row r="895" spans="1:50" ht="26.25"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380</v>
      </c>
      <c r="AI927" s="346"/>
      <c r="AJ927" s="346"/>
      <c r="AK927" s="346"/>
      <c r="AL927" s="346" t="s">
        <v>21</v>
      </c>
      <c r="AM927" s="346"/>
      <c r="AN927" s="346"/>
      <c r="AO927" s="432"/>
      <c r="AP927" s="433" t="s">
        <v>419</v>
      </c>
      <c r="AQ927" s="433"/>
      <c r="AR927" s="433"/>
      <c r="AS927" s="433"/>
      <c r="AT927" s="433"/>
      <c r="AU927" s="433"/>
      <c r="AV927" s="433"/>
      <c r="AW927" s="433"/>
      <c r="AX927" s="433"/>
    </row>
    <row r="928" spans="1:50" ht="26.25"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380</v>
      </c>
      <c r="AI960" s="346"/>
      <c r="AJ960" s="346"/>
      <c r="AK960" s="346"/>
      <c r="AL960" s="346" t="s">
        <v>21</v>
      </c>
      <c r="AM960" s="346"/>
      <c r="AN960" s="346"/>
      <c r="AO960" s="432"/>
      <c r="AP960" s="433" t="s">
        <v>419</v>
      </c>
      <c r="AQ960" s="433"/>
      <c r="AR960" s="433"/>
      <c r="AS960" s="433"/>
      <c r="AT960" s="433"/>
      <c r="AU960" s="433"/>
      <c r="AV960" s="433"/>
      <c r="AW960" s="433"/>
      <c r="AX960" s="433"/>
    </row>
    <row r="961" spans="1:50" ht="26.25"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380</v>
      </c>
      <c r="AI993" s="346"/>
      <c r="AJ993" s="346"/>
      <c r="AK993" s="346"/>
      <c r="AL993" s="346" t="s">
        <v>21</v>
      </c>
      <c r="AM993" s="346"/>
      <c r="AN993" s="346"/>
      <c r="AO993" s="432"/>
      <c r="AP993" s="433" t="s">
        <v>419</v>
      </c>
      <c r="AQ993" s="433"/>
      <c r="AR993" s="433"/>
      <c r="AS993" s="433"/>
      <c r="AT993" s="433"/>
      <c r="AU993" s="433"/>
      <c r="AV993" s="433"/>
      <c r="AW993" s="433"/>
      <c r="AX993" s="433"/>
    </row>
    <row r="994" spans="1:50" ht="26.25"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380</v>
      </c>
      <c r="AI1026" s="346"/>
      <c r="AJ1026" s="346"/>
      <c r="AK1026" s="346"/>
      <c r="AL1026" s="346" t="s">
        <v>21</v>
      </c>
      <c r="AM1026" s="346"/>
      <c r="AN1026" s="346"/>
      <c r="AO1026" s="432"/>
      <c r="AP1026" s="433" t="s">
        <v>419</v>
      </c>
      <c r="AQ1026" s="433"/>
      <c r="AR1026" s="433"/>
      <c r="AS1026" s="433"/>
      <c r="AT1026" s="433"/>
      <c r="AU1026" s="433"/>
      <c r="AV1026" s="433"/>
      <c r="AW1026" s="433"/>
      <c r="AX1026" s="433"/>
    </row>
    <row r="1027" spans="1:50" ht="26.25"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380</v>
      </c>
      <c r="AI1059" s="346"/>
      <c r="AJ1059" s="346"/>
      <c r="AK1059" s="346"/>
      <c r="AL1059" s="346" t="s">
        <v>21</v>
      </c>
      <c r="AM1059" s="346"/>
      <c r="AN1059" s="346"/>
      <c r="AO1059" s="432"/>
      <c r="AP1059" s="433" t="s">
        <v>419</v>
      </c>
      <c r="AQ1059" s="433"/>
      <c r="AR1059" s="433"/>
      <c r="AS1059" s="433"/>
      <c r="AT1059" s="433"/>
      <c r="AU1059" s="433"/>
      <c r="AV1059" s="433"/>
      <c r="AW1059" s="433"/>
      <c r="AX1059" s="433"/>
    </row>
    <row r="1060" spans="1:50" ht="26.25"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380</v>
      </c>
      <c r="AI1092" s="346"/>
      <c r="AJ1092" s="346"/>
      <c r="AK1092" s="346"/>
      <c r="AL1092" s="346" t="s">
        <v>21</v>
      </c>
      <c r="AM1092" s="346"/>
      <c r="AN1092" s="346"/>
      <c r="AO1092" s="432"/>
      <c r="AP1092" s="433" t="s">
        <v>419</v>
      </c>
      <c r="AQ1092" s="433"/>
      <c r="AR1092" s="433"/>
      <c r="AS1092" s="433"/>
      <c r="AT1092" s="433"/>
      <c r="AU1092" s="433"/>
      <c r="AV1092" s="433"/>
      <c r="AW1092" s="433"/>
      <c r="AX1092" s="433"/>
    </row>
    <row r="1093" spans="1:50" ht="26.25"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380</v>
      </c>
      <c r="AI1125" s="346"/>
      <c r="AJ1125" s="346"/>
      <c r="AK1125" s="346"/>
      <c r="AL1125" s="346" t="s">
        <v>21</v>
      </c>
      <c r="AM1125" s="346"/>
      <c r="AN1125" s="346"/>
      <c r="AO1125" s="432"/>
      <c r="AP1125" s="433" t="s">
        <v>419</v>
      </c>
      <c r="AQ1125" s="433"/>
      <c r="AR1125" s="433"/>
      <c r="AS1125" s="433"/>
      <c r="AT1125" s="433"/>
      <c r="AU1125" s="433"/>
      <c r="AV1125" s="433"/>
      <c r="AW1125" s="433"/>
      <c r="AX1125" s="433"/>
    </row>
    <row r="1126" spans="1:50" ht="26.25"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380</v>
      </c>
      <c r="AI1158" s="346"/>
      <c r="AJ1158" s="346"/>
      <c r="AK1158" s="346"/>
      <c r="AL1158" s="346" t="s">
        <v>21</v>
      </c>
      <c r="AM1158" s="346"/>
      <c r="AN1158" s="346"/>
      <c r="AO1158" s="432"/>
      <c r="AP1158" s="433" t="s">
        <v>419</v>
      </c>
      <c r="AQ1158" s="433"/>
      <c r="AR1158" s="433"/>
      <c r="AS1158" s="433"/>
      <c r="AT1158" s="433"/>
      <c r="AU1158" s="433"/>
      <c r="AV1158" s="433"/>
      <c r="AW1158" s="433"/>
      <c r="AX1158" s="433"/>
    </row>
    <row r="1159" spans="1:50" ht="26.25"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380</v>
      </c>
      <c r="AI1191" s="346"/>
      <c r="AJ1191" s="346"/>
      <c r="AK1191" s="346"/>
      <c r="AL1191" s="346" t="s">
        <v>21</v>
      </c>
      <c r="AM1191" s="346"/>
      <c r="AN1191" s="346"/>
      <c r="AO1191" s="432"/>
      <c r="AP1191" s="433" t="s">
        <v>419</v>
      </c>
      <c r="AQ1191" s="433"/>
      <c r="AR1191" s="433"/>
      <c r="AS1191" s="433"/>
      <c r="AT1191" s="433"/>
      <c r="AU1191" s="433"/>
      <c r="AV1191" s="433"/>
      <c r="AW1191" s="433"/>
      <c r="AX1191" s="433"/>
    </row>
    <row r="1192" spans="1:50" ht="26.25"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380</v>
      </c>
      <c r="AI1224" s="346"/>
      <c r="AJ1224" s="346"/>
      <c r="AK1224" s="346"/>
      <c r="AL1224" s="346" t="s">
        <v>21</v>
      </c>
      <c r="AM1224" s="346"/>
      <c r="AN1224" s="346"/>
      <c r="AO1224" s="432"/>
      <c r="AP1224" s="433" t="s">
        <v>419</v>
      </c>
      <c r="AQ1224" s="433"/>
      <c r="AR1224" s="433"/>
      <c r="AS1224" s="433"/>
      <c r="AT1224" s="433"/>
      <c r="AU1224" s="433"/>
      <c r="AV1224" s="433"/>
      <c r="AW1224" s="433"/>
      <c r="AX1224" s="433"/>
    </row>
    <row r="1225" spans="1:50" ht="26.25"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380</v>
      </c>
      <c r="AI1257" s="346"/>
      <c r="AJ1257" s="346"/>
      <c r="AK1257" s="346"/>
      <c r="AL1257" s="346" t="s">
        <v>21</v>
      </c>
      <c r="AM1257" s="346"/>
      <c r="AN1257" s="346"/>
      <c r="AO1257" s="432"/>
      <c r="AP1257" s="433" t="s">
        <v>419</v>
      </c>
      <c r="AQ1257" s="433"/>
      <c r="AR1257" s="433"/>
      <c r="AS1257" s="433"/>
      <c r="AT1257" s="433"/>
      <c r="AU1257" s="433"/>
      <c r="AV1257" s="433"/>
      <c r="AW1257" s="433"/>
      <c r="AX1257" s="433"/>
    </row>
    <row r="1258" spans="1:50" ht="26.25"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380</v>
      </c>
      <c r="AI1290" s="346"/>
      <c r="AJ1290" s="346"/>
      <c r="AK1290" s="346"/>
      <c r="AL1290" s="346" t="s">
        <v>21</v>
      </c>
      <c r="AM1290" s="346"/>
      <c r="AN1290" s="346"/>
      <c r="AO1290" s="432"/>
      <c r="AP1290" s="433" t="s">
        <v>419</v>
      </c>
      <c r="AQ1290" s="433"/>
      <c r="AR1290" s="433"/>
      <c r="AS1290" s="433"/>
      <c r="AT1290" s="433"/>
      <c r="AU1290" s="433"/>
      <c r="AV1290" s="433"/>
      <c r="AW1290" s="433"/>
      <c r="AX1290" s="433"/>
    </row>
    <row r="1291" spans="1:50" ht="26.25"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2019-08-15T04:54:29Z</cp:lastPrinted>
  <dcterms:created xsi:type="dcterms:W3CDTF">2012-03-13T00:50:25Z</dcterms:created>
  <dcterms:modified xsi:type="dcterms:W3CDTF">2019-09-02T10:56:23Z</dcterms:modified>
</cp:coreProperties>
</file>