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<sst xmlns="http://schemas.openxmlformats.org/spreadsheetml/2006/main" count="3027" uniqueCount="749">
  <si>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</si>
  <si>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</si>
  <si>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</si>
  <si>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</si>
  <si>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</si>
  <si>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</si>
  <si>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</si>
  <si>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</si>
  <si>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</si>
  <si>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</si>
  <si>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</si>
  <si>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</si>
  <si>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</si>
  <si>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</si>
  <si>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</si>
  <si>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</si>
  <si>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</si>
  <si>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</si>
  <si>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</si>
  <si>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</si>
  <si>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</si>
  <si>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</si>
  <si>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</si>
  <si>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</si>
  <si>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</si>
  <si>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</si>
  <si>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</si>
  <si>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</si>
  <si>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</si>
  <si>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</si>
  <si>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</si>
  <si>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</si>
  <si>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</si>
  <si>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</si>
  <si>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</si>
  <si>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</si>
  <si>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</si>
  <si>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</si>
  <si>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</si>
  <si>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</si>
  <si>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</si>
  <si>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</si>
  <si>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</si>
  <si>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</si>
  <si>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</si>
  <si>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</si>
  <si>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</si>
  <si>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</si>
  <si>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</si>
  <si>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</si>
  <si>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</si>
  <si>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</si>
  <si>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</si>
  <si>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</si>
  <si>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</si>
  <si>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</si>
  <si>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</si>
  <si>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</si>
  <si>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</si>
  <si>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</si>
  <si>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</si>
  <si>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</si>
  <si>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</si>
  <si>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</si>
  <si>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</si>
  <si>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</si>
  <si>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</si>
  <si>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</si>
  <si>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</si>
  <si>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</si>
  <si>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</si>
  <si>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</si>
  <si>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</si>
  <si>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</si>
  <si>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</si>
  <si>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</si>
  <si>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</si>
  <si>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</si>
  <si>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</si>
  <si>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</si>
  <si>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</si>
  <si>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</si>
  <si>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</si>
  <si>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</si>
  <si>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</si>
  <si>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</si>
  <si>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</si>
  <si>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</si>
  <si>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</si>
  <si>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</si>
  <si>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</si>
  <si>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</si>
  <si>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</si>
  <si>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</si>
  <si>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</si>
  <si>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</si>
  <si>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</si>
  <si>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</si>
  <si>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</si>
  <si>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</si>
  <si>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</si>
  <si>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</si>
  <si>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</si>
  <si>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</si>
  <si>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</si>
  <si>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</si>
  <si>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</si>
  <si>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</si>
  <si>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</si>
  <si>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</si>
  <si>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</si>
  <si>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</si>
  <si>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</si>
  <si>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</si>
  <si>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</si>
  <si>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</si>
  <si>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</si>
  <si>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</si>
  <si>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</si>
  <si>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</si>
  <si>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</si>
  <si>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</si>
  <si>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</si>
  <si>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</si>
  <si>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</si>
  <si>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</si>
  <si>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</si>
  <si>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</si>
  <si>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</si>
  <si>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</si>
  <si>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</si>
  <si>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</si>
  <si>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</si>
  <si>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</si>
  <si>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</si>
  <si>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</si>
  <si>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</si>
  <si>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</si>
  <si>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</si>
  <si>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</si>
  <si>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</si>
  <si>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</si>
  <si>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</si>
  <si>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</si>
  <si>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</si>
  <si>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</si>
  <si>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</si>
  <si>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</si>
  <si>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</si>
  <si>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</si>
  <si>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</si>
  <si>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</si>
  <si>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</si>
  <si>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</si>
  <si>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</si>
  <si>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</si>
  <si>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</si>
  <si>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</si>
  <si>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</si>
  <si>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</si>
  <si>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</si>
  <si>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</si>
  <si>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</si>
  <si>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</si>
  <si>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</si>
  <si>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</si>
  <si>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</si>
  <si>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</si>
  <si>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</si>
  <si>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</si>
  <si>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</si>
  <si>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</si>
  <si>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</si>
  <si>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</si>
  <si>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</si>
  <si>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</si>
  <si>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</si>
  <si>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</si>
  <si>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</si>
  <si>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</si>
  <si>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</si>
  <si>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</si>
  <si>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</si>
  <si>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</si>
  <si>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</si>
  <si>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</si>
  <si>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</si>
  <si>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</si>
  <si>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</si>
  <si>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</si>
  <si>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</si>
  <si>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</si>
  <si>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</si>
  <si>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</si>
  <si>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</si>
  <si>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</si>
  <si>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</si>
  <si>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</si>
  <si>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</si>
  <si>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</si>
  <si>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</si>
  <si>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</si>
  <si>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</si>
  <si>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</si>
  <si>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</si>
  <si>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</si>
  <si>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</si>
  <si>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</si>
  <si>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</si>
  <si>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</si>
  <si>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</si>
  <si>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</si>
  <si>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</si>
  <si>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</si>
  <si>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</si>
  <si>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</si>
  <si>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</si>
  <si>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</si>
  <si>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</si>
  <si>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</si>
  <si>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</si>
  <si>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</si>
  <si>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</si>
  <si>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</si>
  <si>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</si>
  <si>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</si>
  <si>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</si>
  <si>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</si>
  <si>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</si>
  <si>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</si>
  <si>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</si>
  <si>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</si>
  <si>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</si>
  <si>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</si>
  <si>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</si>
  <si>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</si>
  <si>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</si>
  <si>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</si>
  <si>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</si>
  <si>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</si>
  <si>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</si>
  <si>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</si>
  <si>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</si>
  <si>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</si>
  <si>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</si>
  <si>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</si>
  <si>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</si>
  <si>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</si>
  <si>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</si>
  <si>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</si>
  <si>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</si>
  <si>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</si>
  <si>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</si>
  <si>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</si>
  <si>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</si>
  <si>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</si>
  <si>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</si>
  <si>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</si>
  <si>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</si>
  <si>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</si>
  <si>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</si>
  <si>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</si>
  <si>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</si>
  <si>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</si>
  <si>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</si>
  <si>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</si>
  <si>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</si>
  <si>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</si>
  <si>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</si>
  <si>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</si>
  <si>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</si>
  <si>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</si>
  <si>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</si>
  <si>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</si>
  <si>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</si>
  <si>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</si>
  <si>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</si>
  <si>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</si>
  <si>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</si>
  <si>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</si>
  <si>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</si>
  <si>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</si>
  <si>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</si>
  <si>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</si>
  <si>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</si>
  <si>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</si>
  <si>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</si>
  <si>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</si>
  <si>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</si>
  <si>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</si>
  <si>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</si>
  <si>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</si>
  <si>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</si>
  <si>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</si>
  <si>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</si>
  <si>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</si>
  <si>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</si>
  <si>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</si>
  <si>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</si>
  <si>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</si>
  <si>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</si>
  <si>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</si>
  <si>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</si>
  <si>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</si>
  <si>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</si>
  <si>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</si>
  <si>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</si>
  <si>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</si>
  <si>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</si>
  <si>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</si>
  <si>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</si>
  <si>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</si>
  <si>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</si>
  <si>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</si>
  <si>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</si>
  <si>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</si>
  <si>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</si>
  <si>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</si>
  <si>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</si>
  <si>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</si>
  <si>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</si>
  <si>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</si>
  <si>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</si>
  <si>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</si>
  <si>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</si>
  <si>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</si>
  <si>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</si>
  <si>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</si>
  <si>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</si>
  <si>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</si>
  <si>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</si>
  <si>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</si>
  <si>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</si>
  <si>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</si>
  <si>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</si>
  <si>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</si>
  <si>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</si>
  <si>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</si>
  <si>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</si>
  <si>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</si>
  <si>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</si>
  <si>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</si>
  <si>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</si>
  <si>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</si>
  <si>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</si>
  <si>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</si>
  <si>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</si>
  <si>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</si>
  <si>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</si>
  <si>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</si>
  <si>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</si>
  <si>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</si>
  <si>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</si>
  <si>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</si>
  <si>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</si>
  <si>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</si>
  <si>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</si>
  <si>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</si>
  <si>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</si>
  <si>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</si>
  <si>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</si>
  <si>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</si>
  <si>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</si>
  <si>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</si>
  <si>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</si>
  <si>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</si>
  <si>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</si>
  <si>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</si>
  <si>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</si>
  <si>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</si>
  <si>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</si>
  <si>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</si>
  <si>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</si>
  <si>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</si>
  <si>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</si>
  <si>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</si>
  <si>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</si>
  <si>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</si>
  <si>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</si>
  <si>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</si>
  <si>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</si>
  <si>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</si>
  <si>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</si>
  <si>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</si>
  <si>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</si>
  <si>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</si>
  <si>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</si>
  <si>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</si>
  <si>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</si>
  <si>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</si>
  <si>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</si>
  <si>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</si>
  <si>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</si>
  <si>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</si>
  <si>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</si>
  <si>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</si>
  <si>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</si>
  <si>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</si>
  <si>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</si>
  <si>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</si>
  <si>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</si>
  <si>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</si>
  <si>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</si>
  <si>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</si>
  <si>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</si>
  <si>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</si>
  <si>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</si>
  <si>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</si>
  <si>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</si>
  <si>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</si>
  <si>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</si>
  <si>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</si>
  <si>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</si>
  <si>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</si>
  <si>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</si>
  <si>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</si>
  <si>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</si>
  <si>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</si>
  <si>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</si>
  <si>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</si>
  <si>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</si>
  <si>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</si>
  <si>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</si>
  <si>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</si>
  <si>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</si>
  <si>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</si>
  <si>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</si>
  <si>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</si>
  <si>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</si>
  <si>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</si>
  <si>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</si>
  <si>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</si>
  <si>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</si>
  <si>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</si>
  <si>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</si>
  <si>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</si>
  <si>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</si>
  <si>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</si>
  <si>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</si>
  <si>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</si>
  <si>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</si>
  <si>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</si>
  <si>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</si>
  <si>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</si>
  <si>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</si>
  <si>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</si>
  <si>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</si>
  <si>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</si>
  <si>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</si>
  <si>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</si>
  <si>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</si>
  <si>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</si>
  <si>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</si>
  <si>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</si>
  <si>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</si>
  <si>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</si>
  <si>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</si>
  <si>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</si>
  <si>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</si>
  <si>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</si>
  <si>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</si>
  <si>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</si>
  <si>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</si>
  <si>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</si>
  <si>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</si>
  <si>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</si>
  <si>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</si>
  <si>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</si>
  <si>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</si>
  <si>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</si>
  <si>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</si>
  <si>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</si>
  <si>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</si>
  <si>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</si>
  <si>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</si>
  <si>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</si>
  <si>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</si>
  <si>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</si>
  <si>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</si>
  <si>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</si>
  <si>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</si>
  <si>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</si>
  <si>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</si>
  <si>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</si>
  <si>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</si>
  <si>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</si>
  <si>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</si>
  <si>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</si>
  <si>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</si>
  <si>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</si>
  <si>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</si>
  <si>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</si>
  <si>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</si>
  <si>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</si>
  <si>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</si>
  <si>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</si>
  <si>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</si>
  <si>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</si>
  <si>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</si>
  <si>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</si>
  <si>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</si>
  <si>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</si>
  <si>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</si>
  <si>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</si>
  <si>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</si>
  <si>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</si>
  <si>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</si>
  <si>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</si>
  <si>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</si>
  <si>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</si>
  <si>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</si>
  <si>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</si>
  <si>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</si>
  <si>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</si>
  <si>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</si>
  <si>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</si>
  <si>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</si>
  <si>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</si>
  <si>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</si>
  <si>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</si>
  <si>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</si>
  <si>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</si>
  <si>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</si>
  <si>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</si>
  <si>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</si>
  <si>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</si>
  <si>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</si>
  <si>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</si>
  <si>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</si>
  <si>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</si>
  <si>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</si>
  <si>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</si>
  <si>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</si>
  <si>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</si>
  <si>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</si>
  <si>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</si>
  <si>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</si>
  <si>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</si>
  <si>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</si>
  <si>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</si>
  <si>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</si>
  <si>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</si>
  <si>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</si>
  <si>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</si>
  <si>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</si>
  <si>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</si>
  <si>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</si>
  <si>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</si>
  <si>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</si>
  <si>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</si>
  <si>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</si>
  <si>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</si>
  <si>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</si>
  <si>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</si>
  <si>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</si>
  <si>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</si>
  <si>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</si>
  <si>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</si>
  <si>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</si>
  <si>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</si>
  <si>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</si>
  <si>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</si>
  <si>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</si>
  <si>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</si>
  <si>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</si>
  <si>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</si>
  <si>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</si>
  <si>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</si>
  <si>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</si>
  <si>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</si>
  <si>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国語施策の充実</t>
    <phoneticPr fontId="5"/>
  </si>
  <si>
    <t>文化庁</t>
    <phoneticPr fontId="5"/>
  </si>
  <si>
    <t>昭和４３年度</t>
    <phoneticPr fontId="5"/>
  </si>
  <si>
    <t>終了予定なし</t>
    <phoneticPr fontId="5"/>
  </si>
  <si>
    <t>国語課長　髙橋憲一郎</t>
    <phoneticPr fontId="5"/>
  </si>
  <si>
    <t>文化芸術基本法　第１８条</t>
    <phoneticPr fontId="5"/>
  </si>
  <si>
    <t>文化芸術推進基本計画（第１期）
（平成30年３月６日閣議決定）</t>
    <phoneticPr fontId="5"/>
  </si>
  <si>
    <t>日本人の国語に関する意識や理解の現状を調査し，その結果を報道機関等に報道してもらえるような能動的な広報を行うことにより，より多くの国民に国語に関する興味・関心を喚起する。また，学校教育に携わる国語教育関係者等に対して，国語施策に関する理解を促す協議会を開催することにより，効果的な国語施策の普及を図る。さらに，消滅危機言語・方言の状況改善に資する環境を整える。</t>
    <phoneticPr fontId="5"/>
  </si>
  <si>
    <t>全国16歳以上の男女個人3,000人に対し，調査員による面接聴取法により，現代の社会状況の変化に伴う日本人の国語に関する意識や具体的な言葉の理解の状況について調査する。ユネスコから消滅の危機にあるものとして挙げられた８言語・方言等の現況について周知するとともに，保存・継承に資する調査研究，アーカイブ作成支援等を実施する。これらの事業については委託により実施する。また，指導主事及び初等中等教育諸学校の教職員並びに大学等の教職員をはじめ国語に関心のある者の参加を募り，我が国の国語施策について周知するとともに，国語をめぐる諸問題を取り上げ，改善の方法等について研究協議する協議会の開催や国語審議会や文化審議会における国語に関する答申等の情報をホームページで提供する。</t>
    <phoneticPr fontId="5"/>
  </si>
  <si>
    <t>-</t>
    <phoneticPr fontId="5"/>
  </si>
  <si>
    <t>-</t>
    <phoneticPr fontId="5"/>
  </si>
  <si>
    <t>-</t>
    <phoneticPr fontId="5"/>
  </si>
  <si>
    <t>-</t>
    <phoneticPr fontId="5"/>
  </si>
  <si>
    <t>-</t>
    <phoneticPr fontId="5"/>
  </si>
  <si>
    <t>文化芸術振興委託費</t>
    <phoneticPr fontId="5"/>
  </si>
  <si>
    <t>庁費</t>
  </si>
  <si>
    <t>委員等旅費</t>
  </si>
  <si>
    <t>職員旅費</t>
  </si>
  <si>
    <t>諸謝金</t>
  </si>
  <si>
    <t>「国語に関する世論調査」の認知度を上げ，国民への周知を図るため，全国紙５紙に掲載され取扱われるようにする。</t>
    <phoneticPr fontId="5"/>
  </si>
  <si>
    <t>社</t>
    <phoneticPr fontId="5"/>
  </si>
  <si>
    <t>％</t>
    <phoneticPr fontId="5"/>
  </si>
  <si>
    <t>全国紙５紙に掲載社数（実績）</t>
    <phoneticPr fontId="5"/>
  </si>
  <si>
    <t>「国語問題研究協議会」の参加者の学校教育に携わる国語教育関係者等に対して，満足度９５％以上を目指す。</t>
    <phoneticPr fontId="5"/>
  </si>
  <si>
    <t>「国語問題研究協議会」の参加者アンケートにおいて，受講して「大変良かった」「まあ良かった」と回答する人の割合。</t>
    <phoneticPr fontId="5"/>
  </si>
  <si>
    <t>「国語問題研究協議会」参加者アンケート</t>
    <phoneticPr fontId="5"/>
  </si>
  <si>
    <t>当該年度にデジタル化が完了した，アイヌ語のアナログ資料のうち，資料の内容と価値を把握できた割合。</t>
  </si>
  <si>
    <t>時間</t>
  </si>
  <si>
    <t>成果報告書</t>
  </si>
  <si>
    <t>「国語に関する世論調査」の新聞社による掲載社数</t>
    <phoneticPr fontId="5"/>
  </si>
  <si>
    <t>社</t>
    <phoneticPr fontId="5"/>
  </si>
  <si>
    <t>国語問題研究協議会の参加者数</t>
    <phoneticPr fontId="5"/>
  </si>
  <si>
    <t>人</t>
    <phoneticPr fontId="5"/>
  </si>
  <si>
    <t>「国語に関する世論調査」に係る委託金額／
調査総数　　　　　　　　　　</t>
    <phoneticPr fontId="5"/>
  </si>
  <si>
    <t>千円</t>
  </si>
  <si>
    <t>千円</t>
    <phoneticPr fontId="5"/>
  </si>
  <si>
    <t>千円/人</t>
    <phoneticPr fontId="5"/>
  </si>
  <si>
    <t>11,435千円/3,566人</t>
    <phoneticPr fontId="5"/>
  </si>
  <si>
    <t>11,435千円/3,579人</t>
    <phoneticPr fontId="5"/>
  </si>
  <si>
    <t>国語問題研究協議会の開催執行額／
国語問題研究協議会の参加者数</t>
    <phoneticPr fontId="5"/>
  </si>
  <si>
    <t>2,556千円/420人</t>
  </si>
  <si>
    <t>2,020千円/531人</t>
  </si>
  <si>
    <t>デジタル化の執行額／
該当年度デジタル化完成時間数</t>
    <phoneticPr fontId="5"/>
  </si>
  <si>
    <t>千円/時間</t>
    <phoneticPr fontId="5"/>
  </si>
  <si>
    <t>5,430千円／601h</t>
  </si>
  <si>
    <t>2,633千円／160h</t>
  </si>
  <si>
    <t>／　　　　　　　　　　　　　　</t>
    <phoneticPr fontId="5"/>
  </si>
  <si>
    <t>　　/</t>
    <phoneticPr fontId="5"/>
  </si>
  <si>
    <t>「あなたは，日常の言葉遣いや話し方，あるいは文章の書き方など，国語についてどの程度関心がありますか。」という質問に対し，「関心がある」と回答した者の割合
※国語に関する世論調査（文化庁、当該各年度）
※参考：平成4年度（72.9%）、平成12年度（73.1%）、平成18年度（77.4%）、平成22年度（81.1%）</t>
    <phoneticPr fontId="5"/>
  </si>
  <si>
    <t>％</t>
    <phoneticPr fontId="5"/>
  </si>
  <si>
    <t>文化芸術振興のためには、その担い手である国民や国内に居住する外国人のコミュニケーションが活発になる必要がある。国語の改善やその普及、外国人に対する日本語教育は、それらの活発化に貢献するものと考えられる。
「文化芸術基本計画（第１期）（平成30年３月６日閣議決定）」の戦略１には「文化の基盤として国語の果たす役割や重要性を踏まえ，個々人はもとより，社会全体としてその重要性を認識し，国語に対する理解を深め，生涯を通じて国語力を身に付けていくことを目指す。」と挙げられている。そのための方策として，「国語に関する調査を定期的に実施し，調査の結果を広く周知するとともに，国語の改善に関する施策の検討等を行い，国語に対する意識の向上と国語力の育成を図る。」としている。</t>
    <phoneticPr fontId="5"/>
  </si>
  <si>
    <t>－</t>
    <phoneticPr fontId="5"/>
  </si>
  <si>
    <t>－</t>
    <phoneticPr fontId="5"/>
  </si>
  <si>
    <t>国語は，国民の生活に密接に関係し，我が国の文化や社会活動の基盤をなすものであり，国語施策の普及・啓発を図ること，国際社会からの要請もある危機言語の保存継承を図ることは，事業の目的として的確である。</t>
    <phoneticPr fontId="5"/>
  </si>
  <si>
    <t>国語施策の普及・啓発及び国際社会からの要請を踏まえた事業であり，全国的見知から国として実施する責務がある。</t>
    <phoneticPr fontId="5"/>
  </si>
  <si>
    <t>国語は，国民の生活に密接に関係し，我が国の文化や社会活動の基盤をなすものであり，国語施策の普及・啓発には継続的，複合的な取組が必要である。また，危機言語の保存には緊急性もあり，本事業は必要かつ適切である。</t>
    <phoneticPr fontId="5"/>
  </si>
  <si>
    <t>本事業の受益者は国民であり，国の事業として費用は全額国が支出している。</t>
    <phoneticPr fontId="5"/>
  </si>
  <si>
    <t>事業目的に応じた，単位当たりコストを設定しており，事務コストも過大ではない。</t>
    <phoneticPr fontId="5"/>
  </si>
  <si>
    <t>資金の流れや費目・使途については，契約時・精算時に精査している。</t>
    <phoneticPr fontId="5"/>
  </si>
  <si>
    <t>コスト削減につなげるため，競争参加を増加させるよう，契約期間を長期化するなどの工夫をしている。</t>
    <phoneticPr fontId="5"/>
  </si>
  <si>
    <t>成果目標は成果実績の把握可能性を考慮し，設定している。</t>
    <phoneticPr fontId="5"/>
  </si>
  <si>
    <t>委託により実施し，コストの削減に努めている。また，国民への周知方法として，報道機関に取り上げてもらえるよう，国民のニーズを踏まえて事業を実施し，コスト削減に努めている。</t>
    <phoneticPr fontId="5"/>
  </si>
  <si>
    <t>活動内容で定量的に表せるものを把握し，設定している。</t>
    <phoneticPr fontId="5"/>
  </si>
  <si>
    <t>調査研究で得られた報告書については，文化庁Ｗｅｂサイトに掲載して周知するとともに，必要に応じて調査研究の成果報告会を実施している。</t>
    <phoneticPr fontId="5"/>
  </si>
  <si>
    <t>497</t>
    <phoneticPr fontId="5"/>
  </si>
  <si>
    <t>421</t>
    <phoneticPr fontId="5"/>
  </si>
  <si>
    <t>445</t>
    <phoneticPr fontId="5"/>
  </si>
  <si>
    <t>410</t>
    <phoneticPr fontId="5"/>
  </si>
  <si>
    <t>409</t>
    <phoneticPr fontId="5"/>
  </si>
  <si>
    <t>403</t>
    <phoneticPr fontId="5"/>
  </si>
  <si>
    <t>386</t>
    <phoneticPr fontId="5"/>
  </si>
  <si>
    <t>文部科学省</t>
    <phoneticPr fontId="5"/>
  </si>
  <si>
    <t>12-1 文化芸術の創造・発展・継承と教育の充実</t>
    <phoneticPr fontId="5"/>
  </si>
  <si>
    <t>国語課</t>
    <phoneticPr fontId="5"/>
  </si>
  <si>
    <t>-</t>
    <phoneticPr fontId="5"/>
  </si>
  <si>
    <t>11,470千円/3,578人</t>
    <phoneticPr fontId="5"/>
  </si>
  <si>
    <t>B.群馬県教育委員会</t>
    <phoneticPr fontId="5"/>
  </si>
  <si>
    <t>C.公益財団法人アイヌ民族文化財団</t>
    <phoneticPr fontId="5"/>
  </si>
  <si>
    <t>F. 沖縄県</t>
    <rPh sb="3" eb="6">
      <t>オキナワケン</t>
    </rPh>
    <phoneticPr fontId="5"/>
  </si>
  <si>
    <t>諸謝金</t>
    <rPh sb="0" eb="3">
      <t>ショシャキン</t>
    </rPh>
    <phoneticPr fontId="5"/>
  </si>
  <si>
    <t>調査員謝金等</t>
    <rPh sb="0" eb="3">
      <t>チョウサイン</t>
    </rPh>
    <rPh sb="3" eb="5">
      <t>シャキン</t>
    </rPh>
    <rPh sb="5" eb="6">
      <t>トウ</t>
    </rPh>
    <phoneticPr fontId="5"/>
  </si>
  <si>
    <t>旅費</t>
    <rPh sb="0" eb="2">
      <t>リョヒ</t>
    </rPh>
    <phoneticPr fontId="5"/>
  </si>
  <si>
    <t>管理費</t>
    <rPh sb="0" eb="3">
      <t>カンリヒ</t>
    </rPh>
    <phoneticPr fontId="5"/>
  </si>
  <si>
    <t>一般管理費</t>
    <rPh sb="0" eb="2">
      <t>イッパン</t>
    </rPh>
    <rPh sb="2" eb="5">
      <t>カンリヒ</t>
    </rPh>
    <phoneticPr fontId="5"/>
  </si>
  <si>
    <t>人件費</t>
    <rPh sb="0" eb="3">
      <t>ジンケンヒ</t>
    </rPh>
    <phoneticPr fontId="5"/>
  </si>
  <si>
    <t>企画、報告書作榮、データ集計等</t>
    <rPh sb="0" eb="2">
      <t>キカク</t>
    </rPh>
    <rPh sb="3" eb="6">
      <t>ホウコクショ</t>
    </rPh>
    <rPh sb="6" eb="8">
      <t>サクエイ</t>
    </rPh>
    <rPh sb="12" eb="14">
      <t>シュウケイ</t>
    </rPh>
    <rPh sb="14" eb="15">
      <t>トウ</t>
    </rPh>
    <phoneticPr fontId="5"/>
  </si>
  <si>
    <t>調査員交通費等</t>
    <phoneticPr fontId="5"/>
  </si>
  <si>
    <t>借損料</t>
    <rPh sb="0" eb="3">
      <t>シャクソンリョウ</t>
    </rPh>
    <phoneticPr fontId="5"/>
  </si>
  <si>
    <t>閲覧料</t>
    <rPh sb="0" eb="2">
      <t>エツラン</t>
    </rPh>
    <rPh sb="2" eb="3">
      <t>リョウ</t>
    </rPh>
    <phoneticPr fontId="5"/>
  </si>
  <si>
    <t>その他</t>
    <phoneticPr fontId="5"/>
  </si>
  <si>
    <t>その他</t>
    <phoneticPr fontId="5"/>
  </si>
  <si>
    <t>消費税相当額，通信運搬費，雑役務費等</t>
    <phoneticPr fontId="5"/>
  </si>
  <si>
    <t>人件費</t>
    <rPh sb="0" eb="3">
      <t>ジンケンヒ</t>
    </rPh>
    <phoneticPr fontId="5"/>
  </si>
  <si>
    <t>諸謝金</t>
    <rPh sb="0" eb="3">
      <t>ショシャキン</t>
    </rPh>
    <phoneticPr fontId="5"/>
  </si>
  <si>
    <t>会議出席謝金，音声マーカー作成等</t>
    <rPh sb="0" eb="4">
      <t>カイギシュッセキ</t>
    </rPh>
    <rPh sb="4" eb="6">
      <t>シャキン</t>
    </rPh>
    <rPh sb="7" eb="9">
      <t>オンセイ</t>
    </rPh>
    <rPh sb="13" eb="15">
      <t>サクセイ</t>
    </rPh>
    <rPh sb="15" eb="16">
      <t>トウ</t>
    </rPh>
    <phoneticPr fontId="5"/>
  </si>
  <si>
    <t>旅費</t>
    <rPh sb="0" eb="2">
      <t>リョヒ</t>
    </rPh>
    <phoneticPr fontId="5"/>
  </si>
  <si>
    <t>消費税相当額</t>
    <phoneticPr fontId="5"/>
  </si>
  <si>
    <t>消費税</t>
    <phoneticPr fontId="5"/>
  </si>
  <si>
    <t>管理費</t>
    <rPh sb="0" eb="3">
      <t>カンリヒ</t>
    </rPh>
    <phoneticPr fontId="5"/>
  </si>
  <si>
    <t>旅費，消耗品費</t>
    <rPh sb="3" eb="6">
      <t>ショウモウヒン</t>
    </rPh>
    <rPh sb="6" eb="7">
      <t>ヒ</t>
    </rPh>
    <phoneticPr fontId="5"/>
  </si>
  <si>
    <t>雑役務費</t>
    <rPh sb="0" eb="1">
      <t>ザツ</t>
    </rPh>
    <rPh sb="1" eb="4">
      <t>エキムヒ</t>
    </rPh>
    <phoneticPr fontId="5"/>
  </si>
  <si>
    <t>一般管理費</t>
    <rPh sb="0" eb="5">
      <t>イッパンカンリヒ</t>
    </rPh>
    <phoneticPr fontId="5"/>
  </si>
  <si>
    <t>その他</t>
    <rPh sb="2" eb="3">
      <t>タ</t>
    </rPh>
    <phoneticPr fontId="5"/>
  </si>
  <si>
    <t>借損料，消耗品費等</t>
    <rPh sb="0" eb="3">
      <t>シャクソンリョウ</t>
    </rPh>
    <rPh sb="4" eb="7">
      <t>ショウモウヒン</t>
    </rPh>
    <rPh sb="7" eb="8">
      <t>ヒ</t>
    </rPh>
    <rPh sb="8" eb="9">
      <t>トウ</t>
    </rPh>
    <phoneticPr fontId="5"/>
  </si>
  <si>
    <t>旅費，雑役務費，消耗品費等</t>
    <rPh sb="3" eb="4">
      <t>ザツ</t>
    </rPh>
    <rPh sb="4" eb="7">
      <t>エキムヒ</t>
    </rPh>
    <rPh sb="8" eb="11">
      <t>ショウモウヒン</t>
    </rPh>
    <rPh sb="11" eb="12">
      <t>ヒ</t>
    </rPh>
    <rPh sb="12" eb="13">
      <t>トウ</t>
    </rPh>
    <phoneticPr fontId="5"/>
  </si>
  <si>
    <t>A.一般社団法人中央調査社</t>
    <phoneticPr fontId="5"/>
  </si>
  <si>
    <t>一般社団法人中央調査社</t>
    <phoneticPr fontId="5"/>
  </si>
  <si>
    <t>群馬県教育委員会</t>
    <rPh sb="0" eb="3">
      <t>グンマケン</t>
    </rPh>
    <rPh sb="3" eb="5">
      <t>キョウイク</t>
    </rPh>
    <rPh sb="5" eb="8">
      <t>イインカイ</t>
    </rPh>
    <phoneticPr fontId="5"/>
  </si>
  <si>
    <t>岡山県教育委員会</t>
    <rPh sb="0" eb="3">
      <t>オカヤマケン</t>
    </rPh>
    <rPh sb="3" eb="5">
      <t>キョウイク</t>
    </rPh>
    <rPh sb="5" eb="8">
      <t>イインカイ</t>
    </rPh>
    <phoneticPr fontId="5"/>
  </si>
  <si>
    <t>公益財団法人アイヌ民族文化財団</t>
    <rPh sb="0" eb="6">
      <t>コウエキザイダンホウジン</t>
    </rPh>
    <rPh sb="9" eb="15">
      <t>ミンゾクブンカザイダン</t>
    </rPh>
    <phoneticPr fontId="5"/>
  </si>
  <si>
    <t>株式会社富士フイルムメディアクレスト</t>
    <rPh sb="0" eb="6">
      <t>カブシキガイシャフジ</t>
    </rPh>
    <phoneticPr fontId="5"/>
  </si>
  <si>
    <t>平取町</t>
    <rPh sb="0" eb="3">
      <t>ビラトリチョウ</t>
    </rPh>
    <phoneticPr fontId="5"/>
  </si>
  <si>
    <t>特定非営利活動法人中野ケアセンター</t>
    <rPh sb="0" eb="11">
      <t>トクテイヒエイリカツドウホウジンナカノ</t>
    </rPh>
    <phoneticPr fontId="5"/>
  </si>
  <si>
    <t>D.国立大学法人琉球大学</t>
    <phoneticPr fontId="5"/>
  </si>
  <si>
    <t>国立大学法人琉球大学</t>
    <phoneticPr fontId="5"/>
  </si>
  <si>
    <t>E.国立大学法人岩手大学</t>
    <phoneticPr fontId="5"/>
  </si>
  <si>
    <t>国立大学法人岩手大学</t>
    <phoneticPr fontId="5"/>
  </si>
  <si>
    <t>学校法人弘前学院</t>
    <rPh sb="0" eb="2">
      <t>ガッコウ</t>
    </rPh>
    <rPh sb="2" eb="4">
      <t>ホウジン</t>
    </rPh>
    <rPh sb="4" eb="6">
      <t>ヒロサキ</t>
    </rPh>
    <rPh sb="6" eb="8">
      <t>ガクイン</t>
    </rPh>
    <phoneticPr fontId="5"/>
  </si>
  <si>
    <t>国立大学法人茨城大学</t>
    <rPh sb="0" eb="2">
      <t>コクリツ</t>
    </rPh>
    <rPh sb="2" eb="4">
      <t>ダイガク</t>
    </rPh>
    <rPh sb="4" eb="6">
      <t>ホウジン</t>
    </rPh>
    <rPh sb="6" eb="8">
      <t>イバラキ</t>
    </rPh>
    <rPh sb="8" eb="10">
      <t>ダイガク</t>
    </rPh>
    <phoneticPr fontId="5"/>
  </si>
  <si>
    <t>株式会社エフエム会津</t>
    <rPh sb="0" eb="4">
      <t>カブシキガイシャ</t>
    </rPh>
    <rPh sb="8" eb="10">
      <t>アイヅ</t>
    </rPh>
    <phoneticPr fontId="5"/>
  </si>
  <si>
    <t>国立大学法人東北大学</t>
    <rPh sb="0" eb="10">
      <t>コクリツダイガクホウジントウホクダイガク</t>
    </rPh>
    <phoneticPr fontId="5"/>
  </si>
  <si>
    <t>沖縄県</t>
    <rPh sb="0" eb="3">
      <t>オキナワケン</t>
    </rPh>
    <phoneticPr fontId="5"/>
  </si>
  <si>
    <t>「国語に関する世論調査」の実施</t>
    <phoneticPr fontId="5"/>
  </si>
  <si>
    <t>「国語問題協議会」を実施</t>
    <rPh sb="1" eb="3">
      <t>コクゴ</t>
    </rPh>
    <rPh sb="3" eb="5">
      <t>モンダイ</t>
    </rPh>
    <rPh sb="5" eb="8">
      <t>キョウギカイ</t>
    </rPh>
    <rPh sb="10" eb="12">
      <t>ジッシ</t>
    </rPh>
    <phoneticPr fontId="5"/>
  </si>
  <si>
    <t>支出委任</t>
    <rPh sb="0" eb="4">
      <t>シシュツイニン</t>
    </rPh>
    <phoneticPr fontId="5"/>
  </si>
  <si>
    <t>アイヌ語のアーカイブ作成支援</t>
    <rPh sb="3" eb="4">
      <t>ゴ</t>
    </rPh>
    <rPh sb="10" eb="12">
      <t>サクセイ</t>
    </rPh>
    <rPh sb="12" eb="14">
      <t>シエン</t>
    </rPh>
    <phoneticPr fontId="5"/>
  </si>
  <si>
    <t>アイヌ語アーカイブ作成推進のための人材育成</t>
    <rPh sb="3" eb="4">
      <t>ゴ</t>
    </rPh>
    <rPh sb="9" eb="11">
      <t>サクセイ</t>
    </rPh>
    <rPh sb="11" eb="13">
      <t>スイシン</t>
    </rPh>
    <rPh sb="17" eb="19">
      <t>ジンザイ</t>
    </rPh>
    <rPh sb="19" eb="21">
      <t>イクセイ</t>
    </rPh>
    <phoneticPr fontId="5"/>
  </si>
  <si>
    <t>アイヌ語のアーカイブ作成支援</t>
    <phoneticPr fontId="5"/>
  </si>
  <si>
    <t>アイヌ語アナログ音声資料のデジタル化</t>
    <rPh sb="3" eb="4">
      <t>ゴ</t>
    </rPh>
    <rPh sb="8" eb="10">
      <t>オンセイ</t>
    </rPh>
    <rPh sb="10" eb="12">
      <t>シリョウ</t>
    </rPh>
    <rPh sb="17" eb="18">
      <t>カ</t>
    </rPh>
    <phoneticPr fontId="5"/>
  </si>
  <si>
    <t>民族共生象徴空間におけるアイヌ語の体験プログラム開発</t>
    <rPh sb="0" eb="2">
      <t>ミンゾク</t>
    </rPh>
    <rPh sb="2" eb="4">
      <t>キョウセイ</t>
    </rPh>
    <rPh sb="4" eb="6">
      <t>ショウチョウ</t>
    </rPh>
    <rPh sb="6" eb="8">
      <t>クウカン</t>
    </rPh>
    <rPh sb="15" eb="16">
      <t>ゴ</t>
    </rPh>
    <rPh sb="17" eb="19">
      <t>タイケン</t>
    </rPh>
    <rPh sb="24" eb="26">
      <t>カイハツ</t>
    </rPh>
    <phoneticPr fontId="5"/>
  </si>
  <si>
    <t>「危機的な状況にある言語・方言の保存・継承に係る取組等の実態に関する調査研究」を鹿児島県・沖縄の方言を対象として実施</t>
    <rPh sb="1" eb="4">
      <t>キキテキ</t>
    </rPh>
    <rPh sb="5" eb="7">
      <t>ジョウキョウ</t>
    </rPh>
    <rPh sb="10" eb="12">
      <t>ゲンゴ</t>
    </rPh>
    <rPh sb="13" eb="15">
      <t>ホウゲン</t>
    </rPh>
    <rPh sb="16" eb="18">
      <t>ホゾン</t>
    </rPh>
    <rPh sb="19" eb="21">
      <t>ケイショウ</t>
    </rPh>
    <rPh sb="22" eb="23">
      <t>カカ</t>
    </rPh>
    <rPh sb="24" eb="26">
      <t>トリクミ</t>
    </rPh>
    <rPh sb="26" eb="27">
      <t>トウ</t>
    </rPh>
    <rPh sb="28" eb="30">
      <t>ジッタイ</t>
    </rPh>
    <rPh sb="31" eb="32">
      <t>カン</t>
    </rPh>
    <rPh sb="34" eb="36">
      <t>チョウサ</t>
    </rPh>
    <rPh sb="36" eb="38">
      <t>ケンキュウ</t>
    </rPh>
    <rPh sb="40" eb="44">
      <t>カゴシマケン</t>
    </rPh>
    <rPh sb="45" eb="47">
      <t>オキナワ</t>
    </rPh>
    <rPh sb="48" eb="50">
      <t>ホウゲン</t>
    </rPh>
    <rPh sb="51" eb="53">
      <t>タイショウ</t>
    </rPh>
    <rPh sb="56" eb="58">
      <t>ジッシ</t>
    </rPh>
    <phoneticPr fontId="5"/>
  </si>
  <si>
    <t>被災地における方言の活性化支援事業</t>
    <phoneticPr fontId="5"/>
  </si>
  <si>
    <t>被災地における方言の活性化支援事業</t>
    <phoneticPr fontId="5"/>
  </si>
  <si>
    <t>被災地における方言の活性化支援事業</t>
    <phoneticPr fontId="5"/>
  </si>
  <si>
    <t>被災地における方言の活性化支援事業</t>
    <phoneticPr fontId="5"/>
  </si>
  <si>
    <t>「危機的な状況にある言語・方言サミット」の実施</t>
    <rPh sb="1" eb="4">
      <t>キキテキ</t>
    </rPh>
    <rPh sb="5" eb="7">
      <t>ジョウキョウ</t>
    </rPh>
    <rPh sb="10" eb="12">
      <t>ゲンゴ</t>
    </rPh>
    <rPh sb="13" eb="15">
      <t>ホウゲン</t>
    </rPh>
    <rPh sb="21" eb="23">
      <t>ジッシ</t>
    </rPh>
    <phoneticPr fontId="5"/>
  </si>
  <si>
    <t>-</t>
    <phoneticPr fontId="5"/>
  </si>
  <si>
    <t>-</t>
    <phoneticPr fontId="5"/>
  </si>
  <si>
    <t>-</t>
    <phoneticPr fontId="5"/>
  </si>
  <si>
    <t>全国紙５紙における掲載社数及び記事数（平成３０年度記事数：２２(平成30年9～10月の記事)）</t>
    <rPh sb="32" eb="34">
      <t>ヘイセイ</t>
    </rPh>
    <rPh sb="36" eb="37">
      <t>ネン</t>
    </rPh>
    <rPh sb="41" eb="42">
      <t>ガツ</t>
    </rPh>
    <rPh sb="43" eb="45">
      <t>キジ</t>
    </rPh>
    <phoneticPr fontId="5"/>
  </si>
  <si>
    <t>％</t>
    <phoneticPr fontId="5"/>
  </si>
  <si>
    <t>4,364千円／300h</t>
    <phoneticPr fontId="5"/>
  </si>
  <si>
    <t>3,221千円/440人</t>
    <phoneticPr fontId="5"/>
  </si>
  <si>
    <t>11,470千円/3,578人</t>
  </si>
  <si>
    <t>委託により実施する場合には，一般競争入札や公募によって競争性や妥当性を確保するとともにコストの削減に努めている。また，複数の外部有識者により，支出先の選定に係る審査を実施している。
「国語に関する世論調査」について，平成28年度は１社応募であったが，29年度は，２社の応募があった。入札期間も28年度より３営業日程度延長した。30年度については，１社応札であった。入札期間も前年度より１営業日程度延長するとともに，過去の応札者，関係各社等に直接応募の話をしたり，電話での周知・広報等の情報提供を行った。
そもそも，3,000人規模の訪問面接聴取法の全国調査を実施できる業者は数社と限られており，平等性，透明性は確保できているものの，入札をする業者が増えない現状がある。
「危機的な状況にある言語・方言の活性化・調査研究」事業に関しては，「アーカイブ化を想定した実地調査研究」が平成28年度の入札者無しによる不成立での再入札となったことを踏まえ，入札期間を伸ばし，参加有資格者の範囲を拡大して実施したが一者応札となった。平成３０年度は更に入札期間を延ばしたが一者応札は変わらなかった。これは委託している調査研究の専門性が極めて高く，民間調査会社では実施できないことと，調査研究に携われる限られた研究者の所属が複数の研究機関にわたり，携われる研究者が最も多く所属し，委託調査研究分野の指導的役割の研究者が所属し，調査対象地域との距離も相対的に近い研究機関から応募するのが研究者の組織化が最も効率よくでき，かつ謝金や旅費を節約でき、予算内での実施が確実であると考えられているという状況に変化がないためであろう。他の研究機関に確認したところ，前年度同様，求められている内容に十分応えるためには予算内では困難であるとの回答であった。
「アイヌ語のデジタル化」は，新しいアイヌ語資料が確認されるという特殊事情により平成２９年度は競争性のない随意契約となったが，平成３０年度は質の確保ができるよう仕様書を工夫することで最低価格入札方式とし，３者応札があり，委託先を決めることができ，メディアの種類や本数から想定していた予算額より節約した契約額とするに至った。ただし，デジタル化の経費が掛かると見込まれる特殊なアナログメディアが含まれていたため，デジタル化対象メディアとしてリストアップできる本数自体を抑制したことで，単位当たりコストの節約幅が十分大きなものとまではならなかった。
「アイヌ語アーカイブ作成推進のための人材育成」は，アイヌ政策の方針に従い，アイヌ語を学んだアイヌの方を対象とした事業としているため，アイヌ語を学んだアイヌが多くいる地域で，教材として使用する許可を受けたアイヌ語資料をまとめて管理している機関でなければ受託することができない上，民族共生象徴空間開設準備でアイヌ語のできる人材とアイヌ語研究者が囲い込まれていることから，事業実施可能な機関が連携して実施する選択肢しかない状況にあり，事業実施可能な機関が連携し，中心となる機関からの一者応札となったものである。アイヌ語の置かれている環境を考えると，複数応札を実現することは不可能であろう。そのため，外部有識者による企画内容と積算内容の厳密な審査を行い，付された意見を反映させた企画内容，積算内容として契約した。
「民族共生象徴空間におけるアイヌ語体験プログラム開発」については，旧態依然とした座学の体験プログラムとしないよう，第二言語学習に資する体験プログラムを開発したことのあるアーティストに関わってもらう単年度完結という仕様とした結果，アイヌ語研究者，アイヌ文化研究者，アイヌ語教室指導者，外国語教育研究者の協力も得られ，アーティストとのつながりもある団体でなければ応札できないというハードルの高い条件であったことから，一者応札となったものである。そのため，外部有識者による企画内容と積算内容の厳密な審査を行い，付された意見を反映させた企画内容，積算内容として契約した。</t>
    <rPh sb="175" eb="176">
      <t>シャ</t>
    </rPh>
    <rPh sb="176" eb="178">
      <t>オウサツ</t>
    </rPh>
    <rPh sb="183" eb="185">
      <t>ニュウサツ</t>
    </rPh>
    <rPh sb="185" eb="187">
      <t>キカン</t>
    </rPh>
    <rPh sb="188" eb="191">
      <t>ゼンネンド</t>
    </rPh>
    <rPh sb="194" eb="197">
      <t>エイギョウビ</t>
    </rPh>
    <rPh sb="197" eb="199">
      <t>テイド</t>
    </rPh>
    <rPh sb="199" eb="201">
      <t>エンチョウ</t>
    </rPh>
    <rPh sb="215" eb="217">
      <t>カンケイ</t>
    </rPh>
    <rPh sb="217" eb="219">
      <t>カクシャ</t>
    </rPh>
    <rPh sb="241" eb="242">
      <t>トウ</t>
    </rPh>
    <rPh sb="243" eb="245">
      <t>ジョウホウ</t>
    </rPh>
    <rPh sb="245" eb="247">
      <t>テイキョウ</t>
    </rPh>
    <rPh sb="248" eb="249">
      <t>オコナ</t>
    </rPh>
    <rPh sb="259" eb="264">
      <t>０００ニン</t>
    </rPh>
    <rPh sb="264" eb="266">
      <t>キボ</t>
    </rPh>
    <rPh sb="267" eb="269">
      <t>ホウモン</t>
    </rPh>
    <rPh sb="269" eb="271">
      <t>メンセツ</t>
    </rPh>
    <rPh sb="271" eb="273">
      <t>チョウシュ</t>
    </rPh>
    <rPh sb="273" eb="274">
      <t>ホウ</t>
    </rPh>
    <rPh sb="275" eb="277">
      <t>ゼンコク</t>
    </rPh>
    <rPh sb="277" eb="279">
      <t>チョウサ</t>
    </rPh>
    <rPh sb="280" eb="282">
      <t>ジッシ</t>
    </rPh>
    <rPh sb="285" eb="287">
      <t>ギョウシャ</t>
    </rPh>
    <rPh sb="288" eb="290">
      <t>スウシャ</t>
    </rPh>
    <rPh sb="291" eb="292">
      <t>カギ</t>
    </rPh>
    <rPh sb="298" eb="301">
      <t>ビョウドウセイ</t>
    </rPh>
    <rPh sb="302" eb="305">
      <t>トウメイセイ</t>
    </rPh>
    <rPh sb="306" eb="308">
      <t>カクホ</t>
    </rPh>
    <rPh sb="317" eb="319">
      <t>ニュウサツ</t>
    </rPh>
    <rPh sb="322" eb="324">
      <t>ギョウシャ</t>
    </rPh>
    <rPh sb="325" eb="326">
      <t>フ</t>
    </rPh>
    <rPh sb="329" eb="331">
      <t>ゲンジョウ</t>
    </rPh>
    <rPh sb="461" eb="463">
      <t>ヘイセイ</t>
    </rPh>
    <rPh sb="465" eb="467">
      <t>ネンド</t>
    </rPh>
    <rPh sb="468" eb="469">
      <t>サラ</t>
    </rPh>
    <rPh sb="470" eb="472">
      <t>ニュウサツ</t>
    </rPh>
    <rPh sb="472" eb="474">
      <t>キカン</t>
    </rPh>
    <rPh sb="475" eb="476">
      <t>ノ</t>
    </rPh>
    <rPh sb="480" eb="481">
      <t>イッ</t>
    </rPh>
    <rPh sb="481" eb="482">
      <t>シャ</t>
    </rPh>
    <rPh sb="606" eb="608">
      <t>チョウサ</t>
    </rPh>
    <rPh sb="608" eb="610">
      <t>タイショウ</t>
    </rPh>
    <rPh sb="610" eb="612">
      <t>チイキ</t>
    </rPh>
    <rPh sb="614" eb="616">
      <t>キョリ</t>
    </rPh>
    <rPh sb="617" eb="620">
      <t>ソウタイテキ</t>
    </rPh>
    <rPh sb="621" eb="622">
      <t>チカ</t>
    </rPh>
    <rPh sb="657" eb="659">
      <t>リョヒ</t>
    </rPh>
    <rPh sb="689" eb="691">
      <t>ジョウキョウ</t>
    </rPh>
    <rPh sb="692" eb="694">
      <t>ヘンカ</t>
    </rPh>
    <rPh sb="719" eb="722">
      <t>ゼンネンド</t>
    </rPh>
    <rPh sb="722" eb="724">
      <t>ドウヨウ</t>
    </rPh>
    <rPh sb="746" eb="747">
      <t>ナイ</t>
    </rPh>
    <rPh sb="749" eb="751">
      <t>コンナン</t>
    </rPh>
    <rPh sb="778" eb="779">
      <t>アタラ</t>
    </rPh>
    <rPh sb="784" eb="785">
      <t>ゴ</t>
    </rPh>
    <rPh sb="785" eb="787">
      <t>シリョウ</t>
    </rPh>
    <rPh sb="788" eb="790">
      <t>カクニン</t>
    </rPh>
    <rPh sb="796" eb="798">
      <t>トクシュ</t>
    </rPh>
    <rPh sb="798" eb="800">
      <t>ジジョウ</t>
    </rPh>
    <rPh sb="803" eb="805">
      <t>ヘイセイ</t>
    </rPh>
    <rPh sb="807" eb="809">
      <t>ネンド</t>
    </rPh>
    <rPh sb="833" eb="834">
      <t>シツ</t>
    </rPh>
    <rPh sb="835" eb="837">
      <t>カクホ</t>
    </rPh>
    <rPh sb="843" eb="846">
      <t>シヨウショ</t>
    </rPh>
    <rPh sb="847" eb="849">
      <t>クフウ</t>
    </rPh>
    <rPh sb="854" eb="856">
      <t>サイテイ</t>
    </rPh>
    <rPh sb="856" eb="858">
      <t>カカク</t>
    </rPh>
    <rPh sb="858" eb="860">
      <t>ニュウサツ</t>
    </rPh>
    <rPh sb="860" eb="862">
      <t>ホウシキ</t>
    </rPh>
    <rPh sb="866" eb="867">
      <t>シャ</t>
    </rPh>
    <rPh sb="867" eb="869">
      <t>オウサツ</t>
    </rPh>
    <rPh sb="873" eb="876">
      <t>イタクサキ</t>
    </rPh>
    <rPh sb="877" eb="878">
      <t>キ</t>
    </rPh>
    <rPh sb="891" eb="893">
      <t>シュルイ</t>
    </rPh>
    <rPh sb="894" eb="896">
      <t>ホンスウ</t>
    </rPh>
    <rPh sb="898" eb="900">
      <t>ソウテイ</t>
    </rPh>
    <rPh sb="904" eb="907">
      <t>ヨサンガク</t>
    </rPh>
    <rPh sb="909" eb="911">
      <t>セツヤク</t>
    </rPh>
    <rPh sb="913" eb="916">
      <t>ケイヤクガク</t>
    </rPh>
    <rPh sb="920" eb="921">
      <t>イタ</t>
    </rPh>
    <rPh sb="932" eb="933">
      <t>カ</t>
    </rPh>
    <rPh sb="934" eb="936">
      <t>ケイヒ</t>
    </rPh>
    <rPh sb="937" eb="938">
      <t>カ</t>
    </rPh>
    <rPh sb="941" eb="943">
      <t>ミコ</t>
    </rPh>
    <rPh sb="946" eb="948">
      <t>トクシュ</t>
    </rPh>
    <rPh sb="958" eb="959">
      <t>フク</t>
    </rPh>
    <rPh sb="971" eb="972">
      <t>カ</t>
    </rPh>
    <rPh sb="972" eb="974">
      <t>タイショウ</t>
    </rPh>
    <rPh sb="990" eb="992">
      <t>ホンスウ</t>
    </rPh>
    <rPh sb="992" eb="994">
      <t>ジタイ</t>
    </rPh>
    <rPh sb="995" eb="997">
      <t>ヨクセイ</t>
    </rPh>
    <rPh sb="1003" eb="1005">
      <t>タンイ</t>
    </rPh>
    <rPh sb="1005" eb="1006">
      <t>ア</t>
    </rPh>
    <rPh sb="1012" eb="1014">
      <t>セツヤク</t>
    </rPh>
    <rPh sb="1014" eb="1015">
      <t>ハバ</t>
    </rPh>
    <rPh sb="1016" eb="1018">
      <t>ジュウブン</t>
    </rPh>
    <rPh sb="1018" eb="1019">
      <t>オオ</t>
    </rPh>
    <rPh sb="1039" eb="1040">
      <t>ゴ</t>
    </rPh>
    <rPh sb="1045" eb="1047">
      <t>サクセイ</t>
    </rPh>
    <rPh sb="1047" eb="1049">
      <t>スイシン</t>
    </rPh>
    <rPh sb="1053" eb="1055">
      <t>ジンザイ</t>
    </rPh>
    <rPh sb="1055" eb="1057">
      <t>イクセイ</t>
    </rPh>
    <rPh sb="1063" eb="1065">
      <t>セイサク</t>
    </rPh>
    <rPh sb="1066" eb="1068">
      <t>ホウシン</t>
    </rPh>
    <rPh sb="1069" eb="1070">
      <t>シタガ</t>
    </rPh>
    <rPh sb="1075" eb="1076">
      <t>ゴ</t>
    </rPh>
    <rPh sb="1077" eb="1078">
      <t>マナ</t>
    </rPh>
    <rPh sb="1084" eb="1085">
      <t>カタ</t>
    </rPh>
    <rPh sb="1086" eb="1088">
      <t>タイショウ</t>
    </rPh>
    <rPh sb="1091" eb="1093">
      <t>ジギョウ</t>
    </rPh>
    <rPh sb="1104" eb="1105">
      <t>ゴ</t>
    </rPh>
    <rPh sb="1106" eb="1107">
      <t>マナ</t>
    </rPh>
    <rPh sb="1113" eb="1114">
      <t>オオ</t>
    </rPh>
    <rPh sb="1117" eb="1119">
      <t>チイキ</t>
    </rPh>
    <rPh sb="1121" eb="1123">
      <t>キョウザイ</t>
    </rPh>
    <rPh sb="1126" eb="1128">
      <t>シヨウ</t>
    </rPh>
    <rPh sb="1130" eb="1132">
      <t>キョカ</t>
    </rPh>
    <rPh sb="1133" eb="1134">
      <t>ウ</t>
    </rPh>
    <rPh sb="1139" eb="1140">
      <t>ゴ</t>
    </rPh>
    <rPh sb="1140" eb="1142">
      <t>シリョウ</t>
    </rPh>
    <rPh sb="1147" eb="1149">
      <t>カンリ</t>
    </rPh>
    <rPh sb="1153" eb="1155">
      <t>キカン</t>
    </rPh>
    <rPh sb="1160" eb="1162">
      <t>ジュタク</t>
    </rPh>
    <rPh sb="1171" eb="1172">
      <t>ウエ</t>
    </rPh>
    <rPh sb="1173" eb="1175">
      <t>ミンゾク</t>
    </rPh>
    <rPh sb="1175" eb="1177">
      <t>キョウセイ</t>
    </rPh>
    <rPh sb="1177" eb="1179">
      <t>ショウチョウ</t>
    </rPh>
    <rPh sb="1179" eb="1181">
      <t>クウカン</t>
    </rPh>
    <rPh sb="1181" eb="1183">
      <t>カイセツ</t>
    </rPh>
    <rPh sb="1183" eb="1185">
      <t>ジュンビ</t>
    </rPh>
    <rPh sb="1189" eb="1190">
      <t>ゴ</t>
    </rPh>
    <rPh sb="1194" eb="1196">
      <t>ジンザイ</t>
    </rPh>
    <rPh sb="1200" eb="1201">
      <t>ゴ</t>
    </rPh>
    <rPh sb="1201" eb="1204">
      <t>ケンキュウシャ</t>
    </rPh>
    <rPh sb="1205" eb="1206">
      <t>カコ</t>
    </rPh>
    <rPh sb="1207" eb="1208">
      <t>コ</t>
    </rPh>
    <rPh sb="1218" eb="1220">
      <t>ジギョウ</t>
    </rPh>
    <rPh sb="1220" eb="1222">
      <t>ジッシ</t>
    </rPh>
    <rPh sb="1222" eb="1224">
      <t>カノウ</t>
    </rPh>
    <rPh sb="1225" eb="1227">
      <t>キカン</t>
    </rPh>
    <rPh sb="1228" eb="1230">
      <t>レンケイ</t>
    </rPh>
    <rPh sb="1232" eb="1234">
      <t>ジッシ</t>
    </rPh>
    <rPh sb="1236" eb="1239">
      <t>センタクシ</t>
    </rPh>
    <rPh sb="1243" eb="1245">
      <t>ジョウキョウ</t>
    </rPh>
    <rPh sb="1249" eb="1251">
      <t>ジギョウ</t>
    </rPh>
    <rPh sb="1251" eb="1253">
      <t>ジッシ</t>
    </rPh>
    <rPh sb="1253" eb="1255">
      <t>カノウ</t>
    </rPh>
    <rPh sb="1256" eb="1258">
      <t>キカン</t>
    </rPh>
    <rPh sb="1259" eb="1261">
      <t>レンケイ</t>
    </rPh>
    <rPh sb="1263" eb="1265">
      <t>チュウシン</t>
    </rPh>
    <rPh sb="1268" eb="1270">
      <t>キカン</t>
    </rPh>
    <rPh sb="1273" eb="1274">
      <t>イッ</t>
    </rPh>
    <rPh sb="1274" eb="1275">
      <t>シャ</t>
    </rPh>
    <rPh sb="1275" eb="1277">
      <t>オウサツ</t>
    </rPh>
    <rPh sb="1290" eb="1291">
      <t>ゴ</t>
    </rPh>
    <rPh sb="1292" eb="1293">
      <t>オ</t>
    </rPh>
    <rPh sb="1298" eb="1300">
      <t>カンキョウ</t>
    </rPh>
    <rPh sb="1301" eb="1302">
      <t>カンガ</t>
    </rPh>
    <rPh sb="1306" eb="1308">
      <t>フクスウ</t>
    </rPh>
    <rPh sb="1308" eb="1310">
      <t>オウサツ</t>
    </rPh>
    <rPh sb="1311" eb="1313">
      <t>ジツゲン</t>
    </rPh>
    <rPh sb="1318" eb="1321">
      <t>フカノウ</t>
    </rPh>
    <rPh sb="1331" eb="1333">
      <t>ガイブ</t>
    </rPh>
    <rPh sb="1333" eb="1336">
      <t>ユウシキシャ</t>
    </rPh>
    <rPh sb="1339" eb="1341">
      <t>キカク</t>
    </rPh>
    <rPh sb="1341" eb="1343">
      <t>ナイヨウ</t>
    </rPh>
    <rPh sb="1344" eb="1346">
      <t>セキサン</t>
    </rPh>
    <rPh sb="1346" eb="1348">
      <t>ナイヨウ</t>
    </rPh>
    <rPh sb="1349" eb="1351">
      <t>ゲンミツ</t>
    </rPh>
    <rPh sb="1352" eb="1354">
      <t>シンサ</t>
    </rPh>
    <rPh sb="1355" eb="1356">
      <t>オコナ</t>
    </rPh>
    <rPh sb="1358" eb="1359">
      <t>フ</t>
    </rPh>
    <rPh sb="1362" eb="1364">
      <t>イケン</t>
    </rPh>
    <rPh sb="1365" eb="1367">
      <t>ハンエイ</t>
    </rPh>
    <rPh sb="1370" eb="1372">
      <t>キカク</t>
    </rPh>
    <rPh sb="1372" eb="1374">
      <t>ナイヨウ</t>
    </rPh>
    <rPh sb="1375" eb="1377">
      <t>セキサン</t>
    </rPh>
    <rPh sb="1377" eb="1379">
      <t>ナイヨウ</t>
    </rPh>
    <rPh sb="1382" eb="1384">
      <t>ケイヤク</t>
    </rPh>
    <rPh sb="1389" eb="1391">
      <t>ミンゾク</t>
    </rPh>
    <rPh sb="1391" eb="1393">
      <t>キョウセイ</t>
    </rPh>
    <rPh sb="1393" eb="1395">
      <t>ショウチョウ</t>
    </rPh>
    <rPh sb="1395" eb="1397">
      <t>クウカン</t>
    </rPh>
    <rPh sb="1404" eb="1405">
      <t>ゴ</t>
    </rPh>
    <rPh sb="1405" eb="1407">
      <t>タイケン</t>
    </rPh>
    <rPh sb="1412" eb="1414">
      <t>カイハツ</t>
    </rPh>
    <rPh sb="1421" eb="1425">
      <t>キュウタイイゼン</t>
    </rPh>
    <rPh sb="1428" eb="1430">
      <t>ザガク</t>
    </rPh>
    <rPh sb="1431" eb="1433">
      <t>タイケン</t>
    </rPh>
    <rPh sb="1445" eb="1447">
      <t>ダイニ</t>
    </rPh>
    <rPh sb="1447" eb="1449">
      <t>ゲンゴ</t>
    </rPh>
    <rPh sb="1449" eb="1451">
      <t>ガクシュウ</t>
    </rPh>
    <rPh sb="1452" eb="1453">
      <t>シ</t>
    </rPh>
    <rPh sb="1455" eb="1457">
      <t>タイケン</t>
    </rPh>
    <rPh sb="1463" eb="1465">
      <t>カイハツ</t>
    </rPh>
    <rPh sb="1479" eb="1480">
      <t>カカ</t>
    </rPh>
    <rPh sb="1486" eb="1489">
      <t>タンネンド</t>
    </rPh>
    <rPh sb="1489" eb="1491">
      <t>カンケツ</t>
    </rPh>
    <rPh sb="1494" eb="1496">
      <t>シヨウ</t>
    </rPh>
    <rPh sb="1499" eb="1501">
      <t>ケッカ</t>
    </rPh>
    <rPh sb="1505" eb="1506">
      <t>ゴ</t>
    </rPh>
    <rPh sb="1506" eb="1509">
      <t>ケンキュウシャ</t>
    </rPh>
    <rPh sb="1513" eb="1515">
      <t>ブンカ</t>
    </rPh>
    <rPh sb="1515" eb="1518">
      <t>ケンキュウシャ</t>
    </rPh>
    <rPh sb="1522" eb="1523">
      <t>ゴ</t>
    </rPh>
    <rPh sb="1523" eb="1525">
      <t>キョウシツ</t>
    </rPh>
    <rPh sb="1525" eb="1528">
      <t>シドウシャ</t>
    </rPh>
    <rPh sb="1529" eb="1532">
      <t>ガイコクゴ</t>
    </rPh>
    <rPh sb="1532" eb="1534">
      <t>キョウイク</t>
    </rPh>
    <rPh sb="1534" eb="1537">
      <t>ケンキュウシャ</t>
    </rPh>
    <rPh sb="1538" eb="1540">
      <t>キョウリョク</t>
    </rPh>
    <rPh sb="1541" eb="1542">
      <t>エ</t>
    </rPh>
    <rPh sb="1561" eb="1562">
      <t>タイ</t>
    </rPh>
    <rPh sb="1581" eb="1582">
      <t>タカ</t>
    </rPh>
    <rPh sb="1583" eb="1585">
      <t>ジョウケン</t>
    </rPh>
    <rPh sb="1594" eb="1595">
      <t>イッ</t>
    </rPh>
    <rPh sb="1595" eb="1596">
      <t>シャ</t>
    </rPh>
    <rPh sb="1596" eb="1598">
      <t>オウサツ</t>
    </rPh>
    <phoneticPr fontId="5"/>
  </si>
  <si>
    <t>庁費</t>
    <rPh sb="0" eb="2">
      <t>チョウヒ</t>
    </rPh>
    <phoneticPr fontId="5"/>
  </si>
  <si>
    <t>会場借料、会議費、印刷費、テープおこし</t>
    <rPh sb="0" eb="2">
      <t>カイジョウ</t>
    </rPh>
    <rPh sb="2" eb="4">
      <t>シャクリョウ</t>
    </rPh>
    <rPh sb="5" eb="8">
      <t>カイギヒ</t>
    </rPh>
    <rPh sb="9" eb="11">
      <t>インサツ</t>
    </rPh>
    <rPh sb="11" eb="12">
      <t>ヒ</t>
    </rPh>
    <phoneticPr fontId="5"/>
  </si>
  <si>
    <t>登壇者謝金</t>
    <rPh sb="0" eb="2">
      <t>トウダン</t>
    </rPh>
    <rPh sb="2" eb="3">
      <t>シャ</t>
    </rPh>
    <rPh sb="3" eb="5">
      <t>シャキン</t>
    </rPh>
    <phoneticPr fontId="5"/>
  </si>
  <si>
    <t>講師交通費等</t>
    <rPh sb="0" eb="2">
      <t>コウシ</t>
    </rPh>
    <rPh sb="2" eb="5">
      <t>コウツウヒ</t>
    </rPh>
    <rPh sb="5" eb="6">
      <t>トウ</t>
    </rPh>
    <phoneticPr fontId="5"/>
  </si>
  <si>
    <t>登壇者の旅費</t>
    <phoneticPr fontId="5"/>
  </si>
  <si>
    <t>庁費</t>
    <rPh sb="0" eb="1">
      <t>チョウ</t>
    </rPh>
    <rPh sb="1" eb="2">
      <t>ヒ</t>
    </rPh>
    <phoneticPr fontId="5"/>
  </si>
  <si>
    <t>雑役務費、報告書印刷費等</t>
    <rPh sb="0" eb="1">
      <t>ザツ</t>
    </rPh>
    <rPh sb="1" eb="4">
      <t>エキムヒ</t>
    </rPh>
    <rPh sb="5" eb="8">
      <t>ホウコクショ</t>
    </rPh>
    <rPh sb="8" eb="10">
      <t>インサツ</t>
    </rPh>
    <rPh sb="10" eb="11">
      <t>ヒ</t>
    </rPh>
    <rPh sb="11" eb="12">
      <t>トウ</t>
    </rPh>
    <phoneticPr fontId="5"/>
  </si>
  <si>
    <t>登壇者への謝金</t>
    <rPh sb="0" eb="2">
      <t>トウダン</t>
    </rPh>
    <rPh sb="2" eb="3">
      <t>シャ</t>
    </rPh>
    <rPh sb="5" eb="7">
      <t>シャキン</t>
    </rPh>
    <phoneticPr fontId="5"/>
  </si>
  <si>
    <t>－</t>
    <phoneticPr fontId="5"/>
  </si>
  <si>
    <t>－</t>
    <phoneticPr fontId="5"/>
  </si>
  <si>
    <t>－</t>
    <phoneticPr fontId="5"/>
  </si>
  <si>
    <t>－</t>
    <phoneticPr fontId="5"/>
  </si>
  <si>
    <t>有</t>
  </si>
  <si>
    <t>無</t>
  </si>
  <si>
    <t>‐</t>
  </si>
  <si>
    <t>引き続き，これまでの蓄積された成果を有効に活用できるよう工夫に努める。</t>
    <phoneticPr fontId="5"/>
  </si>
  <si>
    <t>　「国語に関する世論調査」について，平成30年度の受託者の選定に当たっては，競争を促すために一般競争入札により公告を行うとともに事業期間（契約から成果物の納品までの期間）を十分に確保することにより，調査研究を適切に実施した。また，受託者より提出された調査研究報告書等の成果物にて検査と確認を行うほか，必要に応じて契約関係書類を提出させることにより，委託費の支出に係る費目と使途の確認を厳格に行った。調査結果については，各報道機関への情報提供や文化庁Ｗｅｂサイトに掲載，調査研究の成果報告会を開催するなど，国民に対する情報公開の責務を適切に果たした。
　国語問題研究協議会の開催については，支出委任先の開催県からの報告や県担当者の意見等を聴取することにより，国費支出の適正性を確保できた。また，共催する地方自治体と十分な事前準備期間を確保することにより，効率的な運営が行えるよう工夫するとともに，協議する内容・テーマについても，共催する地方自治体や参加者のニーズに合わせた内容を取り込むことにより，効果的で有意義な協議等を行った。</t>
    <phoneticPr fontId="5"/>
  </si>
  <si>
    <t>-</t>
    <phoneticPr fontId="5"/>
  </si>
  <si>
    <t>-</t>
    <phoneticPr fontId="5"/>
  </si>
  <si>
    <t>3,500千円/400人
（金額は令和元年度示達予定額。人数は当初見込み。）</t>
    <rPh sb="14" eb="16">
      <t>キンガク</t>
    </rPh>
    <rPh sb="17" eb="19">
      <t>レイワ</t>
    </rPh>
    <rPh sb="19" eb="20">
      <t>ガン</t>
    </rPh>
    <rPh sb="20" eb="22">
      <t>ネンド</t>
    </rPh>
    <rPh sb="22" eb="24">
      <t>ジタツ</t>
    </rPh>
    <rPh sb="24" eb="26">
      <t>ヨテイ</t>
    </rPh>
    <rPh sb="26" eb="27">
      <t>ガク</t>
    </rPh>
    <phoneticPr fontId="5"/>
  </si>
  <si>
    <t>5,864千円／450h</t>
    <rPh sb="5" eb="7">
      <t>センエン</t>
    </rPh>
    <phoneticPr fontId="5"/>
  </si>
  <si>
    <t>消滅の危機度の高いアイヌ語のアナログ資料（当初推計1,573時間に平成30年度に新たに見つかった3,600時間分の新たな資料を加えて推計5,173時間，権利者にデジタル化の同意が得られなかったものやテープ再生不能のものも存在）のうちデジタル化を完了した累計時間数（※なおデジタル変換によって時間数への影響は生じない）</t>
    <rPh sb="23" eb="25">
      <t>スイケイ</t>
    </rPh>
    <rPh sb="33" eb="35">
      <t>ヘイセイ</t>
    </rPh>
    <rPh sb="37" eb="38">
      <t>ネン</t>
    </rPh>
    <rPh sb="38" eb="39">
      <t>ド</t>
    </rPh>
    <rPh sb="53" eb="55">
      <t>ジカン</t>
    </rPh>
    <rPh sb="55" eb="56">
      <t>ブン</t>
    </rPh>
    <rPh sb="57" eb="58">
      <t>アラ</t>
    </rPh>
    <rPh sb="60" eb="62">
      <t>シリョウ</t>
    </rPh>
    <rPh sb="63" eb="64">
      <t>クワ</t>
    </rPh>
    <rPh sb="66" eb="68">
      <t>スイケイ</t>
    </rPh>
    <rPh sb="73" eb="75">
      <t>ジカン</t>
    </rPh>
    <rPh sb="76" eb="79">
      <t>ケンリシャ</t>
    </rPh>
    <rPh sb="84" eb="85">
      <t>カ</t>
    </rPh>
    <rPh sb="86" eb="88">
      <t>ドウイ</t>
    </rPh>
    <rPh sb="89" eb="90">
      <t>エ</t>
    </rPh>
    <rPh sb="102" eb="104">
      <t>サイセイ</t>
    </rPh>
    <rPh sb="104" eb="106">
      <t>フノウ</t>
    </rPh>
    <rPh sb="110" eb="112">
      <t>ソンザイ</t>
    </rPh>
    <phoneticPr fontId="5"/>
  </si>
  <si>
    <t>毎年度，デジタル化したアナログ資料内容と価値を全て把握することを目指す。</t>
    <rPh sb="0" eb="1">
      <t>マイ</t>
    </rPh>
    <rPh sb="8" eb="9">
      <t>カ</t>
    </rPh>
    <phoneticPr fontId="5"/>
  </si>
  <si>
    <t>-</t>
    <phoneticPr fontId="5"/>
  </si>
  <si>
    <t>12　文化による心豊かな社会の実現</t>
    <phoneticPr fontId="5"/>
  </si>
  <si>
    <t>執行等改善</t>
  </si>
  <si>
    <t>本事業を実施するにあたって，複数の応募者が参加できるようにするため，企画提案の準備に要する時間を確保できるよう公募期間の見直しを行い，契約の競争性，公平性，透明性を確保する。</t>
    <phoneticPr fontId="5"/>
  </si>
  <si>
    <t>外部有識者の点検対象外</t>
    <rPh sb="0" eb="2">
      <t>ガイブ</t>
    </rPh>
    <rPh sb="2" eb="5">
      <t>ユウシキシャ</t>
    </rPh>
    <rPh sb="6" eb="8">
      <t>テンケン</t>
    </rPh>
    <rPh sb="8" eb="10">
      <t>タイショウ</t>
    </rPh>
    <rPh sb="10" eb="11">
      <t>ガイ</t>
    </rPh>
    <phoneticPr fontId="5"/>
  </si>
  <si>
    <t>調査旅費等</t>
    <rPh sb="0" eb="2">
      <t>チョウサ</t>
    </rPh>
    <rPh sb="2" eb="4">
      <t>リョヒ</t>
    </rPh>
    <rPh sb="4" eb="5">
      <t>トウ</t>
    </rPh>
    <phoneticPr fontId="5"/>
  </si>
  <si>
    <t>報告書印刷製本費等</t>
    <rPh sb="0" eb="3">
      <t>ホウコクショ</t>
    </rPh>
    <rPh sb="3" eb="5">
      <t>インサツ</t>
    </rPh>
    <rPh sb="5" eb="7">
      <t>セイホン</t>
    </rPh>
    <rPh sb="7" eb="8">
      <t>ヒ</t>
    </rPh>
    <rPh sb="8" eb="9">
      <t>トウ</t>
    </rPh>
    <phoneticPr fontId="5"/>
  </si>
  <si>
    <t>事業担当者交通費等</t>
    <rPh sb="0" eb="2">
      <t>ジギョウ</t>
    </rPh>
    <rPh sb="2" eb="5">
      <t>タントウシャ</t>
    </rPh>
    <rPh sb="5" eb="8">
      <t>コウツウヒ</t>
    </rPh>
    <rPh sb="8" eb="9">
      <t>トウ</t>
    </rPh>
    <phoneticPr fontId="5"/>
  </si>
  <si>
    <t>事業出演謝金等</t>
    <rPh sb="0" eb="2">
      <t>ジギョウ</t>
    </rPh>
    <rPh sb="2" eb="4">
      <t>シュツエン</t>
    </rPh>
    <rPh sb="4" eb="6">
      <t>シャキン</t>
    </rPh>
    <rPh sb="6" eb="7">
      <t>トウ</t>
    </rPh>
    <phoneticPr fontId="5"/>
  </si>
  <si>
    <t>レンタカー代等</t>
    <rPh sb="5" eb="6">
      <t>ダイ</t>
    </rPh>
    <rPh sb="6" eb="7">
      <t>トウ</t>
    </rPh>
    <phoneticPr fontId="5"/>
  </si>
  <si>
    <t>１．事業評価の観点：この事業は、国民に対する国語の普及啓発を図るため、調査研究事業や研究協議会を実施するものであり、契約の競争性、公平性、透明性の確保の観点から検証を行った。
２．所見：この事業は、事業目的は明確であるが、一者応札が見受けられるため、競争参加条件や公告期間についてより一層の見直しを図るなど、契約の競争性、公平性、透明性を確保すべきである。</t>
    <rPh sb="113" eb="114">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</si>
</sst>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152400</xdr:colOff>
      <xdr:row>740</xdr:row>
      <xdr:rowOff>330200</xdr:rowOff>
    </xdr:from>
    <xdr:to>
      <xdr:col>49</xdr:col>
      <xdr:colOff>277390</xdr:colOff>
      <xdr:row>766</xdr:row>
      <xdr:rowOff>50785</xdr:rowOff>
    </xdr:to>
    <xdr:grpSp>
      <xdr:nvGrpSpPr>
        <xdr:cNvPr id="3" name="グループ化 2">
          <a:extLst>
            <a:ext uri="{FF2B5EF4-FFF2-40B4-BE49-F238E27FC236}">
              <a16:creationId xmlns:a16="http://schemas.microsoft.com/office/drawing/2014/main" id="{8EEB42EC-5173-4DC4-86A6-EAA1EDF80AE0}"/>
            </a:ext>
          </a:extLst>
        </xdr:cNvPr>
        <xdr:cNvGrpSpPr/>
      </xdr:nvGrpSpPr>
      <xdr:grpSpPr>
        <a:xfrm>
          <a:off x="1778000" y="67208400"/>
          <a:ext cx="8456190" cy="9804385"/>
          <a:chOff x="1695110" y="31307576"/>
          <a:chExt cx="8064027" cy="8059388"/>
        </a:xfrm>
      </xdr:grpSpPr>
      <xdr:sp macro="" textlink="">
        <xdr:nvSpPr>
          <xdr:cNvPr id="4" name="正方形/長方形 3">
            <a:extLst>
              <a:ext uri="{FF2B5EF4-FFF2-40B4-BE49-F238E27FC236}">
                <a16:creationId xmlns:a16="http://schemas.microsoft.com/office/drawing/2014/main" id="{2FEC4D73-972B-4308-986A-4592AEDF9E34}"/>
              </a:ext>
            </a:extLst>
          </xdr:cNvPr>
          <xdr:cNvSpPr/>
        </xdr:nvSpPr>
        <xdr:spPr>
          <a:xfrm>
            <a:off x="4508480" y="31604582"/>
            <a:ext cx="1620150" cy="5513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４５．１百万円</a:t>
            </a:r>
          </a:p>
        </xdr:txBody>
      </xdr:sp>
      <xdr:grpSp>
        <xdr:nvGrpSpPr>
          <xdr:cNvPr id="5" name="グループ化 4">
            <a:extLst>
              <a:ext uri="{FF2B5EF4-FFF2-40B4-BE49-F238E27FC236}">
                <a16:creationId xmlns:a16="http://schemas.microsoft.com/office/drawing/2014/main" id="{39216274-9B5E-4F62-B972-357B3E74177F}"/>
              </a:ext>
            </a:extLst>
          </xdr:cNvPr>
          <xdr:cNvGrpSpPr/>
        </xdr:nvGrpSpPr>
        <xdr:grpSpPr>
          <a:xfrm>
            <a:off x="7216276" y="31307576"/>
            <a:ext cx="2542861" cy="995218"/>
            <a:chOff x="7017683" y="32803585"/>
            <a:chExt cx="2512429" cy="972743"/>
          </a:xfrm>
        </xdr:grpSpPr>
        <xdr:sp macro="" textlink="">
          <xdr:nvSpPr>
            <xdr:cNvPr id="25" name="正方形/長方形 24">
              <a:extLst>
                <a:ext uri="{FF2B5EF4-FFF2-40B4-BE49-F238E27FC236}">
                  <a16:creationId xmlns:a16="http://schemas.microsoft.com/office/drawing/2014/main" id="{D783D976-D41F-400D-8128-A2784298A96B}"/>
                </a:ext>
              </a:extLst>
            </xdr:cNvPr>
            <xdr:cNvSpPr/>
          </xdr:nvSpPr>
          <xdr:spPr>
            <a:xfrm>
              <a:off x="7017683" y="32803585"/>
              <a:ext cx="2489070" cy="97274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０．４百万円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１．１百万円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        ２．４百万円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１．１百万円</a:t>
              </a:r>
            </a:p>
          </xdr:txBody>
        </xdr:sp>
        <xdr:grpSp>
          <xdr:nvGrpSpPr>
            <xdr:cNvPr id="26" name="グループ化 72">
              <a:extLst>
                <a:ext uri="{FF2B5EF4-FFF2-40B4-BE49-F238E27FC236}">
                  <a16:creationId xmlns:a16="http://schemas.microsoft.com/office/drawing/2014/main" id="{53440FC9-5234-496F-9E01-E9CC587AC0AB}"/>
                </a:ext>
              </a:extLst>
            </xdr:cNvPr>
            <xdr:cNvGrpSpPr>
              <a:grpSpLocks/>
            </xdr:cNvGrpSpPr>
          </xdr:nvGrpSpPr>
          <xdr:grpSpPr bwMode="auto">
            <a:xfrm>
              <a:off x="8573022" y="33017023"/>
              <a:ext cx="957090" cy="563656"/>
              <a:chOff x="7388289" y="13218766"/>
              <a:chExt cx="752874" cy="387034"/>
            </a:xfrm>
          </xdr:grpSpPr>
          <xdr:sp macro="" textlink="">
            <xdr:nvSpPr>
              <xdr:cNvPr id="27" name="右中かっこ 26">
                <a:extLst>
                  <a:ext uri="{FF2B5EF4-FFF2-40B4-BE49-F238E27FC236}">
                    <a16:creationId xmlns:a16="http://schemas.microsoft.com/office/drawing/2014/main" id="{31E269DC-DA76-427C-8D36-ED891432D4F4}"/>
                  </a:ext>
                </a:extLst>
              </xdr:cNvPr>
              <xdr:cNvSpPr/>
            </xdr:nvSpPr>
            <xdr:spPr>
              <a:xfrm>
                <a:off x="7388289" y="13218766"/>
                <a:ext cx="75521" cy="387034"/>
              </a:xfrm>
              <a:prstGeom prst="rightBrace">
                <a:avLst/>
              </a:prstGeom>
              <a:no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テキスト ボックス 27">
                <a:extLst>
                  <a:ext uri="{FF2B5EF4-FFF2-40B4-BE49-F238E27FC236}">
                    <a16:creationId xmlns:a16="http://schemas.microsoft.com/office/drawing/2014/main" id="{62AF8C3E-6951-4A65-ABCB-4F6E3708916D}"/>
                  </a:ext>
                </a:extLst>
              </xdr:cNvPr>
              <xdr:cNvSpPr txBox="1"/>
            </xdr:nvSpPr>
            <xdr:spPr>
              <a:xfrm>
                <a:off x="7514342" y="13235047"/>
                <a:ext cx="626821" cy="322528"/>
              </a:xfrm>
              <a:prstGeom prst="rect">
                <a:avLst/>
              </a:prstGeom>
              <a:noFill/>
              <a:ln w="9525" cmpd="sng">
                <a:noFill/>
              </a:ln>
              <a:effectLst/>
            </xdr:spPr>
            <xdr:txBody>
              <a:bodyPr vert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を含む</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grpSp>
        <xdr:nvGrpSpPr>
          <xdr:cNvPr id="6" name="グループ化 5">
            <a:extLst>
              <a:ext uri="{FF2B5EF4-FFF2-40B4-BE49-F238E27FC236}">
                <a16:creationId xmlns:a16="http://schemas.microsoft.com/office/drawing/2014/main" id="{47A41A58-E3C7-4CFA-8CD8-4FB2236FB5BB}"/>
              </a:ext>
            </a:extLst>
          </xdr:cNvPr>
          <xdr:cNvGrpSpPr/>
        </xdr:nvGrpSpPr>
        <xdr:grpSpPr>
          <a:xfrm>
            <a:off x="1924064" y="33101939"/>
            <a:ext cx="7545432" cy="686139"/>
            <a:chOff x="1870401" y="34543950"/>
            <a:chExt cx="7374161" cy="682419"/>
          </a:xfrm>
        </xdr:grpSpPr>
        <xdr:sp macro="" textlink="">
          <xdr:nvSpPr>
            <xdr:cNvPr id="22" name="正方形/長方形 21">
              <a:extLst>
                <a:ext uri="{FF2B5EF4-FFF2-40B4-BE49-F238E27FC236}">
                  <a16:creationId xmlns:a16="http://schemas.microsoft.com/office/drawing/2014/main" id="{C58A72AF-7E50-4FA3-8C6A-5A385249EC61}"/>
                </a:ext>
              </a:extLst>
            </xdr:cNvPr>
            <xdr:cNvSpPr/>
          </xdr:nvSpPr>
          <xdr:spPr>
            <a:xfrm>
              <a:off x="6899431" y="34548073"/>
              <a:ext cx="2345131" cy="661282"/>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危機的な状況にある言語・方言の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活性化・調査研究事業</a:t>
              </a:r>
            </a:p>
          </xdr:txBody>
        </xdr:sp>
        <xdr:sp macro="" textlink="">
          <xdr:nvSpPr>
            <xdr:cNvPr id="23" name="正方形/長方形 22">
              <a:extLst>
                <a:ext uri="{FF2B5EF4-FFF2-40B4-BE49-F238E27FC236}">
                  <a16:creationId xmlns:a16="http://schemas.microsoft.com/office/drawing/2014/main" id="{5BCF2A8C-8DEA-4971-8E24-9FBC96306BD5}"/>
                </a:ext>
              </a:extLst>
            </xdr:cNvPr>
            <xdr:cNvSpPr/>
          </xdr:nvSpPr>
          <xdr:spPr>
            <a:xfrm>
              <a:off x="4286353" y="34548974"/>
              <a:ext cx="1823033" cy="677395"/>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国語問題研究協議会の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開催</a:t>
              </a:r>
            </a:p>
          </xdr:txBody>
        </xdr:sp>
        <xdr:sp macro="" textlink="">
          <xdr:nvSpPr>
            <xdr:cNvPr id="24" name="正方形/長方形 23">
              <a:extLst>
                <a:ext uri="{FF2B5EF4-FFF2-40B4-BE49-F238E27FC236}">
                  <a16:creationId xmlns:a16="http://schemas.microsoft.com/office/drawing/2014/main" id="{D1DEC666-6DAF-4A4A-8F46-02AB9F5549DB}"/>
                </a:ext>
              </a:extLst>
            </xdr:cNvPr>
            <xdr:cNvSpPr/>
          </xdr:nvSpPr>
          <xdr:spPr>
            <a:xfrm>
              <a:off x="1870401" y="34543950"/>
              <a:ext cx="1591235" cy="678305"/>
            </a:xfrm>
            <a:prstGeom prst="rect">
              <a:avLst/>
            </a:prstGeom>
            <a:solidFill>
              <a:sysClr val="window" lastClr="FFFFFF"/>
            </a:solid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調査及び調査研究</a:t>
              </a:r>
            </a:p>
          </xdr:txBody>
        </xdr:sp>
      </xdr:grpSp>
      <xdr:grpSp>
        <xdr:nvGrpSpPr>
          <xdr:cNvPr id="7" name="グループ化 2">
            <a:extLst>
              <a:ext uri="{FF2B5EF4-FFF2-40B4-BE49-F238E27FC236}">
                <a16:creationId xmlns:a16="http://schemas.microsoft.com/office/drawing/2014/main" id="{46F1B23A-F63C-45A3-B832-14070528CD57}"/>
              </a:ext>
            </a:extLst>
          </xdr:cNvPr>
          <xdr:cNvGrpSpPr>
            <a:grpSpLocks/>
          </xdr:cNvGrpSpPr>
        </xdr:nvGrpSpPr>
        <xdr:grpSpPr bwMode="auto">
          <a:xfrm>
            <a:off x="1720125" y="34129807"/>
            <a:ext cx="2419647" cy="1865883"/>
            <a:chOff x="1674399" y="32492977"/>
            <a:chExt cx="2339172" cy="1844313"/>
          </a:xfrm>
        </xdr:grpSpPr>
        <xdr:sp macro="" textlink="">
          <xdr:nvSpPr>
            <xdr:cNvPr id="19" name="正方形/長方形 18">
              <a:extLst>
                <a:ext uri="{FF2B5EF4-FFF2-40B4-BE49-F238E27FC236}">
                  <a16:creationId xmlns:a16="http://schemas.microsoft.com/office/drawing/2014/main" id="{5E501854-EF2D-4091-BFC2-7E0F35D0C527}"/>
                </a:ext>
              </a:extLst>
            </xdr:cNvPr>
            <xdr:cNvSpPr/>
          </xdr:nvSpPr>
          <xdr:spPr>
            <a:xfrm>
              <a:off x="1674399" y="32492977"/>
              <a:ext cx="2339172" cy="30486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a:extLst>
                <a:ext uri="{FF2B5EF4-FFF2-40B4-BE49-F238E27FC236}">
                  <a16:creationId xmlns:a16="http://schemas.microsoft.com/office/drawing/2014/main" id="{289A89F8-C354-4A21-9C39-4A903D630272}"/>
                </a:ext>
              </a:extLst>
            </xdr:cNvPr>
            <xdr:cNvSpPr/>
          </xdr:nvSpPr>
          <xdr:spPr>
            <a:xfrm>
              <a:off x="1821010" y="32833047"/>
              <a:ext cx="2078535" cy="78083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一般社団法人中央調査社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１１．４百万円</a:t>
              </a:r>
            </a:p>
          </xdr:txBody>
        </xdr:sp>
        <xdr:sp macro="" textlink="">
          <xdr:nvSpPr>
            <xdr:cNvPr id="21" name="大かっこ 20">
              <a:extLst>
                <a:ext uri="{FF2B5EF4-FFF2-40B4-BE49-F238E27FC236}">
                  <a16:creationId xmlns:a16="http://schemas.microsoft.com/office/drawing/2014/main" id="{7AED9102-EBFD-4FED-8F5D-0DBA688D4C73}"/>
                </a:ext>
              </a:extLst>
            </xdr:cNvPr>
            <xdr:cNvSpPr/>
          </xdr:nvSpPr>
          <xdr:spPr>
            <a:xfrm>
              <a:off x="1714768" y="33698089"/>
              <a:ext cx="2261141" cy="63920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「国語に関する世論調査」を実施。</a:t>
              </a:r>
            </a:p>
          </xdr:txBody>
        </xdr:sp>
      </xdr:grpSp>
      <xdr:grpSp>
        <xdr:nvGrpSpPr>
          <xdr:cNvPr id="8" name="グループ化 7">
            <a:extLst>
              <a:ext uri="{FF2B5EF4-FFF2-40B4-BE49-F238E27FC236}">
                <a16:creationId xmlns:a16="http://schemas.microsoft.com/office/drawing/2014/main" id="{76B5DCF2-5EAA-41B4-B036-2D5975029EB3}"/>
              </a:ext>
            </a:extLst>
          </xdr:cNvPr>
          <xdr:cNvGrpSpPr/>
        </xdr:nvGrpSpPr>
        <xdr:grpSpPr>
          <a:xfrm>
            <a:off x="4492343" y="34114955"/>
            <a:ext cx="2260412" cy="1860909"/>
            <a:chOff x="3871128" y="33974913"/>
            <a:chExt cx="2217496" cy="1860285"/>
          </a:xfrm>
        </xdr:grpSpPr>
        <xdr:sp macro="" textlink="">
          <xdr:nvSpPr>
            <xdr:cNvPr id="16" name="正方形/長方形 15">
              <a:extLst>
                <a:ext uri="{FF2B5EF4-FFF2-40B4-BE49-F238E27FC236}">
                  <a16:creationId xmlns:a16="http://schemas.microsoft.com/office/drawing/2014/main" id="{7836F94C-6DBE-427A-97E3-DD73B39EAED9}"/>
                </a:ext>
              </a:extLst>
            </xdr:cNvPr>
            <xdr:cNvSpPr/>
          </xdr:nvSpPr>
          <xdr:spPr>
            <a:xfrm>
              <a:off x="3998193" y="34285417"/>
              <a:ext cx="1688166" cy="76144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群馬県教育委員会等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３．６百万円</a:t>
              </a:r>
            </a:p>
          </xdr:txBody>
        </xdr:sp>
        <xdr:sp macro="" textlink="">
          <xdr:nvSpPr>
            <xdr:cNvPr id="17" name="正方形/長方形 16">
              <a:extLst>
                <a:ext uri="{FF2B5EF4-FFF2-40B4-BE49-F238E27FC236}">
                  <a16:creationId xmlns:a16="http://schemas.microsoft.com/office/drawing/2014/main" id="{7AAEB511-60D1-4759-B88C-607FCE622F8D}"/>
                </a:ext>
              </a:extLst>
            </xdr:cNvPr>
            <xdr:cNvSpPr/>
          </xdr:nvSpPr>
          <xdr:spPr>
            <a:xfrm>
              <a:off x="3975566" y="33974913"/>
              <a:ext cx="1054101" cy="31376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a:extLst>
                <a:ext uri="{FF2B5EF4-FFF2-40B4-BE49-F238E27FC236}">
                  <a16:creationId xmlns:a16="http://schemas.microsoft.com/office/drawing/2014/main" id="{8A96B6EE-3A01-4107-9078-2252A41208FC}"/>
                </a:ext>
              </a:extLst>
            </xdr:cNvPr>
            <xdr:cNvSpPr/>
          </xdr:nvSpPr>
          <xdr:spPr>
            <a:xfrm>
              <a:off x="3871128" y="35184886"/>
              <a:ext cx="2217496" cy="65031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「国語問題研究協議会」を実施。</a:t>
              </a:r>
            </a:p>
          </xdr:txBody>
        </xdr:sp>
      </xdr:grpSp>
      <xdr:grpSp>
        <xdr:nvGrpSpPr>
          <xdr:cNvPr id="9" name="グループ化 8">
            <a:extLst>
              <a:ext uri="{FF2B5EF4-FFF2-40B4-BE49-F238E27FC236}">
                <a16:creationId xmlns:a16="http://schemas.microsoft.com/office/drawing/2014/main" id="{4D6D0633-1CB3-4ADD-BEC7-2DB0F226C0F2}"/>
              </a:ext>
            </a:extLst>
          </xdr:cNvPr>
          <xdr:cNvGrpSpPr/>
        </xdr:nvGrpSpPr>
        <xdr:grpSpPr>
          <a:xfrm>
            <a:off x="1695110" y="37354741"/>
            <a:ext cx="2014345" cy="2012223"/>
            <a:chOff x="657023" y="36850610"/>
            <a:chExt cx="1968981" cy="2005232"/>
          </a:xfrm>
        </xdr:grpSpPr>
        <xdr:sp macro="" textlink="">
          <xdr:nvSpPr>
            <xdr:cNvPr id="14" name="正方形/長方形 13">
              <a:extLst>
                <a:ext uri="{FF2B5EF4-FFF2-40B4-BE49-F238E27FC236}">
                  <a16:creationId xmlns:a16="http://schemas.microsoft.com/office/drawing/2014/main" id="{CC2B8C31-C781-48C4-BB2A-ADD618F718BC}"/>
                </a:ext>
              </a:extLst>
            </xdr:cNvPr>
            <xdr:cNvSpPr/>
          </xdr:nvSpPr>
          <xdr:spPr>
            <a:xfrm>
              <a:off x="657023" y="36850610"/>
              <a:ext cx="1968981" cy="88166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公益財団法人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アイヌ民族文化財団等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（全４機関）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１５．４百万円</a:t>
              </a:r>
            </a:p>
          </xdr:txBody>
        </xdr:sp>
        <xdr:sp macro="" textlink="">
          <xdr:nvSpPr>
            <xdr:cNvPr id="15" name="大かっこ 14">
              <a:extLst>
                <a:ext uri="{FF2B5EF4-FFF2-40B4-BE49-F238E27FC236}">
                  <a16:creationId xmlns:a16="http://schemas.microsoft.com/office/drawing/2014/main" id="{C2F6DC9F-0254-4D5A-B71E-E3BCB00EB6B4}"/>
                </a:ext>
              </a:extLst>
            </xdr:cNvPr>
            <xdr:cNvSpPr/>
          </xdr:nvSpPr>
          <xdr:spPr>
            <a:xfrm>
              <a:off x="733029" y="38037576"/>
              <a:ext cx="1841622" cy="81826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「アイヌ語の保存・継承に必要なアーカイブ化」を実施。</a:t>
              </a:r>
            </a:p>
          </xdr:txBody>
        </xdr:sp>
      </xdr:grpSp>
      <xdr:grpSp>
        <xdr:nvGrpSpPr>
          <xdr:cNvPr id="10" name="グループ化 9">
            <a:extLst>
              <a:ext uri="{FF2B5EF4-FFF2-40B4-BE49-F238E27FC236}">
                <a16:creationId xmlns:a16="http://schemas.microsoft.com/office/drawing/2014/main" id="{1C7AA1F1-61E6-4609-BDA6-D9FE9533C026}"/>
              </a:ext>
            </a:extLst>
          </xdr:cNvPr>
          <xdr:cNvGrpSpPr/>
        </xdr:nvGrpSpPr>
        <xdr:grpSpPr>
          <a:xfrm>
            <a:off x="5999040" y="37082234"/>
            <a:ext cx="2411433" cy="2263858"/>
            <a:chOff x="4513477" y="36561586"/>
            <a:chExt cx="2366462" cy="2257273"/>
          </a:xfrm>
        </xdr:grpSpPr>
        <xdr:sp macro="" textlink="">
          <xdr:nvSpPr>
            <xdr:cNvPr id="11" name="正方形/長方形 10">
              <a:extLst>
                <a:ext uri="{FF2B5EF4-FFF2-40B4-BE49-F238E27FC236}">
                  <a16:creationId xmlns:a16="http://schemas.microsoft.com/office/drawing/2014/main" id="{97ACAAE8-F976-4A50-9128-0D810257C6AD}"/>
                </a:ext>
              </a:extLst>
            </xdr:cNvPr>
            <xdr:cNvSpPr/>
          </xdr:nvSpPr>
          <xdr:spPr>
            <a:xfrm>
              <a:off x="4513477" y="36834163"/>
              <a:ext cx="1944002" cy="82926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岩手大学等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（全５件）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３．８百万円</a:t>
              </a:r>
            </a:p>
          </xdr:txBody>
        </xdr:sp>
        <xdr:sp macro="" textlink="">
          <xdr:nvSpPr>
            <xdr:cNvPr id="12" name="正方形/長方形 11">
              <a:extLst>
                <a:ext uri="{FF2B5EF4-FFF2-40B4-BE49-F238E27FC236}">
                  <a16:creationId xmlns:a16="http://schemas.microsoft.com/office/drawing/2014/main" id="{2C820D63-A76E-4156-B5FA-9B7C374323ED}"/>
                </a:ext>
              </a:extLst>
            </xdr:cNvPr>
            <xdr:cNvSpPr/>
          </xdr:nvSpPr>
          <xdr:spPr>
            <a:xfrm>
              <a:off x="4528589" y="36561586"/>
              <a:ext cx="2351350" cy="24758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a:ext uri="{FF2B5EF4-FFF2-40B4-BE49-F238E27FC236}">
                  <a16:creationId xmlns:a16="http://schemas.microsoft.com/office/drawing/2014/main" id="{73541851-F376-488A-B849-61B7669EB02A}"/>
                </a:ext>
              </a:extLst>
            </xdr:cNvPr>
            <xdr:cNvSpPr/>
          </xdr:nvSpPr>
          <xdr:spPr>
            <a:xfrm>
              <a:off x="4580500" y="38012250"/>
              <a:ext cx="1821610" cy="80660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「被災地における方言の</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活性化支援事業」を実施。</a:t>
              </a:r>
            </a:p>
          </xdr:txBody>
        </xdr:sp>
      </xdr:grpSp>
    </xdr:grpSp>
    <xdr:clientData/>
  </xdr:twoCellAnchor>
  <xdr:twoCellAnchor>
    <xdr:from>
      <xdr:col>19</xdr:col>
      <xdr:colOff>177800</xdr:colOff>
      <xdr:row>758</xdr:row>
      <xdr:rowOff>660400</xdr:rowOff>
    </xdr:from>
    <xdr:to>
      <xdr:col>30</xdr:col>
      <xdr:colOff>42654</xdr:colOff>
      <xdr:row>761</xdr:row>
      <xdr:rowOff>428634</xdr:rowOff>
    </xdr:to>
    <xdr:sp macro="" textlink="">
      <xdr:nvSpPr>
        <xdr:cNvPr id="81" name="正方形/長方形 80">
          <a:extLst>
            <a:ext uri="{FF2B5EF4-FFF2-40B4-BE49-F238E27FC236}">
              <a16:creationId xmlns:a16="http://schemas.microsoft.com/office/drawing/2014/main" id="{D6169929-3E27-4440-B77A-B8C2CA670F76}"/>
            </a:ext>
          </a:extLst>
        </xdr:cNvPr>
        <xdr:cNvSpPr/>
      </xdr:nvSpPr>
      <xdr:spPr>
        <a:xfrm>
          <a:off x="4038600" y="77381100"/>
          <a:ext cx="2100054" cy="10382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国立大学法人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琉球大学</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３．５百万円</a:t>
          </a:r>
        </a:p>
      </xdr:txBody>
    </xdr:sp>
    <xdr:clientData/>
  </xdr:twoCellAnchor>
  <xdr:twoCellAnchor>
    <xdr:from>
      <xdr:col>42</xdr:col>
      <xdr:colOff>0</xdr:colOff>
      <xdr:row>759</xdr:row>
      <xdr:rowOff>0</xdr:rowOff>
    </xdr:from>
    <xdr:to>
      <xdr:col>49</xdr:col>
      <xdr:colOff>155530</xdr:colOff>
      <xdr:row>762</xdr:row>
      <xdr:rowOff>12699</xdr:rowOff>
    </xdr:to>
    <xdr:sp macro="" textlink="">
      <xdr:nvSpPr>
        <xdr:cNvPr id="82" name="正方形/長方形 81">
          <a:extLst>
            <a:ext uri="{FF2B5EF4-FFF2-40B4-BE49-F238E27FC236}">
              <a16:creationId xmlns:a16="http://schemas.microsoft.com/office/drawing/2014/main" id="{C1259CDE-66D5-4CC7-83DD-615AC03F5B25}"/>
            </a:ext>
          </a:extLst>
        </xdr:cNvPr>
        <xdr:cNvSpPr/>
      </xdr:nvSpPr>
      <xdr:spPr>
        <a:xfrm>
          <a:off x="8534400" y="77393800"/>
          <a:ext cx="1577930" cy="105409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沖縄県</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２．４百万円</a:t>
          </a:r>
        </a:p>
      </xdr:txBody>
    </xdr:sp>
    <xdr:clientData/>
  </xdr:twoCellAnchor>
  <xdr:twoCellAnchor>
    <xdr:from>
      <xdr:col>8</xdr:col>
      <xdr:colOff>25400</xdr:colOff>
      <xdr:row>758</xdr:row>
      <xdr:rowOff>317500</xdr:rowOff>
    </xdr:from>
    <xdr:to>
      <xdr:col>19</xdr:col>
      <xdr:colOff>201441</xdr:colOff>
      <xdr:row>758</xdr:row>
      <xdr:rowOff>639599</xdr:rowOff>
    </xdr:to>
    <xdr:sp macro="" textlink="">
      <xdr:nvSpPr>
        <xdr:cNvPr id="85" name="正方形/長方形 84">
          <a:extLst>
            <a:ext uri="{FF2B5EF4-FFF2-40B4-BE49-F238E27FC236}">
              <a16:creationId xmlns:a16="http://schemas.microsoft.com/office/drawing/2014/main" id="{0089D342-140A-43E2-AEB1-9712F1B174A2}"/>
            </a:ext>
          </a:extLst>
        </xdr:cNvPr>
        <xdr:cNvSpPr/>
      </xdr:nvSpPr>
      <xdr:spPr>
        <a:xfrm>
          <a:off x="1651000" y="77038200"/>
          <a:ext cx="2411241" cy="32209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88900</xdr:colOff>
      <xdr:row>758</xdr:row>
      <xdr:rowOff>304800</xdr:rowOff>
    </xdr:from>
    <xdr:to>
      <xdr:col>32</xdr:col>
      <xdr:colOff>65087</xdr:colOff>
      <xdr:row>758</xdr:row>
      <xdr:rowOff>626899</xdr:rowOff>
    </xdr:to>
    <xdr:sp macro="" textlink="">
      <xdr:nvSpPr>
        <xdr:cNvPr id="86" name="正方形/長方形 85">
          <a:extLst>
            <a:ext uri="{FF2B5EF4-FFF2-40B4-BE49-F238E27FC236}">
              <a16:creationId xmlns:a16="http://schemas.microsoft.com/office/drawing/2014/main" id="{DF2EE722-259B-486A-9635-33D4D67D08E2}"/>
            </a:ext>
          </a:extLst>
        </xdr:cNvPr>
        <xdr:cNvSpPr/>
      </xdr:nvSpPr>
      <xdr:spPr>
        <a:xfrm>
          <a:off x="3949700" y="77025500"/>
          <a:ext cx="2617787" cy="322099"/>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177800</xdr:colOff>
      <xdr:row>758</xdr:row>
      <xdr:rowOff>368300</xdr:rowOff>
    </xdr:from>
    <xdr:to>
      <xdr:col>48</xdr:col>
      <xdr:colOff>29753</xdr:colOff>
      <xdr:row>758</xdr:row>
      <xdr:rowOff>560501</xdr:rowOff>
    </xdr:to>
    <xdr:sp macro="" textlink="">
      <xdr:nvSpPr>
        <xdr:cNvPr id="87" name="正方形/長方形 86">
          <a:extLst>
            <a:ext uri="{FF2B5EF4-FFF2-40B4-BE49-F238E27FC236}">
              <a16:creationId xmlns:a16="http://schemas.microsoft.com/office/drawing/2014/main" id="{0A47F438-E95D-429B-9BC6-3C89AA682E0F}"/>
            </a:ext>
          </a:extLst>
        </xdr:cNvPr>
        <xdr:cNvSpPr/>
      </xdr:nvSpPr>
      <xdr:spPr>
        <a:xfrm>
          <a:off x="8509000" y="77089000"/>
          <a:ext cx="1274353" cy="192201"/>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支出委任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76200</xdr:colOff>
      <xdr:row>743</xdr:row>
      <xdr:rowOff>292100</xdr:rowOff>
    </xdr:from>
    <xdr:to>
      <xdr:col>27</xdr:col>
      <xdr:colOff>76200</xdr:colOff>
      <xdr:row>746</xdr:row>
      <xdr:rowOff>10002</xdr:rowOff>
    </xdr:to>
    <xdr:cxnSp macro="">
      <xdr:nvCxnSpPr>
        <xdr:cNvPr id="88" name="直線コネクタ 87">
          <a:extLst>
            <a:ext uri="{FF2B5EF4-FFF2-40B4-BE49-F238E27FC236}">
              <a16:creationId xmlns:a16="http://schemas.microsoft.com/office/drawing/2014/main" id="{F6D6C423-5B23-4FE5-9C75-B9A2335B0BFF}"/>
            </a:ext>
          </a:extLst>
        </xdr:cNvPr>
        <xdr:cNvCxnSpPr/>
      </xdr:nvCxnSpPr>
      <xdr:spPr>
        <a:xfrm>
          <a:off x="5562600" y="71043800"/>
          <a:ext cx="0" cy="7847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746</xdr:row>
      <xdr:rowOff>0</xdr:rowOff>
    </xdr:from>
    <xdr:to>
      <xdr:col>41</xdr:col>
      <xdr:colOff>143581</xdr:colOff>
      <xdr:row>746</xdr:row>
      <xdr:rowOff>8057</xdr:rowOff>
    </xdr:to>
    <xdr:cxnSp macro="">
      <xdr:nvCxnSpPr>
        <xdr:cNvPr id="90" name="直線コネクタ 89">
          <a:extLst>
            <a:ext uri="{FF2B5EF4-FFF2-40B4-BE49-F238E27FC236}">
              <a16:creationId xmlns:a16="http://schemas.microsoft.com/office/drawing/2014/main" id="{628E1F8E-AE70-4202-A6B3-0E3E273D2CEE}"/>
            </a:ext>
          </a:extLst>
        </xdr:cNvPr>
        <xdr:cNvCxnSpPr/>
      </xdr:nvCxnSpPr>
      <xdr:spPr>
        <a:xfrm>
          <a:off x="2844800" y="71818500"/>
          <a:ext cx="5629981" cy="8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746</xdr:row>
      <xdr:rowOff>0</xdr:rowOff>
    </xdr:from>
    <xdr:to>
      <xdr:col>14</xdr:col>
      <xdr:colOff>0</xdr:colOff>
      <xdr:row>746</xdr:row>
      <xdr:rowOff>314325</xdr:rowOff>
    </xdr:to>
    <xdr:cxnSp macro="">
      <xdr:nvCxnSpPr>
        <xdr:cNvPr id="91" name="直線コネクタ 90">
          <a:extLst>
            <a:ext uri="{FF2B5EF4-FFF2-40B4-BE49-F238E27FC236}">
              <a16:creationId xmlns:a16="http://schemas.microsoft.com/office/drawing/2014/main" id="{EF8997E8-DB9F-49F0-B873-D7CF8A3D4C3C}"/>
            </a:ext>
          </a:extLst>
        </xdr:cNvPr>
        <xdr:cNvCxnSpPr/>
      </xdr:nvCxnSpPr>
      <xdr:spPr>
        <a:xfrm>
          <a:off x="2844800" y="718185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76200</xdr:colOff>
      <xdr:row>746</xdr:row>
      <xdr:rowOff>25400</xdr:rowOff>
    </xdr:from>
    <xdr:to>
      <xdr:col>27</xdr:col>
      <xdr:colOff>76200</xdr:colOff>
      <xdr:row>746</xdr:row>
      <xdr:rowOff>339725</xdr:rowOff>
    </xdr:to>
    <xdr:cxnSp macro="">
      <xdr:nvCxnSpPr>
        <xdr:cNvPr id="93" name="直線コネクタ 92">
          <a:extLst>
            <a:ext uri="{FF2B5EF4-FFF2-40B4-BE49-F238E27FC236}">
              <a16:creationId xmlns:a16="http://schemas.microsoft.com/office/drawing/2014/main" id="{09F9AE8B-0BC8-43BC-8D73-0F1BA240DEB5}"/>
            </a:ext>
          </a:extLst>
        </xdr:cNvPr>
        <xdr:cNvCxnSpPr/>
      </xdr:nvCxnSpPr>
      <xdr:spPr>
        <a:xfrm>
          <a:off x="5562600" y="718439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152400</xdr:colOff>
      <xdr:row>746</xdr:row>
      <xdr:rowOff>12700</xdr:rowOff>
    </xdr:from>
    <xdr:to>
      <xdr:col>41</xdr:col>
      <xdr:colOff>152400</xdr:colOff>
      <xdr:row>746</xdr:row>
      <xdr:rowOff>327025</xdr:rowOff>
    </xdr:to>
    <xdr:cxnSp macro="">
      <xdr:nvCxnSpPr>
        <xdr:cNvPr id="95" name="直線コネクタ 94">
          <a:extLst>
            <a:ext uri="{FF2B5EF4-FFF2-40B4-BE49-F238E27FC236}">
              <a16:creationId xmlns:a16="http://schemas.microsoft.com/office/drawing/2014/main" id="{1D8F3F30-FF20-4037-B4DE-A46427731762}"/>
            </a:ext>
          </a:extLst>
        </xdr:cNvPr>
        <xdr:cNvCxnSpPr/>
      </xdr:nvCxnSpPr>
      <xdr:spPr>
        <a:xfrm>
          <a:off x="8483600" y="718312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749</xdr:row>
      <xdr:rowOff>152400</xdr:rowOff>
    </xdr:from>
    <xdr:to>
      <xdr:col>14</xdr:col>
      <xdr:colOff>38100</xdr:colOff>
      <xdr:row>750</xdr:row>
      <xdr:rowOff>111125</xdr:rowOff>
    </xdr:to>
    <xdr:cxnSp macro="">
      <xdr:nvCxnSpPr>
        <xdr:cNvPr id="97" name="直線コネクタ 96">
          <a:extLst>
            <a:ext uri="{FF2B5EF4-FFF2-40B4-BE49-F238E27FC236}">
              <a16:creationId xmlns:a16="http://schemas.microsoft.com/office/drawing/2014/main" id="{968F88B0-9882-48DF-9BF0-6DFFF9BAF9F6}"/>
            </a:ext>
          </a:extLst>
        </xdr:cNvPr>
        <xdr:cNvCxnSpPr/>
      </xdr:nvCxnSpPr>
      <xdr:spPr>
        <a:xfrm>
          <a:off x="2882900" y="730377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749</xdr:row>
      <xdr:rowOff>190500</xdr:rowOff>
    </xdr:from>
    <xdr:to>
      <xdr:col>27</xdr:col>
      <xdr:colOff>114300</xdr:colOff>
      <xdr:row>750</xdr:row>
      <xdr:rowOff>149225</xdr:rowOff>
    </xdr:to>
    <xdr:cxnSp macro="">
      <xdr:nvCxnSpPr>
        <xdr:cNvPr id="98" name="直線コネクタ 97">
          <a:extLst>
            <a:ext uri="{FF2B5EF4-FFF2-40B4-BE49-F238E27FC236}">
              <a16:creationId xmlns:a16="http://schemas.microsoft.com/office/drawing/2014/main" id="{30786C41-9E42-49BD-8AC6-E788C5BEB8F6}"/>
            </a:ext>
          </a:extLst>
        </xdr:cNvPr>
        <xdr:cNvCxnSpPr/>
      </xdr:nvCxnSpPr>
      <xdr:spPr>
        <a:xfrm>
          <a:off x="5600700" y="7307580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152400</xdr:colOff>
      <xdr:row>749</xdr:row>
      <xdr:rowOff>127000</xdr:rowOff>
    </xdr:from>
    <xdr:to>
      <xdr:col>41</xdr:col>
      <xdr:colOff>158835</xdr:colOff>
      <xdr:row>757</xdr:row>
      <xdr:rowOff>538076</xdr:rowOff>
    </xdr:to>
    <xdr:cxnSp macro="">
      <xdr:nvCxnSpPr>
        <xdr:cNvPr id="100" name="直線コネクタ 99">
          <a:extLst>
            <a:ext uri="{FF2B5EF4-FFF2-40B4-BE49-F238E27FC236}">
              <a16:creationId xmlns:a16="http://schemas.microsoft.com/office/drawing/2014/main" id="{561D242F-C7A6-40A4-B49F-23083628CE72}"/>
            </a:ext>
          </a:extLst>
        </xdr:cNvPr>
        <xdr:cNvCxnSpPr/>
      </xdr:nvCxnSpPr>
      <xdr:spPr>
        <a:xfrm flipH="1">
          <a:off x="8483600" y="73012300"/>
          <a:ext cx="6435" cy="35733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127000</xdr:colOff>
      <xdr:row>757</xdr:row>
      <xdr:rowOff>533400</xdr:rowOff>
    </xdr:from>
    <xdr:to>
      <xdr:col>46</xdr:col>
      <xdr:colOff>132143</xdr:colOff>
      <xdr:row>757</xdr:row>
      <xdr:rowOff>533400</xdr:rowOff>
    </xdr:to>
    <xdr:cxnSp macro="">
      <xdr:nvCxnSpPr>
        <xdr:cNvPr id="101" name="直線コネクタ 100">
          <a:extLst>
            <a:ext uri="{FF2B5EF4-FFF2-40B4-BE49-F238E27FC236}">
              <a16:creationId xmlns:a16="http://schemas.microsoft.com/office/drawing/2014/main" id="{E31C7734-A399-4237-B44B-8D778B8A5101}"/>
            </a:ext>
          </a:extLst>
        </xdr:cNvPr>
        <xdr:cNvCxnSpPr/>
      </xdr:nvCxnSpPr>
      <xdr:spPr>
        <a:xfrm>
          <a:off x="2362200" y="76581000"/>
          <a:ext cx="7117143"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11</xdr:col>
      <xdr:colOff>139700</xdr:colOff>
      <xdr:row>757</xdr:row>
      <xdr:rowOff>533400</xdr:rowOff>
    </xdr:from>
    <xdr:to>
      <xdr:col>11</xdr:col>
      <xdr:colOff>139700</xdr:colOff>
      <xdr:row>758</xdr:row>
      <xdr:rowOff>85553</xdr:rowOff>
    </xdr:to>
    <xdr:cxnSp macro="">
      <xdr:nvCxnSpPr>
        <xdr:cNvPr id="102" name="直線コネクタ 101">
          <a:extLst>
            <a:ext uri="{FF2B5EF4-FFF2-40B4-BE49-F238E27FC236}">
              <a16:creationId xmlns:a16="http://schemas.microsoft.com/office/drawing/2014/main" id="{841D3513-E78E-413D-86C3-EC01642E48ED}"/>
            </a:ext>
          </a:extLst>
        </xdr:cNvPr>
        <xdr:cNvCxnSpPr/>
      </xdr:nvCxnSpPr>
      <xdr:spPr>
        <a:xfrm>
          <a:off x="2374900" y="765810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24</xdr:col>
      <xdr:colOff>165100</xdr:colOff>
      <xdr:row>757</xdr:row>
      <xdr:rowOff>558800</xdr:rowOff>
    </xdr:from>
    <xdr:to>
      <xdr:col>24</xdr:col>
      <xdr:colOff>165100</xdr:colOff>
      <xdr:row>758</xdr:row>
      <xdr:rowOff>110953</xdr:rowOff>
    </xdr:to>
    <xdr:cxnSp macro="">
      <xdr:nvCxnSpPr>
        <xdr:cNvPr id="103" name="直線コネクタ 102">
          <a:extLst>
            <a:ext uri="{FF2B5EF4-FFF2-40B4-BE49-F238E27FC236}">
              <a16:creationId xmlns:a16="http://schemas.microsoft.com/office/drawing/2014/main" id="{00729AA0-7F02-4586-ACBC-A837FB3536B5}"/>
            </a:ext>
          </a:extLst>
        </xdr:cNvPr>
        <xdr:cNvCxnSpPr/>
      </xdr:nvCxnSpPr>
      <xdr:spPr>
        <a:xfrm>
          <a:off x="5041900" y="766064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35</xdr:col>
      <xdr:colOff>165100</xdr:colOff>
      <xdr:row>757</xdr:row>
      <xdr:rowOff>546100</xdr:rowOff>
    </xdr:from>
    <xdr:to>
      <xdr:col>35</xdr:col>
      <xdr:colOff>165100</xdr:colOff>
      <xdr:row>758</xdr:row>
      <xdr:rowOff>98253</xdr:rowOff>
    </xdr:to>
    <xdr:cxnSp macro="">
      <xdr:nvCxnSpPr>
        <xdr:cNvPr id="104" name="直線コネクタ 103">
          <a:extLst>
            <a:ext uri="{FF2B5EF4-FFF2-40B4-BE49-F238E27FC236}">
              <a16:creationId xmlns:a16="http://schemas.microsoft.com/office/drawing/2014/main" id="{3F23D580-4859-4035-B941-EB92054B33E6}"/>
            </a:ext>
          </a:extLst>
        </xdr:cNvPr>
        <xdr:cNvCxnSpPr/>
      </xdr:nvCxnSpPr>
      <xdr:spPr>
        <a:xfrm>
          <a:off x="7277100" y="765937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46</xdr:col>
      <xdr:colOff>127000</xdr:colOff>
      <xdr:row>757</xdr:row>
      <xdr:rowOff>533400</xdr:rowOff>
    </xdr:from>
    <xdr:to>
      <xdr:col>46</xdr:col>
      <xdr:colOff>127000</xdr:colOff>
      <xdr:row>758</xdr:row>
      <xdr:rowOff>85553</xdr:rowOff>
    </xdr:to>
    <xdr:cxnSp macro="">
      <xdr:nvCxnSpPr>
        <xdr:cNvPr id="107" name="直線コネクタ 106">
          <a:extLst>
            <a:ext uri="{FF2B5EF4-FFF2-40B4-BE49-F238E27FC236}">
              <a16:creationId xmlns:a16="http://schemas.microsoft.com/office/drawing/2014/main" id="{358EB082-3CAC-4E11-BACE-1467DB999749}"/>
            </a:ext>
          </a:extLst>
        </xdr:cNvPr>
        <xdr:cNvCxnSpPr/>
      </xdr:nvCxnSpPr>
      <xdr:spPr>
        <a:xfrm>
          <a:off x="9474200" y="76581000"/>
          <a:ext cx="0" cy="22525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0</xdr:colOff>
      <xdr:row>763</xdr:row>
      <xdr:rowOff>38100</xdr:rowOff>
    </xdr:from>
    <xdr:to>
      <xdr:col>30</xdr:col>
      <xdr:colOff>118338</xdr:colOff>
      <xdr:row>766</xdr:row>
      <xdr:rowOff>43656</xdr:rowOff>
    </xdr:to>
    <xdr:sp macro="" textlink="">
      <xdr:nvSpPr>
        <xdr:cNvPr id="112" name="大かっこ 111">
          <a:extLst>
            <a:ext uri="{FF2B5EF4-FFF2-40B4-BE49-F238E27FC236}">
              <a16:creationId xmlns:a16="http://schemas.microsoft.com/office/drawing/2014/main" id="{8E510A77-1BCE-498A-822C-F5EBE0F2B823}"/>
            </a:ext>
          </a:extLst>
        </xdr:cNvPr>
        <xdr:cNvSpPr/>
      </xdr:nvSpPr>
      <xdr:spPr>
        <a:xfrm>
          <a:off x="4064000" y="78854300"/>
          <a:ext cx="2150338" cy="95805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危機的な状況にある言語・方言の保存・継承に係る取組等の実態に関する調査研究</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」を鹿児島・沖縄の方言を対象として実施。</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114300</xdr:colOff>
      <xdr:row>763</xdr:row>
      <xdr:rowOff>25400</xdr:rowOff>
    </xdr:from>
    <xdr:to>
      <xdr:col>49</xdr:col>
      <xdr:colOff>371173</xdr:colOff>
      <xdr:row>766</xdr:row>
      <xdr:rowOff>45738</xdr:rowOff>
    </xdr:to>
    <xdr:sp macro="" textlink="">
      <xdr:nvSpPr>
        <xdr:cNvPr id="113" name="大かっこ 112">
          <a:extLst>
            <a:ext uri="{FF2B5EF4-FFF2-40B4-BE49-F238E27FC236}">
              <a16:creationId xmlns:a16="http://schemas.microsoft.com/office/drawing/2014/main" id="{451E1C9F-E8F8-4EF9-BE67-D03575081045}"/>
            </a:ext>
          </a:extLst>
        </xdr:cNvPr>
        <xdr:cNvSpPr/>
      </xdr:nvSpPr>
      <xdr:spPr>
        <a:xfrm>
          <a:off x="8445500" y="78841600"/>
          <a:ext cx="1882473" cy="97283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「危機的な状況にある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言語・方言サミット」の実施。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1" zoomScale="75" zoomScaleNormal="75" zoomScaleSheetLayoutView="75" zoomScalePageLayoutView="85" workbookViewId="0">
      <selection activeCell="J907" sqref="J907:O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352</v>
      </c>
      <c r="AT2" s="948"/>
      <c r="AU2" s="948"/>
      <c r="AV2" s="52" t="str">
        <f>IF(AW2="", "", "-")</f>
        <v/>
      </c>
      <c r="AW2" s="919"/>
      <c r="AX2" s="919"/>
    </row>
    <row r="3" spans="1:50" ht="21" customHeight="1" thickBot="1" x14ac:dyDescent="0.2">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10" t="s">
        <v>25</v>
      </c>
      <c r="B4" s="711"/>
      <c r="C4" s="711"/>
      <c r="D4" s="711"/>
      <c r="E4" s="711"/>
      <c r="F4" s="711"/>
      <c r="G4" s="688" t="s">
        <v>570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7" t="s">
        <v>572</v>
      </c>
      <c r="H5" s="848"/>
      <c r="I5" s="848"/>
      <c r="J5" s="848"/>
      <c r="K5" s="848"/>
      <c r="L5" s="848"/>
      <c r="M5" s="849" t="s">
        <v>66</v>
      </c>
      <c r="N5" s="850"/>
      <c r="O5" s="850"/>
      <c r="P5" s="850"/>
      <c r="Q5" s="850"/>
      <c r="R5" s="851"/>
      <c r="S5" s="852" t="s">
        <v>573</v>
      </c>
      <c r="T5" s="848"/>
      <c r="U5" s="848"/>
      <c r="V5" s="848"/>
      <c r="W5" s="848"/>
      <c r="X5" s="853"/>
      <c r="Y5" s="704" t="s">
        <v>3</v>
      </c>
      <c r="Z5" s="546"/>
      <c r="AA5" s="546"/>
      <c r="AB5" s="546"/>
      <c r="AC5" s="546"/>
      <c r="AD5" s="547"/>
      <c r="AE5" s="705" t="s">
        <v>643</v>
      </c>
      <c r="AF5" s="705"/>
      <c r="AG5" s="705"/>
      <c r="AH5" s="705"/>
      <c r="AI5" s="705"/>
      <c r="AJ5" s="705"/>
      <c r="AK5" s="705"/>
      <c r="AL5" s="705"/>
      <c r="AM5" s="705"/>
      <c r="AN5" s="705"/>
      <c r="AO5" s="705"/>
      <c r="AP5" s="706"/>
      <c r="AQ5" s="707" t="s">
        <v>574</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0" t="s">
        <v>507</v>
      </c>
      <c r="Z7" s="446"/>
      <c r="AA7" s="446"/>
      <c r="AB7" s="446"/>
      <c r="AC7" s="446"/>
      <c r="AD7" s="931"/>
      <c r="AE7" s="920" t="s">
        <v>576</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378</v>
      </c>
      <c r="B8" s="499"/>
      <c r="C8" s="499"/>
      <c r="D8" s="499"/>
      <c r="E8" s="499"/>
      <c r="F8" s="500"/>
      <c r="G8" s="949" t="str">
        <f>入力規則等!A28</f>
        <v>-</v>
      </c>
      <c r="H8" s="726"/>
      <c r="I8" s="726"/>
      <c r="J8" s="726"/>
      <c r="K8" s="726"/>
      <c r="L8" s="726"/>
      <c r="M8" s="726"/>
      <c r="N8" s="726"/>
      <c r="O8" s="726"/>
      <c r="P8" s="726"/>
      <c r="Q8" s="726"/>
      <c r="R8" s="726"/>
      <c r="S8" s="726"/>
      <c r="T8" s="726"/>
      <c r="U8" s="726"/>
      <c r="V8" s="726"/>
      <c r="W8" s="726"/>
      <c r="X8" s="950"/>
      <c r="Y8" s="854" t="s">
        <v>379</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7" t="s">
        <v>23</v>
      </c>
      <c r="B9" s="858"/>
      <c r="C9" s="858"/>
      <c r="D9" s="858"/>
      <c r="E9" s="858"/>
      <c r="F9" s="858"/>
      <c r="G9" s="859" t="s">
        <v>577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60" t="s">
        <v>578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1" t="s">
        <v>24</v>
      </c>
      <c r="B12" s="952"/>
      <c r="C12" s="952"/>
      <c r="D12" s="952"/>
      <c r="E12" s="952"/>
      <c r="F12" s="953"/>
      <c r="G12" s="766"/>
      <c r="H12" s="767"/>
      <c r="I12" s="767"/>
      <c r="J12" s="767"/>
      <c r="K12" s="767"/>
      <c r="L12" s="767"/>
      <c r="M12" s="767"/>
      <c r="N12" s="767"/>
      <c r="O12" s="767"/>
      <c r="P12" s="418" t="s">
        <v>526</v>
      </c>
      <c r="Q12" s="419"/>
      <c r="R12" s="419"/>
      <c r="S12" s="419"/>
      <c r="T12" s="419"/>
      <c r="U12" s="419"/>
      <c r="V12" s="420"/>
      <c r="W12" s="418" t="s">
        <v>523</v>
      </c>
      <c r="X12" s="419"/>
      <c r="Y12" s="419"/>
      <c r="Z12" s="419"/>
      <c r="AA12" s="419"/>
      <c r="AB12" s="419"/>
      <c r="AC12" s="420"/>
      <c r="AD12" s="418" t="s">
        <v>518</v>
      </c>
      <c r="AE12" s="419"/>
      <c r="AF12" s="419"/>
      <c r="AG12" s="419"/>
      <c r="AH12" s="419"/>
      <c r="AI12" s="419"/>
      <c r="AJ12" s="420"/>
      <c r="AK12" s="418" t="s">
        <v>511</v>
      </c>
      <c r="AL12" s="419"/>
      <c r="AM12" s="419"/>
      <c r="AN12" s="419"/>
      <c r="AO12" s="419"/>
      <c r="AP12" s="419"/>
      <c r="AQ12" s="420"/>
      <c r="AR12" s="418" t="s">
        <v>509</v>
      </c>
      <c r="AS12" s="419"/>
      <c r="AT12" s="419"/>
      <c r="AU12" s="419"/>
      <c r="AV12" s="419"/>
      <c r="AW12" s="419"/>
      <c r="AX12" s="728"/>
    </row>
    <row r="13" spans="1:50" ht="21" customHeight="1" x14ac:dyDescent="0.15">
      <c r="A13" s="618"/>
      <c r="B13" s="619"/>
      <c r="C13" s="619"/>
      <c r="D13" s="619"/>
      <c r="E13" s="619"/>
      <c r="F13" s="620"/>
      <c r="G13" s="729" t="s">
        <v>6</v>
      </c>
      <c r="H13" s="730"/>
      <c r="I13" s="770" t="s">
        <v>7</v>
      </c>
      <c r="J13" s="771"/>
      <c r="K13" s="771"/>
      <c r="L13" s="771"/>
      <c r="M13" s="771"/>
      <c r="N13" s="771"/>
      <c r="O13" s="772"/>
      <c r="P13" s="663">
        <v>51</v>
      </c>
      <c r="Q13" s="664"/>
      <c r="R13" s="664"/>
      <c r="S13" s="664"/>
      <c r="T13" s="664"/>
      <c r="U13" s="664"/>
      <c r="V13" s="665"/>
      <c r="W13" s="663">
        <v>50</v>
      </c>
      <c r="X13" s="664"/>
      <c r="Y13" s="664"/>
      <c r="Z13" s="664"/>
      <c r="AA13" s="664"/>
      <c r="AB13" s="664"/>
      <c r="AC13" s="665"/>
      <c r="AD13" s="663">
        <v>48.2</v>
      </c>
      <c r="AE13" s="664"/>
      <c r="AF13" s="664"/>
      <c r="AG13" s="664"/>
      <c r="AH13" s="664"/>
      <c r="AI13" s="664"/>
      <c r="AJ13" s="665"/>
      <c r="AK13" s="663">
        <v>48.6</v>
      </c>
      <c r="AL13" s="664"/>
      <c r="AM13" s="664"/>
      <c r="AN13" s="664"/>
      <c r="AO13" s="664"/>
      <c r="AP13" s="664"/>
      <c r="AQ13" s="665"/>
      <c r="AR13" s="927">
        <v>48.6</v>
      </c>
      <c r="AS13" s="928"/>
      <c r="AT13" s="928"/>
      <c r="AU13" s="928"/>
      <c r="AV13" s="928"/>
      <c r="AW13" s="928"/>
      <c r="AX13" s="929"/>
    </row>
    <row r="14" spans="1:50" ht="21" customHeight="1" x14ac:dyDescent="0.15">
      <c r="A14" s="618"/>
      <c r="B14" s="619"/>
      <c r="C14" s="619"/>
      <c r="D14" s="619"/>
      <c r="E14" s="619"/>
      <c r="F14" s="620"/>
      <c r="G14" s="731"/>
      <c r="H14" s="732"/>
      <c r="I14" s="717" t="s">
        <v>8</v>
      </c>
      <c r="J14" s="768"/>
      <c r="K14" s="768"/>
      <c r="L14" s="768"/>
      <c r="M14" s="768"/>
      <c r="N14" s="768"/>
      <c r="O14" s="769"/>
      <c r="P14" s="663" t="s">
        <v>579</v>
      </c>
      <c r="Q14" s="664"/>
      <c r="R14" s="664"/>
      <c r="S14" s="664"/>
      <c r="T14" s="664"/>
      <c r="U14" s="664"/>
      <c r="V14" s="665"/>
      <c r="W14" s="663" t="s">
        <v>580</v>
      </c>
      <c r="X14" s="664"/>
      <c r="Y14" s="664"/>
      <c r="Z14" s="664"/>
      <c r="AA14" s="664"/>
      <c r="AB14" s="664"/>
      <c r="AC14" s="665"/>
      <c r="AD14" s="663" t="s">
        <v>644</v>
      </c>
      <c r="AE14" s="664"/>
      <c r="AF14" s="664"/>
      <c r="AG14" s="664"/>
      <c r="AH14" s="664"/>
      <c r="AI14" s="664"/>
      <c r="AJ14" s="665"/>
      <c r="AK14" s="663" t="s">
        <v>644</v>
      </c>
      <c r="AL14" s="664"/>
      <c r="AM14" s="664"/>
      <c r="AN14" s="664"/>
      <c r="AO14" s="664"/>
      <c r="AP14" s="664"/>
      <c r="AQ14" s="665"/>
      <c r="AR14" s="794"/>
      <c r="AS14" s="794"/>
      <c r="AT14" s="794"/>
      <c r="AU14" s="794"/>
      <c r="AV14" s="794"/>
      <c r="AW14" s="794"/>
      <c r="AX14" s="795"/>
    </row>
    <row r="15" spans="1:50" ht="21" customHeight="1" x14ac:dyDescent="0.15">
      <c r="A15" s="618"/>
      <c r="B15" s="619"/>
      <c r="C15" s="619"/>
      <c r="D15" s="619"/>
      <c r="E15" s="619"/>
      <c r="F15" s="620"/>
      <c r="G15" s="731"/>
      <c r="H15" s="732"/>
      <c r="I15" s="717" t="s">
        <v>51</v>
      </c>
      <c r="J15" s="718"/>
      <c r="K15" s="718"/>
      <c r="L15" s="718"/>
      <c r="M15" s="718"/>
      <c r="N15" s="718"/>
      <c r="O15" s="719"/>
      <c r="P15" s="663" t="s">
        <v>565</v>
      </c>
      <c r="Q15" s="664"/>
      <c r="R15" s="664"/>
      <c r="S15" s="664"/>
      <c r="T15" s="664"/>
      <c r="U15" s="664"/>
      <c r="V15" s="665"/>
      <c r="W15" s="663" t="s">
        <v>581</v>
      </c>
      <c r="X15" s="664"/>
      <c r="Y15" s="664"/>
      <c r="Z15" s="664"/>
      <c r="AA15" s="664"/>
      <c r="AB15" s="664"/>
      <c r="AC15" s="665"/>
      <c r="AD15" s="663" t="s">
        <v>582</v>
      </c>
      <c r="AE15" s="664"/>
      <c r="AF15" s="664"/>
      <c r="AG15" s="664"/>
      <c r="AH15" s="664"/>
      <c r="AI15" s="664"/>
      <c r="AJ15" s="665"/>
      <c r="AK15" s="663" t="s">
        <v>582</v>
      </c>
      <c r="AL15" s="664"/>
      <c r="AM15" s="664"/>
      <c r="AN15" s="664"/>
      <c r="AO15" s="664"/>
      <c r="AP15" s="664"/>
      <c r="AQ15" s="665"/>
      <c r="AR15" s="663"/>
      <c r="AS15" s="664"/>
      <c r="AT15" s="664"/>
      <c r="AU15" s="664"/>
      <c r="AV15" s="664"/>
      <c r="AW15" s="664"/>
      <c r="AX15" s="814"/>
    </row>
    <row r="16" spans="1:50" ht="21" customHeight="1" x14ac:dyDescent="0.15">
      <c r="A16" s="618"/>
      <c r="B16" s="619"/>
      <c r="C16" s="619"/>
      <c r="D16" s="619"/>
      <c r="E16" s="619"/>
      <c r="F16" s="620"/>
      <c r="G16" s="731"/>
      <c r="H16" s="732"/>
      <c r="I16" s="717" t="s">
        <v>52</v>
      </c>
      <c r="J16" s="718"/>
      <c r="K16" s="718"/>
      <c r="L16" s="718"/>
      <c r="M16" s="718"/>
      <c r="N16" s="718"/>
      <c r="O16" s="719"/>
      <c r="P16" s="663" t="s">
        <v>581</v>
      </c>
      <c r="Q16" s="664"/>
      <c r="R16" s="664"/>
      <c r="S16" s="664"/>
      <c r="T16" s="664"/>
      <c r="U16" s="664"/>
      <c r="V16" s="665"/>
      <c r="W16" s="663" t="s">
        <v>565</v>
      </c>
      <c r="X16" s="664"/>
      <c r="Y16" s="664"/>
      <c r="Z16" s="664"/>
      <c r="AA16" s="664"/>
      <c r="AB16" s="664"/>
      <c r="AC16" s="665"/>
      <c r="AD16" s="663" t="s">
        <v>583</v>
      </c>
      <c r="AE16" s="664"/>
      <c r="AF16" s="664"/>
      <c r="AG16" s="664"/>
      <c r="AH16" s="664"/>
      <c r="AI16" s="664"/>
      <c r="AJ16" s="665"/>
      <c r="AK16" s="663" t="s">
        <v>583</v>
      </c>
      <c r="AL16" s="664"/>
      <c r="AM16" s="664"/>
      <c r="AN16" s="664"/>
      <c r="AO16" s="664"/>
      <c r="AP16" s="664"/>
      <c r="AQ16" s="665"/>
      <c r="AR16" s="763"/>
      <c r="AS16" s="764"/>
      <c r="AT16" s="764"/>
      <c r="AU16" s="764"/>
      <c r="AV16" s="764"/>
      <c r="AW16" s="764"/>
      <c r="AX16" s="765"/>
    </row>
    <row r="17" spans="1:50" ht="24.75" customHeight="1" x14ac:dyDescent="0.15">
      <c r="A17" s="618"/>
      <c r="B17" s="619"/>
      <c r="C17" s="619"/>
      <c r="D17" s="619"/>
      <c r="E17" s="619"/>
      <c r="F17" s="620"/>
      <c r="G17" s="731"/>
      <c r="H17" s="732"/>
      <c r="I17" s="717" t="s">
        <v>50</v>
      </c>
      <c r="J17" s="768"/>
      <c r="K17" s="768"/>
      <c r="L17" s="768"/>
      <c r="M17" s="768"/>
      <c r="N17" s="768"/>
      <c r="O17" s="769"/>
      <c r="P17" s="663" t="s">
        <v>581</v>
      </c>
      <c r="Q17" s="664"/>
      <c r="R17" s="664"/>
      <c r="S17" s="664"/>
      <c r="T17" s="664"/>
      <c r="U17" s="664"/>
      <c r="V17" s="665"/>
      <c r="W17" s="663" t="s">
        <v>581</v>
      </c>
      <c r="X17" s="664"/>
      <c r="Y17" s="664"/>
      <c r="Z17" s="664"/>
      <c r="AA17" s="664"/>
      <c r="AB17" s="664"/>
      <c r="AC17" s="665"/>
      <c r="AD17" s="663" t="s">
        <v>565</v>
      </c>
      <c r="AE17" s="664"/>
      <c r="AF17" s="664"/>
      <c r="AG17" s="664"/>
      <c r="AH17" s="664"/>
      <c r="AI17" s="664"/>
      <c r="AJ17" s="665"/>
      <c r="AK17" s="663" t="s">
        <v>558</v>
      </c>
      <c r="AL17" s="664"/>
      <c r="AM17" s="664"/>
      <c r="AN17" s="664"/>
      <c r="AO17" s="664"/>
      <c r="AP17" s="664"/>
      <c r="AQ17" s="665"/>
      <c r="AR17" s="925"/>
      <c r="AS17" s="925"/>
      <c r="AT17" s="925"/>
      <c r="AU17" s="925"/>
      <c r="AV17" s="925"/>
      <c r="AW17" s="925"/>
      <c r="AX17" s="926"/>
    </row>
    <row r="18" spans="1:50" ht="24.75" customHeight="1" x14ac:dyDescent="0.15">
      <c r="A18" s="618"/>
      <c r="B18" s="619"/>
      <c r="C18" s="619"/>
      <c r="D18" s="619"/>
      <c r="E18" s="619"/>
      <c r="F18" s="620"/>
      <c r="G18" s="733"/>
      <c r="H18" s="734"/>
      <c r="I18" s="722" t="s">
        <v>20</v>
      </c>
      <c r="J18" s="723"/>
      <c r="K18" s="723"/>
      <c r="L18" s="723"/>
      <c r="M18" s="723"/>
      <c r="N18" s="723"/>
      <c r="O18" s="724"/>
      <c r="P18" s="886">
        <f>SUM(P13:V17)</f>
        <v>51</v>
      </c>
      <c r="Q18" s="887"/>
      <c r="R18" s="887"/>
      <c r="S18" s="887"/>
      <c r="T18" s="887"/>
      <c r="U18" s="887"/>
      <c r="V18" s="888"/>
      <c r="W18" s="886">
        <f>SUM(W13:AC17)</f>
        <v>50</v>
      </c>
      <c r="X18" s="887"/>
      <c r="Y18" s="887"/>
      <c r="Z18" s="887"/>
      <c r="AA18" s="887"/>
      <c r="AB18" s="887"/>
      <c r="AC18" s="888"/>
      <c r="AD18" s="886">
        <f>SUM(AD13:AJ17)</f>
        <v>48.2</v>
      </c>
      <c r="AE18" s="887"/>
      <c r="AF18" s="887"/>
      <c r="AG18" s="887"/>
      <c r="AH18" s="887"/>
      <c r="AI18" s="887"/>
      <c r="AJ18" s="888"/>
      <c r="AK18" s="886">
        <f>SUM(AK13:AQ17)</f>
        <v>48.6</v>
      </c>
      <c r="AL18" s="887"/>
      <c r="AM18" s="887"/>
      <c r="AN18" s="887"/>
      <c r="AO18" s="887"/>
      <c r="AP18" s="887"/>
      <c r="AQ18" s="888"/>
      <c r="AR18" s="886">
        <f>SUM(AR13:AX17)</f>
        <v>48.6</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3">
        <v>45.8</v>
      </c>
      <c r="Q19" s="664"/>
      <c r="R19" s="664"/>
      <c r="S19" s="664"/>
      <c r="T19" s="664"/>
      <c r="U19" s="664"/>
      <c r="V19" s="665"/>
      <c r="W19" s="663">
        <v>46</v>
      </c>
      <c r="X19" s="664"/>
      <c r="Y19" s="664"/>
      <c r="Z19" s="664"/>
      <c r="AA19" s="664"/>
      <c r="AB19" s="664"/>
      <c r="AC19" s="665"/>
      <c r="AD19" s="663">
        <v>45</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0.89803921568627443</v>
      </c>
      <c r="Q20" s="318"/>
      <c r="R20" s="318"/>
      <c r="S20" s="318"/>
      <c r="T20" s="318"/>
      <c r="U20" s="318"/>
      <c r="V20" s="318"/>
      <c r="W20" s="318">
        <f t="shared" ref="W20" si="0">IF(W18=0, "-", SUM(W19)/W18)</f>
        <v>0.92</v>
      </c>
      <c r="X20" s="318"/>
      <c r="Y20" s="318"/>
      <c r="Z20" s="318"/>
      <c r="AA20" s="318"/>
      <c r="AB20" s="318"/>
      <c r="AC20" s="318"/>
      <c r="AD20" s="318">
        <f t="shared" ref="AD20" si="1">IF(AD18=0, "-", SUM(AD19)/AD18)</f>
        <v>0.93360995850622397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474</v>
      </c>
      <c r="H21" s="317"/>
      <c r="I21" s="317"/>
      <c r="J21" s="317"/>
      <c r="K21" s="317"/>
      <c r="L21" s="317"/>
      <c r="M21" s="317"/>
      <c r="N21" s="317"/>
      <c r="O21" s="317"/>
      <c r="P21" s="318">
        <f>IF(P19=0, "-", SUM(P19)/SUM(P13,P14))</f>
        <v>0.89803921568627443</v>
      </c>
      <c r="Q21" s="318"/>
      <c r="R21" s="318"/>
      <c r="S21" s="318"/>
      <c r="T21" s="318"/>
      <c r="U21" s="318"/>
      <c r="V21" s="318"/>
      <c r="W21" s="318">
        <f t="shared" ref="W21" si="2">IF(W19=0, "-", SUM(W19)/SUM(W13,W14))</f>
        <v>0.92</v>
      </c>
      <c r="X21" s="318"/>
      <c r="Y21" s="318"/>
      <c r="Z21" s="318"/>
      <c r="AA21" s="318"/>
      <c r="AB21" s="318"/>
      <c r="AC21" s="318"/>
      <c r="AD21" s="318">
        <f t="shared" ref="AD21" si="3">IF(AD19=0, "-", SUM(AD19)/SUM(AD13,AD14))</f>
        <v>0.93360995850622397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551</v>
      </c>
      <c r="B22" s="973"/>
      <c r="C22" s="973"/>
      <c r="D22" s="973"/>
      <c r="E22" s="973"/>
      <c r="F22" s="974"/>
      <c r="G22" s="959" t="s">
        <v>453</v>
      </c>
      <c r="H22" s="222"/>
      <c r="I22" s="222"/>
      <c r="J22" s="222"/>
      <c r="K22" s="222"/>
      <c r="L22" s="222"/>
      <c r="M22" s="222"/>
      <c r="N22" s="222"/>
      <c r="O22" s="223"/>
      <c r="P22" s="944" t="s">
        <v>512</v>
      </c>
      <c r="Q22" s="222"/>
      <c r="R22" s="222"/>
      <c r="S22" s="222"/>
      <c r="T22" s="222"/>
      <c r="U22" s="222"/>
      <c r="V22" s="223"/>
      <c r="W22" s="944" t="s">
        <v>508</v>
      </c>
      <c r="X22" s="222"/>
      <c r="Y22" s="222"/>
      <c r="Z22" s="222"/>
      <c r="AA22" s="222"/>
      <c r="AB22" s="222"/>
      <c r="AC22" s="223"/>
      <c r="AD22" s="944" t="s">
        <v>452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584</v>
      </c>
      <c r="H23" s="961"/>
      <c r="I23" s="961"/>
      <c r="J23" s="961"/>
      <c r="K23" s="961"/>
      <c r="L23" s="961"/>
      <c r="M23" s="961"/>
      <c r="N23" s="961"/>
      <c r="O23" s="962"/>
      <c r="P23" s="927">
        <v>37.4</v>
      </c>
      <c r="Q23" s="928"/>
      <c r="R23" s="928"/>
      <c r="S23" s="928"/>
      <c r="T23" s="928"/>
      <c r="U23" s="928"/>
      <c r="V23" s="945"/>
      <c r="W23" s="927">
        <v>37.4</v>
      </c>
      <c r="X23" s="928"/>
      <c r="Y23" s="928"/>
      <c r="Z23" s="928"/>
      <c r="AA23" s="928"/>
      <c r="AB23" s="928"/>
      <c r="AC23" s="945"/>
      <c r="AD23" s="982" t="s">
        <v>562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585</v>
      </c>
      <c r="H24" s="964"/>
      <c r="I24" s="964"/>
      <c r="J24" s="964"/>
      <c r="K24" s="964"/>
      <c r="L24" s="964"/>
      <c r="M24" s="964"/>
      <c r="N24" s="964"/>
      <c r="O24" s="965"/>
      <c r="P24" s="663">
        <v>5.2</v>
      </c>
      <c r="Q24" s="664"/>
      <c r="R24" s="664"/>
      <c r="S24" s="664"/>
      <c r="T24" s="664"/>
      <c r="U24" s="664"/>
      <c r="V24" s="665"/>
      <c r="W24" s="663">
        <v>5.2</v>
      </c>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586</v>
      </c>
      <c r="H25" s="964"/>
      <c r="I25" s="964"/>
      <c r="J25" s="964"/>
      <c r="K25" s="964"/>
      <c r="L25" s="964"/>
      <c r="M25" s="964"/>
      <c r="N25" s="964"/>
      <c r="O25" s="965"/>
      <c r="P25" s="663">
        <v>4.2</v>
      </c>
      <c r="Q25" s="664"/>
      <c r="R25" s="664"/>
      <c r="S25" s="664"/>
      <c r="T25" s="664"/>
      <c r="U25" s="664"/>
      <c r="V25" s="665"/>
      <c r="W25" s="663">
        <v>4.2</v>
      </c>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587</v>
      </c>
      <c r="H26" s="964"/>
      <c r="I26" s="964"/>
      <c r="J26" s="964"/>
      <c r="K26" s="964"/>
      <c r="L26" s="964"/>
      <c r="M26" s="964"/>
      <c r="N26" s="964"/>
      <c r="O26" s="965"/>
      <c r="P26" s="663">
        <v>1.1000000000000001</v>
      </c>
      <c r="Q26" s="664"/>
      <c r="R26" s="664"/>
      <c r="S26" s="664"/>
      <c r="T26" s="664"/>
      <c r="U26" s="664"/>
      <c r="V26" s="665"/>
      <c r="W26" s="663">
        <v>1.1000000000000001</v>
      </c>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588</v>
      </c>
      <c r="H27" s="964"/>
      <c r="I27" s="964"/>
      <c r="J27" s="964"/>
      <c r="K27" s="964"/>
      <c r="L27" s="964"/>
      <c r="M27" s="964"/>
      <c r="N27" s="964"/>
      <c r="O27" s="965"/>
      <c r="P27" s="663">
        <v>0.7</v>
      </c>
      <c r="Q27" s="664"/>
      <c r="R27" s="664"/>
      <c r="S27" s="664"/>
      <c r="T27" s="664"/>
      <c r="U27" s="664"/>
      <c r="V27" s="665"/>
      <c r="W27" s="663">
        <v>0.7</v>
      </c>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457</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454</v>
      </c>
      <c r="H29" s="970"/>
      <c r="I29" s="970"/>
      <c r="J29" s="970"/>
      <c r="K29" s="970"/>
      <c r="L29" s="970"/>
      <c r="M29" s="970"/>
      <c r="N29" s="970"/>
      <c r="O29" s="971"/>
      <c r="P29" s="663">
        <f>AK13</f>
        <v>48.6</v>
      </c>
      <c r="Q29" s="664"/>
      <c r="R29" s="664"/>
      <c r="S29" s="664"/>
      <c r="T29" s="664"/>
      <c r="U29" s="664"/>
      <c r="V29" s="665"/>
      <c r="W29" s="941">
        <f>AR13</f>
        <v>48.6</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469</v>
      </c>
      <c r="B30" s="870"/>
      <c r="C30" s="870"/>
      <c r="D30" s="870"/>
      <c r="E30" s="870"/>
      <c r="F30" s="871"/>
      <c r="G30" s="779" t="s">
        <v>265</v>
      </c>
      <c r="H30" s="780"/>
      <c r="I30" s="780"/>
      <c r="J30" s="780"/>
      <c r="K30" s="780"/>
      <c r="L30" s="780"/>
      <c r="M30" s="780"/>
      <c r="N30" s="780"/>
      <c r="O30" s="781"/>
      <c r="P30" s="865" t="s">
        <v>59</v>
      </c>
      <c r="Q30" s="780"/>
      <c r="R30" s="780"/>
      <c r="S30" s="780"/>
      <c r="T30" s="780"/>
      <c r="U30" s="780"/>
      <c r="V30" s="780"/>
      <c r="W30" s="780"/>
      <c r="X30" s="781"/>
      <c r="Y30" s="862"/>
      <c r="Z30" s="863"/>
      <c r="AA30" s="864"/>
      <c r="AB30" s="866" t="s">
        <v>11</v>
      </c>
      <c r="AC30" s="867"/>
      <c r="AD30" s="868"/>
      <c r="AE30" s="866" t="s">
        <v>527</v>
      </c>
      <c r="AF30" s="867"/>
      <c r="AG30" s="867"/>
      <c r="AH30" s="868"/>
      <c r="AI30" s="866" t="s">
        <v>524</v>
      </c>
      <c r="AJ30" s="867"/>
      <c r="AK30" s="867"/>
      <c r="AL30" s="868"/>
      <c r="AM30" s="923" t="s">
        <v>519</v>
      </c>
      <c r="AN30" s="923"/>
      <c r="AO30" s="923"/>
      <c r="AP30" s="866"/>
      <c r="AQ30" s="773" t="s">
        <v>354</v>
      </c>
      <c r="AR30" s="774"/>
      <c r="AS30" s="774"/>
      <c r="AT30" s="775"/>
      <c r="AU30" s="780" t="s">
        <v>253</v>
      </c>
      <c r="AV30" s="780"/>
      <c r="AW30" s="780"/>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4">
        <v>31</v>
      </c>
      <c r="AR31" s="200"/>
      <c r="AS31" s="133" t="s">
        <v>355</v>
      </c>
      <c r="AT31" s="134"/>
      <c r="AU31" s="199" t="s">
        <v>565</v>
      </c>
      <c r="AV31" s="199"/>
      <c r="AW31" s="401" t="s">
        <v>300</v>
      </c>
      <c r="AX31" s="402"/>
    </row>
    <row r="32" spans="1:50" ht="23.25" customHeight="1" x14ac:dyDescent="0.15">
      <c r="A32" s="406"/>
      <c r="B32" s="404"/>
      <c r="C32" s="404"/>
      <c r="D32" s="404"/>
      <c r="E32" s="404"/>
      <c r="F32" s="405"/>
      <c r="G32" s="568" t="s">
        <v>589</v>
      </c>
      <c r="H32" s="569"/>
      <c r="I32" s="569"/>
      <c r="J32" s="569"/>
      <c r="K32" s="569"/>
      <c r="L32" s="569"/>
      <c r="M32" s="569"/>
      <c r="N32" s="569"/>
      <c r="O32" s="570"/>
      <c r="P32" s="105" t="s">
        <v>709</v>
      </c>
      <c r="Q32" s="105"/>
      <c r="R32" s="105"/>
      <c r="S32" s="105"/>
      <c r="T32" s="105"/>
      <c r="U32" s="105"/>
      <c r="V32" s="105"/>
      <c r="W32" s="105"/>
      <c r="X32" s="106"/>
      <c r="Y32" s="474" t="s">
        <v>12</v>
      </c>
      <c r="Z32" s="534"/>
      <c r="AA32" s="535"/>
      <c r="AB32" s="464" t="s">
        <v>590</v>
      </c>
      <c r="AC32" s="464"/>
      <c r="AD32" s="464"/>
      <c r="AE32" s="218">
        <v>5</v>
      </c>
      <c r="AF32" s="219"/>
      <c r="AG32" s="219"/>
      <c r="AH32" s="219"/>
      <c r="AI32" s="218">
        <v>5</v>
      </c>
      <c r="AJ32" s="219"/>
      <c r="AK32" s="219"/>
      <c r="AL32" s="219"/>
      <c r="AM32" s="218">
        <v>5</v>
      </c>
      <c r="AN32" s="219"/>
      <c r="AO32" s="219"/>
      <c r="AP32" s="219"/>
      <c r="AQ32" s="340" t="s">
        <v>565</v>
      </c>
      <c r="AR32" s="207"/>
      <c r="AS32" s="207"/>
      <c r="AT32" s="341"/>
      <c r="AU32" s="219" t="s">
        <v>565</v>
      </c>
      <c r="AV32" s="219"/>
      <c r="AW32" s="219"/>
      <c r="AX32" s="221"/>
    </row>
    <row r="33" spans="1:50" ht="23.25" customHeight="1" x14ac:dyDescent="0.15">
      <c r="A33" s="407"/>
      <c r="B33" s="408"/>
      <c r="C33" s="408"/>
      <c r="D33" s="408"/>
      <c r="E33" s="408"/>
      <c r="F33" s="409"/>
      <c r="G33" s="571"/>
      <c r="H33" s="572"/>
      <c r="I33" s="572"/>
      <c r="J33" s="572"/>
      <c r="K33" s="572"/>
      <c r="L33" s="572"/>
      <c r="M33" s="572"/>
      <c r="N33" s="572"/>
      <c r="O33" s="573"/>
      <c r="P33" s="108"/>
      <c r="Q33" s="108"/>
      <c r="R33" s="108"/>
      <c r="S33" s="108"/>
      <c r="T33" s="108"/>
      <c r="U33" s="108"/>
      <c r="V33" s="108"/>
      <c r="W33" s="108"/>
      <c r="X33" s="109"/>
      <c r="Y33" s="418" t="s">
        <v>54</v>
      </c>
      <c r="Z33" s="419"/>
      <c r="AA33" s="420"/>
      <c r="AB33" s="526" t="s">
        <v>591</v>
      </c>
      <c r="AC33" s="526"/>
      <c r="AD33" s="526"/>
      <c r="AE33" s="218">
        <v>100</v>
      </c>
      <c r="AF33" s="219"/>
      <c r="AG33" s="219"/>
      <c r="AH33" s="219"/>
      <c r="AI33" s="218">
        <v>100</v>
      </c>
      <c r="AJ33" s="219"/>
      <c r="AK33" s="219"/>
      <c r="AL33" s="219"/>
      <c r="AM33" s="218">
        <v>100</v>
      </c>
      <c r="AN33" s="219"/>
      <c r="AO33" s="219"/>
      <c r="AP33" s="219"/>
      <c r="AQ33" s="340">
        <v>100</v>
      </c>
      <c r="AR33" s="207"/>
      <c r="AS33" s="207"/>
      <c r="AT33" s="341"/>
      <c r="AU33" s="219" t="s">
        <v>580</v>
      </c>
      <c r="AV33" s="219"/>
      <c r="AW33" s="219"/>
      <c r="AX33" s="221"/>
    </row>
    <row r="34" spans="1:50" ht="23.25" customHeight="1" x14ac:dyDescent="0.15">
      <c r="A34" s="406"/>
      <c r="B34" s="404"/>
      <c r="C34" s="404"/>
      <c r="D34" s="404"/>
      <c r="E34" s="404"/>
      <c r="F34" s="405"/>
      <c r="G34" s="574"/>
      <c r="H34" s="575"/>
      <c r="I34" s="575"/>
      <c r="J34" s="575"/>
      <c r="K34" s="575"/>
      <c r="L34" s="575"/>
      <c r="M34" s="575"/>
      <c r="N34" s="575"/>
      <c r="O34" s="576"/>
      <c r="P34" s="111"/>
      <c r="Q34" s="111"/>
      <c r="R34" s="111"/>
      <c r="S34" s="111"/>
      <c r="T34" s="111"/>
      <c r="U34" s="111"/>
      <c r="V34" s="111"/>
      <c r="W34" s="111"/>
      <c r="X34" s="112"/>
      <c r="Y34" s="418" t="s">
        <v>13</v>
      </c>
      <c r="Z34" s="419"/>
      <c r="AA34" s="420"/>
      <c r="AB34" s="560" t="s">
        <v>301</v>
      </c>
      <c r="AC34" s="560"/>
      <c r="AD34" s="560"/>
      <c r="AE34" s="218">
        <v>100</v>
      </c>
      <c r="AF34" s="219"/>
      <c r="AG34" s="219"/>
      <c r="AH34" s="219"/>
      <c r="AI34" s="218">
        <v>100</v>
      </c>
      <c r="AJ34" s="219"/>
      <c r="AK34" s="219"/>
      <c r="AL34" s="219"/>
      <c r="AM34" s="218">
        <v>100</v>
      </c>
      <c r="AN34" s="219"/>
      <c r="AO34" s="219"/>
      <c r="AP34" s="219"/>
      <c r="AQ34" s="340" t="s">
        <v>565</v>
      </c>
      <c r="AR34" s="207"/>
      <c r="AS34" s="207"/>
      <c r="AT34" s="341"/>
      <c r="AU34" s="219" t="s">
        <v>565</v>
      </c>
      <c r="AV34" s="219"/>
      <c r="AW34" s="219"/>
      <c r="AX34" s="221"/>
    </row>
    <row r="35" spans="1:50" ht="23.25" customHeight="1" x14ac:dyDescent="0.15">
      <c r="A35" s="226" t="s">
        <v>497</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469</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14" t="s">
        <v>253</v>
      </c>
      <c r="AV37" s="414"/>
      <c r="AW37" s="414"/>
      <c r="AX37" s="918"/>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4">
        <v>31</v>
      </c>
      <c r="AR38" s="200"/>
      <c r="AS38" s="133" t="s">
        <v>355</v>
      </c>
      <c r="AT38" s="134"/>
      <c r="AU38" s="199" t="s">
        <v>565</v>
      </c>
      <c r="AV38" s="199"/>
      <c r="AW38" s="401" t="s">
        <v>300</v>
      </c>
      <c r="AX38" s="402"/>
    </row>
    <row r="39" spans="1:50" ht="23.25" customHeight="1" x14ac:dyDescent="0.15">
      <c r="A39" s="406"/>
      <c r="B39" s="404"/>
      <c r="C39" s="404"/>
      <c r="D39" s="404"/>
      <c r="E39" s="404"/>
      <c r="F39" s="405"/>
      <c r="G39" s="568" t="s">
        <v>593</v>
      </c>
      <c r="H39" s="569"/>
      <c r="I39" s="569"/>
      <c r="J39" s="569"/>
      <c r="K39" s="569"/>
      <c r="L39" s="569"/>
      <c r="M39" s="569"/>
      <c r="N39" s="569"/>
      <c r="O39" s="570"/>
      <c r="P39" s="105" t="s">
        <v>594</v>
      </c>
      <c r="Q39" s="105"/>
      <c r="R39" s="105"/>
      <c r="S39" s="105"/>
      <c r="T39" s="105"/>
      <c r="U39" s="105"/>
      <c r="V39" s="105"/>
      <c r="W39" s="105"/>
      <c r="X39" s="106"/>
      <c r="Y39" s="474" t="s">
        <v>12</v>
      </c>
      <c r="Z39" s="534"/>
      <c r="AA39" s="535"/>
      <c r="AB39" s="526" t="s">
        <v>14</v>
      </c>
      <c r="AC39" s="526"/>
      <c r="AD39" s="526"/>
      <c r="AE39" s="218">
        <v>87</v>
      </c>
      <c r="AF39" s="219"/>
      <c r="AG39" s="219"/>
      <c r="AH39" s="219"/>
      <c r="AI39" s="218">
        <v>84</v>
      </c>
      <c r="AJ39" s="219"/>
      <c r="AK39" s="219"/>
      <c r="AL39" s="219"/>
      <c r="AM39" s="218">
        <v>85</v>
      </c>
      <c r="AN39" s="219"/>
      <c r="AO39" s="219"/>
      <c r="AP39" s="219"/>
      <c r="AQ39" s="340" t="s">
        <v>565</v>
      </c>
      <c r="AR39" s="207"/>
      <c r="AS39" s="207"/>
      <c r="AT39" s="341"/>
      <c r="AU39" s="219" t="s">
        <v>565</v>
      </c>
      <c r="AV39" s="219"/>
      <c r="AW39" s="219"/>
      <c r="AX39" s="221"/>
    </row>
    <row r="40" spans="1:50" ht="23.25" customHeight="1" x14ac:dyDescent="0.15">
      <c r="A40" s="407"/>
      <c r="B40" s="408"/>
      <c r="C40" s="408"/>
      <c r="D40" s="408"/>
      <c r="E40" s="408"/>
      <c r="F40" s="409"/>
      <c r="G40" s="571"/>
      <c r="H40" s="572"/>
      <c r="I40" s="572"/>
      <c r="J40" s="572"/>
      <c r="K40" s="572"/>
      <c r="L40" s="572"/>
      <c r="M40" s="572"/>
      <c r="N40" s="572"/>
      <c r="O40" s="573"/>
      <c r="P40" s="108"/>
      <c r="Q40" s="108"/>
      <c r="R40" s="108"/>
      <c r="S40" s="108"/>
      <c r="T40" s="108"/>
      <c r="U40" s="108"/>
      <c r="V40" s="108"/>
      <c r="W40" s="108"/>
      <c r="X40" s="109"/>
      <c r="Y40" s="418" t="s">
        <v>54</v>
      </c>
      <c r="Z40" s="419"/>
      <c r="AA40" s="420"/>
      <c r="AB40" s="526" t="s">
        <v>710</v>
      </c>
      <c r="AC40" s="526"/>
      <c r="AD40" s="526"/>
      <c r="AE40" s="218">
        <v>95</v>
      </c>
      <c r="AF40" s="219"/>
      <c r="AG40" s="219"/>
      <c r="AH40" s="219"/>
      <c r="AI40" s="218">
        <v>95</v>
      </c>
      <c r="AJ40" s="219"/>
      <c r="AK40" s="219"/>
      <c r="AL40" s="219"/>
      <c r="AM40" s="218">
        <v>95</v>
      </c>
      <c r="AN40" s="219"/>
      <c r="AO40" s="219"/>
      <c r="AP40" s="219"/>
      <c r="AQ40" s="340">
        <v>95</v>
      </c>
      <c r="AR40" s="207"/>
      <c r="AS40" s="207"/>
      <c r="AT40" s="341"/>
      <c r="AU40" s="219" t="s">
        <v>579</v>
      </c>
      <c r="AV40" s="219"/>
      <c r="AW40" s="219"/>
      <c r="AX40" s="221"/>
    </row>
    <row r="41" spans="1:50" ht="23.25" customHeight="1" x14ac:dyDescent="0.15">
      <c r="A41" s="410"/>
      <c r="B41" s="411"/>
      <c r="C41" s="411"/>
      <c r="D41" s="411"/>
      <c r="E41" s="411"/>
      <c r="F41" s="412"/>
      <c r="G41" s="574"/>
      <c r="H41" s="575"/>
      <c r="I41" s="575"/>
      <c r="J41" s="575"/>
      <c r="K41" s="575"/>
      <c r="L41" s="575"/>
      <c r="M41" s="575"/>
      <c r="N41" s="575"/>
      <c r="O41" s="576"/>
      <c r="P41" s="111"/>
      <c r="Q41" s="111"/>
      <c r="R41" s="111"/>
      <c r="S41" s="111"/>
      <c r="T41" s="111"/>
      <c r="U41" s="111"/>
      <c r="V41" s="111"/>
      <c r="W41" s="111"/>
      <c r="X41" s="112"/>
      <c r="Y41" s="418" t="s">
        <v>13</v>
      </c>
      <c r="Z41" s="419"/>
      <c r="AA41" s="420"/>
      <c r="AB41" s="560" t="s">
        <v>301</v>
      </c>
      <c r="AC41" s="560"/>
      <c r="AD41" s="560"/>
      <c r="AE41" s="218">
        <v>92</v>
      </c>
      <c r="AF41" s="219"/>
      <c r="AG41" s="219"/>
      <c r="AH41" s="219"/>
      <c r="AI41" s="218">
        <v>88</v>
      </c>
      <c r="AJ41" s="219"/>
      <c r="AK41" s="219"/>
      <c r="AL41" s="219"/>
      <c r="AM41" s="218">
        <v>89</v>
      </c>
      <c r="AN41" s="219"/>
      <c r="AO41" s="219"/>
      <c r="AP41" s="219"/>
      <c r="AQ41" s="340" t="s">
        <v>581</v>
      </c>
      <c r="AR41" s="207"/>
      <c r="AS41" s="207"/>
      <c r="AT41" s="341"/>
      <c r="AU41" s="219" t="s">
        <v>565</v>
      </c>
      <c r="AV41" s="219"/>
      <c r="AW41" s="219"/>
      <c r="AX41" s="221"/>
    </row>
    <row r="42" spans="1:50" ht="23.25" customHeight="1" x14ac:dyDescent="0.15">
      <c r="A42" s="226" t="s">
        <v>497</v>
      </c>
      <c r="B42" s="227"/>
      <c r="C42" s="227"/>
      <c r="D42" s="227"/>
      <c r="E42" s="227"/>
      <c r="F42" s="228"/>
      <c r="G42" s="232" t="s">
        <v>595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6" t="s">
        <v>469</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14" t="s">
        <v>253</v>
      </c>
      <c r="AV44" s="414"/>
      <c r="AW44" s="414"/>
      <c r="AX44" s="918"/>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4" t="s">
        <v>738</v>
      </c>
      <c r="AR45" s="200"/>
      <c r="AS45" s="133" t="s">
        <v>355</v>
      </c>
      <c r="AT45" s="134"/>
      <c r="AU45" s="199">
        <v>38</v>
      </c>
      <c r="AV45" s="199"/>
      <c r="AW45" s="401" t="s">
        <v>300</v>
      </c>
      <c r="AX45" s="402"/>
    </row>
    <row r="46" spans="1:50" ht="36" customHeight="1" x14ac:dyDescent="0.15">
      <c r="A46" s="406"/>
      <c r="B46" s="404"/>
      <c r="C46" s="404"/>
      <c r="D46" s="404"/>
      <c r="E46" s="404"/>
      <c r="F46" s="405"/>
      <c r="G46" s="568" t="s">
        <v>737</v>
      </c>
      <c r="H46" s="569"/>
      <c r="I46" s="569"/>
      <c r="J46" s="569"/>
      <c r="K46" s="569"/>
      <c r="L46" s="569"/>
      <c r="M46" s="569"/>
      <c r="N46" s="569"/>
      <c r="O46" s="570"/>
      <c r="P46" s="105" t="s">
        <v>596</v>
      </c>
      <c r="Q46" s="105"/>
      <c r="R46" s="105"/>
      <c r="S46" s="105"/>
      <c r="T46" s="105"/>
      <c r="U46" s="105"/>
      <c r="V46" s="105"/>
      <c r="W46" s="105"/>
      <c r="X46" s="106"/>
      <c r="Y46" s="474" t="s">
        <v>12</v>
      </c>
      <c r="Z46" s="534"/>
      <c r="AA46" s="535"/>
      <c r="AB46" s="526" t="s">
        <v>488</v>
      </c>
      <c r="AC46" s="526"/>
      <c r="AD46" s="526"/>
      <c r="AE46" s="218">
        <v>100</v>
      </c>
      <c r="AF46" s="219"/>
      <c r="AG46" s="219"/>
      <c r="AH46" s="219"/>
      <c r="AI46" s="218">
        <v>100</v>
      </c>
      <c r="AJ46" s="219"/>
      <c r="AK46" s="219"/>
      <c r="AL46" s="219"/>
      <c r="AM46" s="218">
        <v>100</v>
      </c>
      <c r="AN46" s="219"/>
      <c r="AO46" s="219"/>
      <c r="AP46" s="219"/>
      <c r="AQ46" s="340" t="s">
        <v>563</v>
      </c>
      <c r="AR46" s="207"/>
      <c r="AS46" s="207"/>
      <c r="AT46" s="341"/>
      <c r="AU46" s="219" t="s">
        <v>563</v>
      </c>
      <c r="AV46" s="219"/>
      <c r="AW46" s="219"/>
      <c r="AX46" s="221"/>
    </row>
    <row r="47" spans="1:50" ht="36" customHeight="1" x14ac:dyDescent="0.15">
      <c r="A47" s="407"/>
      <c r="B47" s="408"/>
      <c r="C47" s="408"/>
      <c r="D47" s="408"/>
      <c r="E47" s="408"/>
      <c r="F47" s="409"/>
      <c r="G47" s="571"/>
      <c r="H47" s="572"/>
      <c r="I47" s="572"/>
      <c r="J47" s="572"/>
      <c r="K47" s="572"/>
      <c r="L47" s="572"/>
      <c r="M47" s="572"/>
      <c r="N47" s="572"/>
      <c r="O47" s="573"/>
      <c r="P47" s="108"/>
      <c r="Q47" s="108"/>
      <c r="R47" s="108"/>
      <c r="S47" s="108"/>
      <c r="T47" s="108"/>
      <c r="U47" s="108"/>
      <c r="V47" s="108"/>
      <c r="W47" s="108"/>
      <c r="X47" s="109"/>
      <c r="Y47" s="418" t="s">
        <v>54</v>
      </c>
      <c r="Z47" s="419"/>
      <c r="AA47" s="420"/>
      <c r="AB47" s="526" t="s">
        <v>488</v>
      </c>
      <c r="AC47" s="526"/>
      <c r="AD47" s="526"/>
      <c r="AE47" s="218">
        <v>100</v>
      </c>
      <c r="AF47" s="219"/>
      <c r="AG47" s="219"/>
      <c r="AH47" s="219"/>
      <c r="AI47" s="218">
        <v>100</v>
      </c>
      <c r="AJ47" s="219"/>
      <c r="AK47" s="219"/>
      <c r="AL47" s="219"/>
      <c r="AM47" s="218">
        <v>100</v>
      </c>
      <c r="AN47" s="219"/>
      <c r="AO47" s="219"/>
      <c r="AP47" s="219"/>
      <c r="AQ47" s="340" t="s">
        <v>563</v>
      </c>
      <c r="AR47" s="207"/>
      <c r="AS47" s="207"/>
      <c r="AT47" s="341"/>
      <c r="AU47" s="219">
        <v>100</v>
      </c>
      <c r="AV47" s="219"/>
      <c r="AW47" s="219"/>
      <c r="AX47" s="221"/>
    </row>
    <row r="48" spans="1:50" ht="36" customHeight="1" x14ac:dyDescent="0.15">
      <c r="A48" s="410"/>
      <c r="B48" s="411"/>
      <c r="C48" s="411"/>
      <c r="D48" s="411"/>
      <c r="E48" s="411"/>
      <c r="F48" s="412"/>
      <c r="G48" s="574"/>
      <c r="H48" s="575"/>
      <c r="I48" s="575"/>
      <c r="J48" s="575"/>
      <c r="K48" s="575"/>
      <c r="L48" s="575"/>
      <c r="M48" s="575"/>
      <c r="N48" s="575"/>
      <c r="O48" s="576"/>
      <c r="P48" s="111"/>
      <c r="Q48" s="111"/>
      <c r="R48" s="111"/>
      <c r="S48" s="111"/>
      <c r="T48" s="111"/>
      <c r="U48" s="111"/>
      <c r="V48" s="111"/>
      <c r="W48" s="111"/>
      <c r="X48" s="112"/>
      <c r="Y48" s="418" t="s">
        <v>13</v>
      </c>
      <c r="Z48" s="419"/>
      <c r="AA48" s="420"/>
      <c r="AB48" s="560" t="s">
        <v>301</v>
      </c>
      <c r="AC48" s="560"/>
      <c r="AD48" s="560"/>
      <c r="AE48" s="218">
        <v>100</v>
      </c>
      <c r="AF48" s="219"/>
      <c r="AG48" s="219"/>
      <c r="AH48" s="219"/>
      <c r="AI48" s="218">
        <v>100</v>
      </c>
      <c r="AJ48" s="219"/>
      <c r="AK48" s="219"/>
      <c r="AL48" s="219"/>
      <c r="AM48" s="218">
        <v>100</v>
      </c>
      <c r="AN48" s="219"/>
      <c r="AO48" s="219"/>
      <c r="AP48" s="219"/>
      <c r="AQ48" s="340" t="s">
        <v>563</v>
      </c>
      <c r="AR48" s="207"/>
      <c r="AS48" s="207"/>
      <c r="AT48" s="341"/>
      <c r="AU48" s="219" t="s">
        <v>563</v>
      </c>
      <c r="AV48" s="219"/>
      <c r="AW48" s="219"/>
      <c r="AX48" s="221"/>
    </row>
    <row r="49" spans="1:50" ht="23.25" customHeight="1" x14ac:dyDescent="0.15">
      <c r="A49" s="226" t="s">
        <v>497</v>
      </c>
      <c r="B49" s="227"/>
      <c r="C49" s="227"/>
      <c r="D49" s="227"/>
      <c r="E49" s="227"/>
      <c r="F49" s="228"/>
      <c r="G49" s="232" t="s">
        <v>598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469</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32" t="s">
        <v>253</v>
      </c>
      <c r="AV51" s="932"/>
      <c r="AW51" s="932"/>
      <c r="AX51" s="93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1" t="s">
        <v>300</v>
      </c>
      <c r="AX52" s="402"/>
    </row>
    <row r="53" spans="1:50" ht="23.25" hidden="1" customHeight="1" x14ac:dyDescent="0.15">
      <c r="A53" s="406"/>
      <c r="B53" s="404"/>
      <c r="C53" s="404"/>
      <c r="D53" s="404"/>
      <c r="E53" s="404"/>
      <c r="F53" s="405"/>
      <c r="G53" s="568"/>
      <c r="H53" s="569"/>
      <c r="I53" s="569"/>
      <c r="J53" s="569"/>
      <c r="K53" s="569"/>
      <c r="L53" s="569"/>
      <c r="M53" s="569"/>
      <c r="N53" s="569"/>
      <c r="O53" s="570"/>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1"/>
      <c r="H54" s="572"/>
      <c r="I54" s="572"/>
      <c r="J54" s="572"/>
      <c r="K54" s="572"/>
      <c r="L54" s="572"/>
      <c r="M54" s="572"/>
      <c r="N54" s="572"/>
      <c r="O54" s="573"/>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4"/>
      <c r="H55" s="575"/>
      <c r="I55" s="575"/>
      <c r="J55" s="575"/>
      <c r="K55" s="575"/>
      <c r="L55" s="575"/>
      <c r="M55" s="575"/>
      <c r="N55" s="575"/>
      <c r="O55" s="576"/>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469</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32" t="s">
        <v>253</v>
      </c>
      <c r="AV58" s="932"/>
      <c r="AW58" s="932"/>
      <c r="AX58" s="93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1" t="s">
        <v>300</v>
      </c>
      <c r="AX59" s="402"/>
    </row>
    <row r="60" spans="1:50" ht="23.25" hidden="1" customHeight="1" x14ac:dyDescent="0.15">
      <c r="A60" s="406"/>
      <c r="B60" s="404"/>
      <c r="C60" s="404"/>
      <c r="D60" s="404"/>
      <c r="E60" s="404"/>
      <c r="F60" s="405"/>
      <c r="G60" s="568"/>
      <c r="H60" s="569"/>
      <c r="I60" s="569"/>
      <c r="J60" s="569"/>
      <c r="K60" s="569"/>
      <c r="L60" s="569"/>
      <c r="M60" s="569"/>
      <c r="N60" s="569"/>
      <c r="O60" s="570"/>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1"/>
      <c r="H61" s="572"/>
      <c r="I61" s="572"/>
      <c r="J61" s="572"/>
      <c r="K61" s="572"/>
      <c r="L61" s="572"/>
      <c r="M61" s="572"/>
      <c r="N61" s="572"/>
      <c r="O61" s="573"/>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4"/>
      <c r="H62" s="575"/>
      <c r="I62" s="575"/>
      <c r="J62" s="575"/>
      <c r="K62" s="575"/>
      <c r="L62" s="575"/>
      <c r="M62" s="575"/>
      <c r="N62" s="575"/>
      <c r="O62" s="576"/>
      <c r="P62" s="111"/>
      <c r="Q62" s="111"/>
      <c r="R62" s="111"/>
      <c r="S62" s="111"/>
      <c r="T62" s="111"/>
      <c r="U62" s="111"/>
      <c r="V62" s="111"/>
      <c r="W62" s="111"/>
      <c r="X62" s="112"/>
      <c r="Y62" s="418" t="s">
        <v>13</v>
      </c>
      <c r="Z62" s="419"/>
      <c r="AA62" s="420"/>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470</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465</v>
      </c>
      <c r="X65" s="491"/>
      <c r="Y65" s="494"/>
      <c r="Z65" s="494"/>
      <c r="AA65" s="495"/>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475</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470</v>
      </c>
      <c r="B73" s="510"/>
      <c r="C73" s="510"/>
      <c r="D73" s="510"/>
      <c r="E73" s="510"/>
      <c r="F73" s="511"/>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591"/>
      <c r="I78" s="592"/>
      <c r="J78" s="592"/>
      <c r="K78" s="592"/>
      <c r="L78" s="592"/>
      <c r="M78" s="592"/>
      <c r="N78" s="592"/>
      <c r="O78" s="593"/>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464</v>
      </c>
      <c r="AP79" s="279"/>
      <c r="AQ79" s="279"/>
      <c r="AR79" s="81" t="s">
        <v>462</v>
      </c>
      <c r="AS79" s="278"/>
      <c r="AT79" s="279"/>
      <c r="AU79" s="279"/>
      <c r="AV79" s="279"/>
      <c r="AW79" s="279"/>
      <c r="AX79" s="955"/>
    </row>
    <row r="80" spans="1:50" ht="18.75" hidden="1" customHeight="1" x14ac:dyDescent="0.15">
      <c r="A80" s="872" t="s">
        <v>266</v>
      </c>
      <c r="B80" s="527" t="s">
        <v>461</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15">
      <c r="A83" s="87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15">
      <c r="A84" s="87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15">
      <c r="A85" s="87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1" t="s">
        <v>11</v>
      </c>
      <c r="AC85" s="562"/>
      <c r="AD85" s="563"/>
      <c r="AE85" s="244" t="s">
        <v>527</v>
      </c>
      <c r="AF85" s="245"/>
      <c r="AG85" s="245"/>
      <c r="AH85" s="246"/>
      <c r="AI85" s="244" t="s">
        <v>524</v>
      </c>
      <c r="AJ85" s="245"/>
      <c r="AK85" s="245"/>
      <c r="AL85" s="246"/>
      <c r="AM85" s="250" t="s">
        <v>519</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3"/>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5" t="s">
        <v>62</v>
      </c>
      <c r="Z87" s="566"/>
      <c r="AA87" s="567"/>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2"/>
      <c r="C89" s="532"/>
      <c r="D89" s="532"/>
      <c r="E89" s="532"/>
      <c r="F89" s="533"/>
      <c r="G89" s="110"/>
      <c r="H89" s="111"/>
      <c r="I89" s="111"/>
      <c r="J89" s="111"/>
      <c r="K89" s="111"/>
      <c r="L89" s="111"/>
      <c r="M89" s="111"/>
      <c r="N89" s="111"/>
      <c r="O89" s="112"/>
      <c r="P89" s="176"/>
      <c r="Q89" s="176"/>
      <c r="R89" s="176"/>
      <c r="S89" s="176"/>
      <c r="T89" s="176"/>
      <c r="U89" s="176"/>
      <c r="V89" s="176"/>
      <c r="W89" s="176"/>
      <c r="X89" s="564"/>
      <c r="Y89" s="461" t="s">
        <v>13</v>
      </c>
      <c r="Z89" s="462"/>
      <c r="AA89" s="463"/>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1" t="s">
        <v>11</v>
      </c>
      <c r="AC90" s="562"/>
      <c r="AD90" s="563"/>
      <c r="AE90" s="244" t="s">
        <v>527</v>
      </c>
      <c r="AF90" s="245"/>
      <c r="AG90" s="245"/>
      <c r="AH90" s="246"/>
      <c r="AI90" s="244" t="s">
        <v>524</v>
      </c>
      <c r="AJ90" s="245"/>
      <c r="AK90" s="245"/>
      <c r="AL90" s="246"/>
      <c r="AM90" s="250" t="s">
        <v>519</v>
      </c>
      <c r="AN90" s="250"/>
      <c r="AO90" s="250"/>
      <c r="AP90" s="244"/>
      <c r="AQ90" s="159" t="s">
        <v>354</v>
      </c>
      <c r="AR90" s="130"/>
      <c r="AS90" s="130"/>
      <c r="AT90" s="131"/>
      <c r="AU90" s="536" t="s">
        <v>253</v>
      </c>
      <c r="AV90" s="536"/>
      <c r="AW90" s="536"/>
      <c r="AX90" s="537"/>
    </row>
    <row r="91" spans="1:60" ht="18.75" hidden="1" customHeight="1" x14ac:dyDescent="0.15">
      <c r="A91" s="87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3"/>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5" t="s">
        <v>62</v>
      </c>
      <c r="Z92" s="566"/>
      <c r="AA92" s="567"/>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2"/>
      <c r="C94" s="532"/>
      <c r="D94" s="532"/>
      <c r="E94" s="532"/>
      <c r="F94" s="533"/>
      <c r="G94" s="110"/>
      <c r="H94" s="111"/>
      <c r="I94" s="111"/>
      <c r="J94" s="111"/>
      <c r="K94" s="111"/>
      <c r="L94" s="111"/>
      <c r="M94" s="111"/>
      <c r="N94" s="111"/>
      <c r="O94" s="112"/>
      <c r="P94" s="176"/>
      <c r="Q94" s="176"/>
      <c r="R94" s="176"/>
      <c r="S94" s="176"/>
      <c r="T94" s="176"/>
      <c r="U94" s="176"/>
      <c r="V94" s="176"/>
      <c r="W94" s="176"/>
      <c r="X94" s="564"/>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1" t="s">
        <v>11</v>
      </c>
      <c r="AC95" s="562"/>
      <c r="AD95" s="563"/>
      <c r="AE95" s="244" t="s">
        <v>527</v>
      </c>
      <c r="AF95" s="245"/>
      <c r="AG95" s="245"/>
      <c r="AH95" s="246"/>
      <c r="AI95" s="244" t="s">
        <v>524</v>
      </c>
      <c r="AJ95" s="245"/>
      <c r="AK95" s="245"/>
      <c r="AL95" s="246"/>
      <c r="AM95" s="250" t="s">
        <v>519</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3"/>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5" t="s">
        <v>62</v>
      </c>
      <c r="Z97" s="566"/>
      <c r="AA97" s="567"/>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4"/>
      <c r="H99" s="215"/>
      <c r="I99" s="215"/>
      <c r="J99" s="215"/>
      <c r="K99" s="215"/>
      <c r="L99" s="215"/>
      <c r="M99" s="215"/>
      <c r="N99" s="215"/>
      <c r="O99" s="585"/>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527</v>
      </c>
      <c r="AF100" s="543"/>
      <c r="AG100" s="543"/>
      <c r="AH100" s="544"/>
      <c r="AI100" s="542" t="s">
        <v>524</v>
      </c>
      <c r="AJ100" s="543"/>
      <c r="AK100" s="543"/>
      <c r="AL100" s="544"/>
      <c r="AM100" s="542" t="s">
        <v>520</v>
      </c>
      <c r="AN100" s="543"/>
      <c r="AO100" s="543"/>
      <c r="AP100" s="544"/>
      <c r="AQ100" s="320" t="s">
        <v>513</v>
      </c>
      <c r="AR100" s="321"/>
      <c r="AS100" s="321"/>
      <c r="AT100" s="322"/>
      <c r="AU100" s="320" t="s">
        <v>510</v>
      </c>
      <c r="AV100" s="321"/>
      <c r="AW100" s="321"/>
      <c r="AX100" s="323"/>
    </row>
    <row r="101" spans="1:60" ht="23.25" customHeight="1" x14ac:dyDescent="0.15">
      <c r="A101" s="425"/>
      <c r="B101" s="426"/>
      <c r="C101" s="426"/>
      <c r="D101" s="426"/>
      <c r="E101" s="426"/>
      <c r="F101" s="427"/>
      <c r="G101" s="105" t="s">
        <v>599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600</v>
      </c>
      <c r="AC101" s="464"/>
      <c r="AD101" s="464"/>
      <c r="AE101" s="218">
        <v>5</v>
      </c>
      <c r="AF101" s="219"/>
      <c r="AG101" s="219"/>
      <c r="AH101" s="220"/>
      <c r="AI101" s="218">
        <v>5</v>
      </c>
      <c r="AJ101" s="219"/>
      <c r="AK101" s="219"/>
      <c r="AL101" s="220"/>
      <c r="AM101" s="218">
        <v>5</v>
      </c>
      <c r="AN101" s="219"/>
      <c r="AO101" s="219"/>
      <c r="AP101" s="220"/>
      <c r="AQ101" s="218" t="s">
        <v>563</v>
      </c>
      <c r="AR101" s="219"/>
      <c r="AS101" s="219"/>
      <c r="AT101" s="220"/>
      <c r="AU101" s="218" t="s">
        <v>732</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600</v>
      </c>
      <c r="AC102" s="464"/>
      <c r="AD102" s="464"/>
      <c r="AE102" s="421">
        <v>5</v>
      </c>
      <c r="AF102" s="421"/>
      <c r="AG102" s="421"/>
      <c r="AH102" s="421"/>
      <c r="AI102" s="421">
        <v>5</v>
      </c>
      <c r="AJ102" s="421"/>
      <c r="AK102" s="421"/>
      <c r="AL102" s="421"/>
      <c r="AM102" s="421">
        <v>5</v>
      </c>
      <c r="AN102" s="421"/>
      <c r="AO102" s="421"/>
      <c r="AP102" s="421"/>
      <c r="AQ102" s="273">
        <v>5</v>
      </c>
      <c r="AR102" s="274"/>
      <c r="AS102" s="274"/>
      <c r="AT102" s="319"/>
      <c r="AU102" s="273">
        <v>5</v>
      </c>
      <c r="AV102" s="274"/>
      <c r="AW102" s="274"/>
      <c r="AX102" s="319"/>
    </row>
    <row r="103" spans="1:60" ht="31.5" customHeight="1" x14ac:dyDescent="0.15">
      <c r="A103" s="422" t="s">
        <v>471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527</v>
      </c>
      <c r="AF103" s="419"/>
      <c r="AG103" s="419"/>
      <c r="AH103" s="420"/>
      <c r="AI103" s="418" t="s">
        <v>524</v>
      </c>
      <c r="AJ103" s="419"/>
      <c r="AK103" s="419"/>
      <c r="AL103" s="420"/>
      <c r="AM103" s="418" t="s">
        <v>520</v>
      </c>
      <c r="AN103" s="419"/>
      <c r="AO103" s="419"/>
      <c r="AP103" s="420"/>
      <c r="AQ103" s="284" t="s">
        <v>513</v>
      </c>
      <c r="AR103" s="285"/>
      <c r="AS103" s="285"/>
      <c r="AT103" s="324"/>
      <c r="AU103" s="284" t="s">
        <v>510</v>
      </c>
      <c r="AV103" s="285"/>
      <c r="AW103" s="285"/>
      <c r="AX103" s="286"/>
    </row>
    <row r="104" spans="1:60" ht="23.25" customHeight="1" x14ac:dyDescent="0.15">
      <c r="A104" s="425"/>
      <c r="B104" s="426"/>
      <c r="C104" s="426"/>
      <c r="D104" s="426"/>
      <c r="E104" s="426"/>
      <c r="F104" s="427"/>
      <c r="G104" s="105" t="s">
        <v>601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602</v>
      </c>
      <c r="AC104" s="549"/>
      <c r="AD104" s="550"/>
      <c r="AE104" s="218">
        <v>420</v>
      </c>
      <c r="AF104" s="219"/>
      <c r="AG104" s="219"/>
      <c r="AH104" s="220"/>
      <c r="AI104" s="218">
        <v>531</v>
      </c>
      <c r="AJ104" s="219"/>
      <c r="AK104" s="219"/>
      <c r="AL104" s="220"/>
      <c r="AM104" s="218">
        <v>440</v>
      </c>
      <c r="AN104" s="219"/>
      <c r="AO104" s="219"/>
      <c r="AP104" s="220"/>
      <c r="AQ104" s="218" t="s">
        <v>563</v>
      </c>
      <c r="AR104" s="219"/>
      <c r="AS104" s="219"/>
      <c r="AT104" s="220"/>
      <c r="AU104" s="218" t="s">
        <v>732</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602</v>
      </c>
      <c r="AC105" s="472"/>
      <c r="AD105" s="473"/>
      <c r="AE105" s="421">
        <v>400</v>
      </c>
      <c r="AF105" s="421"/>
      <c r="AG105" s="421"/>
      <c r="AH105" s="421"/>
      <c r="AI105" s="421">
        <v>400</v>
      </c>
      <c r="AJ105" s="421"/>
      <c r="AK105" s="421"/>
      <c r="AL105" s="421"/>
      <c r="AM105" s="421">
        <v>400</v>
      </c>
      <c r="AN105" s="421"/>
      <c r="AO105" s="421"/>
      <c r="AP105" s="421"/>
      <c r="AQ105" s="218">
        <v>400</v>
      </c>
      <c r="AR105" s="219"/>
      <c r="AS105" s="219"/>
      <c r="AT105" s="220"/>
      <c r="AU105" s="273">
        <v>400</v>
      </c>
      <c r="AV105" s="274"/>
      <c r="AW105" s="274"/>
      <c r="AX105" s="319"/>
    </row>
    <row r="106" spans="1:60" ht="51.75" customHeight="1" x14ac:dyDescent="0.15">
      <c r="A106" s="422" t="s">
        <v>471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527</v>
      </c>
      <c r="AF106" s="419"/>
      <c r="AG106" s="419"/>
      <c r="AH106" s="420"/>
      <c r="AI106" s="418" t="s">
        <v>524</v>
      </c>
      <c r="AJ106" s="419"/>
      <c r="AK106" s="419"/>
      <c r="AL106" s="420"/>
      <c r="AM106" s="418" t="s">
        <v>519</v>
      </c>
      <c r="AN106" s="419"/>
      <c r="AO106" s="419"/>
      <c r="AP106" s="420"/>
      <c r="AQ106" s="284" t="s">
        <v>513</v>
      </c>
      <c r="AR106" s="285"/>
      <c r="AS106" s="285"/>
      <c r="AT106" s="324"/>
      <c r="AU106" s="284" t="s">
        <v>510</v>
      </c>
      <c r="AV106" s="285"/>
      <c r="AW106" s="285"/>
      <c r="AX106" s="286"/>
    </row>
    <row r="107" spans="1:60" ht="51.75" customHeight="1" x14ac:dyDescent="0.15">
      <c r="A107" s="425"/>
      <c r="B107" s="426"/>
      <c r="C107" s="426"/>
      <c r="D107" s="426"/>
      <c r="E107" s="426"/>
      <c r="F107" s="427"/>
      <c r="G107" s="105" t="s">
        <v>736</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597</v>
      </c>
      <c r="AC107" s="549"/>
      <c r="AD107" s="550"/>
      <c r="AE107" s="421">
        <v>781</v>
      </c>
      <c r="AF107" s="421"/>
      <c r="AG107" s="421"/>
      <c r="AH107" s="421"/>
      <c r="AI107" s="421">
        <v>941</v>
      </c>
      <c r="AJ107" s="421"/>
      <c r="AK107" s="421"/>
      <c r="AL107" s="421"/>
      <c r="AM107" s="421">
        <v>1241</v>
      </c>
      <c r="AN107" s="421"/>
      <c r="AO107" s="421"/>
      <c r="AP107" s="421"/>
      <c r="AQ107" s="218" t="s">
        <v>563</v>
      </c>
      <c r="AR107" s="219"/>
      <c r="AS107" s="219"/>
      <c r="AT107" s="220"/>
      <c r="AU107" s="218" t="s">
        <v>733</v>
      </c>
      <c r="AV107" s="219"/>
      <c r="AW107" s="219"/>
      <c r="AX107" s="220"/>
    </row>
    <row r="108" spans="1:60" ht="51.7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597</v>
      </c>
      <c r="AC108" s="472"/>
      <c r="AD108" s="473"/>
      <c r="AE108" s="421">
        <v>787</v>
      </c>
      <c r="AF108" s="421"/>
      <c r="AG108" s="421"/>
      <c r="AH108" s="421"/>
      <c r="AI108" s="421">
        <v>1180</v>
      </c>
      <c r="AJ108" s="421"/>
      <c r="AK108" s="421"/>
      <c r="AL108" s="421"/>
      <c r="AM108" s="421">
        <v>1573</v>
      </c>
      <c r="AN108" s="421"/>
      <c r="AO108" s="421"/>
      <c r="AP108" s="421"/>
      <c r="AQ108" s="218">
        <v>2023</v>
      </c>
      <c r="AR108" s="219"/>
      <c r="AS108" s="219"/>
      <c r="AT108" s="220"/>
      <c r="AU108" s="273">
        <v>2473</v>
      </c>
      <c r="AV108" s="274"/>
      <c r="AW108" s="274"/>
      <c r="AX108" s="319"/>
    </row>
    <row r="109" spans="1:60" ht="31.5" hidden="1" customHeight="1" x14ac:dyDescent="0.15">
      <c r="A109" s="422" t="s">
        <v>471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527</v>
      </c>
      <c r="AF109" s="419"/>
      <c r="AG109" s="419"/>
      <c r="AH109" s="420"/>
      <c r="AI109" s="418" t="s">
        <v>524</v>
      </c>
      <c r="AJ109" s="419"/>
      <c r="AK109" s="419"/>
      <c r="AL109" s="420"/>
      <c r="AM109" s="418" t="s">
        <v>520</v>
      </c>
      <c r="AN109" s="419"/>
      <c r="AO109" s="419"/>
      <c r="AP109" s="420"/>
      <c r="AQ109" s="284" t="s">
        <v>513</v>
      </c>
      <c r="AR109" s="285"/>
      <c r="AS109" s="285"/>
      <c r="AT109" s="324"/>
      <c r="AU109" s="284" t="s">
        <v>510</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527</v>
      </c>
      <c r="AF112" s="419"/>
      <c r="AG112" s="419"/>
      <c r="AH112" s="420"/>
      <c r="AI112" s="418" t="s">
        <v>524</v>
      </c>
      <c r="AJ112" s="419"/>
      <c r="AK112" s="419"/>
      <c r="AL112" s="420"/>
      <c r="AM112" s="418" t="s">
        <v>519</v>
      </c>
      <c r="AN112" s="419"/>
      <c r="AO112" s="419"/>
      <c r="AP112" s="420"/>
      <c r="AQ112" s="284" t="s">
        <v>513</v>
      </c>
      <c r="AR112" s="285"/>
      <c r="AS112" s="285"/>
      <c r="AT112" s="324"/>
      <c r="AU112" s="284" t="s">
        <v>510</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7"/>
      <c r="Z115" s="558"/>
      <c r="AA115" s="559"/>
      <c r="AB115" s="418" t="s">
        <v>11</v>
      </c>
      <c r="AC115" s="419"/>
      <c r="AD115" s="420"/>
      <c r="AE115" s="418" t="s">
        <v>527</v>
      </c>
      <c r="AF115" s="419"/>
      <c r="AG115" s="419"/>
      <c r="AH115" s="420"/>
      <c r="AI115" s="418" t="s">
        <v>524</v>
      </c>
      <c r="AJ115" s="419"/>
      <c r="AK115" s="419"/>
      <c r="AL115" s="420"/>
      <c r="AM115" s="418" t="s">
        <v>519</v>
      </c>
      <c r="AN115" s="419"/>
      <c r="AO115" s="419"/>
      <c r="AP115" s="420"/>
      <c r="AQ115" s="595" t="s">
        <v>514</v>
      </c>
      <c r="AR115" s="596"/>
      <c r="AS115" s="596"/>
      <c r="AT115" s="596"/>
      <c r="AU115" s="596"/>
      <c r="AV115" s="596"/>
      <c r="AW115" s="596"/>
      <c r="AX115" s="597"/>
    </row>
    <row r="116" spans="1:50" ht="23.25" customHeight="1" x14ac:dyDescent="0.15">
      <c r="A116" s="442"/>
      <c r="B116" s="443"/>
      <c r="C116" s="443"/>
      <c r="D116" s="443"/>
      <c r="E116" s="443"/>
      <c r="F116" s="444"/>
      <c r="G116" s="396" t="s">
        <v>603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605</v>
      </c>
      <c r="AC116" s="466"/>
      <c r="AD116" s="467"/>
      <c r="AE116" s="421">
        <v>3.2</v>
      </c>
      <c r="AF116" s="421"/>
      <c r="AG116" s="421"/>
      <c r="AH116" s="421"/>
      <c r="AI116" s="421">
        <v>3.2</v>
      </c>
      <c r="AJ116" s="421"/>
      <c r="AK116" s="421"/>
      <c r="AL116" s="421"/>
      <c r="AM116" s="421">
        <v>3.2</v>
      </c>
      <c r="AN116" s="421"/>
      <c r="AO116" s="421"/>
      <c r="AP116" s="421"/>
      <c r="AQ116" s="218">
        <v>3.2</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606</v>
      </c>
      <c r="AC117" s="476"/>
      <c r="AD117" s="477"/>
      <c r="AE117" s="555" t="s">
        <v>607</v>
      </c>
      <c r="AF117" s="555"/>
      <c r="AG117" s="555"/>
      <c r="AH117" s="555"/>
      <c r="AI117" s="555" t="s">
        <v>608</v>
      </c>
      <c r="AJ117" s="555"/>
      <c r="AK117" s="555"/>
      <c r="AL117" s="555"/>
      <c r="AM117" s="555" t="s">
        <v>645</v>
      </c>
      <c r="AN117" s="555"/>
      <c r="AO117" s="555"/>
      <c r="AP117" s="555"/>
      <c r="AQ117" s="555" t="s">
        <v>713</v>
      </c>
      <c r="AR117" s="555"/>
      <c r="AS117" s="555"/>
      <c r="AT117" s="555"/>
      <c r="AU117" s="555"/>
      <c r="AV117" s="555"/>
      <c r="AW117" s="555"/>
      <c r="AX117" s="556"/>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7"/>
      <c r="Z118" s="558"/>
      <c r="AA118" s="559"/>
      <c r="AB118" s="418" t="s">
        <v>11</v>
      </c>
      <c r="AC118" s="419"/>
      <c r="AD118" s="420"/>
      <c r="AE118" s="418" t="s">
        <v>527</v>
      </c>
      <c r="AF118" s="419"/>
      <c r="AG118" s="419"/>
      <c r="AH118" s="420"/>
      <c r="AI118" s="418" t="s">
        <v>524</v>
      </c>
      <c r="AJ118" s="419"/>
      <c r="AK118" s="419"/>
      <c r="AL118" s="420"/>
      <c r="AM118" s="418" t="s">
        <v>519</v>
      </c>
      <c r="AN118" s="419"/>
      <c r="AO118" s="419"/>
      <c r="AP118" s="420"/>
      <c r="AQ118" s="595" t="s">
        <v>514</v>
      </c>
      <c r="AR118" s="596"/>
      <c r="AS118" s="596"/>
      <c r="AT118" s="596"/>
      <c r="AU118" s="596"/>
      <c r="AV118" s="596"/>
      <c r="AW118" s="596"/>
      <c r="AX118" s="597"/>
    </row>
    <row r="119" spans="1:50" ht="23.25" customHeight="1" x14ac:dyDescent="0.15">
      <c r="A119" s="442"/>
      <c r="B119" s="443"/>
      <c r="C119" s="443"/>
      <c r="D119" s="443"/>
      <c r="E119" s="443"/>
      <c r="F119" s="444"/>
      <c r="G119" s="396" t="s">
        <v>609</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604</v>
      </c>
      <c r="AC119" s="466"/>
      <c r="AD119" s="467"/>
      <c r="AE119" s="421">
        <v>6.1</v>
      </c>
      <c r="AF119" s="421"/>
      <c r="AG119" s="421"/>
      <c r="AH119" s="421"/>
      <c r="AI119" s="421">
        <v>3.8</v>
      </c>
      <c r="AJ119" s="421"/>
      <c r="AK119" s="421"/>
      <c r="AL119" s="421"/>
      <c r="AM119" s="421">
        <v>7.3</v>
      </c>
      <c r="AN119" s="421"/>
      <c r="AO119" s="421"/>
      <c r="AP119" s="421"/>
      <c r="AQ119" s="421">
        <v>8.8000000000000007</v>
      </c>
      <c r="AR119" s="421"/>
      <c r="AS119" s="421"/>
      <c r="AT119" s="421"/>
      <c r="AU119" s="421"/>
      <c r="AV119" s="421"/>
      <c r="AW119" s="421"/>
      <c r="AX119" s="553"/>
    </row>
    <row r="120" spans="1:50" ht="114"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606</v>
      </c>
      <c r="AC120" s="476"/>
      <c r="AD120" s="477"/>
      <c r="AE120" s="555" t="s">
        <v>610</v>
      </c>
      <c r="AF120" s="555"/>
      <c r="AG120" s="555"/>
      <c r="AH120" s="555"/>
      <c r="AI120" s="555" t="s">
        <v>611</v>
      </c>
      <c r="AJ120" s="555"/>
      <c r="AK120" s="555"/>
      <c r="AL120" s="555"/>
      <c r="AM120" s="554" t="s">
        <v>712</v>
      </c>
      <c r="AN120" s="555"/>
      <c r="AO120" s="555"/>
      <c r="AP120" s="555"/>
      <c r="AQ120" s="554" t="s">
        <v>734</v>
      </c>
      <c r="AR120" s="555"/>
      <c r="AS120" s="555"/>
      <c r="AT120" s="555"/>
      <c r="AU120" s="555"/>
      <c r="AV120" s="555"/>
      <c r="AW120" s="555"/>
      <c r="AX120" s="556"/>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7"/>
      <c r="Z121" s="558"/>
      <c r="AA121" s="559"/>
      <c r="AB121" s="418" t="s">
        <v>11</v>
      </c>
      <c r="AC121" s="419"/>
      <c r="AD121" s="420"/>
      <c r="AE121" s="418" t="s">
        <v>527</v>
      </c>
      <c r="AF121" s="419"/>
      <c r="AG121" s="419"/>
      <c r="AH121" s="420"/>
      <c r="AI121" s="418" t="s">
        <v>524</v>
      </c>
      <c r="AJ121" s="419"/>
      <c r="AK121" s="419"/>
      <c r="AL121" s="420"/>
      <c r="AM121" s="418" t="s">
        <v>519</v>
      </c>
      <c r="AN121" s="419"/>
      <c r="AO121" s="419"/>
      <c r="AP121" s="420"/>
      <c r="AQ121" s="595" t="s">
        <v>514</v>
      </c>
      <c r="AR121" s="596"/>
      <c r="AS121" s="596"/>
      <c r="AT121" s="596"/>
      <c r="AU121" s="596"/>
      <c r="AV121" s="596"/>
      <c r="AW121" s="596"/>
      <c r="AX121" s="597"/>
    </row>
    <row r="122" spans="1:50" ht="23.25" customHeight="1" x14ac:dyDescent="0.15">
      <c r="A122" s="442"/>
      <c r="B122" s="443"/>
      <c r="C122" s="443"/>
      <c r="D122" s="443"/>
      <c r="E122" s="443"/>
      <c r="F122" s="444"/>
      <c r="G122" s="396" t="s">
        <v>612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604</v>
      </c>
      <c r="AC122" s="466"/>
      <c r="AD122" s="467"/>
      <c r="AE122" s="421">
        <v>9.1</v>
      </c>
      <c r="AF122" s="421"/>
      <c r="AG122" s="421"/>
      <c r="AH122" s="421"/>
      <c r="AI122" s="421">
        <v>16.5</v>
      </c>
      <c r="AJ122" s="421"/>
      <c r="AK122" s="421"/>
      <c r="AL122" s="421"/>
      <c r="AM122" s="421">
        <v>14.5</v>
      </c>
      <c r="AN122" s="421"/>
      <c r="AO122" s="421"/>
      <c r="AP122" s="421"/>
      <c r="AQ122" s="421">
        <v>13</v>
      </c>
      <c r="AR122" s="421"/>
      <c r="AS122" s="421"/>
      <c r="AT122" s="421"/>
      <c r="AU122" s="421"/>
      <c r="AV122" s="421"/>
      <c r="AW122" s="421"/>
      <c r="AX122" s="553"/>
    </row>
    <row r="123" spans="1:50" ht="46.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613</v>
      </c>
      <c r="AC123" s="476"/>
      <c r="AD123" s="477"/>
      <c r="AE123" s="555" t="s">
        <v>614</v>
      </c>
      <c r="AF123" s="555"/>
      <c r="AG123" s="555"/>
      <c r="AH123" s="555"/>
      <c r="AI123" s="555" t="s">
        <v>615</v>
      </c>
      <c r="AJ123" s="555"/>
      <c r="AK123" s="555"/>
      <c r="AL123" s="555"/>
      <c r="AM123" s="555" t="s">
        <v>711</v>
      </c>
      <c r="AN123" s="555"/>
      <c r="AO123" s="555"/>
      <c r="AP123" s="555"/>
      <c r="AQ123" s="555" t="s">
        <v>735</v>
      </c>
      <c r="AR123" s="555"/>
      <c r="AS123" s="555"/>
      <c r="AT123" s="555"/>
      <c r="AU123" s="555"/>
      <c r="AV123" s="555"/>
      <c r="AW123" s="555"/>
      <c r="AX123" s="556"/>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7"/>
      <c r="Z124" s="558"/>
      <c r="AA124" s="559"/>
      <c r="AB124" s="418" t="s">
        <v>11</v>
      </c>
      <c r="AC124" s="419"/>
      <c r="AD124" s="420"/>
      <c r="AE124" s="418" t="s">
        <v>528</v>
      </c>
      <c r="AF124" s="419"/>
      <c r="AG124" s="419"/>
      <c r="AH124" s="420"/>
      <c r="AI124" s="418" t="s">
        <v>524</v>
      </c>
      <c r="AJ124" s="419"/>
      <c r="AK124" s="419"/>
      <c r="AL124" s="420"/>
      <c r="AM124" s="418" t="s">
        <v>519</v>
      </c>
      <c r="AN124" s="419"/>
      <c r="AO124" s="419"/>
      <c r="AP124" s="420"/>
      <c r="AQ124" s="595" t="s">
        <v>514</v>
      </c>
      <c r="AR124" s="596"/>
      <c r="AS124" s="596"/>
      <c r="AT124" s="596"/>
      <c r="AU124" s="596"/>
      <c r="AV124" s="596"/>
      <c r="AW124" s="596"/>
      <c r="AX124" s="597"/>
    </row>
    <row r="125" spans="1:50" ht="23.25" hidden="1" customHeight="1" x14ac:dyDescent="0.15">
      <c r="A125" s="442"/>
      <c r="B125" s="443"/>
      <c r="C125" s="443"/>
      <c r="D125" s="443"/>
      <c r="E125" s="443"/>
      <c r="F125" s="444"/>
      <c r="G125" s="396" t="s">
        <v>616</v>
      </c>
      <c r="H125" s="396"/>
      <c r="I125" s="396"/>
      <c r="J125" s="396"/>
      <c r="K125" s="396"/>
      <c r="L125" s="396"/>
      <c r="M125" s="396"/>
      <c r="N125" s="396"/>
      <c r="O125" s="396"/>
      <c r="P125" s="396"/>
      <c r="Q125" s="396"/>
      <c r="R125" s="396"/>
      <c r="S125" s="396"/>
      <c r="T125" s="396"/>
      <c r="U125" s="396"/>
      <c r="V125" s="396"/>
      <c r="W125" s="396"/>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8"/>
      <c r="Y126" s="474" t="s">
        <v>49</v>
      </c>
      <c r="Z126" s="449"/>
      <c r="AA126" s="450"/>
      <c r="AB126" s="475" t="s">
        <v>617</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8" t="s">
        <v>527</v>
      </c>
      <c r="AF127" s="419"/>
      <c r="AG127" s="419"/>
      <c r="AH127" s="420"/>
      <c r="AI127" s="418" t="s">
        <v>524</v>
      </c>
      <c r="AJ127" s="419"/>
      <c r="AK127" s="419"/>
      <c r="AL127" s="420"/>
      <c r="AM127" s="418" t="s">
        <v>519</v>
      </c>
      <c r="AN127" s="419"/>
      <c r="AO127" s="419"/>
      <c r="AP127" s="420"/>
      <c r="AQ127" s="595" t="s">
        <v>514</v>
      </c>
      <c r="AR127" s="596"/>
      <c r="AS127" s="596"/>
      <c r="AT127" s="596"/>
      <c r="AU127" s="596"/>
      <c r="AV127" s="596"/>
      <c r="AW127" s="596"/>
      <c r="AX127" s="597"/>
    </row>
    <row r="128" spans="1:50" ht="23.25" hidden="1" customHeight="1" x14ac:dyDescent="0.15">
      <c r="A128" s="442"/>
      <c r="B128" s="443"/>
      <c r="C128" s="443"/>
      <c r="D128" s="443"/>
      <c r="E128" s="443"/>
      <c r="F128" s="444"/>
      <c r="G128" s="396" t="s">
        <v>616</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617</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557</v>
      </c>
      <c r="B130" s="185"/>
      <c r="C130" s="184" t="s">
        <v>358</v>
      </c>
      <c r="D130" s="185"/>
      <c r="E130" s="169" t="s">
        <v>387</v>
      </c>
      <c r="F130" s="170"/>
      <c r="G130" s="171" t="s">
        <v>739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t="s">
        <v>565</v>
      </c>
      <c r="AV133" s="200"/>
      <c r="AW133" s="133" t="s">
        <v>300</v>
      </c>
      <c r="AX133" s="195"/>
    </row>
    <row r="134" spans="1:50" ht="57"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619</v>
      </c>
      <c r="AC134" s="205"/>
      <c r="AD134" s="205"/>
      <c r="AE134" s="206" t="s">
        <v>565</v>
      </c>
      <c r="AF134" s="207"/>
      <c r="AG134" s="207"/>
      <c r="AH134" s="207"/>
      <c r="AI134" s="206">
        <v>76.3</v>
      </c>
      <c r="AJ134" s="207"/>
      <c r="AK134" s="207"/>
      <c r="AL134" s="207"/>
      <c r="AM134" s="206">
        <v>76.400000000000006</v>
      </c>
      <c r="AN134" s="207"/>
      <c r="AO134" s="207"/>
      <c r="AP134" s="207"/>
      <c r="AQ134" s="206" t="s">
        <v>565</v>
      </c>
      <c r="AR134" s="207"/>
      <c r="AS134" s="207"/>
      <c r="AT134" s="207"/>
      <c r="AU134" s="206" t="s">
        <v>565</v>
      </c>
      <c r="AV134" s="207"/>
      <c r="AW134" s="207"/>
      <c r="AX134" s="208"/>
    </row>
    <row r="135" spans="1:50" ht="5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75</v>
      </c>
      <c r="AF135" s="207"/>
      <c r="AG135" s="207"/>
      <c r="AH135" s="207"/>
      <c r="AI135" s="206">
        <v>75</v>
      </c>
      <c r="AJ135" s="207"/>
      <c r="AK135" s="207"/>
      <c r="AL135" s="207"/>
      <c r="AM135" s="206">
        <v>75</v>
      </c>
      <c r="AN135" s="207"/>
      <c r="AO135" s="207"/>
      <c r="AP135" s="207"/>
      <c r="AQ135" s="206">
        <v>75</v>
      </c>
      <c r="AR135" s="207"/>
      <c r="AS135" s="207"/>
      <c r="AT135" s="207"/>
      <c r="AU135" s="206">
        <v>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t="s">
        <v>563</v>
      </c>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 customHeight="1" x14ac:dyDescent="0.15">
      <c r="A188" s="189"/>
      <c r="B188" s="186"/>
      <c r="C188" s="180"/>
      <c r="D188" s="186"/>
      <c r="E188" s="125" t="s">
        <v>620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9"/>
      <c r="E430" s="174" t="s">
        <v>537</v>
      </c>
      <c r="F430" s="906"/>
      <c r="G430" s="907" t="s">
        <v>374</v>
      </c>
      <c r="H430" s="123"/>
      <c r="I430" s="123"/>
      <c r="J430" s="908" t="s">
        <v>565</v>
      </c>
      <c r="K430" s="909"/>
      <c r="L430" s="909"/>
      <c r="M430" s="909"/>
      <c r="N430" s="909"/>
      <c r="O430" s="909"/>
      <c r="P430" s="909"/>
      <c r="Q430" s="909"/>
      <c r="R430" s="909"/>
      <c r="S430" s="909"/>
      <c r="T430" s="910"/>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4"/>
      <c r="AR432" s="200"/>
      <c r="AS432" s="133" t="s">
        <v>355</v>
      </c>
      <c r="AT432" s="134"/>
      <c r="AU432" s="200"/>
      <c r="AV432" s="200"/>
      <c r="AW432" s="133" t="s">
        <v>300</v>
      </c>
      <c r="AX432" s="195"/>
    </row>
    <row r="433" spans="1:50" ht="23.25" customHeight="1" x14ac:dyDescent="0.15">
      <c r="A433" s="189"/>
      <c r="B433" s="186"/>
      <c r="C433" s="180"/>
      <c r="D433" s="186"/>
      <c r="E433" s="342"/>
      <c r="F433" s="343"/>
      <c r="G433" s="104" t="s">
        <v>621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621</v>
      </c>
      <c r="AC433" s="213"/>
      <c r="AD433" s="213"/>
      <c r="AE433" s="340" t="s">
        <v>565</v>
      </c>
      <c r="AF433" s="207"/>
      <c r="AG433" s="207"/>
      <c r="AH433" s="341"/>
      <c r="AI433" s="340" t="s">
        <v>565</v>
      </c>
      <c r="AJ433" s="207"/>
      <c r="AK433" s="207"/>
      <c r="AL433" s="207"/>
      <c r="AM433" s="340" t="s">
        <v>563</v>
      </c>
      <c r="AN433" s="207"/>
      <c r="AO433" s="207"/>
      <c r="AP433" s="341"/>
      <c r="AQ433" s="340" t="s">
        <v>565</v>
      </c>
      <c r="AR433" s="207"/>
      <c r="AS433" s="207"/>
      <c r="AT433" s="341"/>
      <c r="AU433" s="207" t="s">
        <v>565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621</v>
      </c>
      <c r="AC434" s="205"/>
      <c r="AD434" s="205"/>
      <c r="AE434" s="340" t="s">
        <v>565</v>
      </c>
      <c r="AF434" s="207"/>
      <c r="AG434" s="207"/>
      <c r="AH434" s="341"/>
      <c r="AI434" s="340" t="s">
        <v>565</v>
      </c>
      <c r="AJ434" s="207"/>
      <c r="AK434" s="207"/>
      <c r="AL434" s="207"/>
      <c r="AM434" s="340" t="s">
        <v>563</v>
      </c>
      <c r="AN434" s="207"/>
      <c r="AO434" s="207"/>
      <c r="AP434" s="341"/>
      <c r="AQ434" s="340" t="s">
        <v>565</v>
      </c>
      <c r="AR434" s="207"/>
      <c r="AS434" s="207"/>
      <c r="AT434" s="341"/>
      <c r="AU434" s="207" t="s">
        <v>565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581</v>
      </c>
      <c r="AF435" s="207"/>
      <c r="AG435" s="207"/>
      <c r="AH435" s="341"/>
      <c r="AI435" s="340" t="s">
        <v>565</v>
      </c>
      <c r="AJ435" s="207"/>
      <c r="AK435" s="207"/>
      <c r="AL435" s="207"/>
      <c r="AM435" s="340" t="s">
        <v>563</v>
      </c>
      <c r="AN435" s="207"/>
      <c r="AO435" s="207"/>
      <c r="AP435" s="341"/>
      <c r="AQ435" s="340" t="s">
        <v>581</v>
      </c>
      <c r="AR435" s="207"/>
      <c r="AS435" s="207"/>
      <c r="AT435" s="341"/>
      <c r="AU435" s="207" t="s">
        <v>565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4"/>
      <c r="AR457" s="200"/>
      <c r="AS457" s="133" t="s">
        <v>355</v>
      </c>
      <c r="AT457" s="134"/>
      <c r="AU457" s="200"/>
      <c r="AV457" s="200"/>
      <c r="AW457" s="133" t="s">
        <v>300</v>
      </c>
      <c r="AX457" s="195"/>
    </row>
    <row r="458" spans="1:50" ht="23.25" customHeight="1" x14ac:dyDescent="0.15">
      <c r="A458" s="189"/>
      <c r="B458" s="186"/>
      <c r="C458" s="180"/>
      <c r="D458" s="186"/>
      <c r="E458" s="342"/>
      <c r="F458" s="343"/>
      <c r="G458" s="104" t="s">
        <v>621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621</v>
      </c>
      <c r="AC458" s="213"/>
      <c r="AD458" s="213"/>
      <c r="AE458" s="340" t="s">
        <v>581</v>
      </c>
      <c r="AF458" s="207"/>
      <c r="AG458" s="207"/>
      <c r="AH458" s="207"/>
      <c r="AI458" s="340" t="s">
        <v>565</v>
      </c>
      <c r="AJ458" s="207"/>
      <c r="AK458" s="207"/>
      <c r="AL458" s="207"/>
      <c r="AM458" s="340" t="s">
        <v>563</v>
      </c>
      <c r="AN458" s="207"/>
      <c r="AO458" s="207"/>
      <c r="AP458" s="341"/>
      <c r="AQ458" s="340" t="s">
        <v>565</v>
      </c>
      <c r="AR458" s="207"/>
      <c r="AS458" s="207"/>
      <c r="AT458" s="341"/>
      <c r="AU458" s="207" t="s">
        <v>565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621</v>
      </c>
      <c r="AC459" s="205"/>
      <c r="AD459" s="205"/>
      <c r="AE459" s="340" t="s">
        <v>565</v>
      </c>
      <c r="AF459" s="207"/>
      <c r="AG459" s="207"/>
      <c r="AH459" s="341"/>
      <c r="AI459" s="340" t="s">
        <v>565</v>
      </c>
      <c r="AJ459" s="207"/>
      <c r="AK459" s="207"/>
      <c r="AL459" s="207"/>
      <c r="AM459" s="340" t="s">
        <v>563</v>
      </c>
      <c r="AN459" s="207"/>
      <c r="AO459" s="207"/>
      <c r="AP459" s="341"/>
      <c r="AQ459" s="340" t="s">
        <v>581</v>
      </c>
      <c r="AR459" s="207"/>
      <c r="AS459" s="207"/>
      <c r="AT459" s="341"/>
      <c r="AU459" s="207" t="s">
        <v>565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565</v>
      </c>
      <c r="AF460" s="207"/>
      <c r="AG460" s="207"/>
      <c r="AH460" s="341"/>
      <c r="AI460" s="340" t="s">
        <v>582</v>
      </c>
      <c r="AJ460" s="207"/>
      <c r="AK460" s="207"/>
      <c r="AL460" s="207"/>
      <c r="AM460" s="340" t="s">
        <v>563</v>
      </c>
      <c r="AN460" s="207"/>
      <c r="AO460" s="207"/>
      <c r="AP460" s="341"/>
      <c r="AQ460" s="340" t="s">
        <v>581</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907" t="s">
        <v>374</v>
      </c>
      <c r="H484" s="123"/>
      <c r="I484" s="123"/>
      <c r="J484" s="908"/>
      <c r="K484" s="909"/>
      <c r="L484" s="909"/>
      <c r="M484" s="909"/>
      <c r="N484" s="909"/>
      <c r="O484" s="909"/>
      <c r="P484" s="909"/>
      <c r="Q484" s="909"/>
      <c r="R484" s="909"/>
      <c r="S484" s="909"/>
      <c r="T484" s="910"/>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907" t="s">
        <v>374</v>
      </c>
      <c r="H538" s="123"/>
      <c r="I538" s="123"/>
      <c r="J538" s="908"/>
      <c r="K538" s="909"/>
      <c r="L538" s="909"/>
      <c r="M538" s="909"/>
      <c r="N538" s="909"/>
      <c r="O538" s="909"/>
      <c r="P538" s="909"/>
      <c r="Q538" s="909"/>
      <c r="R538" s="909"/>
      <c r="S538" s="909"/>
      <c r="T538" s="910"/>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907" t="s">
        <v>374</v>
      </c>
      <c r="H592" s="123"/>
      <c r="I592" s="123"/>
      <c r="J592" s="908"/>
      <c r="K592" s="909"/>
      <c r="L592" s="909"/>
      <c r="M592" s="909"/>
      <c r="N592" s="909"/>
      <c r="O592" s="909"/>
      <c r="P592" s="909"/>
      <c r="Q592" s="909"/>
      <c r="R592" s="909"/>
      <c r="S592" s="909"/>
      <c r="T592" s="910"/>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907" t="s">
        <v>374</v>
      </c>
      <c r="H646" s="123"/>
      <c r="I646" s="123"/>
      <c r="J646" s="908"/>
      <c r="K646" s="909"/>
      <c r="L646" s="909"/>
      <c r="M646" s="909"/>
      <c r="N646" s="909"/>
      <c r="O646" s="909"/>
      <c r="P646" s="909"/>
      <c r="Q646" s="909"/>
      <c r="R646" s="909"/>
      <c r="S646" s="909"/>
      <c r="T646" s="910"/>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74.25" customHeight="1" x14ac:dyDescent="0.15">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568</v>
      </c>
      <c r="AE702" s="346"/>
      <c r="AF702" s="346"/>
      <c r="AG702" s="388" t="s">
        <v>623</v>
      </c>
      <c r="AH702" s="389"/>
      <c r="AI702" s="389"/>
      <c r="AJ702" s="389"/>
      <c r="AK702" s="389"/>
      <c r="AL702" s="389"/>
      <c r="AM702" s="389"/>
      <c r="AN702" s="389"/>
      <c r="AO702" s="389"/>
      <c r="AP702" s="389"/>
      <c r="AQ702" s="389"/>
      <c r="AR702" s="389"/>
      <c r="AS702" s="389"/>
      <c r="AT702" s="389"/>
      <c r="AU702" s="389"/>
      <c r="AV702" s="389"/>
      <c r="AW702" s="389"/>
      <c r="AX702" s="390"/>
    </row>
    <row r="703" spans="1:50" ht="42.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568</v>
      </c>
      <c r="AE703" s="329"/>
      <c r="AF703" s="329"/>
      <c r="AG703" s="101" t="s">
        <v>624</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568</v>
      </c>
      <c r="AE704" s="789"/>
      <c r="AF704" s="789"/>
      <c r="AG704" s="167" t="s">
        <v>625</v>
      </c>
      <c r="AH704" s="108"/>
      <c r="AI704" s="108"/>
      <c r="AJ704" s="108"/>
      <c r="AK704" s="108"/>
      <c r="AL704" s="108"/>
      <c r="AM704" s="108"/>
      <c r="AN704" s="108"/>
      <c r="AO704" s="108"/>
      <c r="AP704" s="108"/>
      <c r="AQ704" s="108"/>
      <c r="AR704" s="108"/>
      <c r="AS704" s="108"/>
      <c r="AT704" s="108"/>
      <c r="AU704" s="108"/>
      <c r="AV704" s="108"/>
      <c r="AW704" s="108"/>
      <c r="AX704" s="168"/>
    </row>
    <row r="705" spans="1:50" ht="332.25" customHeight="1" x14ac:dyDescent="0.15">
      <c r="A705" s="646" t="s">
        <v>39</v>
      </c>
      <c r="B705" s="647"/>
      <c r="C705" s="829" t="s">
        <v>41</v>
      </c>
      <c r="D705" s="830"/>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1"/>
      <c r="AD705" s="720" t="s">
        <v>568</v>
      </c>
      <c r="AE705" s="721"/>
      <c r="AF705" s="721"/>
      <c r="AG705" s="125" t="s">
        <v>714</v>
      </c>
      <c r="AH705" s="105"/>
      <c r="AI705" s="105"/>
      <c r="AJ705" s="105"/>
      <c r="AK705" s="105"/>
      <c r="AL705" s="105"/>
      <c r="AM705" s="105"/>
      <c r="AN705" s="105"/>
      <c r="AO705" s="105"/>
      <c r="AP705" s="105"/>
      <c r="AQ705" s="105"/>
      <c r="AR705" s="105"/>
      <c r="AS705" s="105"/>
      <c r="AT705" s="105"/>
      <c r="AU705" s="105"/>
      <c r="AV705" s="105"/>
      <c r="AW705" s="105"/>
      <c r="AX705" s="126"/>
    </row>
    <row r="706" spans="1:50" ht="332.25" customHeight="1" x14ac:dyDescent="0.15">
      <c r="A706" s="648"/>
      <c r="B706" s="649"/>
      <c r="C706" s="802"/>
      <c r="D706" s="803"/>
      <c r="E706" s="736" t="s">
        <v>498</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727</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332.25" customHeight="1" x14ac:dyDescent="0.15">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728</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43.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8" t="s">
        <v>568</v>
      </c>
      <c r="AE708" s="609"/>
      <c r="AF708" s="609"/>
      <c r="AG708" s="748" t="s">
        <v>626</v>
      </c>
      <c r="AH708" s="749"/>
      <c r="AI708" s="749"/>
      <c r="AJ708" s="749"/>
      <c r="AK708" s="749"/>
      <c r="AL708" s="749"/>
      <c r="AM708" s="749"/>
      <c r="AN708" s="749"/>
      <c r="AO708" s="749"/>
      <c r="AP708" s="749"/>
      <c r="AQ708" s="749"/>
      <c r="AR708" s="749"/>
      <c r="AS708" s="749"/>
      <c r="AT708" s="749"/>
      <c r="AU708" s="749"/>
      <c r="AV708" s="749"/>
      <c r="AW708" s="749"/>
      <c r="AX708" s="750"/>
    </row>
    <row r="709" spans="1:50" ht="41.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568</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729</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568</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466</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8" t="s">
        <v>729</v>
      </c>
      <c r="AE712" s="789"/>
      <c r="AF712" s="789"/>
      <c r="AG712" s="818" t="s">
        <v>565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56" t="s">
        <v>467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729</v>
      </c>
      <c r="AE713" s="329"/>
      <c r="AF713" s="66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51"/>
      <c r="B714" s="652"/>
      <c r="C714" s="653" t="s">
        <v>443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568</v>
      </c>
      <c r="AE714" s="816"/>
      <c r="AF714" s="817"/>
      <c r="AG714" s="742" t="s">
        <v>629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444</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568</v>
      </c>
      <c r="AE715" s="609"/>
      <c r="AF715" s="662"/>
      <c r="AG715" s="748" t="s">
        <v>630</v>
      </c>
      <c r="AH715" s="749"/>
      <c r="AI715" s="749"/>
      <c r="AJ715" s="749"/>
      <c r="AK715" s="749"/>
      <c r="AL715" s="749"/>
      <c r="AM715" s="749"/>
      <c r="AN715" s="749"/>
      <c r="AO715" s="749"/>
      <c r="AP715" s="749"/>
      <c r="AQ715" s="749"/>
      <c r="AR715" s="749"/>
      <c r="AS715" s="749"/>
      <c r="AT715" s="749"/>
      <c r="AU715" s="749"/>
      <c r="AV715" s="749"/>
      <c r="AW715" s="749"/>
      <c r="AX715" s="750"/>
    </row>
    <row r="716" spans="1:50" ht="54.7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568</v>
      </c>
      <c r="AE716" s="633"/>
      <c r="AF716" s="633"/>
      <c r="AG716" s="101" t="s">
        <v>631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568</v>
      </c>
      <c r="AE717" s="329"/>
      <c r="AF717" s="329"/>
      <c r="AG717" s="101" t="s">
        <v>632</v>
      </c>
      <c r="AH717" s="102"/>
      <c r="AI717" s="102"/>
      <c r="AJ717" s="102"/>
      <c r="AK717" s="102"/>
      <c r="AL717" s="102"/>
      <c r="AM717" s="102"/>
      <c r="AN717" s="102"/>
      <c r="AO717" s="102"/>
      <c r="AP717" s="102"/>
      <c r="AQ717" s="102"/>
      <c r="AR717" s="102"/>
      <c r="AS717" s="102"/>
      <c r="AT717" s="102"/>
      <c r="AU717" s="102"/>
      <c r="AV717" s="102"/>
      <c r="AW717" s="102"/>
      <c r="AX717" s="103"/>
    </row>
    <row r="718" spans="1:50" ht="5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568</v>
      </c>
      <c r="AE718" s="329"/>
      <c r="AF718" s="329"/>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9.25" customHeight="1" x14ac:dyDescent="0.15">
      <c r="A726" s="646" t="s">
        <v>48</v>
      </c>
      <c r="B726" s="810"/>
      <c r="C726" s="823" t="s">
        <v>53</v>
      </c>
      <c r="D726" s="845"/>
      <c r="E726" s="845"/>
      <c r="F726" s="846"/>
      <c r="G726" s="581" t="s">
        <v>731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4" t="s">
        <v>57</v>
      </c>
      <c r="D727" s="755"/>
      <c r="E727" s="755"/>
      <c r="F727" s="756"/>
      <c r="G727" s="579" t="s">
        <v>730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742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90.75" customHeight="1" thickBot="1" x14ac:dyDescent="0.2">
      <c r="A731" s="807" t="s">
        <v>256</v>
      </c>
      <c r="B731" s="808"/>
      <c r="C731" s="808"/>
      <c r="D731" s="808"/>
      <c r="E731" s="809"/>
      <c r="F731" s="735" t="s">
        <v>748</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740</v>
      </c>
      <c r="B733" s="680"/>
      <c r="C733" s="680"/>
      <c r="D733" s="680"/>
      <c r="E733" s="681"/>
      <c r="F733" s="643" t="s">
        <v>741</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6" t="s">
        <v>472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9" t="s">
        <v>541</v>
      </c>
      <c r="B737" s="210"/>
      <c r="C737" s="210"/>
      <c r="D737" s="211"/>
      <c r="E737" s="998" t="s">
        <v>634</v>
      </c>
      <c r="F737" s="998"/>
      <c r="G737" s="998"/>
      <c r="H737" s="998"/>
      <c r="I737" s="998"/>
      <c r="J737" s="998"/>
      <c r="K737" s="998"/>
      <c r="L737" s="998"/>
      <c r="M737" s="998"/>
      <c r="N737" s="365" t="s">
        <v>534</v>
      </c>
      <c r="O737" s="365"/>
      <c r="P737" s="365"/>
      <c r="Q737" s="365"/>
      <c r="R737" s="998" t="s">
        <v>635</v>
      </c>
      <c r="S737" s="998"/>
      <c r="T737" s="998"/>
      <c r="U737" s="998"/>
      <c r="V737" s="998"/>
      <c r="W737" s="998"/>
      <c r="X737" s="998"/>
      <c r="Y737" s="998"/>
      <c r="Z737" s="998"/>
      <c r="AA737" s="365" t="s">
        <v>533</v>
      </c>
      <c r="AB737" s="365"/>
      <c r="AC737" s="365"/>
      <c r="AD737" s="365"/>
      <c r="AE737" s="998" t="s">
        <v>636</v>
      </c>
      <c r="AF737" s="998"/>
      <c r="AG737" s="998"/>
      <c r="AH737" s="998"/>
      <c r="AI737" s="998"/>
      <c r="AJ737" s="998"/>
      <c r="AK737" s="998"/>
      <c r="AL737" s="998"/>
      <c r="AM737" s="998"/>
      <c r="AN737" s="365" t="s">
        <v>532</v>
      </c>
      <c r="AO737" s="365"/>
      <c r="AP737" s="365"/>
      <c r="AQ737" s="365"/>
      <c r="AR737" s="990" t="s">
        <v>637</v>
      </c>
      <c r="AS737" s="991"/>
      <c r="AT737" s="991"/>
      <c r="AU737" s="991"/>
      <c r="AV737" s="991"/>
      <c r="AW737" s="991"/>
      <c r="AX737" s="992"/>
      <c r="AY737" s="89"/>
      <c r="AZ737" s="89"/>
    </row>
    <row r="738" spans="1:52" ht="24.75" customHeight="1" x14ac:dyDescent="0.15">
      <c r="A738" s="999" t="s">
        <v>531</v>
      </c>
      <c r="B738" s="210"/>
      <c r="C738" s="210"/>
      <c r="D738" s="211"/>
      <c r="E738" s="998" t="s">
        <v>638</v>
      </c>
      <c r="F738" s="998"/>
      <c r="G738" s="998"/>
      <c r="H738" s="998"/>
      <c r="I738" s="998"/>
      <c r="J738" s="998"/>
      <c r="K738" s="998"/>
      <c r="L738" s="998"/>
      <c r="M738" s="998"/>
      <c r="N738" s="365" t="s">
        <v>530</v>
      </c>
      <c r="O738" s="365"/>
      <c r="P738" s="365"/>
      <c r="Q738" s="365"/>
      <c r="R738" s="998" t="s">
        <v>639</v>
      </c>
      <c r="S738" s="998"/>
      <c r="T738" s="998"/>
      <c r="U738" s="998"/>
      <c r="V738" s="998"/>
      <c r="W738" s="998"/>
      <c r="X738" s="998"/>
      <c r="Y738" s="998"/>
      <c r="Z738" s="998"/>
      <c r="AA738" s="365" t="s">
        <v>529</v>
      </c>
      <c r="AB738" s="365"/>
      <c r="AC738" s="365"/>
      <c r="AD738" s="365"/>
      <c r="AE738" s="998" t="s">
        <v>640</v>
      </c>
      <c r="AF738" s="998"/>
      <c r="AG738" s="998"/>
      <c r="AH738" s="998"/>
      <c r="AI738" s="998"/>
      <c r="AJ738" s="998"/>
      <c r="AK738" s="998"/>
      <c r="AL738" s="998"/>
      <c r="AM738" s="998"/>
      <c r="AN738" s="365" t="s">
        <v>525</v>
      </c>
      <c r="AO738" s="365"/>
      <c r="AP738" s="365"/>
      <c r="AQ738" s="365"/>
      <c r="AR738" s="990">
        <v>394</v>
      </c>
      <c r="AS738" s="991"/>
      <c r="AT738" s="991"/>
      <c r="AU738" s="991"/>
      <c r="AV738" s="991"/>
      <c r="AW738" s="991"/>
      <c r="AX738" s="992"/>
    </row>
    <row r="739" spans="1:52" ht="24.75" customHeight="1" thickBot="1" x14ac:dyDescent="0.2">
      <c r="A739" s="1000" t="s">
        <v>521</v>
      </c>
      <c r="B739" s="1001"/>
      <c r="C739" s="1001"/>
      <c r="D739" s="1002"/>
      <c r="E739" s="1003" t="s">
        <v>641</v>
      </c>
      <c r="F739" s="993"/>
      <c r="G739" s="993"/>
      <c r="H739" s="93" t="str">
        <f>IF(E739="", "", "(")</f>
        <v>(</v>
      </c>
      <c r="I739" s="993"/>
      <c r="J739" s="993"/>
      <c r="K739" s="93" t="str">
        <f>IF(OR(I739="　", I739=""), "", "-")</f>
        <v/>
      </c>
      <c r="L739" s="994">
        <v>398</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501</v>
      </c>
      <c r="B740" s="619"/>
      <c r="C740" s="619"/>
      <c r="D740" s="619"/>
      <c r="E740" s="619"/>
      <c r="F740" s="620"/>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503</v>
      </c>
      <c r="B779" s="635"/>
      <c r="C779" s="635"/>
      <c r="D779" s="635"/>
      <c r="E779" s="635"/>
      <c r="F779" s="636"/>
      <c r="G779" s="599" t="s">
        <v>675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649</v>
      </c>
      <c r="H781" s="677"/>
      <c r="I781" s="677"/>
      <c r="J781" s="677"/>
      <c r="K781" s="678"/>
      <c r="L781" s="670" t="s">
        <v>650</v>
      </c>
      <c r="M781" s="671"/>
      <c r="N781" s="671"/>
      <c r="O781" s="671"/>
      <c r="P781" s="671"/>
      <c r="Q781" s="671"/>
      <c r="R781" s="671"/>
      <c r="S781" s="671"/>
      <c r="T781" s="671"/>
      <c r="U781" s="671"/>
      <c r="V781" s="671"/>
      <c r="W781" s="671"/>
      <c r="X781" s="672"/>
      <c r="Y781" s="391">
        <v>7</v>
      </c>
      <c r="Z781" s="392"/>
      <c r="AA781" s="392"/>
      <c r="AB781" s="813"/>
      <c r="AC781" s="676" t="s">
        <v>715</v>
      </c>
      <c r="AD781" s="677"/>
      <c r="AE781" s="677"/>
      <c r="AF781" s="677"/>
      <c r="AG781" s="678"/>
      <c r="AH781" s="670" t="s">
        <v>716</v>
      </c>
      <c r="AI781" s="671"/>
      <c r="AJ781" s="671"/>
      <c r="AK781" s="671"/>
      <c r="AL781" s="671"/>
      <c r="AM781" s="671"/>
      <c r="AN781" s="671"/>
      <c r="AO781" s="671"/>
      <c r="AP781" s="671"/>
      <c r="AQ781" s="671"/>
      <c r="AR781" s="671"/>
      <c r="AS781" s="671"/>
      <c r="AT781" s="672"/>
      <c r="AU781" s="391">
        <v>1.6</v>
      </c>
      <c r="AV781" s="392"/>
      <c r="AW781" s="392"/>
      <c r="AX781" s="393"/>
    </row>
    <row r="782" spans="1:50" ht="24.75" customHeight="1" x14ac:dyDescent="0.15">
      <c r="A782" s="637"/>
      <c r="B782" s="638"/>
      <c r="C782" s="638"/>
      <c r="D782" s="638"/>
      <c r="E782" s="638"/>
      <c r="F782" s="639"/>
      <c r="G782" s="610" t="s">
        <v>651</v>
      </c>
      <c r="H782" s="611"/>
      <c r="I782" s="611"/>
      <c r="J782" s="611"/>
      <c r="K782" s="612"/>
      <c r="L782" s="602" t="s">
        <v>656</v>
      </c>
      <c r="M782" s="603"/>
      <c r="N782" s="603"/>
      <c r="O782" s="603"/>
      <c r="P782" s="603"/>
      <c r="Q782" s="603"/>
      <c r="R782" s="603"/>
      <c r="S782" s="603"/>
      <c r="T782" s="603"/>
      <c r="U782" s="603"/>
      <c r="V782" s="603"/>
      <c r="W782" s="603"/>
      <c r="X782" s="604"/>
      <c r="Y782" s="605">
        <v>1.2</v>
      </c>
      <c r="Z782" s="606"/>
      <c r="AA782" s="606"/>
      <c r="AB782" s="616"/>
      <c r="AC782" s="610" t="s">
        <v>649</v>
      </c>
      <c r="AD782" s="611"/>
      <c r="AE782" s="611"/>
      <c r="AF782" s="611"/>
      <c r="AG782" s="612"/>
      <c r="AH782" s="602" t="s">
        <v>717</v>
      </c>
      <c r="AI782" s="603"/>
      <c r="AJ782" s="603"/>
      <c r="AK782" s="603"/>
      <c r="AL782" s="603"/>
      <c r="AM782" s="603"/>
      <c r="AN782" s="603"/>
      <c r="AO782" s="603"/>
      <c r="AP782" s="603"/>
      <c r="AQ782" s="603"/>
      <c r="AR782" s="603"/>
      <c r="AS782" s="603"/>
      <c r="AT782" s="604"/>
      <c r="AU782" s="605">
        <v>0.06</v>
      </c>
      <c r="AV782" s="606"/>
      <c r="AW782" s="606"/>
      <c r="AX782" s="607"/>
    </row>
    <row r="783" spans="1:50" ht="24.75" customHeight="1" x14ac:dyDescent="0.15">
      <c r="A783" s="637"/>
      <c r="B783" s="638"/>
      <c r="C783" s="638"/>
      <c r="D783" s="638"/>
      <c r="E783" s="638"/>
      <c r="F783" s="639"/>
      <c r="G783" s="610" t="s">
        <v>652</v>
      </c>
      <c r="H783" s="630"/>
      <c r="I783" s="630"/>
      <c r="J783" s="630"/>
      <c r="K783" s="631"/>
      <c r="L783" s="602" t="s">
        <v>653</v>
      </c>
      <c r="M783" s="796"/>
      <c r="N783" s="796"/>
      <c r="O783" s="796"/>
      <c r="P783" s="796"/>
      <c r="Q783" s="796"/>
      <c r="R783" s="796"/>
      <c r="S783" s="796"/>
      <c r="T783" s="796"/>
      <c r="U783" s="796"/>
      <c r="V783" s="796"/>
      <c r="W783" s="796"/>
      <c r="X783" s="797"/>
      <c r="Y783" s="605">
        <v>1.1000000000000001</v>
      </c>
      <c r="Z783" s="606"/>
      <c r="AA783" s="606"/>
      <c r="AB783" s="616"/>
      <c r="AC783" s="610" t="s">
        <v>651</v>
      </c>
      <c r="AD783" s="611"/>
      <c r="AE783" s="611"/>
      <c r="AF783" s="611"/>
      <c r="AG783" s="612"/>
      <c r="AH783" s="602" t="s">
        <v>718</v>
      </c>
      <c r="AI783" s="603"/>
      <c r="AJ783" s="603"/>
      <c r="AK783" s="603"/>
      <c r="AL783" s="603"/>
      <c r="AM783" s="603"/>
      <c r="AN783" s="603"/>
      <c r="AO783" s="603"/>
      <c r="AP783" s="603"/>
      <c r="AQ783" s="603"/>
      <c r="AR783" s="603"/>
      <c r="AS783" s="603"/>
      <c r="AT783" s="604"/>
      <c r="AU783" s="605">
        <v>0.04</v>
      </c>
      <c r="AV783" s="606"/>
      <c r="AW783" s="606"/>
      <c r="AX783" s="607"/>
    </row>
    <row r="784" spans="1:50" ht="24.75" customHeight="1" x14ac:dyDescent="0.15">
      <c r="A784" s="637"/>
      <c r="B784" s="638"/>
      <c r="C784" s="638"/>
      <c r="D784" s="638"/>
      <c r="E784" s="638"/>
      <c r="F784" s="639"/>
      <c r="G784" s="610" t="s">
        <v>654</v>
      </c>
      <c r="H784" s="630"/>
      <c r="I784" s="630"/>
      <c r="J784" s="630"/>
      <c r="K784" s="631"/>
      <c r="L784" s="602" t="s">
        <v>655</v>
      </c>
      <c r="M784" s="796"/>
      <c r="N784" s="796"/>
      <c r="O784" s="796"/>
      <c r="P784" s="796"/>
      <c r="Q784" s="796"/>
      <c r="R784" s="796"/>
      <c r="S784" s="796"/>
      <c r="T784" s="796"/>
      <c r="U784" s="796"/>
      <c r="V784" s="796"/>
      <c r="W784" s="796"/>
      <c r="X784" s="797"/>
      <c r="Y784" s="605">
        <v>1.1000000000000001</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7"/>
      <c r="B785" s="638"/>
      <c r="C785" s="638"/>
      <c r="D785" s="638"/>
      <c r="E785" s="638"/>
      <c r="F785" s="639"/>
      <c r="G785" s="610" t="s">
        <v>657</v>
      </c>
      <c r="H785" s="611"/>
      <c r="I785" s="611"/>
      <c r="J785" s="611"/>
      <c r="K785" s="612"/>
      <c r="L785" s="602" t="s">
        <v>658</v>
      </c>
      <c r="M785" s="603"/>
      <c r="N785" s="603"/>
      <c r="O785" s="603"/>
      <c r="P785" s="603"/>
      <c r="Q785" s="603"/>
      <c r="R785" s="603"/>
      <c r="S785" s="603"/>
      <c r="T785" s="603"/>
      <c r="U785" s="603"/>
      <c r="V785" s="603"/>
      <c r="W785" s="603"/>
      <c r="X785" s="604"/>
      <c r="Y785" s="605">
        <v>0.7</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7"/>
      <c r="B786" s="638"/>
      <c r="C786" s="638"/>
      <c r="D786" s="638"/>
      <c r="E786" s="638"/>
      <c r="F786" s="639"/>
      <c r="G786" s="610" t="s">
        <v>660</v>
      </c>
      <c r="H786" s="611"/>
      <c r="I786" s="611"/>
      <c r="J786" s="611"/>
      <c r="K786" s="612"/>
      <c r="L786" s="602" t="s">
        <v>661</v>
      </c>
      <c r="M786" s="603"/>
      <c r="N786" s="603"/>
      <c r="O786" s="603"/>
      <c r="P786" s="603"/>
      <c r="Q786" s="603"/>
      <c r="R786" s="603"/>
      <c r="S786" s="603"/>
      <c r="T786" s="603"/>
      <c r="U786" s="603"/>
      <c r="V786" s="603"/>
      <c r="W786" s="603"/>
      <c r="X786" s="604"/>
      <c r="Y786" s="605">
        <v>0.4</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11.499999999999998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1.7000000000000002</v>
      </c>
      <c r="AV791" s="840"/>
      <c r="AW791" s="840"/>
      <c r="AX791" s="842"/>
    </row>
    <row r="792" spans="1:50" ht="24.75" customHeight="1" x14ac:dyDescent="0.15">
      <c r="A792" s="637"/>
      <c r="B792" s="638"/>
      <c r="C792" s="638"/>
      <c r="D792" s="638"/>
      <c r="E792" s="638"/>
      <c r="F792" s="639"/>
      <c r="G792" s="599" t="s">
        <v>647</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683</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1"/>
    </row>
    <row r="793" spans="1:50" ht="24.75"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654</v>
      </c>
      <c r="H794" s="677"/>
      <c r="I794" s="677"/>
      <c r="J794" s="677"/>
      <c r="K794" s="678"/>
      <c r="L794" s="670" t="s">
        <v>662</v>
      </c>
      <c r="M794" s="671"/>
      <c r="N794" s="671"/>
      <c r="O794" s="671"/>
      <c r="P794" s="671"/>
      <c r="Q794" s="671"/>
      <c r="R794" s="671"/>
      <c r="S794" s="671"/>
      <c r="T794" s="671"/>
      <c r="U794" s="671"/>
      <c r="V794" s="671"/>
      <c r="W794" s="671"/>
      <c r="X794" s="672"/>
      <c r="Y794" s="391">
        <v>2.2000000000000002</v>
      </c>
      <c r="Z794" s="392"/>
      <c r="AA794" s="392"/>
      <c r="AB794" s="813"/>
      <c r="AC794" s="676" t="s">
        <v>665</v>
      </c>
      <c r="AD794" s="677"/>
      <c r="AE794" s="677"/>
      <c r="AF794" s="677"/>
      <c r="AG794" s="678"/>
      <c r="AH794" s="670" t="s">
        <v>743</v>
      </c>
      <c r="AI794" s="671"/>
      <c r="AJ794" s="671"/>
      <c r="AK794" s="671"/>
      <c r="AL794" s="671"/>
      <c r="AM794" s="671"/>
      <c r="AN794" s="671"/>
      <c r="AO794" s="671"/>
      <c r="AP794" s="671"/>
      <c r="AQ794" s="671"/>
      <c r="AR794" s="671"/>
      <c r="AS794" s="671"/>
      <c r="AT794" s="672"/>
      <c r="AU794" s="391">
        <v>2.5</v>
      </c>
      <c r="AV794" s="392"/>
      <c r="AW794" s="392"/>
      <c r="AX794" s="393"/>
    </row>
    <row r="795" spans="1:50" ht="24.75" customHeight="1" x14ac:dyDescent="0.15">
      <c r="A795" s="637"/>
      <c r="B795" s="638"/>
      <c r="C795" s="638"/>
      <c r="D795" s="638"/>
      <c r="E795" s="638"/>
      <c r="F795" s="639"/>
      <c r="G795" s="610" t="s">
        <v>663</v>
      </c>
      <c r="H795" s="611"/>
      <c r="I795" s="611"/>
      <c r="J795" s="611"/>
      <c r="K795" s="612"/>
      <c r="L795" s="602" t="s">
        <v>664</v>
      </c>
      <c r="M795" s="603"/>
      <c r="N795" s="603"/>
      <c r="O795" s="603"/>
      <c r="P795" s="603"/>
      <c r="Q795" s="603"/>
      <c r="R795" s="603"/>
      <c r="S795" s="603"/>
      <c r="T795" s="603"/>
      <c r="U795" s="603"/>
      <c r="V795" s="603"/>
      <c r="W795" s="603"/>
      <c r="X795" s="604"/>
      <c r="Y795" s="605">
        <v>0.9</v>
      </c>
      <c r="Z795" s="606"/>
      <c r="AA795" s="606"/>
      <c r="AB795" s="616"/>
      <c r="AC795" s="610" t="s">
        <v>670</v>
      </c>
      <c r="AD795" s="611"/>
      <c r="AE795" s="611"/>
      <c r="AF795" s="611"/>
      <c r="AG795" s="612"/>
      <c r="AH795" s="602" t="s">
        <v>744</v>
      </c>
      <c r="AI795" s="603"/>
      <c r="AJ795" s="603"/>
      <c r="AK795" s="603"/>
      <c r="AL795" s="603"/>
      <c r="AM795" s="603"/>
      <c r="AN795" s="603"/>
      <c r="AO795" s="603"/>
      <c r="AP795" s="603"/>
      <c r="AQ795" s="603"/>
      <c r="AR795" s="603"/>
      <c r="AS795" s="603"/>
      <c r="AT795" s="604"/>
      <c r="AU795" s="605">
        <v>0.5</v>
      </c>
      <c r="AV795" s="606"/>
      <c r="AW795" s="606"/>
      <c r="AX795" s="607"/>
    </row>
    <row r="796" spans="1:50" ht="24.75" customHeight="1" x14ac:dyDescent="0.15">
      <c r="A796" s="637"/>
      <c r="B796" s="638"/>
      <c r="C796" s="638"/>
      <c r="D796" s="638"/>
      <c r="E796" s="638"/>
      <c r="F796" s="639"/>
      <c r="G796" s="610" t="s">
        <v>668</v>
      </c>
      <c r="H796" s="611"/>
      <c r="I796" s="611"/>
      <c r="J796" s="611"/>
      <c r="K796" s="612"/>
      <c r="L796" s="602" t="s">
        <v>653</v>
      </c>
      <c r="M796" s="603"/>
      <c r="N796" s="603"/>
      <c r="O796" s="603"/>
      <c r="P796" s="603"/>
      <c r="Q796" s="603"/>
      <c r="R796" s="603"/>
      <c r="S796" s="603"/>
      <c r="T796" s="603"/>
      <c r="U796" s="603"/>
      <c r="V796" s="603"/>
      <c r="W796" s="603"/>
      <c r="X796" s="604"/>
      <c r="Y796" s="605">
        <v>0.4</v>
      </c>
      <c r="Z796" s="606"/>
      <c r="AA796" s="606"/>
      <c r="AB796" s="616"/>
      <c r="AC796" s="610" t="s">
        <v>668</v>
      </c>
      <c r="AD796" s="611"/>
      <c r="AE796" s="611"/>
      <c r="AF796" s="611"/>
      <c r="AG796" s="612"/>
      <c r="AH796" s="602" t="s">
        <v>671</v>
      </c>
      <c r="AI796" s="603"/>
      <c r="AJ796" s="603"/>
      <c r="AK796" s="603"/>
      <c r="AL796" s="603"/>
      <c r="AM796" s="603"/>
      <c r="AN796" s="603"/>
      <c r="AO796" s="603"/>
      <c r="AP796" s="603"/>
      <c r="AQ796" s="603"/>
      <c r="AR796" s="603"/>
      <c r="AS796" s="603"/>
      <c r="AT796" s="604"/>
      <c r="AU796" s="605">
        <v>0.3</v>
      </c>
      <c r="AV796" s="606"/>
      <c r="AW796" s="606"/>
      <c r="AX796" s="607"/>
    </row>
    <row r="797" spans="1:50" ht="24.75" customHeight="1" x14ac:dyDescent="0.15">
      <c r="A797" s="637"/>
      <c r="B797" s="638"/>
      <c r="C797" s="638"/>
      <c r="D797" s="638"/>
      <c r="E797" s="638"/>
      <c r="F797" s="639"/>
      <c r="G797" s="610" t="s">
        <v>666</v>
      </c>
      <c r="H797" s="630"/>
      <c r="I797" s="630"/>
      <c r="J797" s="630"/>
      <c r="K797" s="631"/>
      <c r="L797" s="602" t="s">
        <v>667</v>
      </c>
      <c r="M797" s="796"/>
      <c r="N797" s="796"/>
      <c r="O797" s="796"/>
      <c r="P797" s="796"/>
      <c r="Q797" s="796"/>
      <c r="R797" s="796"/>
      <c r="S797" s="796"/>
      <c r="T797" s="796"/>
      <c r="U797" s="796"/>
      <c r="V797" s="796"/>
      <c r="W797" s="796"/>
      <c r="X797" s="797"/>
      <c r="Y797" s="605">
        <v>0.2</v>
      </c>
      <c r="Z797" s="606"/>
      <c r="AA797" s="606"/>
      <c r="AB797" s="616"/>
      <c r="AC797" s="610" t="s">
        <v>672</v>
      </c>
      <c r="AD797" s="611"/>
      <c r="AE797" s="611"/>
      <c r="AF797" s="611"/>
      <c r="AG797" s="612"/>
      <c r="AH797" s="602" t="s">
        <v>673</v>
      </c>
      <c r="AI797" s="603"/>
      <c r="AJ797" s="603"/>
      <c r="AK797" s="603"/>
      <c r="AL797" s="603"/>
      <c r="AM797" s="603"/>
      <c r="AN797" s="603"/>
      <c r="AO797" s="603"/>
      <c r="AP797" s="603"/>
      <c r="AQ797" s="603"/>
      <c r="AR797" s="603"/>
      <c r="AS797" s="603"/>
      <c r="AT797" s="604"/>
      <c r="AU797" s="605">
        <v>0.1</v>
      </c>
      <c r="AV797" s="606"/>
      <c r="AW797" s="606"/>
      <c r="AX797" s="607"/>
    </row>
    <row r="798" spans="1:50" ht="24.75" customHeight="1" x14ac:dyDescent="0.15">
      <c r="A798" s="637"/>
      <c r="B798" s="638"/>
      <c r="C798" s="638"/>
      <c r="D798" s="638"/>
      <c r="E798" s="638"/>
      <c r="F798" s="639"/>
      <c r="G798" s="610" t="s">
        <v>659</v>
      </c>
      <c r="H798" s="630"/>
      <c r="I798" s="630"/>
      <c r="J798" s="630"/>
      <c r="K798" s="631"/>
      <c r="L798" s="602" t="s">
        <v>669</v>
      </c>
      <c r="M798" s="796"/>
      <c r="N798" s="796"/>
      <c r="O798" s="796"/>
      <c r="P798" s="796"/>
      <c r="Q798" s="796"/>
      <c r="R798" s="796"/>
      <c r="S798" s="796"/>
      <c r="T798" s="796"/>
      <c r="U798" s="796"/>
      <c r="V798" s="796"/>
      <c r="W798" s="796"/>
      <c r="X798" s="797"/>
      <c r="Y798" s="605">
        <v>0.2</v>
      </c>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3.9000000000000004</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3.4</v>
      </c>
      <c r="AV804" s="840"/>
      <c r="AW804" s="840"/>
      <c r="AX804" s="842"/>
    </row>
    <row r="805" spans="1:50" ht="24.75" customHeight="1" x14ac:dyDescent="0.15">
      <c r="A805" s="637"/>
      <c r="B805" s="638"/>
      <c r="C805" s="638"/>
      <c r="D805" s="638"/>
      <c r="E805" s="638"/>
      <c r="F805" s="639"/>
      <c r="G805" s="599" t="s">
        <v>685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648</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1"/>
    </row>
    <row r="806" spans="1:50" ht="24.75"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665</v>
      </c>
      <c r="H807" s="677"/>
      <c r="I807" s="677"/>
      <c r="J807" s="677"/>
      <c r="K807" s="678"/>
      <c r="L807" s="670" t="s">
        <v>745</v>
      </c>
      <c r="M807" s="671"/>
      <c r="N807" s="671"/>
      <c r="O807" s="671"/>
      <c r="P807" s="671"/>
      <c r="Q807" s="671"/>
      <c r="R807" s="671"/>
      <c r="S807" s="671"/>
      <c r="T807" s="671"/>
      <c r="U807" s="671"/>
      <c r="V807" s="671"/>
      <c r="W807" s="671"/>
      <c r="X807" s="672"/>
      <c r="Y807" s="391">
        <v>0.5</v>
      </c>
      <c r="Z807" s="392"/>
      <c r="AA807" s="392"/>
      <c r="AB807" s="813"/>
      <c r="AC807" s="676" t="s">
        <v>651</v>
      </c>
      <c r="AD807" s="677"/>
      <c r="AE807" s="677"/>
      <c r="AF807" s="677"/>
      <c r="AG807" s="678"/>
      <c r="AH807" s="670" t="s">
        <v>719</v>
      </c>
      <c r="AI807" s="671"/>
      <c r="AJ807" s="671"/>
      <c r="AK807" s="671"/>
      <c r="AL807" s="671"/>
      <c r="AM807" s="671"/>
      <c r="AN807" s="671"/>
      <c r="AO807" s="671"/>
      <c r="AP807" s="671"/>
      <c r="AQ807" s="671"/>
      <c r="AR807" s="671"/>
      <c r="AS807" s="671"/>
      <c r="AT807" s="672"/>
      <c r="AU807" s="391">
        <v>1.5</v>
      </c>
      <c r="AV807" s="392"/>
      <c r="AW807" s="392"/>
      <c r="AX807" s="393"/>
    </row>
    <row r="808" spans="1:50" ht="24.75" customHeight="1" x14ac:dyDescent="0.15">
      <c r="A808" s="637"/>
      <c r="B808" s="638"/>
      <c r="C808" s="638"/>
      <c r="D808" s="638"/>
      <c r="E808" s="638"/>
      <c r="F808" s="639"/>
      <c r="G808" s="610" t="s">
        <v>663</v>
      </c>
      <c r="H808" s="611"/>
      <c r="I808" s="611"/>
      <c r="J808" s="611"/>
      <c r="K808" s="612"/>
      <c r="L808" s="602" t="s">
        <v>746</v>
      </c>
      <c r="M808" s="603"/>
      <c r="N808" s="603"/>
      <c r="O808" s="603"/>
      <c r="P808" s="603"/>
      <c r="Q808" s="603"/>
      <c r="R808" s="603"/>
      <c r="S808" s="603"/>
      <c r="T808" s="603"/>
      <c r="U808" s="603"/>
      <c r="V808" s="603"/>
      <c r="W808" s="603"/>
      <c r="X808" s="604"/>
      <c r="Y808" s="605">
        <v>0.1</v>
      </c>
      <c r="Z808" s="606"/>
      <c r="AA808" s="606"/>
      <c r="AB808" s="616"/>
      <c r="AC808" s="610" t="s">
        <v>720</v>
      </c>
      <c r="AD808" s="611"/>
      <c r="AE808" s="611"/>
      <c r="AF808" s="611"/>
      <c r="AG808" s="612"/>
      <c r="AH808" s="602" t="s">
        <v>721</v>
      </c>
      <c r="AI808" s="603"/>
      <c r="AJ808" s="603"/>
      <c r="AK808" s="603"/>
      <c r="AL808" s="603"/>
      <c r="AM808" s="603"/>
      <c r="AN808" s="603"/>
      <c r="AO808" s="603"/>
      <c r="AP808" s="603"/>
      <c r="AQ808" s="603"/>
      <c r="AR808" s="603"/>
      <c r="AS808" s="603"/>
      <c r="AT808" s="604"/>
      <c r="AU808" s="605">
        <v>0.7</v>
      </c>
      <c r="AV808" s="606"/>
      <c r="AW808" s="606"/>
      <c r="AX808" s="607"/>
    </row>
    <row r="809" spans="1:50" ht="24.75" customHeight="1" x14ac:dyDescent="0.15">
      <c r="A809" s="637"/>
      <c r="B809" s="638"/>
      <c r="C809" s="638"/>
      <c r="D809" s="638"/>
      <c r="E809" s="638"/>
      <c r="F809" s="639"/>
      <c r="G809" s="610" t="s">
        <v>657</v>
      </c>
      <c r="H809" s="611"/>
      <c r="I809" s="611"/>
      <c r="J809" s="611"/>
      <c r="K809" s="612"/>
      <c r="L809" s="602" t="s">
        <v>747</v>
      </c>
      <c r="M809" s="603"/>
      <c r="N809" s="603"/>
      <c r="O809" s="603"/>
      <c r="P809" s="603"/>
      <c r="Q809" s="603"/>
      <c r="R809" s="603"/>
      <c r="S809" s="603"/>
      <c r="T809" s="603"/>
      <c r="U809" s="603"/>
      <c r="V809" s="603"/>
      <c r="W809" s="603"/>
      <c r="X809" s="604"/>
      <c r="Y809" s="605">
        <v>0.1</v>
      </c>
      <c r="Z809" s="606"/>
      <c r="AA809" s="606"/>
      <c r="AB809" s="616"/>
      <c r="AC809" s="610" t="s">
        <v>649</v>
      </c>
      <c r="AD809" s="611"/>
      <c r="AE809" s="611"/>
      <c r="AF809" s="611"/>
      <c r="AG809" s="612"/>
      <c r="AH809" s="602" t="s">
        <v>722</v>
      </c>
      <c r="AI809" s="603"/>
      <c r="AJ809" s="603"/>
      <c r="AK809" s="603"/>
      <c r="AL809" s="603"/>
      <c r="AM809" s="603"/>
      <c r="AN809" s="603"/>
      <c r="AO809" s="603"/>
      <c r="AP809" s="603"/>
      <c r="AQ809" s="603"/>
      <c r="AR809" s="603"/>
      <c r="AS809" s="603"/>
      <c r="AT809" s="604"/>
      <c r="AU809" s="605">
        <v>0.2</v>
      </c>
      <c r="AV809" s="606"/>
      <c r="AW809" s="606"/>
      <c r="AX809" s="607"/>
    </row>
    <row r="810" spans="1:50" ht="24.75" customHeight="1" x14ac:dyDescent="0.15">
      <c r="A810" s="637"/>
      <c r="B810" s="638"/>
      <c r="C810" s="638"/>
      <c r="D810" s="638"/>
      <c r="E810" s="638"/>
      <c r="F810" s="639"/>
      <c r="G810" s="610" t="s">
        <v>668</v>
      </c>
      <c r="H810" s="611"/>
      <c r="I810" s="611"/>
      <c r="J810" s="611"/>
      <c r="K810" s="612"/>
      <c r="L810" s="602" t="s">
        <v>653</v>
      </c>
      <c r="M810" s="603"/>
      <c r="N810" s="603"/>
      <c r="O810" s="603"/>
      <c r="P810" s="603"/>
      <c r="Q810" s="603"/>
      <c r="R810" s="603"/>
      <c r="S810" s="603"/>
      <c r="T810" s="603"/>
      <c r="U810" s="603"/>
      <c r="V810" s="603"/>
      <c r="W810" s="603"/>
      <c r="X810" s="604"/>
      <c r="Y810" s="605">
        <v>0.1</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7"/>
      <c r="B811" s="638"/>
      <c r="C811" s="638"/>
      <c r="D811" s="638"/>
      <c r="E811" s="638"/>
      <c r="F811" s="639"/>
      <c r="G811" s="610" t="s">
        <v>660</v>
      </c>
      <c r="H811" s="611"/>
      <c r="I811" s="611"/>
      <c r="J811" s="611"/>
      <c r="K811" s="612"/>
      <c r="L811" s="602" t="s">
        <v>674</v>
      </c>
      <c r="M811" s="603"/>
      <c r="N811" s="603"/>
      <c r="O811" s="603"/>
      <c r="P811" s="603"/>
      <c r="Q811" s="603"/>
      <c r="R811" s="603"/>
      <c r="S811" s="603"/>
      <c r="T811" s="603"/>
      <c r="U811" s="603"/>
      <c r="V811" s="603"/>
      <c r="W811" s="603"/>
      <c r="X811" s="604"/>
      <c r="Y811" s="605">
        <v>0.1</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0.89999999999999991</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2.4000000000000004</v>
      </c>
      <c r="AV817" s="840"/>
      <c r="AW817" s="840"/>
      <c r="AX817" s="842"/>
    </row>
    <row r="818" spans="1:50" ht="24.75" hidden="1" customHeight="1" x14ac:dyDescent="0.15">
      <c r="A818" s="637"/>
      <c r="B818" s="638"/>
      <c r="C818" s="638"/>
      <c r="D818" s="638"/>
      <c r="E818" s="638"/>
      <c r="F818" s="639"/>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1"/>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676</v>
      </c>
      <c r="D837" s="347"/>
      <c r="E837" s="347"/>
      <c r="F837" s="347"/>
      <c r="G837" s="347"/>
      <c r="H837" s="347"/>
      <c r="I837" s="347"/>
      <c r="J837" s="348">
        <v>9010005018193</v>
      </c>
      <c r="K837" s="349"/>
      <c r="L837" s="349"/>
      <c r="M837" s="349"/>
      <c r="N837" s="349"/>
      <c r="O837" s="349"/>
      <c r="P837" s="362" t="s">
        <v>692</v>
      </c>
      <c r="Q837" s="350"/>
      <c r="R837" s="350"/>
      <c r="S837" s="350"/>
      <c r="T837" s="350"/>
      <c r="U837" s="350"/>
      <c r="V837" s="350"/>
      <c r="W837" s="350"/>
      <c r="X837" s="350"/>
      <c r="Y837" s="351">
        <v>11.5</v>
      </c>
      <c r="Z837" s="352"/>
      <c r="AA837" s="352"/>
      <c r="AB837" s="353"/>
      <c r="AC837" s="363" t="s">
        <v>490</v>
      </c>
      <c r="AD837" s="371"/>
      <c r="AE837" s="371"/>
      <c r="AF837" s="371"/>
      <c r="AG837" s="371"/>
      <c r="AH837" s="372">
        <v>1</v>
      </c>
      <c r="AI837" s="373"/>
      <c r="AJ837" s="373"/>
      <c r="AK837" s="373"/>
      <c r="AL837" s="357">
        <v>100</v>
      </c>
      <c r="AM837" s="358"/>
      <c r="AN837" s="358"/>
      <c r="AO837" s="359"/>
      <c r="AP837" s="360" t="s">
        <v>723</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677</v>
      </c>
      <c r="D870" s="347"/>
      <c r="E870" s="347"/>
      <c r="F870" s="347"/>
      <c r="G870" s="347"/>
      <c r="H870" s="347"/>
      <c r="I870" s="347"/>
      <c r="J870" s="348">
        <v>7000020100005</v>
      </c>
      <c r="K870" s="349"/>
      <c r="L870" s="349"/>
      <c r="M870" s="349"/>
      <c r="N870" s="349"/>
      <c r="O870" s="349"/>
      <c r="P870" s="362" t="s">
        <v>693</v>
      </c>
      <c r="Q870" s="350"/>
      <c r="R870" s="350"/>
      <c r="S870" s="350"/>
      <c r="T870" s="350"/>
      <c r="U870" s="350"/>
      <c r="V870" s="350"/>
      <c r="W870" s="350"/>
      <c r="X870" s="350"/>
      <c r="Y870" s="351">
        <v>1.8</v>
      </c>
      <c r="Z870" s="352"/>
      <c r="AA870" s="352"/>
      <c r="AB870" s="353"/>
      <c r="AC870" s="363" t="s">
        <v>196</v>
      </c>
      <c r="AD870" s="371"/>
      <c r="AE870" s="371"/>
      <c r="AF870" s="371"/>
      <c r="AG870" s="371"/>
      <c r="AH870" s="372" t="s">
        <v>707</v>
      </c>
      <c r="AI870" s="373"/>
      <c r="AJ870" s="373"/>
      <c r="AK870" s="373"/>
      <c r="AL870" s="357" t="s">
        <v>708</v>
      </c>
      <c r="AM870" s="358"/>
      <c r="AN870" s="358"/>
      <c r="AO870" s="359"/>
      <c r="AP870" s="360" t="s">
        <v>694</v>
      </c>
      <c r="AQ870" s="360"/>
      <c r="AR870" s="360"/>
      <c r="AS870" s="360"/>
      <c r="AT870" s="360"/>
      <c r="AU870" s="360"/>
      <c r="AV870" s="360"/>
      <c r="AW870" s="360"/>
      <c r="AX870" s="360"/>
    </row>
    <row r="871" spans="1:50" ht="30" customHeight="1" x14ac:dyDescent="0.15">
      <c r="A871" s="379">
        <v>2</v>
      </c>
      <c r="B871" s="379">
        <v>1</v>
      </c>
      <c r="C871" s="361" t="s">
        <v>678</v>
      </c>
      <c r="D871" s="347"/>
      <c r="E871" s="347"/>
      <c r="F871" s="347"/>
      <c r="G871" s="347"/>
      <c r="H871" s="347"/>
      <c r="I871" s="347"/>
      <c r="J871" s="348">
        <v>4000020330001</v>
      </c>
      <c r="K871" s="349"/>
      <c r="L871" s="349"/>
      <c r="M871" s="349"/>
      <c r="N871" s="349"/>
      <c r="O871" s="349"/>
      <c r="P871" s="362" t="s">
        <v>693</v>
      </c>
      <c r="Q871" s="350"/>
      <c r="R871" s="350"/>
      <c r="S871" s="350"/>
      <c r="T871" s="350"/>
      <c r="U871" s="350"/>
      <c r="V871" s="350"/>
      <c r="W871" s="350"/>
      <c r="X871" s="350"/>
      <c r="Y871" s="351">
        <v>1.5</v>
      </c>
      <c r="Z871" s="352"/>
      <c r="AA871" s="352"/>
      <c r="AB871" s="353"/>
      <c r="AC871" s="363" t="s">
        <v>196</v>
      </c>
      <c r="AD871" s="363"/>
      <c r="AE871" s="363"/>
      <c r="AF871" s="363"/>
      <c r="AG871" s="363"/>
      <c r="AH871" s="372" t="s">
        <v>707</v>
      </c>
      <c r="AI871" s="373"/>
      <c r="AJ871" s="373"/>
      <c r="AK871" s="373"/>
      <c r="AL871" s="357" t="s">
        <v>707</v>
      </c>
      <c r="AM871" s="358"/>
      <c r="AN871" s="358"/>
      <c r="AO871" s="359"/>
      <c r="AP871" s="360" t="s">
        <v>694</v>
      </c>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679</v>
      </c>
      <c r="D903" s="347"/>
      <c r="E903" s="347"/>
      <c r="F903" s="347"/>
      <c r="G903" s="347"/>
      <c r="H903" s="347"/>
      <c r="I903" s="347"/>
      <c r="J903" s="348">
        <v>1430005001164</v>
      </c>
      <c r="K903" s="349"/>
      <c r="L903" s="349"/>
      <c r="M903" s="349"/>
      <c r="N903" s="349"/>
      <c r="O903" s="349"/>
      <c r="P903" s="362" t="s">
        <v>695</v>
      </c>
      <c r="Q903" s="350"/>
      <c r="R903" s="350"/>
      <c r="S903" s="350"/>
      <c r="T903" s="350"/>
      <c r="U903" s="350"/>
      <c r="V903" s="350"/>
      <c r="W903" s="350"/>
      <c r="X903" s="350"/>
      <c r="Y903" s="351">
        <v>4</v>
      </c>
      <c r="Z903" s="352"/>
      <c r="AA903" s="352"/>
      <c r="AB903" s="353"/>
      <c r="AC903" s="363" t="s">
        <v>493</v>
      </c>
      <c r="AD903" s="371"/>
      <c r="AE903" s="371"/>
      <c r="AF903" s="371"/>
      <c r="AG903" s="371"/>
      <c r="AH903" s="372">
        <v>2</v>
      </c>
      <c r="AI903" s="373"/>
      <c r="AJ903" s="373"/>
      <c r="AK903" s="373"/>
      <c r="AL903" s="357">
        <v>100</v>
      </c>
      <c r="AM903" s="358"/>
      <c r="AN903" s="358"/>
      <c r="AO903" s="359"/>
      <c r="AP903" s="360" t="s">
        <v>724</v>
      </c>
      <c r="AQ903" s="360"/>
      <c r="AR903" s="360"/>
      <c r="AS903" s="360"/>
      <c r="AT903" s="360"/>
      <c r="AU903" s="360"/>
      <c r="AV903" s="360"/>
      <c r="AW903" s="360"/>
      <c r="AX903" s="360"/>
    </row>
    <row r="904" spans="1:50" ht="30" customHeight="1" x14ac:dyDescent="0.15">
      <c r="A904" s="379">
        <v>2</v>
      </c>
      <c r="B904" s="379">
        <v>1</v>
      </c>
      <c r="C904" s="361" t="s">
        <v>680</v>
      </c>
      <c r="D904" s="347"/>
      <c r="E904" s="347"/>
      <c r="F904" s="347"/>
      <c r="G904" s="347"/>
      <c r="H904" s="347"/>
      <c r="I904" s="347"/>
      <c r="J904" s="348">
        <v>5013101003295</v>
      </c>
      <c r="K904" s="349"/>
      <c r="L904" s="349"/>
      <c r="M904" s="349"/>
      <c r="N904" s="349"/>
      <c r="O904" s="349"/>
      <c r="P904" s="362" t="s">
        <v>698</v>
      </c>
      <c r="Q904" s="350"/>
      <c r="R904" s="350"/>
      <c r="S904" s="350"/>
      <c r="T904" s="350"/>
      <c r="U904" s="350"/>
      <c r="V904" s="350"/>
      <c r="W904" s="350"/>
      <c r="X904" s="350"/>
      <c r="Y904" s="351">
        <v>4.4000000000000004</v>
      </c>
      <c r="Z904" s="352"/>
      <c r="AA904" s="352"/>
      <c r="AB904" s="353"/>
      <c r="AC904" s="363" t="s">
        <v>489</v>
      </c>
      <c r="AD904" s="363"/>
      <c r="AE904" s="363"/>
      <c r="AF904" s="363"/>
      <c r="AG904" s="363"/>
      <c r="AH904" s="372">
        <v>3</v>
      </c>
      <c r="AI904" s="373"/>
      <c r="AJ904" s="373"/>
      <c r="AK904" s="373"/>
      <c r="AL904" s="357">
        <v>82.4</v>
      </c>
      <c r="AM904" s="358"/>
      <c r="AN904" s="358"/>
      <c r="AO904" s="359"/>
      <c r="AP904" s="360" t="s">
        <v>724</v>
      </c>
      <c r="AQ904" s="360"/>
      <c r="AR904" s="360"/>
      <c r="AS904" s="360"/>
      <c r="AT904" s="360"/>
      <c r="AU904" s="360"/>
      <c r="AV904" s="360"/>
      <c r="AW904" s="360"/>
      <c r="AX904" s="360"/>
    </row>
    <row r="905" spans="1:50" ht="30" customHeight="1" x14ac:dyDescent="0.15">
      <c r="A905" s="379">
        <v>3</v>
      </c>
      <c r="B905" s="379">
        <v>1</v>
      </c>
      <c r="C905" s="361" t="s">
        <v>679</v>
      </c>
      <c r="D905" s="347"/>
      <c r="E905" s="347"/>
      <c r="F905" s="347"/>
      <c r="G905" s="347"/>
      <c r="H905" s="347"/>
      <c r="I905" s="347"/>
      <c r="J905" s="348">
        <v>1430005001164</v>
      </c>
      <c r="K905" s="349"/>
      <c r="L905" s="349"/>
      <c r="M905" s="349"/>
      <c r="N905" s="349"/>
      <c r="O905" s="349"/>
      <c r="P905" s="362" t="s">
        <v>696</v>
      </c>
      <c r="Q905" s="350"/>
      <c r="R905" s="350"/>
      <c r="S905" s="350"/>
      <c r="T905" s="350"/>
      <c r="U905" s="350"/>
      <c r="V905" s="350"/>
      <c r="W905" s="350"/>
      <c r="X905" s="350"/>
      <c r="Y905" s="351">
        <v>4.5</v>
      </c>
      <c r="Z905" s="352"/>
      <c r="AA905" s="352"/>
      <c r="AB905" s="353"/>
      <c r="AC905" s="363" t="s">
        <v>493</v>
      </c>
      <c r="AD905" s="363"/>
      <c r="AE905" s="363"/>
      <c r="AF905" s="363"/>
      <c r="AG905" s="363"/>
      <c r="AH905" s="355">
        <v>1</v>
      </c>
      <c r="AI905" s="356"/>
      <c r="AJ905" s="356"/>
      <c r="AK905" s="356"/>
      <c r="AL905" s="357">
        <v>100</v>
      </c>
      <c r="AM905" s="358"/>
      <c r="AN905" s="358"/>
      <c r="AO905" s="359"/>
      <c r="AP905" s="360" t="s">
        <v>723</v>
      </c>
      <c r="AQ905" s="360"/>
      <c r="AR905" s="360"/>
      <c r="AS905" s="360"/>
      <c r="AT905" s="360"/>
      <c r="AU905" s="360"/>
      <c r="AV905" s="360"/>
      <c r="AW905" s="360"/>
      <c r="AX905" s="360"/>
    </row>
    <row r="906" spans="1:50" ht="30" customHeight="1" x14ac:dyDescent="0.15">
      <c r="A906" s="379">
        <v>4</v>
      </c>
      <c r="B906" s="379">
        <v>1</v>
      </c>
      <c r="C906" s="361" t="s">
        <v>681</v>
      </c>
      <c r="D906" s="347"/>
      <c r="E906" s="347"/>
      <c r="F906" s="347"/>
      <c r="G906" s="347"/>
      <c r="H906" s="347"/>
      <c r="I906" s="347"/>
      <c r="J906" s="374">
        <v>5000020016021</v>
      </c>
      <c r="K906" s="375"/>
      <c r="L906" s="375"/>
      <c r="M906" s="375"/>
      <c r="N906" s="375"/>
      <c r="O906" s="376"/>
      <c r="P906" s="362" t="s">
        <v>697</v>
      </c>
      <c r="Q906" s="350"/>
      <c r="R906" s="350"/>
      <c r="S906" s="350"/>
      <c r="T906" s="350"/>
      <c r="U906" s="350"/>
      <c r="V906" s="350"/>
      <c r="W906" s="350"/>
      <c r="X906" s="350"/>
      <c r="Y906" s="351">
        <v>2</v>
      </c>
      <c r="Z906" s="352"/>
      <c r="AA906" s="352"/>
      <c r="AB906" s="353"/>
      <c r="AC906" s="363" t="s">
        <v>493</v>
      </c>
      <c r="AD906" s="363"/>
      <c r="AE906" s="363"/>
      <c r="AF906" s="363"/>
      <c r="AG906" s="363"/>
      <c r="AH906" s="355">
        <v>2</v>
      </c>
      <c r="AI906" s="356"/>
      <c r="AJ906" s="356"/>
      <c r="AK906" s="356"/>
      <c r="AL906" s="357">
        <v>100</v>
      </c>
      <c r="AM906" s="358"/>
      <c r="AN906" s="358"/>
      <c r="AO906" s="359"/>
      <c r="AP906" s="360" t="s">
        <v>725</v>
      </c>
      <c r="AQ906" s="360"/>
      <c r="AR906" s="360"/>
      <c r="AS906" s="360"/>
      <c r="AT906" s="360"/>
      <c r="AU906" s="360"/>
      <c r="AV906" s="360"/>
      <c r="AW906" s="360"/>
      <c r="AX906" s="360"/>
    </row>
    <row r="907" spans="1:50" ht="30" customHeight="1" x14ac:dyDescent="0.15">
      <c r="A907" s="379">
        <v>5</v>
      </c>
      <c r="B907" s="379">
        <v>1</v>
      </c>
      <c r="C907" s="361" t="s">
        <v>682</v>
      </c>
      <c r="D907" s="347"/>
      <c r="E907" s="347"/>
      <c r="F907" s="347"/>
      <c r="G907" s="347"/>
      <c r="H907" s="347"/>
      <c r="I907" s="347"/>
      <c r="J907" s="348">
        <v>5011205000382</v>
      </c>
      <c r="K907" s="349"/>
      <c r="L907" s="349"/>
      <c r="M907" s="349"/>
      <c r="N907" s="349"/>
      <c r="O907" s="349"/>
      <c r="P907" s="362" t="s">
        <v>699</v>
      </c>
      <c r="Q907" s="350"/>
      <c r="R907" s="350"/>
      <c r="S907" s="350"/>
      <c r="T907" s="350"/>
      <c r="U907" s="350"/>
      <c r="V907" s="350"/>
      <c r="W907" s="350"/>
      <c r="X907" s="350"/>
      <c r="Y907" s="351">
        <v>0.7</v>
      </c>
      <c r="Z907" s="352"/>
      <c r="AA907" s="352"/>
      <c r="AB907" s="353"/>
      <c r="AC907" s="354" t="s">
        <v>493</v>
      </c>
      <c r="AD907" s="354"/>
      <c r="AE907" s="354"/>
      <c r="AF907" s="354"/>
      <c r="AG907" s="354"/>
      <c r="AH907" s="355">
        <v>1</v>
      </c>
      <c r="AI907" s="356"/>
      <c r="AJ907" s="356"/>
      <c r="AK907" s="356"/>
      <c r="AL907" s="357">
        <v>100</v>
      </c>
      <c r="AM907" s="358"/>
      <c r="AN907" s="358"/>
      <c r="AO907" s="359"/>
      <c r="AP907" s="360" t="s">
        <v>725</v>
      </c>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78.75" customHeight="1" x14ac:dyDescent="0.15">
      <c r="A936" s="379">
        <v>1</v>
      </c>
      <c r="B936" s="379">
        <v>1</v>
      </c>
      <c r="C936" s="361" t="s">
        <v>684</v>
      </c>
      <c r="D936" s="347"/>
      <c r="E936" s="347"/>
      <c r="F936" s="347"/>
      <c r="G936" s="347"/>
      <c r="H936" s="347"/>
      <c r="I936" s="347"/>
      <c r="J936" s="348">
        <v>6360005001332</v>
      </c>
      <c r="K936" s="349"/>
      <c r="L936" s="349"/>
      <c r="M936" s="349"/>
      <c r="N936" s="349"/>
      <c r="O936" s="349"/>
      <c r="P936" s="362" t="s">
        <v>700</v>
      </c>
      <c r="Q936" s="350"/>
      <c r="R936" s="350"/>
      <c r="S936" s="350"/>
      <c r="T936" s="350"/>
      <c r="U936" s="350"/>
      <c r="V936" s="350"/>
      <c r="W936" s="350"/>
      <c r="X936" s="350"/>
      <c r="Y936" s="351">
        <v>3.4</v>
      </c>
      <c r="Z936" s="352"/>
      <c r="AA936" s="352"/>
      <c r="AB936" s="353"/>
      <c r="AC936" s="363" t="s">
        <v>490</v>
      </c>
      <c r="AD936" s="371"/>
      <c r="AE936" s="371"/>
      <c r="AF936" s="371"/>
      <c r="AG936" s="371"/>
      <c r="AH936" s="372">
        <v>1</v>
      </c>
      <c r="AI936" s="373"/>
      <c r="AJ936" s="373"/>
      <c r="AK936" s="373"/>
      <c r="AL936" s="357">
        <v>99.9</v>
      </c>
      <c r="AM936" s="358"/>
      <c r="AN936" s="358"/>
      <c r="AO936" s="359"/>
      <c r="AP936" s="360" t="s">
        <v>723</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9">
        <v>1</v>
      </c>
      <c r="B969" s="379">
        <v>1</v>
      </c>
      <c r="C969" s="361" t="s">
        <v>686</v>
      </c>
      <c r="D969" s="347"/>
      <c r="E969" s="347"/>
      <c r="F969" s="347"/>
      <c r="G969" s="347"/>
      <c r="H969" s="347"/>
      <c r="I969" s="347"/>
      <c r="J969" s="348">
        <v>6400005002202</v>
      </c>
      <c r="K969" s="349"/>
      <c r="L969" s="349"/>
      <c r="M969" s="349"/>
      <c r="N969" s="349"/>
      <c r="O969" s="349"/>
      <c r="P969" s="362" t="s">
        <v>701</v>
      </c>
      <c r="Q969" s="350"/>
      <c r="R969" s="350"/>
      <c r="S969" s="350"/>
      <c r="T969" s="350"/>
      <c r="U969" s="350"/>
      <c r="V969" s="350"/>
      <c r="W969" s="350"/>
      <c r="X969" s="350"/>
      <c r="Y969" s="351">
        <v>0.9</v>
      </c>
      <c r="Z969" s="352"/>
      <c r="AA969" s="352"/>
      <c r="AB969" s="353"/>
      <c r="AC969" s="363" t="s">
        <v>493</v>
      </c>
      <c r="AD969" s="371"/>
      <c r="AE969" s="371"/>
      <c r="AF969" s="371"/>
      <c r="AG969" s="371"/>
      <c r="AH969" s="372">
        <v>5</v>
      </c>
      <c r="AI969" s="373"/>
      <c r="AJ969" s="373"/>
      <c r="AK969" s="373"/>
      <c r="AL969" s="357">
        <v>100</v>
      </c>
      <c r="AM969" s="358"/>
      <c r="AN969" s="358"/>
      <c r="AO969" s="359"/>
      <c r="AP969" s="360" t="s">
        <v>723</v>
      </c>
      <c r="AQ969" s="360"/>
      <c r="AR969" s="360"/>
      <c r="AS969" s="360"/>
      <c r="AT969" s="360"/>
      <c r="AU969" s="360"/>
      <c r="AV969" s="360"/>
      <c r="AW969" s="360"/>
      <c r="AX969" s="360"/>
    </row>
    <row r="970" spans="1:50" ht="30" customHeight="1" x14ac:dyDescent="0.15">
      <c r="A970" s="379">
        <v>2</v>
      </c>
      <c r="B970" s="379">
        <v>1</v>
      </c>
      <c r="C970" s="361" t="s">
        <v>687</v>
      </c>
      <c r="D970" s="347"/>
      <c r="E970" s="347"/>
      <c r="F970" s="347"/>
      <c r="G970" s="347"/>
      <c r="H970" s="347"/>
      <c r="I970" s="347"/>
      <c r="J970" s="348">
        <v>8420005004327</v>
      </c>
      <c r="K970" s="349"/>
      <c r="L970" s="349"/>
      <c r="M970" s="349"/>
      <c r="N970" s="349"/>
      <c r="O970" s="349"/>
      <c r="P970" s="362" t="s">
        <v>701</v>
      </c>
      <c r="Q970" s="350"/>
      <c r="R970" s="350"/>
      <c r="S970" s="350"/>
      <c r="T970" s="350"/>
      <c r="U970" s="350"/>
      <c r="V970" s="350"/>
      <c r="W970" s="350"/>
      <c r="X970" s="350"/>
      <c r="Y970" s="351">
        <v>0.8</v>
      </c>
      <c r="Z970" s="352"/>
      <c r="AA970" s="352"/>
      <c r="AB970" s="353"/>
      <c r="AC970" s="363" t="s">
        <v>493</v>
      </c>
      <c r="AD970" s="363"/>
      <c r="AE970" s="363"/>
      <c r="AF970" s="363"/>
      <c r="AG970" s="363"/>
      <c r="AH970" s="372">
        <v>5</v>
      </c>
      <c r="AI970" s="373"/>
      <c r="AJ970" s="373"/>
      <c r="AK970" s="373"/>
      <c r="AL970" s="357">
        <v>100</v>
      </c>
      <c r="AM970" s="358"/>
      <c r="AN970" s="358"/>
      <c r="AO970" s="359"/>
      <c r="AP970" s="360" t="s">
        <v>723</v>
      </c>
      <c r="AQ970" s="360"/>
      <c r="AR970" s="360"/>
      <c r="AS970" s="360"/>
      <c r="AT970" s="360"/>
      <c r="AU970" s="360"/>
      <c r="AV970" s="360"/>
      <c r="AW970" s="360"/>
      <c r="AX970" s="360"/>
    </row>
    <row r="971" spans="1:50" ht="30" customHeight="1" x14ac:dyDescent="0.15">
      <c r="A971" s="379">
        <v>3</v>
      </c>
      <c r="B971" s="379">
        <v>1</v>
      </c>
      <c r="C971" s="361" t="s">
        <v>688</v>
      </c>
      <c r="D971" s="347"/>
      <c r="E971" s="347"/>
      <c r="F971" s="347"/>
      <c r="G971" s="347"/>
      <c r="H971" s="347"/>
      <c r="I971" s="347"/>
      <c r="J971" s="348">
        <v>5050005001769</v>
      </c>
      <c r="K971" s="349"/>
      <c r="L971" s="349"/>
      <c r="M971" s="349"/>
      <c r="N971" s="349"/>
      <c r="O971" s="349"/>
      <c r="P971" s="362" t="s">
        <v>702</v>
      </c>
      <c r="Q971" s="350"/>
      <c r="R971" s="350"/>
      <c r="S971" s="350"/>
      <c r="T971" s="350"/>
      <c r="U971" s="350"/>
      <c r="V971" s="350"/>
      <c r="W971" s="350"/>
      <c r="X971" s="350"/>
      <c r="Y971" s="351">
        <v>0.7</v>
      </c>
      <c r="Z971" s="352"/>
      <c r="AA971" s="352"/>
      <c r="AB971" s="353"/>
      <c r="AC971" s="363" t="s">
        <v>493</v>
      </c>
      <c r="AD971" s="363"/>
      <c r="AE971" s="363"/>
      <c r="AF971" s="363"/>
      <c r="AG971" s="363"/>
      <c r="AH971" s="355">
        <v>5</v>
      </c>
      <c r="AI971" s="356"/>
      <c r="AJ971" s="356"/>
      <c r="AK971" s="356"/>
      <c r="AL971" s="357">
        <v>100</v>
      </c>
      <c r="AM971" s="358"/>
      <c r="AN971" s="358"/>
      <c r="AO971" s="359"/>
      <c r="AP971" s="360" t="s">
        <v>723</v>
      </c>
      <c r="AQ971" s="360"/>
      <c r="AR971" s="360"/>
      <c r="AS971" s="360"/>
      <c r="AT971" s="360"/>
      <c r="AU971" s="360"/>
      <c r="AV971" s="360"/>
      <c r="AW971" s="360"/>
      <c r="AX971" s="360"/>
    </row>
    <row r="972" spans="1:50" ht="30" customHeight="1" x14ac:dyDescent="0.15">
      <c r="A972" s="379">
        <v>4</v>
      </c>
      <c r="B972" s="379">
        <v>1</v>
      </c>
      <c r="C972" s="361" t="s">
        <v>689</v>
      </c>
      <c r="D972" s="347"/>
      <c r="E972" s="347"/>
      <c r="F972" s="347"/>
      <c r="G972" s="347"/>
      <c r="H972" s="347"/>
      <c r="I972" s="347"/>
      <c r="J972" s="348">
        <v>3380001017291</v>
      </c>
      <c r="K972" s="349"/>
      <c r="L972" s="349"/>
      <c r="M972" s="349"/>
      <c r="N972" s="349"/>
      <c r="O972" s="349"/>
      <c r="P972" s="362" t="s">
        <v>703</v>
      </c>
      <c r="Q972" s="350"/>
      <c r="R972" s="350"/>
      <c r="S972" s="350"/>
      <c r="T972" s="350"/>
      <c r="U972" s="350"/>
      <c r="V972" s="350"/>
      <c r="W972" s="350"/>
      <c r="X972" s="350"/>
      <c r="Y972" s="351">
        <v>0.7</v>
      </c>
      <c r="Z972" s="352"/>
      <c r="AA972" s="352"/>
      <c r="AB972" s="353"/>
      <c r="AC972" s="363" t="s">
        <v>493</v>
      </c>
      <c r="AD972" s="363"/>
      <c r="AE972" s="363"/>
      <c r="AF972" s="363"/>
      <c r="AG972" s="363"/>
      <c r="AH972" s="355">
        <v>5</v>
      </c>
      <c r="AI972" s="356"/>
      <c r="AJ972" s="356"/>
      <c r="AK972" s="356"/>
      <c r="AL972" s="357">
        <v>100</v>
      </c>
      <c r="AM972" s="358"/>
      <c r="AN972" s="358"/>
      <c r="AO972" s="359"/>
      <c r="AP972" s="360" t="s">
        <v>723</v>
      </c>
      <c r="AQ972" s="360"/>
      <c r="AR972" s="360"/>
      <c r="AS972" s="360"/>
      <c r="AT972" s="360"/>
      <c r="AU972" s="360"/>
      <c r="AV972" s="360"/>
      <c r="AW972" s="360"/>
      <c r="AX972" s="360"/>
    </row>
    <row r="973" spans="1:50" ht="30" customHeight="1" x14ac:dyDescent="0.15">
      <c r="A973" s="379">
        <v>5</v>
      </c>
      <c r="B973" s="379">
        <v>1</v>
      </c>
      <c r="C973" s="361" t="s">
        <v>690</v>
      </c>
      <c r="D973" s="347"/>
      <c r="E973" s="347"/>
      <c r="F973" s="347"/>
      <c r="G973" s="347"/>
      <c r="H973" s="347"/>
      <c r="I973" s="347"/>
      <c r="J973" s="348">
        <v>7370005002147</v>
      </c>
      <c r="K973" s="349"/>
      <c r="L973" s="349"/>
      <c r="M973" s="349"/>
      <c r="N973" s="349"/>
      <c r="O973" s="349"/>
      <c r="P973" s="362" t="s">
        <v>704</v>
      </c>
      <c r="Q973" s="350"/>
      <c r="R973" s="350"/>
      <c r="S973" s="350"/>
      <c r="T973" s="350"/>
      <c r="U973" s="350"/>
      <c r="V973" s="350"/>
      <c r="W973" s="350"/>
      <c r="X973" s="350"/>
      <c r="Y973" s="351">
        <v>0.6</v>
      </c>
      <c r="Z973" s="352"/>
      <c r="AA973" s="352"/>
      <c r="AB973" s="353"/>
      <c r="AC973" s="354" t="s">
        <v>493</v>
      </c>
      <c r="AD973" s="354"/>
      <c r="AE973" s="354"/>
      <c r="AF973" s="354"/>
      <c r="AG973" s="354"/>
      <c r="AH973" s="355">
        <v>5</v>
      </c>
      <c r="AI973" s="356"/>
      <c r="AJ973" s="356"/>
      <c r="AK973" s="356"/>
      <c r="AL973" s="357">
        <v>100</v>
      </c>
      <c r="AM973" s="358"/>
      <c r="AN973" s="358"/>
      <c r="AO973" s="359"/>
      <c r="AP973" s="360" t="s">
        <v>726</v>
      </c>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9">
        <v>1</v>
      </c>
      <c r="B1002" s="379">
        <v>1</v>
      </c>
      <c r="C1002" s="361" t="s">
        <v>691</v>
      </c>
      <c r="D1002" s="347"/>
      <c r="E1002" s="347"/>
      <c r="F1002" s="347"/>
      <c r="G1002" s="347"/>
      <c r="H1002" s="347"/>
      <c r="I1002" s="347"/>
      <c r="J1002" s="348">
        <v>1000020470007</v>
      </c>
      <c r="K1002" s="349"/>
      <c r="L1002" s="349"/>
      <c r="M1002" s="349"/>
      <c r="N1002" s="349"/>
      <c r="O1002" s="349"/>
      <c r="P1002" s="362" t="s">
        <v>705</v>
      </c>
      <c r="Q1002" s="350"/>
      <c r="R1002" s="350"/>
      <c r="S1002" s="350"/>
      <c r="T1002" s="350"/>
      <c r="U1002" s="350"/>
      <c r="V1002" s="350"/>
      <c r="W1002" s="350"/>
      <c r="X1002" s="350"/>
      <c r="Y1002" s="351">
        <v>2.4</v>
      </c>
      <c r="Z1002" s="352"/>
      <c r="AA1002" s="352"/>
      <c r="AB1002" s="353"/>
      <c r="AC1002" s="363" t="s">
        <v>196</v>
      </c>
      <c r="AD1002" s="371"/>
      <c r="AE1002" s="371"/>
      <c r="AF1002" s="371"/>
      <c r="AG1002" s="371"/>
      <c r="AH1002" s="372" t="s">
        <v>706</v>
      </c>
      <c r="AI1002" s="373"/>
      <c r="AJ1002" s="373"/>
      <c r="AK1002" s="373"/>
      <c r="AL1002" s="357" t="s">
        <v>707</v>
      </c>
      <c r="AM1002" s="358"/>
      <c r="AN1002" s="358"/>
      <c r="AO1002" s="359"/>
      <c r="AP1002" s="360" t="s">
        <v>694</v>
      </c>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v>0.4</v>
      </c>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448</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449</v>
      </c>
      <c r="AQ1101" s="370"/>
      <c r="AR1101" s="370"/>
      <c r="AS1101" s="370"/>
      <c r="AT1101" s="370"/>
      <c r="AU1101" s="370"/>
      <c r="AV1101" s="370"/>
      <c r="AW1101" s="370"/>
      <c r="AX1101" s="370"/>
    </row>
    <row r="1102" spans="1:50" ht="30" customHeight="1" x14ac:dyDescent="0.15">
      <c r="A1102" s="379">
        <v>1</v>
      </c>
      <c r="B1102" s="379">
        <v>1</v>
      </c>
      <c r="C1102" s="377"/>
      <c r="D1102" s="377"/>
      <c r="E1102" s="147" t="s">
        <v>564</v>
      </c>
      <c r="F1102" s="378"/>
      <c r="G1102" s="378"/>
      <c r="H1102" s="378"/>
      <c r="I1102" s="378"/>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3" priority="14043">
      <formula>IF(RIGHT(TEXT(P14,"0.#"),1)=".",FALSE,TRUE)</formula>
    </cfRule>
    <cfRule type="expression" dxfId="2822" priority="14044">
      <formula>IF(RIGHT(TEXT(P14,"0.#"),1)=".",TRUE,FALSE)</formula>
    </cfRule>
  </conditionalFormatting>
  <conditionalFormatting sqref="AE32">
    <cfRule type="expression" dxfId="2821" priority="14033">
      <formula>IF(RIGHT(TEXT(AE32,"0.#"),1)=".",FALSE,TRUE)</formula>
    </cfRule>
    <cfRule type="expression" dxfId="2820" priority="14034">
      <formula>IF(RIGHT(TEXT(AE32,"0.#"),1)=".",TRUE,FALSE)</formula>
    </cfRule>
  </conditionalFormatting>
  <conditionalFormatting sqref="P18:AX18">
    <cfRule type="expression" dxfId="2819" priority="13919">
      <formula>IF(RIGHT(TEXT(P18,"0.#"),1)=".",FALSE,TRUE)</formula>
    </cfRule>
    <cfRule type="expression" dxfId="2818" priority="13920">
      <formula>IF(RIGHT(TEXT(P18,"0.#"),1)=".",TRUE,FALSE)</formula>
    </cfRule>
  </conditionalFormatting>
  <conditionalFormatting sqref="Y791">
    <cfRule type="expression" dxfId="2817" priority="13911">
      <formula>IF(RIGHT(TEXT(Y791,"0.#"),1)=".",FALSE,TRUE)</formula>
    </cfRule>
    <cfRule type="expression" dxfId="2816" priority="13912">
      <formula>IF(RIGHT(TEXT(Y791,"0.#"),1)=".",TRUE,FALSE)</formula>
    </cfRule>
  </conditionalFormatting>
  <conditionalFormatting sqref="Y822:Y829 Y820 Y809:Y816 Y807 Y796 Y794 Y798:Y803">
    <cfRule type="expression" dxfId="2815" priority="13693">
      <formula>IF(RIGHT(TEXT(Y794,"0.#"),1)=".",FALSE,TRUE)</formula>
    </cfRule>
    <cfRule type="expression" dxfId="2814" priority="13694">
      <formula>IF(RIGHT(TEXT(Y794,"0.#"),1)=".",TRUE,FALSE)</formula>
    </cfRule>
  </conditionalFormatting>
  <conditionalFormatting sqref="P13:AX13 AR15:AX15 P15:AQ17">
    <cfRule type="expression" dxfId="2813" priority="13741">
      <formula>IF(RIGHT(TEXT(P13,"0.#"),1)=".",FALSE,TRUE)</formula>
    </cfRule>
    <cfRule type="expression" dxfId="2812" priority="13742">
      <formula>IF(RIGHT(TEXT(P13,"0.#"),1)=".",TRUE,FALSE)</formula>
    </cfRule>
  </conditionalFormatting>
  <conditionalFormatting sqref="P19:AJ19">
    <cfRule type="expression" dxfId="2811" priority="13739">
      <formula>IF(RIGHT(TEXT(P19,"0.#"),1)=".",FALSE,TRUE)</formula>
    </cfRule>
    <cfRule type="expression" dxfId="2810" priority="13740">
      <formula>IF(RIGHT(TEXT(P19,"0.#"),1)=".",TRUE,FALSE)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86:Y790">
    <cfRule type="expression" dxfId="2807" priority="13717">
      <formula>IF(RIGHT(TEXT(Y786,"0.#"),1)=".",FALSE,TRUE)</formula>
    </cfRule>
    <cfRule type="expression" dxfId="2806" priority="13718">
      <formula>IF(RIGHT(TEXT(Y786,"0.#"),1)=".",TRUE,FALSE)</formula>
    </cfRule>
  </conditionalFormatting>
  <conditionalFormatting sqref="AU782">
    <cfRule type="expression" dxfId="2805" priority="13715">
      <formula>IF(RIGHT(TEXT(AU782,"0.#"),1)=".",FALSE,TRUE)</formula>
    </cfRule>
    <cfRule type="expression" dxfId="2804" priority="13716">
      <formula>IF(RIGHT(TEXT(AU782,"0.#"),1)=".",TRUE,FALSE)</formula>
    </cfRule>
  </conditionalFormatting>
  <conditionalFormatting sqref="AU791">
    <cfRule type="expression" dxfId="2803" priority="13713">
      <formula>IF(RIGHT(TEXT(AU791,"0.#"),1)=".",FALSE,TRUE)</formula>
    </cfRule>
    <cfRule type="expression" dxfId="2802" priority="13714">
      <formula>IF(RIGHT(TEXT(AU791,"0.#"),1)=".",TRUE,FALSE)</formula>
    </cfRule>
  </conditionalFormatting>
  <conditionalFormatting sqref="AU783:AU790 AU781">
    <cfRule type="expression" dxfId="2801" priority="13711">
      <formula>IF(RIGHT(TEXT(AU781,"0.#"),1)=".",FALSE,TRUE)</formula>
    </cfRule>
    <cfRule type="expression" dxfId="2800" priority="13712">
      <formula>IF(RIGHT(TEXT(AU781,"0.#"),1)=".",TRUE,FALSE)</formula>
    </cfRule>
  </conditionalFormatting>
  <conditionalFormatting sqref="Y821 Y808 Y795">
    <cfRule type="expression" dxfId="2799" priority="13697">
      <formula>IF(RIGHT(TEXT(Y795,"0.#"),1)=".",FALSE,TRUE)</formula>
    </cfRule>
    <cfRule type="expression" dxfId="2798" priority="13698">
      <formula>IF(RIGHT(TEXT(Y795,"0.#"),1)=".",TRUE,FALSE)</formula>
    </cfRule>
  </conditionalFormatting>
  <conditionalFormatting sqref="Y830 Y817 Y804">
    <cfRule type="expression" dxfId="2797" priority="13695">
      <formula>IF(RIGHT(TEXT(Y804,"0.#"),1)=".",FALSE,TRUE)</formula>
    </cfRule>
    <cfRule type="expression" dxfId="2796" priority="13696">
      <formula>IF(RIGHT(TEXT(Y804,"0.#"),1)=".",TRUE,FALSE)</formula>
    </cfRule>
  </conditionalFormatting>
  <conditionalFormatting sqref="AU821 AU808 AU795">
    <cfRule type="expression" dxfId="2795" priority="13691">
      <formula>IF(RIGHT(TEXT(AU795,"0.#"),1)=".",FALSE,TRUE)</formula>
    </cfRule>
    <cfRule type="expression" dxfId="2794" priority="13692">
      <formula>IF(RIGHT(TEXT(AU795,"0.#"),1)=".",TRUE,FALSE)</formula>
    </cfRule>
  </conditionalFormatting>
  <conditionalFormatting sqref="AU830 AU817 AU804">
    <cfRule type="expression" dxfId="2793" priority="13689">
      <formula>IF(RIGHT(TEXT(AU804,"0.#"),1)=".",FALSE,TRUE)</formula>
    </cfRule>
    <cfRule type="expression" dxfId="2792" priority="13690">
      <formula>IF(RIGHT(TEXT(AU804,"0.#"),1)=".",TRUE,FALSE)</formula>
    </cfRule>
  </conditionalFormatting>
  <conditionalFormatting sqref="AU822:AU829 AU820 AU809:AU816 AU807 AU796:AU803 AU794">
    <cfRule type="expression" dxfId="2791" priority="13687">
      <formula>IF(RIGHT(TEXT(AU794,"0.#"),1)=".",FALSE,TRUE)</formula>
    </cfRule>
    <cfRule type="expression" dxfId="2790" priority="13688">
      <formula>IF(RIGHT(TEXT(AU794,"0.#"),1)=".",TRUE,FALSE)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I101">
    <cfRule type="expression" dxfId="2679" priority="13263">
      <formula>IF(RIGHT(TEXT(AI101,"0.#"),1)=".",FALSE,TRUE)</formula>
    </cfRule>
    <cfRule type="expression" dxfId="2678" priority="13264">
      <formula>IF(RIGHT(TEXT(AI101,"0.#"),1)=".",TRUE,FALSE)</formula>
    </cfRule>
  </conditionalFormatting>
  <conditionalFormatting sqref="AM101">
    <cfRule type="expression" dxfId="2677" priority="13261">
      <formula>IF(RIGHT(TEXT(AM101,"0.#"),1)=".",FALSE,TRUE)</formula>
    </cfRule>
    <cfRule type="expression" dxfId="2676" priority="13262">
      <formula>IF(RIGHT(TEXT(AM101,"0.#"),1)=".",TRUE,FALSE)</formula>
    </cfRule>
  </conditionalFormatting>
  <conditionalFormatting sqref="AE102">
    <cfRule type="expression" dxfId="2675" priority="13259">
      <formula>IF(RIGHT(TEXT(AE102,"0.#"),1)=".",FALSE,TRUE)</formula>
    </cfRule>
    <cfRule type="expression" dxfId="2674" priority="13260">
      <formula>IF(RIGHT(TEXT(AE102,"0.#"),1)=".",TRUE,FALSE)</formula>
    </cfRule>
  </conditionalFormatting>
  <conditionalFormatting sqref="AI102">
    <cfRule type="expression" dxfId="2673" priority="13257">
      <formula>IF(RIGHT(TEXT(AI102,"0.#"),1)=".",FALSE,TRUE)</formula>
    </cfRule>
    <cfRule type="expression" dxfId="2672" priority="13258">
      <formula>IF(RIGHT(TEXT(AI102,"0.#"),1)=".",TRUE,FALSE)</formula>
    </cfRule>
  </conditionalFormatting>
  <conditionalFormatting sqref="AM102">
    <cfRule type="expression" dxfId="2671" priority="13255">
      <formula>IF(RIGHT(TEXT(AM102,"0.#"),1)=".",FALSE,TRUE)</formula>
    </cfRule>
    <cfRule type="expression" dxfId="2670" priority="13256">
      <formula>IF(RIGHT(TEXT(AM102,"0.#"),1)=".",TRUE,FALSE)</formula>
    </cfRule>
  </conditionalFormatting>
  <conditionalFormatting sqref="AQ102">
    <cfRule type="expression" dxfId="2669" priority="13253">
      <formula>IF(RIGHT(TEXT(AQ102,"0.#"),1)=".",FALSE,TRUE)</formula>
    </cfRule>
    <cfRule type="expression" dxfId="2668" priority="13254">
      <formula>IF(RIGHT(TEXT(AQ102,"0.#"),1)=".",TRUE,FALSE)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E116 AQ116">
    <cfRule type="expression" dxfId="2619" priority="13195">
      <formula>IF(RIGHT(TEXT(AE116,"0.#"),1)=".",FALSE,TRUE)</formula>
    </cfRule>
    <cfRule type="expression" dxfId="2618" priority="13196">
      <formula>IF(RIGHT(TEXT(AE116,"0.#"),1)=".",TRUE,FALSE)</formula>
    </cfRule>
  </conditionalFormatting>
  <conditionalFormatting sqref="AI116">
    <cfRule type="expression" dxfId="2617" priority="13193">
      <formula>IF(RIGHT(TEXT(AI116,"0.#"),1)=".",FALSE,TRUE)</formula>
    </cfRule>
    <cfRule type="expression" dxfId="2616" priority="13194">
      <formula>IF(RIGHT(TEXT(AI116,"0.#"),1)=".",TRUE,FALSE)</formula>
    </cfRule>
  </conditionalFormatting>
  <conditionalFormatting sqref="AM116">
    <cfRule type="expression" dxfId="2615" priority="13191">
      <formula>IF(RIGHT(TEXT(AM116,"0.#"),1)=".",FALSE,TRUE)</formula>
    </cfRule>
    <cfRule type="expression" dxfId="2614" priority="13192">
      <formula>IF(RIGHT(TEXT(AM116,"0.#"),1)=".",TRUE,FALSE)</formula>
    </cfRule>
  </conditionalFormatting>
  <conditionalFormatting sqref="AE117 AM117">
    <cfRule type="expression" dxfId="2613" priority="13189">
      <formula>IF(RIGHT(TEXT(AE117,"0.#"),1)=".",FALSE,TRUE)</formula>
    </cfRule>
    <cfRule type="expression" dxfId="2612" priority="13190">
      <formula>IF(RIGHT(TEXT(AE117,"0.#"),1)=".",TRUE,FALSE)</formula>
    </cfRule>
  </conditionalFormatting>
  <conditionalFormatting sqref="AI117">
    <cfRule type="expression" dxfId="2611" priority="13187">
      <formula>IF(RIGHT(TEXT(AI117,"0.#"),1)=".",FALSE,TRUE)</formula>
    </cfRule>
    <cfRule type="expression" dxfId="2610" priority="13188">
      <formula>IF(RIGHT(TEXT(AI117,"0.#"),1)=".",TRUE,FALSE)</formula>
    </cfRule>
  </conditionalFormatting>
  <conditionalFormatting sqref="AQ117">
    <cfRule type="expression" dxfId="2609" priority="13183">
      <formula>IF(RIGHT(TEXT(AQ117,"0.#"),1)=".",FALSE,TRUE)</formula>
    </cfRule>
    <cfRule type="expression" dxfId="2608" priority="13184">
      <formula>IF(RIGHT(TEXT(AQ117,"0.#"),1)=".",TRUE,FALSE)</formula>
    </cfRule>
  </conditionalFormatting>
  <conditionalFormatting sqref="AE119 AQ119">
    <cfRule type="expression" dxfId="2607" priority="13181">
      <formula>IF(RIGHT(TEXT(AE119,"0.#"),1)=".",FALSE,TRUE)</formula>
    </cfRule>
    <cfRule type="expression" dxfId="2606" priority="13182">
      <formula>IF(RIGHT(TEXT(AE119,"0.#"),1)=".",TRUE,FALSE)</formula>
    </cfRule>
  </conditionalFormatting>
  <conditionalFormatting sqref="AI119">
    <cfRule type="expression" dxfId="2605" priority="13179">
      <formula>IF(RIGHT(TEXT(AI119,"0.#"),1)=".",FALSE,TRUE)</formula>
    </cfRule>
    <cfRule type="expression" dxfId="2604" priority="13180">
      <formula>IF(RIGHT(TEXT(AI119,"0.#"),1)=".",TRUE,FALSE)</formula>
    </cfRule>
  </conditionalFormatting>
  <conditionalFormatting sqref="AM119">
    <cfRule type="expression" dxfId="2603" priority="13177">
      <formula>IF(RIGHT(TEXT(AM119,"0.#"),1)=".",FALSE,TRUE)</formula>
    </cfRule>
    <cfRule type="expression" dxfId="2602" priority="13178">
      <formula>IF(RIGHT(TEXT(AM119,"0.#"),1)=".",TRUE,FALSE)</formula>
    </cfRule>
  </conditionalFormatting>
  <conditionalFormatting sqref="AQ120">
    <cfRule type="expression" dxfId="2601" priority="13169">
      <formula>IF(RIGHT(TEXT(AQ120,"0.#"),1)=".",FALSE,TRUE)</formula>
    </cfRule>
    <cfRule type="expression" dxfId="2600" priority="13170">
      <formula>IF(RIGHT(TEXT(AQ120,"0.#"),1)=".",TRUE,FALSE)</formula>
    </cfRule>
  </conditionalFormatting>
  <conditionalFormatting sqref="AE122 AQ122">
    <cfRule type="expression" dxfId="2599" priority="13167">
      <formula>IF(RIGHT(TEXT(AE122,"0.#"),1)=".",FALSE,TRUE)</formula>
    </cfRule>
    <cfRule type="expression" dxfId="2598" priority="13168">
      <formula>IF(RIGHT(TEXT(AE122,"0.#"),1)=".",TRUE,FALSE)</formula>
    </cfRule>
  </conditionalFormatting>
  <conditionalFormatting sqref="AI122">
    <cfRule type="expression" dxfId="2597" priority="13165">
      <formula>IF(RIGHT(TEXT(AI122,"0.#"),1)=".",FALSE,TRUE)</formula>
    </cfRule>
    <cfRule type="expression" dxfId="2596" priority="13166">
      <formula>IF(RIGHT(TEXT(AI122,"0.#"),1)=".",TRUE,FALSE)</formula>
    </cfRule>
  </conditionalFormatting>
  <conditionalFormatting sqref="AM122">
    <cfRule type="expression" dxfId="2595" priority="13163">
      <formula>IF(RIGHT(TEXT(AM122,"0.#"),1)=".",FALSE,TRUE)</formula>
    </cfRule>
    <cfRule type="expression" dxfId="2594" priority="13164">
      <formula>IF(RIGHT(TEXT(AM122,"0.#"),1)=".",TRUE,FALSE)</formula>
    </cfRule>
  </conditionalFormatting>
  <conditionalFormatting sqref="AQ123">
    <cfRule type="expression" dxfId="2593" priority="13155">
      <formula>IF(RIGHT(TEXT(AQ123,"0.#"),1)=".",FALSE,TRUE)</formula>
    </cfRule>
    <cfRule type="expression" dxfId="2592" priority="13156">
      <formula>IF(RIGHT(TEXT(AQ123,"0.#"),1)=".",TRUE,FALSE)</formula>
    </cfRule>
  </conditionalFormatting>
  <conditionalFormatting sqref="AE125 AQ125">
    <cfRule type="expression" dxfId="2591" priority="13153">
      <formula>IF(RIGHT(TEXT(AE125,"0.#"),1)=".",FALSE,TRUE)</formula>
    </cfRule>
    <cfRule type="expression" dxfId="2590" priority="13154">
      <formula>IF(RIGHT(TEXT(AE125,"0.#"),1)=".",TRUE,FALSE)</formula>
    </cfRule>
  </conditionalFormatting>
  <conditionalFormatting sqref="AI125">
    <cfRule type="expression" dxfId="2589" priority="13151">
      <formula>IF(RIGHT(TEXT(AI125,"0.#"),1)=".",FALSE,TRUE)</formula>
    </cfRule>
    <cfRule type="expression" dxfId="2588" priority="13152">
      <formula>IF(RIGHT(TEXT(AI125,"0.#"),1)=".",TRUE,FALSE)</formula>
    </cfRule>
  </conditionalFormatting>
  <conditionalFormatting sqref="AM125">
    <cfRule type="expression" dxfId="2587" priority="13149">
      <formula>IF(RIGHT(TEXT(AM125,"0.#"),1)=".",FALSE,TRUE)</formula>
    </cfRule>
    <cfRule type="expression" dxfId="2586" priority="13150">
      <formula>IF(RIGHT(TEXT(AM125,"0.#"),1)=".",TRUE,FALSE)</formula>
    </cfRule>
  </conditionalFormatting>
  <conditionalFormatting sqref="AQ126">
    <cfRule type="expression" dxfId="2585" priority="13141">
      <formula>IF(RIGHT(TEXT(AQ126,"0.#"),1)=".",FALSE,TRUE)</formula>
    </cfRule>
    <cfRule type="expression" dxfId="2584" priority="13142">
      <formula>IF(RIGHT(TEXT(AQ126,"0.#"),1)=".",TRUE,FALSE)</formula>
    </cfRule>
  </conditionalFormatting>
  <conditionalFormatting sqref="AE128 AQ128">
    <cfRule type="expression" dxfId="2583" priority="13139">
      <formula>IF(RIGHT(TEXT(AE128,"0.#"),1)=".",FALSE,TRUE)</formula>
    </cfRule>
    <cfRule type="expression" dxfId="2582" priority="13140">
      <formula>IF(RIGHT(TEXT(AE128,"0.#"),1)=".",TRUE,FALSE)</formula>
    </cfRule>
  </conditionalFormatting>
  <conditionalFormatting sqref="AI128">
    <cfRule type="expression" dxfId="2581" priority="13137">
      <formula>IF(RIGHT(TEXT(AI128,"0.#"),1)=".",FALSE,TRUE)</formula>
    </cfRule>
    <cfRule type="expression" dxfId="2580" priority="13138">
      <formula>IF(RIGHT(TEXT(AI128,"0.#"),1)=".",TRUE,FALSE)</formula>
    </cfRule>
  </conditionalFormatting>
  <conditionalFormatting sqref="AM128">
    <cfRule type="expression" dxfId="2579" priority="13135">
      <formula>IF(RIGHT(TEXT(AM128,"0.#"),1)=".",FALSE,TRUE)</formula>
    </cfRule>
    <cfRule type="expression" dxfId="2578" priority="13136">
      <formula>IF(RIGHT(TEXT(AM128,"0.#"),1)=".",TRUE,FALSE)</formula>
    </cfRule>
  </conditionalFormatting>
  <conditionalFormatting sqref="AQ129">
    <cfRule type="expression" dxfId="2577" priority="13127">
      <formula>IF(RIGHT(TEXT(AQ129,"0.#"),1)=".",FALSE,TRUE)</formula>
    </cfRule>
    <cfRule type="expression" dxfId="2576" priority="13128">
      <formula>IF(RIGHT(TEXT(AQ129,"0.#"),1)=".",TRUE,FALSE)</formula>
    </cfRule>
  </conditionalFormatting>
  <conditionalFormatting sqref="AE75">
    <cfRule type="expression" dxfId="2575" priority="13125">
      <formula>IF(RIGHT(TEXT(AE75,"0.#"),1)=".",FALSE,TRUE)</formula>
    </cfRule>
    <cfRule type="expression" dxfId="2574" priority="13126">
      <formula>IF(RIGHT(TEXT(AE75,"0.#"),1)=".",TRUE,FALSE)</formula>
    </cfRule>
  </conditionalFormatting>
  <conditionalFormatting sqref="AE76">
    <cfRule type="expression" dxfId="2573" priority="13123">
      <formula>IF(RIGHT(TEXT(AE76,"0.#"),1)=".",FALSE,TRUE)</formula>
    </cfRule>
    <cfRule type="expression" dxfId="2572" priority="13124">
      <formula>IF(RIGHT(TEXT(AE76,"0.#"),1)=".",TRUE,FALSE)</formula>
    </cfRule>
  </conditionalFormatting>
  <conditionalFormatting sqref="AE77">
    <cfRule type="expression" dxfId="2571" priority="13121">
      <formula>IF(RIGHT(TEXT(AE77,"0.#"),1)=".",FALSE,TRUE)</formula>
    </cfRule>
    <cfRule type="expression" dxfId="2570" priority="13122">
      <formula>IF(RIGHT(TEXT(AE77,"0.#"),1)=".",TRUE,FALSE)</formula>
    </cfRule>
  </conditionalFormatting>
  <conditionalFormatting sqref="AI77">
    <cfRule type="expression" dxfId="2569" priority="13119">
      <formula>IF(RIGHT(TEXT(AI77,"0.#"),1)=".",FALSE,TRUE)</formula>
    </cfRule>
    <cfRule type="expression" dxfId="2568" priority="13120">
      <formula>IF(RIGHT(TEXT(AI77,"0.#"),1)=".",TRUE,FALSE)</formula>
    </cfRule>
  </conditionalFormatting>
  <conditionalFormatting sqref="AI76">
    <cfRule type="expression" dxfId="2567" priority="13117">
      <formula>IF(RIGHT(TEXT(AI76,"0.#"),1)=".",FALSE,TRUE)</formula>
    </cfRule>
    <cfRule type="expression" dxfId="2566" priority="13118">
      <formula>IF(RIGHT(TEXT(AI76,"0.#"),1)=".",TRUE,FALSE)</formula>
    </cfRule>
  </conditionalFormatting>
  <conditionalFormatting sqref="AI75">
    <cfRule type="expression" dxfId="2565" priority="13115">
      <formula>IF(RIGHT(TEXT(AI75,"0.#"),1)=".",FALSE,TRUE)</formula>
    </cfRule>
    <cfRule type="expression" dxfId="2564" priority="13116">
      <formula>IF(RIGHT(TEXT(AI75,"0.#"),1)=".",TRUE,FALSE)</formula>
    </cfRule>
  </conditionalFormatting>
  <conditionalFormatting sqref="AM75">
    <cfRule type="expression" dxfId="2563" priority="13113">
      <formula>IF(RIGHT(TEXT(AM75,"0.#"),1)=".",FALSE,TRUE)</formula>
    </cfRule>
    <cfRule type="expression" dxfId="2562" priority="13114">
      <formula>IF(RIGHT(TEXT(AM75,"0.#"),1)=".",TRUE,FALSE)</formula>
    </cfRule>
  </conditionalFormatting>
  <conditionalFormatting sqref="AM76">
    <cfRule type="expression" dxfId="2561" priority="13111">
      <formula>IF(RIGHT(TEXT(AM76,"0.#"),1)=".",FALSE,TRUE)</formula>
    </cfRule>
    <cfRule type="expression" dxfId="2560" priority="13112">
      <formula>IF(RIGHT(TEXT(AM76,"0.#"),1)=".",TRUE,FALSE)</formula>
    </cfRule>
  </conditionalFormatting>
  <conditionalFormatting sqref="AM77">
    <cfRule type="expression" dxfId="2559" priority="13109">
      <formula>IF(RIGHT(TEXT(AM77,"0.#"),1)=".",FALSE,TRUE)</formula>
    </cfRule>
    <cfRule type="expression" dxfId="2558" priority="13110">
      <formula>IF(RIGHT(TEXT(AM77,"0.#"),1)=".",TRUE,FALSE)</formula>
    </cfRule>
  </conditionalFormatting>
  <conditionalFormatting sqref="AE134:AE135 AI134:AI135 AQ134:AQ135 AU134:AU135 AM134:AM135">
    <cfRule type="expression" dxfId="2557" priority="13095">
      <formula>IF(RIGHT(TEXT(AE134,"0.#"),1)=".",FALSE,TRUE)</formula>
    </cfRule>
    <cfRule type="expression" dxfId="2556" priority="13096">
      <formula>IF(RIGHT(TEXT(AE134,"0.#"),1)=".",TRUE,FALSE)</formula>
    </cfRule>
  </conditionalFormatting>
  <conditionalFormatting sqref="AE433">
    <cfRule type="expression" dxfId="2555" priority="13065">
      <formula>IF(RIGHT(TEXT(AE433,"0.#"),1)=".",FALSE,TRUE)</formula>
    </cfRule>
    <cfRule type="expression" dxfId="2554" priority="13066">
      <formula>IF(RIGHT(TEXT(AE433,"0.#"),1)=".",TRUE,FALSE)</formula>
    </cfRule>
  </conditionalFormatting>
  <conditionalFormatting sqref="AM435">
    <cfRule type="expression" dxfId="2553" priority="13049">
      <formula>IF(RIGHT(TEXT(AM435,"0.#"),1)=".",FALSE,TRUE)</formula>
    </cfRule>
    <cfRule type="expression" dxfId="2552" priority="13050">
      <formula>IF(RIGHT(TEXT(AM435,"0.#"),1)=".",TRUE,FALSE)</formula>
    </cfRule>
  </conditionalFormatting>
  <conditionalFormatting sqref="AE434">
    <cfRule type="expression" dxfId="2551" priority="13063">
      <formula>IF(RIGHT(TEXT(AE434,"0.#"),1)=".",FALSE,TRUE)</formula>
    </cfRule>
    <cfRule type="expression" dxfId="2550" priority="13064">
      <formula>IF(RIGHT(TEXT(AE434,"0.#"),1)=".",TRUE,FALSE)</formula>
    </cfRule>
  </conditionalFormatting>
  <conditionalFormatting sqref="AE435">
    <cfRule type="expression" dxfId="2549" priority="13061">
      <formula>IF(RIGHT(TEXT(AE435,"0.#"),1)=".",FALSE,TRUE)</formula>
    </cfRule>
    <cfRule type="expression" dxfId="2548" priority="13062">
      <formula>IF(RIGHT(TEXT(AE435,"0.#"),1)=".",TRUE,FALSE)</formula>
    </cfRule>
  </conditionalFormatting>
  <conditionalFormatting sqref="AM433">
    <cfRule type="expression" dxfId="2547" priority="13053">
      <formula>IF(RIGHT(TEXT(AM433,"0.#"),1)=".",FALSE,TRUE)</formula>
    </cfRule>
    <cfRule type="expression" dxfId="2546" priority="13054">
      <formula>IF(RIGHT(TEXT(AM433,"0.#"),1)=".",TRUE,FALSE)</formula>
    </cfRule>
  </conditionalFormatting>
  <conditionalFormatting sqref="AM434">
    <cfRule type="expression" dxfId="2545" priority="13051">
      <formula>IF(RIGHT(TEXT(AM434,"0.#"),1)=".",FALSE,TRUE)</formula>
    </cfRule>
    <cfRule type="expression" dxfId="2544" priority="13052">
      <formula>IF(RIGHT(TEXT(AM434,"0.#"),1)=".",TRUE,FALSE)</formula>
    </cfRule>
  </conditionalFormatting>
  <conditionalFormatting sqref="AU433">
    <cfRule type="expression" dxfId="2543" priority="13041">
      <formula>IF(RIGHT(TEXT(AU433,"0.#"),1)=".",FALSE,TRUE)</formula>
    </cfRule>
    <cfRule type="expression" dxfId="2542" priority="13042">
      <formula>IF(RIGHT(TEXT(AU433,"0.#"),1)=".",TRUE,FALSE)</formula>
    </cfRule>
  </conditionalFormatting>
  <conditionalFormatting sqref="AU434">
    <cfRule type="expression" dxfId="2541" priority="13039">
      <formula>IF(RIGHT(TEXT(AU434,"0.#"),1)=".",FALSE,TRUE)</formula>
    </cfRule>
    <cfRule type="expression" dxfId="2540" priority="13040">
      <formula>IF(RIGHT(TEXT(AU434,"0.#"),1)=".",TRUE,FALSE)</formula>
    </cfRule>
  </conditionalFormatting>
  <conditionalFormatting sqref="AU435">
    <cfRule type="expression" dxfId="2539" priority="13037">
      <formula>IF(RIGHT(TEXT(AU435,"0.#"),1)=".",FALSE,TRUE)</formula>
    </cfRule>
    <cfRule type="expression" dxfId="2538" priority="13038">
      <formula>IF(RIGHT(TEXT(AU435,"0.#"),1)=".",TRUE,FALSE)</formula>
    </cfRule>
  </conditionalFormatting>
  <conditionalFormatting sqref="AI435">
    <cfRule type="expression" dxfId="2537" priority="12971">
      <formula>IF(RIGHT(TEXT(AI435,"0.#"),1)=".",FALSE,TRUE)</formula>
    </cfRule>
    <cfRule type="expression" dxfId="2536" priority="12972">
      <formula>IF(RIGHT(TEXT(AI435,"0.#"),1)=".",TRUE,FALSE)</formula>
    </cfRule>
  </conditionalFormatting>
  <conditionalFormatting sqref="AI433">
    <cfRule type="expression" dxfId="2535" priority="12975">
      <formula>IF(RIGHT(TEXT(AI433,"0.#"),1)=".",FALSE,TRUE)</formula>
    </cfRule>
    <cfRule type="expression" dxfId="2534" priority="12976">
      <formula>IF(RIGHT(TEXT(AI433,"0.#"),1)=".",TRUE,FALSE)</formula>
    </cfRule>
  </conditionalFormatting>
  <conditionalFormatting sqref="AI434">
    <cfRule type="expression" dxfId="2533" priority="12973">
      <formula>IF(RIGHT(TEXT(AI434,"0.#"),1)=".",FALSE,TRUE)</formula>
    </cfRule>
    <cfRule type="expression" dxfId="2532" priority="12974">
      <formula>IF(RIGHT(TEXT(AI434,"0.#"),1)=".",TRUE,FALSE)</formula>
    </cfRule>
  </conditionalFormatting>
  <conditionalFormatting sqref="AQ434">
    <cfRule type="expression" dxfId="2531" priority="12957">
      <formula>IF(RIGHT(TEXT(AQ434,"0.#"),1)=".",FALSE,TRUE)</formula>
    </cfRule>
    <cfRule type="expression" dxfId="2530" priority="12958">
      <formula>IF(RIGHT(TEXT(AQ434,"0.#"),1)=".",TRUE,FALSE)</formula>
    </cfRule>
  </conditionalFormatting>
  <conditionalFormatting sqref="AQ435">
    <cfRule type="expression" dxfId="2529" priority="12943">
      <formula>IF(RIGHT(TEXT(AQ435,"0.#"),1)=".",FALSE,TRUE)</formula>
    </cfRule>
    <cfRule type="expression" dxfId="2528" priority="12944">
      <formula>IF(RIGHT(TEXT(AQ435,"0.#"),1)=".",TRUE,FALSE)</formula>
    </cfRule>
  </conditionalFormatting>
  <conditionalFormatting sqref="AQ433">
    <cfRule type="expression" dxfId="2527" priority="12941">
      <formula>IF(RIGHT(TEXT(AQ433,"0.#"),1)=".",FALSE,TRUE)</formula>
    </cfRule>
    <cfRule type="expression" dxfId="2526" priority="12942">
      <formula>IF(RIGHT(TEXT(AQ433,"0.#"),1)=".",TRUE,FALSE)</formula>
    </cfRule>
  </conditionalFormatting>
  <conditionalFormatting sqref="AL839:AO866">
    <cfRule type="expression" dxfId="2525" priority="6665">
      <formula>IF(AND(AL839&gt;=0, RIGHT(TEXT(AL839,"0.#"),1)&lt;&gt;"."),TRUE,FALSE)</formula>
    </cfRule>
    <cfRule type="expression" dxfId="2524" priority="6666">
      <formula>IF(AND(AL839&gt;=0, RIGHT(TEXT(AL839,"0.#"),1)="."),TRUE,FALSE)</formula>
    </cfRule>
    <cfRule type="expression" dxfId="2523" priority="6667">
      <formula>IF(AND(AL839&lt;0, RIGHT(TEXT(AL839,"0.#"),1)&lt;&gt;"."),TRUE,FALSE)</formula>
    </cfRule>
    <cfRule type="expression" dxfId="2522" priority="6668">
      <formula>IF(AND(AL839&lt;0, RIGHT(TEXT(AL839,"0.#"),1)="."),TRUE,FALSE)</formula>
    </cfRule>
  </conditionalFormatting>
  <conditionalFormatting sqref="AQ53:AQ55">
    <cfRule type="expression" dxfId="2521" priority="4687">
      <formula>IF(RIGHT(TEXT(AQ53,"0.#"),1)=".",FALSE,TRUE)</formula>
    </cfRule>
    <cfRule type="expression" dxfId="2520" priority="4688">
      <formula>IF(RIGHT(TEXT(AQ53,"0.#"),1)=".",TRUE,FALSE)</formula>
    </cfRule>
  </conditionalFormatting>
  <conditionalFormatting sqref="AU53:AU55">
    <cfRule type="expression" dxfId="2519" priority="4685">
      <formula>IF(RIGHT(TEXT(AU53,"0.#"),1)=".",FALSE,TRUE)</formula>
    </cfRule>
    <cfRule type="expression" dxfId="2518" priority="4686">
      <formula>IF(RIGHT(TEXT(AU53,"0.#"),1)=".",TRUE,FALSE)</formula>
    </cfRule>
  </conditionalFormatting>
  <conditionalFormatting sqref="AQ60:AQ62">
    <cfRule type="expression" dxfId="2517" priority="4683">
      <formula>IF(RIGHT(TEXT(AQ60,"0.#"),1)=".",FALSE,TRUE)</formula>
    </cfRule>
    <cfRule type="expression" dxfId="2516" priority="4684">
      <formula>IF(RIGHT(TEXT(AQ60,"0.#"),1)=".",TRUE,FALSE)</formula>
    </cfRule>
  </conditionalFormatting>
  <conditionalFormatting sqref="AU60:AU62">
    <cfRule type="expression" dxfId="2515" priority="4681">
      <formula>IF(RIGHT(TEXT(AU60,"0.#"),1)=".",FALSE,TRUE)</formula>
    </cfRule>
    <cfRule type="expression" dxfId="2514" priority="4682">
      <formula>IF(RIGHT(TEXT(AU60,"0.#"),1)=".",TRUE,FALSE)</formula>
    </cfRule>
  </conditionalFormatting>
  <conditionalFormatting sqref="AQ75:AQ77">
    <cfRule type="expression" dxfId="2513" priority="4679">
      <formula>IF(RIGHT(TEXT(AQ75,"0.#"),1)=".",FALSE,TRUE)</formula>
    </cfRule>
    <cfRule type="expression" dxfId="2512" priority="4680">
      <formula>IF(RIGHT(TEXT(AQ75,"0.#"),1)=".",TRUE,FALSE)</formula>
    </cfRule>
  </conditionalFormatting>
  <conditionalFormatting sqref="AU75:AU77">
    <cfRule type="expression" dxfId="2511" priority="4677">
      <formula>IF(RIGHT(TEXT(AU75,"0.#"),1)=".",FALSE,TRUE)</formula>
    </cfRule>
    <cfRule type="expression" dxfId="2510" priority="4678">
      <formula>IF(RIGHT(TEXT(AU75,"0.#"),1)=".",TRUE,FALSE)</formula>
    </cfRule>
  </conditionalFormatting>
  <conditionalFormatting sqref="AQ87:AQ89">
    <cfRule type="expression" dxfId="2509" priority="4675">
      <formula>IF(RIGHT(TEXT(AQ87,"0.#"),1)=".",FALSE,TRUE)</formula>
    </cfRule>
    <cfRule type="expression" dxfId="2508" priority="4676">
      <formula>IF(RIGHT(TEXT(AQ87,"0.#"),1)=".",TRUE,FALSE)</formula>
    </cfRule>
  </conditionalFormatting>
  <conditionalFormatting sqref="AU87:AU89">
    <cfRule type="expression" dxfId="2507" priority="4673">
      <formula>IF(RIGHT(TEXT(AU87,"0.#"),1)=".",FALSE,TRUE)</formula>
    </cfRule>
    <cfRule type="expression" dxfId="2506" priority="4674">
      <formula>IF(RIGHT(TEXT(AU87,"0.#"),1)=".",TRUE,FALSE)</formula>
    </cfRule>
  </conditionalFormatting>
  <conditionalFormatting sqref="AQ92:AQ94">
    <cfRule type="expression" dxfId="2505" priority="4671">
      <formula>IF(RIGHT(TEXT(AQ92,"0.#"),1)=".",FALSE,TRUE)</formula>
    </cfRule>
    <cfRule type="expression" dxfId="2504" priority="4672">
      <formula>IF(RIGHT(TEXT(AQ92,"0.#"),1)=".",TRUE,FALSE)</formula>
    </cfRule>
  </conditionalFormatting>
  <conditionalFormatting sqref="AU92:AU94">
    <cfRule type="expression" dxfId="2503" priority="4669">
      <formula>IF(RIGHT(TEXT(AU92,"0.#"),1)=".",FALSE,TRUE)</formula>
    </cfRule>
    <cfRule type="expression" dxfId="2502" priority="4670">
      <formula>IF(RIGHT(TEXT(AU92,"0.#"),1)=".",TRUE,FALSE)</formula>
    </cfRule>
  </conditionalFormatting>
  <conditionalFormatting sqref="AQ97:AQ99">
    <cfRule type="expression" dxfId="2501" priority="4667">
      <formula>IF(RIGHT(TEXT(AQ97,"0.#"),1)=".",FALSE,TRUE)</formula>
    </cfRule>
    <cfRule type="expression" dxfId="2500" priority="4668">
      <formula>IF(RIGHT(TEXT(AQ97,"0.#"),1)=".",TRUE,FALSE)</formula>
    </cfRule>
  </conditionalFormatting>
  <conditionalFormatting sqref="AU97:AU99">
    <cfRule type="expression" dxfId="2499" priority="4665">
      <formula>IF(RIGHT(TEXT(AU97,"0.#"),1)=".",FALSE,TRUE)</formula>
    </cfRule>
    <cfRule type="expression" dxfId="2498" priority="4666">
      <formula>IF(RIGHT(TEXT(AU97,"0.#"),1)=".",TRUE,FALSE)</formula>
    </cfRule>
  </conditionalFormatting>
  <conditionalFormatting sqref="AE458">
    <cfRule type="expression" dxfId="2497" priority="4359">
      <formula>IF(RIGHT(TEXT(AE458,"0.#"),1)=".",FALSE,TRUE)</formula>
    </cfRule>
    <cfRule type="expression" dxfId="2496" priority="4360">
      <formula>IF(RIGHT(TEXT(AE458,"0.#"),1)=".",TRUE,FALSE)</formula>
    </cfRule>
  </conditionalFormatting>
  <conditionalFormatting sqref="AM460">
    <cfRule type="expression" dxfId="2495" priority="4349">
      <formula>IF(RIGHT(TEXT(AM460,"0.#"),1)=".",FALSE,TRUE)</formula>
    </cfRule>
    <cfRule type="expression" dxfId="2494" priority="4350">
      <formula>IF(RIGHT(TEXT(AM460,"0.#"),1)=".",TRUE,FALSE)</formula>
    </cfRule>
  </conditionalFormatting>
  <conditionalFormatting sqref="AE459">
    <cfRule type="expression" dxfId="2493" priority="4357">
      <formula>IF(RIGHT(TEXT(AE459,"0.#"),1)=".",FALSE,TRUE)</formula>
    </cfRule>
    <cfRule type="expression" dxfId="2492" priority="4358">
      <formula>IF(RIGHT(TEXT(AE459,"0.#"),1)=".",TRUE,FALSE)</formula>
    </cfRule>
  </conditionalFormatting>
  <conditionalFormatting sqref="AE460">
    <cfRule type="expression" dxfId="2491" priority="4355">
      <formula>IF(RIGHT(TEXT(AE460,"0.#"),1)=".",FALSE,TRUE)</formula>
    </cfRule>
    <cfRule type="expression" dxfId="2490" priority="4356">
      <formula>IF(RIGHT(TEXT(AE460,"0.#"),1)=".",TRUE,FALSE)</formula>
    </cfRule>
  </conditionalFormatting>
  <conditionalFormatting sqref="AM458">
    <cfRule type="expression" dxfId="2489" priority="4353">
      <formula>IF(RIGHT(TEXT(AM458,"0.#"),1)=".",FALSE,TRUE)</formula>
    </cfRule>
    <cfRule type="expression" dxfId="2488" priority="4354">
      <formula>IF(RIGHT(TEXT(AM458,"0.#"),1)=".",TRUE,FALSE)</formula>
    </cfRule>
  </conditionalFormatting>
  <conditionalFormatting sqref="AM459">
    <cfRule type="expression" dxfId="2487" priority="4351">
      <formula>IF(RIGHT(TEXT(AM459,"0.#"),1)=".",FALSE,TRUE)</formula>
    </cfRule>
    <cfRule type="expression" dxfId="2486" priority="4352">
      <formula>IF(RIGHT(TEXT(AM459,"0.#"),1)=".",TRUE,FALSE)</formula>
    </cfRule>
  </conditionalFormatting>
  <conditionalFormatting sqref="AU458">
    <cfRule type="expression" dxfId="2485" priority="4347">
      <formula>IF(RIGHT(TEXT(AU458,"0.#"),1)=".",FALSE,TRUE)</formula>
    </cfRule>
    <cfRule type="expression" dxfId="2484" priority="4348">
      <formula>IF(RIGHT(TEXT(AU458,"0.#"),1)=".",TRUE,FALSE)</formula>
    </cfRule>
  </conditionalFormatting>
  <conditionalFormatting sqref="AU459">
    <cfRule type="expression" dxfId="2483" priority="4345">
      <formula>IF(RIGHT(TEXT(AU459,"0.#"),1)=".",FALSE,TRUE)</formula>
    </cfRule>
    <cfRule type="expression" dxfId="2482" priority="4346">
      <formula>IF(RIGHT(TEXT(AU459,"0.#"),1)=".",TRUE,FALSE)</formula>
    </cfRule>
  </conditionalFormatting>
  <conditionalFormatting sqref="AU460">
    <cfRule type="expression" dxfId="2481" priority="4343">
      <formula>IF(RIGHT(TEXT(AU460,"0.#"),1)=".",FALSE,TRUE)</formula>
    </cfRule>
    <cfRule type="expression" dxfId="2480" priority="4344">
      <formula>IF(RIGHT(TEXT(AU460,"0.#"),1)=".",TRUE,FALSE)</formula>
    </cfRule>
  </conditionalFormatting>
  <conditionalFormatting sqref="AI460">
    <cfRule type="expression" dxfId="2479" priority="4337">
      <formula>IF(RIGHT(TEXT(AI460,"0.#"),1)=".",FALSE,TRUE)</formula>
    </cfRule>
    <cfRule type="expression" dxfId="2478" priority="4338">
      <formula>IF(RIGHT(TEXT(AI460,"0.#"),1)=".",TRUE,FALSE)</formula>
    </cfRule>
  </conditionalFormatting>
  <conditionalFormatting sqref="AI458">
    <cfRule type="expression" dxfId="2477" priority="4341">
      <formula>IF(RIGHT(TEXT(AI458,"0.#"),1)=".",FALSE,TRUE)</formula>
    </cfRule>
    <cfRule type="expression" dxfId="2476" priority="4342">
      <formula>IF(RIGHT(TEXT(AI458,"0.#"),1)=".",TRUE,FALSE)</formula>
    </cfRule>
  </conditionalFormatting>
  <conditionalFormatting sqref="AI459">
    <cfRule type="expression" dxfId="2475" priority="4339">
      <formula>IF(RIGHT(TEXT(AI459,"0.#"),1)=".",FALSE,TRUE)</formula>
    </cfRule>
    <cfRule type="expression" dxfId="2474" priority="4340">
      <formula>IF(RIGHT(TEXT(AI459,"0.#"),1)=".",TRUE,FALSE)</formula>
    </cfRule>
  </conditionalFormatting>
  <conditionalFormatting sqref="AQ459">
    <cfRule type="expression" dxfId="2473" priority="4335">
      <formula>IF(RIGHT(TEXT(AQ459,"0.#"),1)=".",FALSE,TRUE)</formula>
    </cfRule>
    <cfRule type="expression" dxfId="2472" priority="4336">
      <formula>IF(RIGHT(TEXT(AQ459,"0.#"),1)=".",TRUE,FALSE)</formula>
    </cfRule>
  </conditionalFormatting>
  <conditionalFormatting sqref="AQ460">
    <cfRule type="expression" dxfId="2471" priority="4333">
      <formula>IF(RIGHT(TEXT(AQ460,"0.#"),1)=".",FALSE,TRUE)</formula>
    </cfRule>
    <cfRule type="expression" dxfId="2470" priority="4334">
      <formula>IF(RIGHT(TEXT(AQ460,"0.#"),1)=".",TRUE,FALSE)</formula>
    </cfRule>
  </conditionalFormatting>
  <conditionalFormatting sqref="AQ458">
    <cfRule type="expression" dxfId="2469" priority="4331">
      <formula>IF(RIGHT(TEXT(AQ458,"0.#"),1)=".",FALSE,TRUE)</formula>
    </cfRule>
    <cfRule type="expression" dxfId="2468" priority="4332">
      <formula>IF(RIGHT(TEXT(AQ458,"0.#"),1)=".",TRUE,FALSE)</formula>
    </cfRule>
  </conditionalFormatting>
  <conditionalFormatting sqref="AE120 AM120">
    <cfRule type="expression" dxfId="2467" priority="3009">
      <formula>IF(RIGHT(TEXT(AE120,"0.#"),1)=".",FALSE,TRUE)</formula>
    </cfRule>
    <cfRule type="expression" dxfId="2466" priority="3010">
      <formula>IF(RIGHT(TEXT(AE120,"0.#"),1)=".",TRUE,FALSE)</formula>
    </cfRule>
  </conditionalFormatting>
  <conditionalFormatting sqref="AI126">
    <cfRule type="expression" dxfId="2465" priority="2999">
      <formula>IF(RIGHT(TEXT(AI126,"0.#"),1)=".",FALSE,TRUE)</formula>
    </cfRule>
    <cfRule type="expression" dxfId="2464" priority="3000">
      <formula>IF(RIGHT(TEXT(AI126,"0.#"),1)=".",TRUE,FALSE)</formula>
    </cfRule>
  </conditionalFormatting>
  <conditionalFormatting sqref="AI120">
    <cfRule type="expression" dxfId="2463" priority="3007">
      <formula>IF(RIGHT(TEXT(AI120,"0.#"),1)=".",FALSE,TRUE)</formula>
    </cfRule>
    <cfRule type="expression" dxfId="2462" priority="3008">
      <formula>IF(RIGHT(TEXT(AI120,"0.#"),1)=".",TRUE,FALSE)</formula>
    </cfRule>
  </conditionalFormatting>
  <conditionalFormatting sqref="AE123 AM123">
    <cfRule type="expression" dxfId="2461" priority="3005">
      <formula>IF(RIGHT(TEXT(AE123,"0.#"),1)=".",FALSE,TRUE)</formula>
    </cfRule>
    <cfRule type="expression" dxfId="2460" priority="3006">
      <formula>IF(RIGHT(TEXT(AE123,"0.#"),1)=".",TRUE,FALSE)</formula>
    </cfRule>
  </conditionalFormatting>
  <conditionalFormatting sqref="AI123">
    <cfRule type="expression" dxfId="2459" priority="3003">
      <formula>IF(RIGHT(TEXT(AI123,"0.#"),1)=".",FALSE,TRUE)</formula>
    </cfRule>
    <cfRule type="expression" dxfId="2458" priority="3004">
      <formula>IF(RIGHT(TEXT(AI123,"0.#"),1)=".",TRUE,FALSE)</formula>
    </cfRule>
  </conditionalFormatting>
  <conditionalFormatting sqref="AE126 AM126">
    <cfRule type="expression" dxfId="2457" priority="3001">
      <formula>IF(RIGHT(TEXT(AE126,"0.#"),1)=".",FALSE,TRUE)</formula>
    </cfRule>
    <cfRule type="expression" dxfId="2456" priority="3002">
      <formula>IF(RIGHT(TEXT(AE126,"0.#"),1)=".",TRUE,FALSE)</formula>
    </cfRule>
  </conditionalFormatting>
  <conditionalFormatting sqref="AE129 AM129">
    <cfRule type="expression" dxfId="2455" priority="2997">
      <formula>IF(RIGHT(TEXT(AE129,"0.#"),1)=".",FALSE,TRUE)</formula>
    </cfRule>
    <cfRule type="expression" dxfId="2454" priority="2998">
      <formula>IF(RIGHT(TEXT(AE129,"0.#"),1)=".",TRUE,FALSE)</formula>
    </cfRule>
  </conditionalFormatting>
  <conditionalFormatting sqref="AI129">
    <cfRule type="expression" dxfId="2453" priority="2995">
      <formula>IF(RIGHT(TEXT(AI129,"0.#"),1)=".",FALSE,TRUE)</formula>
    </cfRule>
    <cfRule type="expression" dxfId="2452" priority="2996">
      <formula>IF(RIGHT(TEXT(AI129,"0.#"),1)=".",TRUE,FALSE)</formula>
    </cfRule>
  </conditionalFormatting>
  <conditionalFormatting sqref="Y839:Y866">
    <cfRule type="expression" dxfId="2451" priority="2993">
      <formula>IF(RIGHT(TEXT(Y839,"0.#"),1)=".",FALSE,TRUE)</formula>
    </cfRule>
    <cfRule type="expression" dxfId="2450" priority="2994">
      <formula>IF(RIGHT(TEXT(Y839,"0.#"),1)=".",TRUE,FALSE)</formula>
    </cfRule>
  </conditionalFormatting>
  <conditionalFormatting sqref="AU518">
    <cfRule type="expression" dxfId="2449" priority="1503">
      <formula>IF(RIGHT(TEXT(AU518,"0.#"),1)=".",FALSE,TRUE)</formula>
    </cfRule>
    <cfRule type="expression" dxfId="2448" priority="1504">
      <formula>IF(RIGHT(TEXT(AU518,"0.#"),1)=".",TRUE,FALSE)</formula>
    </cfRule>
  </conditionalFormatting>
  <conditionalFormatting sqref="AQ551">
    <cfRule type="expression" dxfId="2447" priority="1279">
      <formula>IF(RIGHT(TEXT(AQ551,"0.#"),1)=".",FALSE,TRUE)</formula>
    </cfRule>
    <cfRule type="expression" dxfId="2446" priority="1280">
      <formula>IF(RIGHT(TEXT(AQ551,"0.#"),1)=".",TRUE,FALSE)</formula>
    </cfRule>
  </conditionalFormatting>
  <conditionalFormatting sqref="AE556">
    <cfRule type="expression" dxfId="2445" priority="1277">
      <formula>IF(RIGHT(TEXT(AE556,"0.#"),1)=".",FALSE,TRUE)</formula>
    </cfRule>
    <cfRule type="expression" dxfId="2444" priority="1278">
      <formula>IF(RIGHT(TEXT(AE556,"0.#"),1)=".",TRUE,FALSE)</formula>
    </cfRule>
  </conditionalFormatting>
  <conditionalFormatting sqref="AE557">
    <cfRule type="expression" dxfId="2443" priority="1275">
      <formula>IF(RIGHT(TEXT(AE557,"0.#"),1)=".",FALSE,TRUE)</formula>
    </cfRule>
    <cfRule type="expression" dxfId="2442" priority="1276">
      <formula>IF(RIGHT(TEXT(AE557,"0.#"),1)=".",TRUE,FALSE)</formula>
    </cfRule>
  </conditionalFormatting>
  <conditionalFormatting sqref="AE558">
    <cfRule type="expression" dxfId="2441" priority="1273">
      <formula>IF(RIGHT(TEXT(AE558,"0.#"),1)=".",FALSE,TRUE)</formula>
    </cfRule>
    <cfRule type="expression" dxfId="2440" priority="1274">
      <formula>IF(RIGHT(TEXT(AE558,"0.#"),1)=".",TRUE,FALSE)</formula>
    </cfRule>
  </conditionalFormatting>
  <conditionalFormatting sqref="AU556">
    <cfRule type="expression" dxfId="2439" priority="1265">
      <formula>IF(RIGHT(TEXT(AU556,"0.#"),1)=".",FALSE,TRUE)</formula>
    </cfRule>
    <cfRule type="expression" dxfId="2438" priority="1266">
      <formula>IF(RIGHT(TEXT(AU556,"0.#"),1)=".",TRUE,FALSE)</formula>
    </cfRule>
  </conditionalFormatting>
  <conditionalFormatting sqref="AU557">
    <cfRule type="expression" dxfId="2437" priority="1263">
      <formula>IF(RIGHT(TEXT(AU557,"0.#"),1)=".",FALSE,TRUE)</formula>
    </cfRule>
    <cfRule type="expression" dxfId="2436" priority="1264">
      <formula>IF(RIGHT(TEXT(AU557,"0.#"),1)=".",TRUE,FALSE)</formula>
    </cfRule>
  </conditionalFormatting>
  <conditionalFormatting sqref="AU558">
    <cfRule type="expression" dxfId="2435" priority="1261">
      <formula>IF(RIGHT(TEXT(AU558,"0.#"),1)=".",FALSE,TRUE)</formula>
    </cfRule>
    <cfRule type="expression" dxfId="2434" priority="1262">
      <formula>IF(RIGHT(TEXT(AU558,"0.#"),1)=".",TRUE,FALSE)</formula>
    </cfRule>
  </conditionalFormatting>
  <conditionalFormatting sqref="AQ557">
    <cfRule type="expression" dxfId="2433" priority="1253">
      <formula>IF(RIGHT(TEXT(AQ557,"0.#"),1)=".",FALSE,TRUE)</formula>
    </cfRule>
    <cfRule type="expression" dxfId="2432" priority="1254">
      <formula>IF(RIGHT(TEXT(AQ557,"0.#"),1)=".",TRUE,FALSE)</formula>
    </cfRule>
  </conditionalFormatting>
  <conditionalFormatting sqref="AQ558">
    <cfRule type="expression" dxfId="2431" priority="1251">
      <formula>IF(RIGHT(TEXT(AQ558,"0.#"),1)=".",FALSE,TRUE)</formula>
    </cfRule>
    <cfRule type="expression" dxfId="2430" priority="1252">
      <formula>IF(RIGHT(TEXT(AQ558,"0.#"),1)=".",TRUE,FALSE)</formula>
    </cfRule>
  </conditionalFormatting>
  <conditionalFormatting sqref="AQ556">
    <cfRule type="expression" dxfId="2429" priority="1249">
      <formula>IF(RIGHT(TEXT(AQ556,"0.#"),1)=".",FALSE,TRUE)</formula>
    </cfRule>
    <cfRule type="expression" dxfId="2428" priority="1250">
      <formula>IF(RIGHT(TEXT(AQ556,"0.#"),1)=".",TRUE,FALSE)</formula>
    </cfRule>
  </conditionalFormatting>
  <conditionalFormatting sqref="AE561">
    <cfRule type="expression" dxfId="2427" priority="1247">
      <formula>IF(RIGHT(TEXT(AE561,"0.#"),1)=".",FALSE,TRUE)</formula>
    </cfRule>
    <cfRule type="expression" dxfId="2426" priority="1248">
      <formula>IF(RIGHT(TEXT(AE561,"0.#"),1)=".",TRUE,FALSE)</formula>
    </cfRule>
  </conditionalFormatting>
  <conditionalFormatting sqref="AE562">
    <cfRule type="expression" dxfId="2425" priority="1245">
      <formula>IF(RIGHT(TEXT(AE562,"0.#"),1)=".",FALSE,TRUE)</formula>
    </cfRule>
    <cfRule type="expression" dxfId="2424" priority="1246">
      <formula>IF(RIGHT(TEXT(AE562,"0.#"),1)=".",TRUE,FALSE)</formula>
    </cfRule>
  </conditionalFormatting>
  <conditionalFormatting sqref="AE563">
    <cfRule type="expression" dxfId="2423" priority="1243">
      <formula>IF(RIGHT(TEXT(AE563,"0.#"),1)=".",FALSE,TRUE)</formula>
    </cfRule>
    <cfRule type="expression" dxfId="2422" priority="1244">
      <formula>IF(RIGHT(TEXT(AE563,"0.#"),1)=".",TRUE,FALSE)</formula>
    </cfRule>
  </conditionalFormatting>
  <conditionalFormatting sqref="AL1102:AO1131">
    <cfRule type="expression" dxfId="2421" priority="2899">
      <formula>IF(AND(AL1102&gt;=0, RIGHT(TEXT(AL1102,"0.#"),1)&lt;&gt;"."),TRUE,FALSE)</formula>
    </cfRule>
    <cfRule type="expression" dxfId="2420" priority="2900">
      <formula>IF(AND(AL1102&gt;=0, RIGHT(TEXT(AL1102,"0.#"),1)="."),TRUE,FALSE)</formula>
    </cfRule>
    <cfRule type="expression" dxfId="2419" priority="2901">
      <formula>IF(AND(AL1102&lt;0, RIGHT(TEXT(AL1102,"0.#"),1)&lt;&gt;"."),TRUE,FALSE)</formula>
    </cfRule>
    <cfRule type="expression" dxfId="2418" priority="2902">
      <formula>IF(AND(AL1102&lt;0, RIGHT(TEXT(AL1102,"0.#"),1)="."),TRUE,FALSE)</formula>
    </cfRule>
  </conditionalFormatting>
  <conditionalFormatting sqref="Y1102:Y1131">
    <cfRule type="expression" dxfId="2417" priority="2897">
      <formula>IF(RIGHT(TEXT(Y1102,"0.#"),1)=".",FALSE,TRUE)</formula>
    </cfRule>
    <cfRule type="expression" dxfId="2416" priority="2898">
      <formula>IF(RIGHT(TEXT(Y1102,"0.#"),1)=".",TRUE,FALSE)</formula>
    </cfRule>
  </conditionalFormatting>
  <conditionalFormatting sqref="AQ553">
    <cfRule type="expression" dxfId="2415" priority="1281">
      <formula>IF(RIGHT(TEXT(AQ553,"0.#"),1)=".",FALSE,TRUE)</formula>
    </cfRule>
    <cfRule type="expression" dxfId="2414" priority="1282">
      <formula>IF(RIGHT(TEXT(AQ553,"0.#"),1)=".",TRUE,FALSE)</formula>
    </cfRule>
  </conditionalFormatting>
  <conditionalFormatting sqref="AU552">
    <cfRule type="expression" dxfId="2413" priority="1293">
      <formula>IF(RIGHT(TEXT(AU552,"0.#"),1)=".",FALSE,TRUE)</formula>
    </cfRule>
    <cfRule type="expression" dxfId="2412" priority="1294">
      <formula>IF(RIGHT(TEXT(AU552,"0.#"),1)=".",TRUE,FALSE)</formula>
    </cfRule>
  </conditionalFormatting>
  <conditionalFormatting sqref="AE552">
    <cfRule type="expression" dxfId="2411" priority="1305">
      <formula>IF(RIGHT(TEXT(AE552,"0.#"),1)=".",FALSE,TRUE)</formula>
    </cfRule>
    <cfRule type="expression" dxfId="2410" priority="1306">
      <formula>IF(RIGHT(TEXT(AE552,"0.#"),1)=".",TRUE,FALSE)</formula>
    </cfRule>
  </conditionalFormatting>
  <conditionalFormatting sqref="AQ548">
    <cfRule type="expression" dxfId="2409" priority="1311">
      <formula>IF(RIGHT(TEXT(AQ548,"0.#"),1)=".",FALSE,TRUE)</formula>
    </cfRule>
    <cfRule type="expression" dxfId="2408" priority="1312">
      <formula>IF(RIGHT(TEXT(AQ548,"0.#"),1)=".",TRUE,FALSE)</formula>
    </cfRule>
  </conditionalFormatting>
  <conditionalFormatting sqref="AL838:AO838">
    <cfRule type="expression" dxfId="2407" priority="2851">
      <formula>IF(AND(AL838&gt;=0, RIGHT(TEXT(AL838,"0.#"),1)&lt;&gt;"."),TRUE,FALSE)</formula>
    </cfRule>
    <cfRule type="expression" dxfId="2406" priority="2852">
      <formula>IF(AND(AL838&gt;=0, RIGHT(TEXT(AL838,"0.#"),1)="."),TRUE,FALSE)</formula>
    </cfRule>
    <cfRule type="expression" dxfId="2405" priority="2853">
      <formula>IF(AND(AL838&lt;0, RIGHT(TEXT(AL838,"0.#"),1)&lt;&gt;"."),TRUE,FALSE)</formula>
    </cfRule>
    <cfRule type="expression" dxfId="2404" priority="2854">
      <formula>IF(AND(AL838&lt;0, RIGHT(TEXT(AL838,"0.#"),1)="."),TRUE,FALSE)</formula>
    </cfRule>
  </conditionalFormatting>
  <conditionalFormatting sqref="Y837:Y838">
    <cfRule type="expression" dxfId="2403" priority="2849">
      <formula>IF(RIGHT(TEXT(Y837,"0.#"),1)=".",FALSE,TRUE)</formula>
    </cfRule>
    <cfRule type="expression" dxfId="2402" priority="2850">
      <formula>IF(RIGHT(TEXT(Y837,"0.#"),1)=".",TRUE,FALSE)</formula>
    </cfRule>
  </conditionalFormatting>
  <conditionalFormatting sqref="AE492">
    <cfRule type="expression" dxfId="2401" priority="1637">
      <formula>IF(RIGHT(TEXT(AE492,"0.#"),1)=".",FALSE,TRUE)</formula>
    </cfRule>
    <cfRule type="expression" dxfId="2400" priority="1638">
      <formula>IF(RIGHT(TEXT(AE492,"0.#"),1)=".",TRUE,FALSE)</formula>
    </cfRule>
  </conditionalFormatting>
  <conditionalFormatting sqref="AE493">
    <cfRule type="expression" dxfId="2399" priority="1635">
      <formula>IF(RIGHT(TEXT(AE493,"0.#"),1)=".",FALSE,TRUE)</formula>
    </cfRule>
    <cfRule type="expression" dxfId="2398" priority="1636">
      <formula>IF(RIGHT(TEXT(AE493,"0.#"),1)=".",TRUE,FALSE)</formula>
    </cfRule>
  </conditionalFormatting>
  <conditionalFormatting sqref="AE494">
    <cfRule type="expression" dxfId="2397" priority="1633">
      <formula>IF(RIGHT(TEXT(AE494,"0.#"),1)=".",FALSE,TRUE)</formula>
    </cfRule>
    <cfRule type="expression" dxfId="2396" priority="1634">
      <formula>IF(RIGHT(TEXT(AE494,"0.#"),1)=".",TRUE,FALSE)</formula>
    </cfRule>
  </conditionalFormatting>
  <conditionalFormatting sqref="AQ493">
    <cfRule type="expression" dxfId="2395" priority="1613">
      <formula>IF(RIGHT(TEXT(AQ493,"0.#"),1)=".",FALSE,TRUE)</formula>
    </cfRule>
    <cfRule type="expression" dxfId="2394" priority="1614">
      <formula>IF(RIGHT(TEXT(AQ493,"0.#"),1)=".",TRUE,FALSE)</formula>
    </cfRule>
  </conditionalFormatting>
  <conditionalFormatting sqref="AQ494">
    <cfRule type="expression" dxfId="2393" priority="1611">
      <formula>IF(RIGHT(TEXT(AQ494,"0.#"),1)=".",FALSE,TRUE)</formula>
    </cfRule>
    <cfRule type="expression" dxfId="2392" priority="1612">
      <formula>IF(RIGHT(TEXT(AQ494,"0.#"),1)=".",TRUE,FALSE)</formula>
    </cfRule>
  </conditionalFormatting>
  <conditionalFormatting sqref="AQ492">
    <cfRule type="expression" dxfId="2391" priority="1609">
      <formula>IF(RIGHT(TEXT(AQ492,"0.#"),1)=".",FALSE,TRUE)</formula>
    </cfRule>
    <cfRule type="expression" dxfId="2390" priority="1610">
      <formula>IF(RIGHT(TEXT(AQ492,"0.#"),1)=".",TRUE,FALSE)</formula>
    </cfRule>
  </conditionalFormatting>
  <conditionalFormatting sqref="AU494">
    <cfRule type="expression" dxfId="2389" priority="1621">
      <formula>IF(RIGHT(TEXT(AU494,"0.#"),1)=".",FALSE,TRUE)</formula>
    </cfRule>
    <cfRule type="expression" dxfId="2388" priority="1622">
      <formula>IF(RIGHT(TEXT(AU494,"0.#"),1)=".",TRUE,FALSE)</formula>
    </cfRule>
  </conditionalFormatting>
  <conditionalFormatting sqref="AU492">
    <cfRule type="expression" dxfId="2387" priority="1625">
      <formula>IF(RIGHT(TEXT(AU492,"0.#"),1)=".",FALSE,TRUE)</formula>
    </cfRule>
    <cfRule type="expression" dxfId="2386" priority="1626">
      <formula>IF(RIGHT(TEXT(AU492,"0.#"),1)=".",TRUE,FALSE)</formula>
    </cfRule>
  </conditionalFormatting>
  <conditionalFormatting sqref="AU493">
    <cfRule type="expression" dxfId="2385" priority="1623">
      <formula>IF(RIGHT(TEXT(AU493,"0.#"),1)=".",FALSE,TRUE)</formula>
    </cfRule>
    <cfRule type="expression" dxfId="2384" priority="1624">
      <formula>IF(RIGHT(TEXT(AU493,"0.#"),1)=".",TRUE,FALSE)</formula>
    </cfRule>
  </conditionalFormatting>
  <conditionalFormatting sqref="AU583">
    <cfRule type="expression" dxfId="2383" priority="1141">
      <formula>IF(RIGHT(TEXT(AU583,"0.#"),1)=".",FALSE,TRUE)</formula>
    </cfRule>
    <cfRule type="expression" dxfId="2382" priority="1142">
      <formula>IF(RIGHT(TEXT(AU583,"0.#"),1)=".",TRUE,FALSE)</formula>
    </cfRule>
  </conditionalFormatting>
  <conditionalFormatting sqref="AU582">
    <cfRule type="expression" dxfId="2381" priority="1143">
      <formula>IF(RIGHT(TEXT(AU582,"0.#"),1)=".",FALSE,TRUE)</formula>
    </cfRule>
    <cfRule type="expression" dxfId="2380" priority="1144">
      <formula>IF(RIGHT(TEXT(AU582,"0.#"),1)=".",TRUE,FALSE)</formula>
    </cfRule>
  </conditionalFormatting>
  <conditionalFormatting sqref="AE499">
    <cfRule type="expression" dxfId="2379" priority="1603">
      <formula>IF(RIGHT(TEXT(AE499,"0.#"),1)=".",FALSE,TRUE)</formula>
    </cfRule>
    <cfRule type="expression" dxfId="2378" priority="1604">
      <formula>IF(RIGHT(TEXT(AE499,"0.#"),1)=".",TRUE,FALSE)</formula>
    </cfRule>
  </conditionalFormatting>
  <conditionalFormatting sqref="AE497">
    <cfRule type="expression" dxfId="2377" priority="1607">
      <formula>IF(RIGHT(TEXT(AE497,"0.#"),1)=".",FALSE,TRUE)</formula>
    </cfRule>
    <cfRule type="expression" dxfId="2376" priority="1608">
      <formula>IF(RIGHT(TEXT(AE497,"0.#"),1)=".",TRUE,FALSE)</formula>
    </cfRule>
  </conditionalFormatting>
  <conditionalFormatting sqref="AE498">
    <cfRule type="expression" dxfId="2375" priority="1605">
      <formula>IF(RIGHT(TEXT(AE498,"0.#"),1)=".",FALSE,TRUE)</formula>
    </cfRule>
    <cfRule type="expression" dxfId="2374" priority="1606">
      <formula>IF(RIGHT(TEXT(AE498,"0.#"),1)=".",TRUE,FALSE)</formula>
    </cfRule>
  </conditionalFormatting>
  <conditionalFormatting sqref="AU499">
    <cfRule type="expression" dxfId="2373" priority="1591">
      <formula>IF(RIGHT(TEXT(AU499,"0.#"),1)=".",FALSE,TRUE)</formula>
    </cfRule>
    <cfRule type="expression" dxfId="2372" priority="1592">
      <formula>IF(RIGHT(TEXT(AU499,"0.#"),1)=".",TRUE,FALSE)</formula>
    </cfRule>
  </conditionalFormatting>
  <conditionalFormatting sqref="AU497">
    <cfRule type="expression" dxfId="2371" priority="1595">
      <formula>IF(RIGHT(TEXT(AU497,"0.#"),1)=".",FALSE,TRUE)</formula>
    </cfRule>
    <cfRule type="expression" dxfId="2370" priority="1596">
      <formula>IF(RIGHT(TEXT(AU497,"0.#"),1)=".",TRUE,FALSE)</formula>
    </cfRule>
  </conditionalFormatting>
  <conditionalFormatting sqref="AU498">
    <cfRule type="expression" dxfId="2369" priority="1593">
      <formula>IF(RIGHT(TEXT(AU498,"0.#"),1)=".",FALSE,TRUE)</formula>
    </cfRule>
    <cfRule type="expression" dxfId="2368" priority="1594">
      <formula>IF(RIGHT(TEXT(AU498,"0.#"),1)=".",TRUE,FALSE)</formula>
    </cfRule>
  </conditionalFormatting>
  <conditionalFormatting sqref="AQ497">
    <cfRule type="expression" dxfId="2367" priority="1579">
      <formula>IF(RIGHT(TEXT(AQ497,"0.#"),1)=".",FALSE,TRUE)</formula>
    </cfRule>
    <cfRule type="expression" dxfId="2366" priority="1580">
      <formula>IF(RIGHT(TEXT(AQ497,"0.#"),1)=".",TRUE,FALSE)</formula>
    </cfRule>
  </conditionalFormatting>
  <conditionalFormatting sqref="AQ498">
    <cfRule type="expression" dxfId="2365" priority="1583">
      <formula>IF(RIGHT(TEXT(AQ498,"0.#"),1)=".",FALSE,TRUE)</formula>
    </cfRule>
    <cfRule type="expression" dxfId="2364" priority="1584">
      <formula>IF(RIGHT(TEXT(AQ498,"0.#"),1)=".",TRUE,FALSE)</formula>
    </cfRule>
  </conditionalFormatting>
  <conditionalFormatting sqref="AQ499">
    <cfRule type="expression" dxfId="2363" priority="1581">
      <formula>IF(RIGHT(TEXT(AQ499,"0.#"),1)=".",FALSE,TRUE)</formula>
    </cfRule>
    <cfRule type="expression" dxfId="2362" priority="1582">
      <formula>IF(RIGHT(TEXT(AQ499,"0.#"),1)=".",TRUE,FALSE)</formula>
    </cfRule>
  </conditionalFormatting>
  <conditionalFormatting sqref="AE504">
    <cfRule type="expression" dxfId="2361" priority="1573">
      <formula>IF(RIGHT(TEXT(AE504,"0.#"),1)=".",FALSE,TRUE)</formula>
    </cfRule>
    <cfRule type="expression" dxfId="2360" priority="1574">
      <formula>IF(RIGHT(TEXT(AE504,"0.#"),1)=".",TRUE,FALSE)</formula>
    </cfRule>
  </conditionalFormatting>
  <conditionalFormatting sqref="AE502">
    <cfRule type="expression" dxfId="2359" priority="1577">
      <formula>IF(RIGHT(TEXT(AE502,"0.#"),1)=".",FALSE,TRUE)</formula>
    </cfRule>
    <cfRule type="expression" dxfId="2358" priority="1578">
      <formula>IF(RIGHT(TEXT(AE502,"0.#"),1)=".",TRUE,FALSE)</formula>
    </cfRule>
  </conditionalFormatting>
  <conditionalFormatting sqref="AE503">
    <cfRule type="expression" dxfId="2357" priority="1575">
      <formula>IF(RIGHT(TEXT(AE503,"0.#"),1)=".",FALSE,TRUE)</formula>
    </cfRule>
    <cfRule type="expression" dxfId="2356" priority="1576">
      <formula>IF(RIGHT(TEXT(AE503,"0.#"),1)=".",TRUE,FALSE)</formula>
    </cfRule>
  </conditionalFormatting>
  <conditionalFormatting sqref="AU504">
    <cfRule type="expression" dxfId="2355" priority="1561">
      <formula>IF(RIGHT(TEXT(AU504,"0.#"),1)=".",FALSE,TRUE)</formula>
    </cfRule>
    <cfRule type="expression" dxfId="2354" priority="1562">
      <formula>IF(RIGHT(TEXT(AU504,"0.#"),1)=".",TRUE,FALSE)</formula>
    </cfRule>
  </conditionalFormatting>
  <conditionalFormatting sqref="AU502">
    <cfRule type="expression" dxfId="2353" priority="1565">
      <formula>IF(RIGHT(TEXT(AU502,"0.#"),1)=".",FALSE,TRUE)</formula>
    </cfRule>
    <cfRule type="expression" dxfId="2352" priority="1566">
      <formula>IF(RIGHT(TEXT(AU502,"0.#"),1)=".",TRUE,FALSE)</formula>
    </cfRule>
  </conditionalFormatting>
  <conditionalFormatting sqref="AU503">
    <cfRule type="expression" dxfId="2351" priority="1563">
      <formula>IF(RIGHT(TEXT(AU503,"0.#"),1)=".",FALSE,TRUE)</formula>
    </cfRule>
    <cfRule type="expression" dxfId="2350" priority="1564">
      <formula>IF(RIGHT(TEXT(AU503,"0.#"),1)=".",TRUE,FALSE)</formula>
    </cfRule>
  </conditionalFormatting>
  <conditionalFormatting sqref="AQ502">
    <cfRule type="expression" dxfId="2349" priority="1549">
      <formula>IF(RIGHT(TEXT(AQ502,"0.#"),1)=".",FALSE,TRUE)</formula>
    </cfRule>
    <cfRule type="expression" dxfId="2348" priority="1550">
      <formula>IF(RIGHT(TEXT(AQ502,"0.#"),1)=".",TRUE,FALSE)</formula>
    </cfRule>
  </conditionalFormatting>
  <conditionalFormatting sqref="AQ503">
    <cfRule type="expression" dxfId="2347" priority="1553">
      <formula>IF(RIGHT(TEXT(AQ503,"0.#"),1)=".",FALSE,TRUE)</formula>
    </cfRule>
    <cfRule type="expression" dxfId="2346" priority="1554">
      <formula>IF(RIGHT(TEXT(AQ503,"0.#"),1)=".",TRUE,FALSE)</formula>
    </cfRule>
  </conditionalFormatting>
  <conditionalFormatting sqref="AQ504">
    <cfRule type="expression" dxfId="2345" priority="1551">
      <formula>IF(RIGHT(TEXT(AQ504,"0.#"),1)=".",FALSE,TRUE)</formula>
    </cfRule>
    <cfRule type="expression" dxfId="2344" priority="1552">
      <formula>IF(RIGHT(TEXT(AQ504,"0.#"),1)=".",TRUE,FALSE)</formula>
    </cfRule>
  </conditionalFormatting>
  <conditionalFormatting sqref="AE509">
    <cfRule type="expression" dxfId="2343" priority="1543">
      <formula>IF(RIGHT(TEXT(AE509,"0.#"),1)=".",FALSE,TRUE)</formula>
    </cfRule>
    <cfRule type="expression" dxfId="2342" priority="1544">
      <formula>IF(RIGHT(TEXT(AE509,"0.#"),1)=".",TRUE,FALSE)</formula>
    </cfRule>
  </conditionalFormatting>
  <conditionalFormatting sqref="AE507">
    <cfRule type="expression" dxfId="2341" priority="1547">
      <formula>IF(RIGHT(TEXT(AE507,"0.#"),1)=".",FALSE,TRUE)</formula>
    </cfRule>
    <cfRule type="expression" dxfId="2340" priority="1548">
      <formula>IF(RIGHT(TEXT(AE507,"0.#"),1)=".",TRUE,FALSE)</formula>
    </cfRule>
  </conditionalFormatting>
  <conditionalFormatting sqref="AE508">
    <cfRule type="expression" dxfId="2339" priority="1545">
      <formula>IF(RIGHT(TEXT(AE508,"0.#"),1)=".",FALSE,TRUE)</formula>
    </cfRule>
    <cfRule type="expression" dxfId="2338" priority="1546">
      <formula>IF(RIGHT(TEXT(AE508,"0.#"),1)=".",TRUE,FALSE)</formula>
    </cfRule>
  </conditionalFormatting>
  <conditionalFormatting sqref="AU509">
    <cfRule type="expression" dxfId="2337" priority="1531">
      <formula>IF(RIGHT(TEXT(AU509,"0.#"),1)=".",FALSE,TRUE)</formula>
    </cfRule>
    <cfRule type="expression" dxfId="2336" priority="1532">
      <formula>IF(RIGHT(TEXT(AU509,"0.#"),1)=".",TRUE,FALSE)</formula>
    </cfRule>
  </conditionalFormatting>
  <conditionalFormatting sqref="AU507">
    <cfRule type="expression" dxfId="2335" priority="1535">
      <formula>IF(RIGHT(TEXT(AU507,"0.#"),1)=".",FALSE,TRUE)</formula>
    </cfRule>
    <cfRule type="expression" dxfId="2334" priority="1536">
      <formula>IF(RIGHT(TEXT(AU507,"0.#"),1)=".",TRUE,FALSE)</formula>
    </cfRule>
  </conditionalFormatting>
  <conditionalFormatting sqref="AU508">
    <cfRule type="expression" dxfId="2333" priority="1533">
      <formula>IF(RIGHT(TEXT(AU508,"0.#"),1)=".",FALSE,TRUE)</formula>
    </cfRule>
    <cfRule type="expression" dxfId="2332" priority="1534">
      <formula>IF(RIGHT(TEXT(AU508,"0.#"),1)=".",TRUE,FALSE)</formula>
    </cfRule>
  </conditionalFormatting>
  <conditionalFormatting sqref="AQ507">
    <cfRule type="expression" dxfId="2331" priority="1519">
      <formula>IF(RIGHT(TEXT(AQ507,"0.#"),1)=".",FALSE,TRUE)</formula>
    </cfRule>
    <cfRule type="expression" dxfId="2330" priority="1520">
      <formula>IF(RIGHT(TEXT(AQ507,"0.#"),1)=".",TRUE,FALSE)</formula>
    </cfRule>
  </conditionalFormatting>
  <conditionalFormatting sqref="AQ508">
    <cfRule type="expression" dxfId="2329" priority="1523">
      <formula>IF(RIGHT(TEXT(AQ508,"0.#"),1)=".",FALSE,TRUE)</formula>
    </cfRule>
    <cfRule type="expression" dxfId="2328" priority="1524">
      <formula>IF(RIGHT(TEXT(AQ508,"0.#"),1)=".",TRUE,FALSE)</formula>
    </cfRule>
  </conditionalFormatting>
  <conditionalFormatting sqref="AQ509">
    <cfRule type="expression" dxfId="2327" priority="1521">
      <formula>IF(RIGHT(TEXT(AQ509,"0.#"),1)=".",FALSE,TRUE)</formula>
    </cfRule>
    <cfRule type="expression" dxfId="2326" priority="1522">
      <formula>IF(RIGHT(TEXT(AQ509,"0.#"),1)=".",TRUE,FALSE)</formula>
    </cfRule>
  </conditionalFormatting>
  <conditionalFormatting sqref="AE465">
    <cfRule type="expression" dxfId="2325" priority="1813">
      <formula>IF(RIGHT(TEXT(AE465,"0.#"),1)=".",FALSE,TRUE)</formula>
    </cfRule>
    <cfRule type="expression" dxfId="2324" priority="1814">
      <formula>IF(RIGHT(TEXT(AE465,"0.#"),1)=".",TRUE,FALSE)</formula>
    </cfRule>
  </conditionalFormatting>
  <conditionalFormatting sqref="AE463">
    <cfRule type="expression" dxfId="2323" priority="1817">
      <formula>IF(RIGHT(TEXT(AE463,"0.#"),1)=".",FALSE,TRUE)</formula>
    </cfRule>
    <cfRule type="expression" dxfId="2322" priority="1818">
      <formula>IF(RIGHT(TEXT(AE463,"0.#"),1)=".",TRUE,FALSE)</formula>
    </cfRule>
  </conditionalFormatting>
  <conditionalFormatting sqref="AE464">
    <cfRule type="expression" dxfId="2321" priority="1815">
      <formula>IF(RIGHT(TEXT(AE464,"0.#"),1)=".",FALSE,TRUE)</formula>
    </cfRule>
    <cfRule type="expression" dxfId="2320" priority="1816">
      <formula>IF(RIGHT(TEXT(AE464,"0.#"),1)=".",TRUE,FALSE)</formula>
    </cfRule>
  </conditionalFormatting>
  <conditionalFormatting sqref="AM465">
    <cfRule type="expression" dxfId="2319" priority="1807">
      <formula>IF(RIGHT(TEXT(AM465,"0.#"),1)=".",FALSE,TRUE)</formula>
    </cfRule>
    <cfRule type="expression" dxfId="2318" priority="1808">
      <formula>IF(RIGHT(TEXT(AM465,"0.#"),1)=".",TRUE,FALSE)</formula>
    </cfRule>
  </conditionalFormatting>
  <conditionalFormatting sqref="AM463">
    <cfRule type="expression" dxfId="2317" priority="1811">
      <formula>IF(RIGHT(TEXT(AM463,"0.#"),1)=".",FALSE,TRUE)</formula>
    </cfRule>
    <cfRule type="expression" dxfId="2316" priority="1812">
      <formula>IF(RIGHT(TEXT(AM463,"0.#"),1)=".",TRUE,FALSE)</formula>
    </cfRule>
  </conditionalFormatting>
  <conditionalFormatting sqref="AM464">
    <cfRule type="expression" dxfId="2315" priority="1809">
      <formula>IF(RIGHT(TEXT(AM464,"0.#"),1)=".",FALSE,TRUE)</formula>
    </cfRule>
    <cfRule type="expression" dxfId="2314" priority="1810">
      <formula>IF(RIGHT(TEXT(AM464,"0.#"),1)=".",TRUE,FALSE)</formula>
    </cfRule>
  </conditionalFormatting>
  <conditionalFormatting sqref="AU465">
    <cfRule type="expression" dxfId="2313" priority="1801">
      <formula>IF(RIGHT(TEXT(AU465,"0.#"),1)=".",FALSE,TRUE)</formula>
    </cfRule>
    <cfRule type="expression" dxfId="2312" priority="1802">
      <formula>IF(RIGHT(TEXT(AU465,"0.#"),1)=".",TRUE,FALSE)</formula>
    </cfRule>
  </conditionalFormatting>
  <conditionalFormatting sqref="AU463">
    <cfRule type="expression" dxfId="2311" priority="1805">
      <formula>IF(RIGHT(TEXT(AU463,"0.#"),1)=".",FALSE,TRUE)</formula>
    </cfRule>
    <cfRule type="expression" dxfId="2310" priority="1806">
      <formula>IF(RIGHT(TEXT(AU463,"0.#"),1)=".",TRUE,FALSE)</formula>
    </cfRule>
  </conditionalFormatting>
  <conditionalFormatting sqref="AU464">
    <cfRule type="expression" dxfId="2309" priority="1803">
      <formula>IF(RIGHT(TEXT(AU464,"0.#"),1)=".",FALSE,TRUE)</formula>
    </cfRule>
    <cfRule type="expression" dxfId="2308" priority="1804">
      <formula>IF(RIGHT(TEXT(AU464,"0.#"),1)=".",TRUE,FALSE)</formula>
    </cfRule>
  </conditionalFormatting>
  <conditionalFormatting sqref="AI465">
    <cfRule type="expression" dxfId="2307" priority="1795">
      <formula>IF(RIGHT(TEXT(AI465,"0.#"),1)=".",FALSE,TRUE)</formula>
    </cfRule>
    <cfRule type="expression" dxfId="2306" priority="1796">
      <formula>IF(RIGHT(TEXT(AI465,"0.#"),1)=".",TRUE,FALSE)</formula>
    </cfRule>
  </conditionalFormatting>
  <conditionalFormatting sqref="AI463">
    <cfRule type="expression" dxfId="2305" priority="1799">
      <formula>IF(RIGHT(TEXT(AI463,"0.#"),1)=".",FALSE,TRUE)</formula>
    </cfRule>
    <cfRule type="expression" dxfId="2304" priority="1800">
      <formula>IF(RIGHT(TEXT(AI463,"0.#"),1)=".",TRUE,FALSE)</formula>
    </cfRule>
  </conditionalFormatting>
  <conditionalFormatting sqref="AI464">
    <cfRule type="expression" dxfId="2303" priority="1797">
      <formula>IF(RIGHT(TEXT(AI464,"0.#"),1)=".",FALSE,TRUE)</formula>
    </cfRule>
    <cfRule type="expression" dxfId="2302" priority="1798">
      <formula>IF(RIGHT(TEXT(AI464,"0.#"),1)=".",TRUE,FALSE)</formula>
    </cfRule>
  </conditionalFormatting>
  <conditionalFormatting sqref="AQ463">
    <cfRule type="expression" dxfId="2301" priority="1789">
      <formula>IF(RIGHT(TEXT(AQ463,"0.#"),1)=".",FALSE,TRUE)</formula>
    </cfRule>
    <cfRule type="expression" dxfId="2300" priority="1790">
      <formula>IF(RIGHT(TEXT(AQ463,"0.#"),1)=".",TRUE,FALSE)</formula>
    </cfRule>
  </conditionalFormatting>
  <conditionalFormatting sqref="AQ464">
    <cfRule type="expression" dxfId="2299" priority="1793">
      <formula>IF(RIGHT(TEXT(AQ464,"0.#"),1)=".",FALSE,TRUE)</formula>
    </cfRule>
    <cfRule type="expression" dxfId="2298" priority="1794">
      <formula>IF(RIGHT(TEXT(AQ464,"0.#"),1)=".",TRUE,FALSE)</formula>
    </cfRule>
  </conditionalFormatting>
  <conditionalFormatting sqref="AQ465">
    <cfRule type="expression" dxfId="2297" priority="1791">
      <formula>IF(RIGHT(TEXT(AQ465,"0.#"),1)=".",FALSE,TRUE)</formula>
    </cfRule>
    <cfRule type="expression" dxfId="2296" priority="1792">
      <formula>IF(RIGHT(TEXT(AQ465,"0.#"),1)=".",TRUE,FALSE)</formula>
    </cfRule>
  </conditionalFormatting>
  <conditionalFormatting sqref="AE470">
    <cfRule type="expression" dxfId="2295" priority="1783">
      <formula>IF(RIGHT(TEXT(AE470,"0.#"),1)=".",FALSE,TRUE)</formula>
    </cfRule>
    <cfRule type="expression" dxfId="2294" priority="1784">
      <formula>IF(RIGHT(TEXT(AE470,"0.#"),1)=".",TRUE,FALSE)</formula>
    </cfRule>
  </conditionalFormatting>
  <conditionalFormatting sqref="AE468">
    <cfRule type="expression" dxfId="2293" priority="1787">
      <formula>IF(RIGHT(TEXT(AE468,"0.#"),1)=".",FALSE,TRUE)</formula>
    </cfRule>
    <cfRule type="expression" dxfId="2292" priority="1788">
      <formula>IF(RIGHT(TEXT(AE468,"0.#"),1)=".",TRUE,FALSE)</formula>
    </cfRule>
  </conditionalFormatting>
  <conditionalFormatting sqref="AE469">
    <cfRule type="expression" dxfId="2291" priority="1785">
      <formula>IF(RIGHT(TEXT(AE469,"0.#"),1)=".",FALSE,TRUE)</formula>
    </cfRule>
    <cfRule type="expression" dxfId="2290" priority="1786">
      <formula>IF(RIGHT(TEXT(AE469,"0.#"),1)=".",TRUE,FALSE)</formula>
    </cfRule>
  </conditionalFormatting>
  <conditionalFormatting sqref="AM470">
    <cfRule type="expression" dxfId="2289" priority="1777">
      <formula>IF(RIGHT(TEXT(AM470,"0.#"),1)=".",FALSE,TRUE)</formula>
    </cfRule>
    <cfRule type="expression" dxfId="2288" priority="1778">
      <formula>IF(RIGHT(TEXT(AM470,"0.#"),1)=".",TRUE,FALSE)</formula>
    </cfRule>
  </conditionalFormatting>
  <conditionalFormatting sqref="AM468">
    <cfRule type="expression" dxfId="2287" priority="1781">
      <formula>IF(RIGHT(TEXT(AM468,"0.#"),1)=".",FALSE,TRUE)</formula>
    </cfRule>
    <cfRule type="expression" dxfId="2286" priority="1782">
      <formula>IF(RIGHT(TEXT(AM468,"0.#"),1)=".",TRUE,FALSE)</formula>
    </cfRule>
  </conditionalFormatting>
  <conditionalFormatting sqref="AM469">
    <cfRule type="expression" dxfId="2285" priority="1779">
      <formula>IF(RIGHT(TEXT(AM469,"0.#"),1)=".",FALSE,TRUE)</formula>
    </cfRule>
    <cfRule type="expression" dxfId="2284" priority="1780">
      <formula>IF(RIGHT(TEXT(AM469,"0.#"),1)=".",TRUE,FALSE)</formula>
    </cfRule>
  </conditionalFormatting>
  <conditionalFormatting sqref="AU470">
    <cfRule type="expression" dxfId="2283" priority="1771">
      <formula>IF(RIGHT(TEXT(AU470,"0.#"),1)=".",FALSE,TRUE)</formula>
    </cfRule>
    <cfRule type="expression" dxfId="2282" priority="1772">
      <formula>IF(RIGHT(TEXT(AU470,"0.#"),1)=".",TRUE,FALSE)</formula>
    </cfRule>
  </conditionalFormatting>
  <conditionalFormatting sqref="AU468">
    <cfRule type="expression" dxfId="2281" priority="1775">
      <formula>IF(RIGHT(TEXT(AU468,"0.#"),1)=".",FALSE,TRUE)</formula>
    </cfRule>
    <cfRule type="expression" dxfId="2280" priority="1776">
      <formula>IF(RIGHT(TEXT(AU468,"0.#"),1)=".",TRUE,FALSE)</formula>
    </cfRule>
  </conditionalFormatting>
  <conditionalFormatting sqref="AU469">
    <cfRule type="expression" dxfId="2279" priority="1773">
      <formula>IF(RIGHT(TEXT(AU469,"0.#"),1)=".",FALSE,TRUE)</formula>
    </cfRule>
    <cfRule type="expression" dxfId="2278" priority="1774">
      <formula>IF(RIGHT(TEXT(AU469,"0.#"),1)=".",TRUE,FALSE)</formula>
    </cfRule>
  </conditionalFormatting>
  <conditionalFormatting sqref="AI470">
    <cfRule type="expression" dxfId="2277" priority="1765">
      <formula>IF(RIGHT(TEXT(AI470,"0.#"),1)=".",FALSE,TRUE)</formula>
    </cfRule>
    <cfRule type="expression" dxfId="2276" priority="1766">
      <formula>IF(RIGHT(TEXT(AI470,"0.#"),1)=".",TRUE,FALSE)</formula>
    </cfRule>
  </conditionalFormatting>
  <conditionalFormatting sqref="AI468">
    <cfRule type="expression" dxfId="2275" priority="1769">
      <formula>IF(RIGHT(TEXT(AI468,"0.#"),1)=".",FALSE,TRUE)</formula>
    </cfRule>
    <cfRule type="expression" dxfId="2274" priority="1770">
      <formula>IF(RIGHT(TEXT(AI468,"0.#"),1)=".",TRUE,FALSE)</formula>
    </cfRule>
  </conditionalFormatting>
  <conditionalFormatting sqref="AI469">
    <cfRule type="expression" dxfId="2273" priority="1767">
      <formula>IF(RIGHT(TEXT(AI469,"0.#"),1)=".",FALSE,TRUE)</formula>
    </cfRule>
    <cfRule type="expression" dxfId="2272" priority="1768">
      <formula>IF(RIGHT(TEXT(AI469,"0.#"),1)=".",TRUE,FALSE)</formula>
    </cfRule>
  </conditionalFormatting>
  <conditionalFormatting sqref="AQ468">
    <cfRule type="expression" dxfId="2271" priority="1759">
      <formula>IF(RIGHT(TEXT(AQ468,"0.#"),1)=".",FALSE,TRUE)</formula>
    </cfRule>
    <cfRule type="expression" dxfId="2270" priority="1760">
      <formula>IF(RIGHT(TEXT(AQ468,"0.#"),1)=".",TRUE,FALSE)</formula>
    </cfRule>
  </conditionalFormatting>
  <conditionalFormatting sqref="AQ469">
    <cfRule type="expression" dxfId="2269" priority="1763">
      <formula>IF(RIGHT(TEXT(AQ469,"0.#"),1)=".",FALSE,TRUE)</formula>
    </cfRule>
    <cfRule type="expression" dxfId="2268" priority="1764">
      <formula>IF(RIGHT(TEXT(AQ469,"0.#"),1)=".",TRUE,FALSE)</formula>
    </cfRule>
  </conditionalFormatting>
  <conditionalFormatting sqref="AQ470">
    <cfRule type="expression" dxfId="2267" priority="1761">
      <formula>IF(RIGHT(TEXT(AQ470,"0.#"),1)=".",FALSE,TRUE)</formula>
    </cfRule>
    <cfRule type="expression" dxfId="2266" priority="1762">
      <formula>IF(RIGHT(TEXT(AQ470,"0.#"),1)=".",TRUE,FALSE)</formula>
    </cfRule>
  </conditionalFormatting>
  <conditionalFormatting sqref="AE475">
    <cfRule type="expression" dxfId="2265" priority="1753">
      <formula>IF(RIGHT(TEXT(AE475,"0.#"),1)=".",FALSE,TRUE)</formula>
    </cfRule>
    <cfRule type="expression" dxfId="2264" priority="1754">
      <formula>IF(RIGHT(TEXT(AE475,"0.#"),1)=".",TRUE,FALSE)</formula>
    </cfRule>
  </conditionalFormatting>
  <conditionalFormatting sqref="AE473">
    <cfRule type="expression" dxfId="2263" priority="1757">
      <formula>IF(RIGHT(TEXT(AE473,"0.#"),1)=".",FALSE,TRUE)</formula>
    </cfRule>
    <cfRule type="expression" dxfId="2262" priority="1758">
      <formula>IF(RIGHT(TEXT(AE473,"0.#"),1)=".",TRUE,FALSE)</formula>
    </cfRule>
  </conditionalFormatting>
  <conditionalFormatting sqref="AE474">
    <cfRule type="expression" dxfId="2261" priority="1755">
      <formula>IF(RIGHT(TEXT(AE474,"0.#"),1)=".",FALSE,TRUE)</formula>
    </cfRule>
    <cfRule type="expression" dxfId="2260" priority="1756">
      <formula>IF(RIGHT(TEXT(AE474,"0.#"),1)=".",TRUE,FALSE)</formula>
    </cfRule>
  </conditionalFormatting>
  <conditionalFormatting sqref="AM475">
    <cfRule type="expression" dxfId="2259" priority="1747">
      <formula>IF(RIGHT(TEXT(AM475,"0.#"),1)=".",FALSE,TRUE)</formula>
    </cfRule>
    <cfRule type="expression" dxfId="2258" priority="1748">
      <formula>IF(RIGHT(TEXT(AM475,"0.#"),1)=".",TRUE,FALSE)</formula>
    </cfRule>
  </conditionalFormatting>
  <conditionalFormatting sqref="AM473">
    <cfRule type="expression" dxfId="2257" priority="1751">
      <formula>IF(RIGHT(TEXT(AM473,"0.#"),1)=".",FALSE,TRUE)</formula>
    </cfRule>
    <cfRule type="expression" dxfId="2256" priority="1752">
      <formula>IF(RIGHT(TEXT(AM473,"0.#"),1)=".",TRUE,FALSE)</formula>
    </cfRule>
  </conditionalFormatting>
  <conditionalFormatting sqref="AM474">
    <cfRule type="expression" dxfId="2255" priority="1749">
      <formula>IF(RIGHT(TEXT(AM474,"0.#"),1)=".",FALSE,TRUE)</formula>
    </cfRule>
    <cfRule type="expression" dxfId="2254" priority="1750">
      <formula>IF(RIGHT(TEXT(AM474,"0.#"),1)=".",TRUE,FALSE)</formula>
    </cfRule>
  </conditionalFormatting>
  <conditionalFormatting sqref="AU475">
    <cfRule type="expression" dxfId="2253" priority="1741">
      <formula>IF(RIGHT(TEXT(AU475,"0.#"),1)=".",FALSE,TRUE)</formula>
    </cfRule>
    <cfRule type="expression" dxfId="2252" priority="1742">
      <formula>IF(RIGHT(TEXT(AU475,"0.#"),1)=".",TRUE,FALSE)</formula>
    </cfRule>
  </conditionalFormatting>
  <conditionalFormatting sqref="AU473">
    <cfRule type="expression" dxfId="2251" priority="1745">
      <formula>IF(RIGHT(TEXT(AU473,"0.#"),1)=".",FALSE,TRUE)</formula>
    </cfRule>
    <cfRule type="expression" dxfId="2250" priority="1746">
      <formula>IF(RIGHT(TEXT(AU473,"0.#"),1)=".",TRUE,FALSE)</formula>
    </cfRule>
  </conditionalFormatting>
  <conditionalFormatting sqref="AU474">
    <cfRule type="expression" dxfId="2249" priority="1743">
      <formula>IF(RIGHT(TEXT(AU474,"0.#"),1)=".",FALSE,TRUE)</formula>
    </cfRule>
    <cfRule type="expression" dxfId="2248" priority="1744">
      <formula>IF(RIGHT(TEXT(AU474,"0.#"),1)=".",TRUE,FALSE)</formula>
    </cfRule>
  </conditionalFormatting>
  <conditionalFormatting sqref="AI475">
    <cfRule type="expression" dxfId="2247" priority="1735">
      <formula>IF(RIGHT(TEXT(AI475,"0.#"),1)=".",FALSE,TRUE)</formula>
    </cfRule>
    <cfRule type="expression" dxfId="2246" priority="1736">
      <formula>IF(RIGHT(TEXT(AI475,"0.#"),1)=".",TRUE,FALSE)</formula>
    </cfRule>
  </conditionalFormatting>
  <conditionalFormatting sqref="AI473">
    <cfRule type="expression" dxfId="2245" priority="1739">
      <formula>IF(RIGHT(TEXT(AI473,"0.#"),1)=".",FALSE,TRUE)</formula>
    </cfRule>
    <cfRule type="expression" dxfId="2244" priority="1740">
      <formula>IF(RIGHT(TEXT(AI473,"0.#"),1)=".",TRUE,FALSE)</formula>
    </cfRule>
  </conditionalFormatting>
  <conditionalFormatting sqref="AI474">
    <cfRule type="expression" dxfId="2243" priority="1737">
      <formula>IF(RIGHT(TEXT(AI474,"0.#"),1)=".",FALSE,TRUE)</formula>
    </cfRule>
    <cfRule type="expression" dxfId="2242" priority="1738">
      <formula>IF(RIGHT(TEXT(AI474,"0.#"),1)=".",TRUE,FALSE)</formula>
    </cfRule>
  </conditionalFormatting>
  <conditionalFormatting sqref="AQ473">
    <cfRule type="expression" dxfId="2241" priority="1729">
      <formula>IF(RIGHT(TEXT(AQ473,"0.#"),1)=".",FALSE,TRUE)</formula>
    </cfRule>
    <cfRule type="expression" dxfId="2240" priority="1730">
      <formula>IF(RIGHT(TEXT(AQ473,"0.#"),1)=".",TRUE,FALSE)</formula>
    </cfRule>
  </conditionalFormatting>
  <conditionalFormatting sqref="AQ474">
    <cfRule type="expression" dxfId="2239" priority="1733">
      <formula>IF(RIGHT(TEXT(AQ474,"0.#"),1)=".",FALSE,TRUE)</formula>
    </cfRule>
    <cfRule type="expression" dxfId="2238" priority="1734">
      <formula>IF(RIGHT(TEXT(AQ474,"0.#"),1)=".",TRUE,FALSE)</formula>
    </cfRule>
  </conditionalFormatting>
  <conditionalFormatting sqref="AQ475">
    <cfRule type="expression" dxfId="2237" priority="1731">
      <formula>IF(RIGHT(TEXT(AQ475,"0.#"),1)=".",FALSE,TRUE)</formula>
    </cfRule>
    <cfRule type="expression" dxfId="2236" priority="1732">
      <formula>IF(RIGHT(TEXT(AQ475,"0.#"),1)=".",TRUE,FALSE)</formula>
    </cfRule>
  </conditionalFormatting>
  <conditionalFormatting sqref="AE480">
    <cfRule type="expression" dxfId="2235" priority="1723">
      <formula>IF(RIGHT(TEXT(AE480,"0.#"),1)=".",FALSE,TRUE)</formula>
    </cfRule>
    <cfRule type="expression" dxfId="2234" priority="1724">
      <formula>IF(RIGHT(TEXT(AE480,"0.#"),1)=".",TRUE,FALSE)</formula>
    </cfRule>
  </conditionalFormatting>
  <conditionalFormatting sqref="AE478">
    <cfRule type="expression" dxfId="2233" priority="1727">
      <formula>IF(RIGHT(TEXT(AE478,"0.#"),1)=".",FALSE,TRUE)</formula>
    </cfRule>
    <cfRule type="expression" dxfId="2232" priority="1728">
      <formula>IF(RIGHT(TEXT(AE478,"0.#"),1)=".",TRUE,FALSE)</formula>
    </cfRule>
  </conditionalFormatting>
  <conditionalFormatting sqref="AE479">
    <cfRule type="expression" dxfId="2231" priority="1725">
      <formula>IF(RIGHT(TEXT(AE479,"0.#"),1)=".",FALSE,TRUE)</formula>
    </cfRule>
    <cfRule type="expression" dxfId="2230" priority="1726">
      <formula>IF(RIGHT(TEXT(AE479,"0.#"),1)=".",TRUE,FALSE)</formula>
    </cfRule>
  </conditionalFormatting>
  <conditionalFormatting sqref="AM480">
    <cfRule type="expression" dxfId="2229" priority="1717">
      <formula>IF(RIGHT(TEXT(AM480,"0.#"),1)=".",FALSE,TRUE)</formula>
    </cfRule>
    <cfRule type="expression" dxfId="2228" priority="1718">
      <formula>IF(RIGHT(TEXT(AM480,"0.#"),1)=".",TRUE,FALSE)</formula>
    </cfRule>
  </conditionalFormatting>
  <conditionalFormatting sqref="AM478">
    <cfRule type="expression" dxfId="2227" priority="1721">
      <formula>IF(RIGHT(TEXT(AM478,"0.#"),1)=".",FALSE,TRUE)</formula>
    </cfRule>
    <cfRule type="expression" dxfId="2226" priority="1722">
      <formula>IF(RIGHT(TEXT(AM478,"0.#"),1)=".",TRUE,FALSE)</formula>
    </cfRule>
  </conditionalFormatting>
  <conditionalFormatting sqref="AM479">
    <cfRule type="expression" dxfId="2225" priority="1719">
      <formula>IF(RIGHT(TEXT(AM479,"0.#"),1)=".",FALSE,TRUE)</formula>
    </cfRule>
    <cfRule type="expression" dxfId="2224" priority="1720">
      <formula>IF(RIGHT(TEXT(AM479,"0.#"),1)=".",TRUE,FALSE)</formula>
    </cfRule>
  </conditionalFormatting>
  <conditionalFormatting sqref="AU480">
    <cfRule type="expression" dxfId="2223" priority="1711">
      <formula>IF(RIGHT(TEXT(AU480,"0.#"),1)=".",FALSE,TRUE)</formula>
    </cfRule>
    <cfRule type="expression" dxfId="2222" priority="1712">
      <formula>IF(RIGHT(TEXT(AU480,"0.#"),1)=".",TRUE,FALSE)</formula>
    </cfRule>
  </conditionalFormatting>
  <conditionalFormatting sqref="AU478">
    <cfRule type="expression" dxfId="2221" priority="1715">
      <formula>IF(RIGHT(TEXT(AU478,"0.#"),1)=".",FALSE,TRUE)</formula>
    </cfRule>
    <cfRule type="expression" dxfId="2220" priority="1716">
      <formula>IF(RIGHT(TEXT(AU478,"0.#"),1)=".",TRUE,FALSE)</formula>
    </cfRule>
  </conditionalFormatting>
  <conditionalFormatting sqref="AU479">
    <cfRule type="expression" dxfId="2219" priority="1713">
      <formula>IF(RIGHT(TEXT(AU479,"0.#"),1)=".",FALSE,TRUE)</formula>
    </cfRule>
    <cfRule type="expression" dxfId="2218" priority="1714">
      <formula>IF(RIGHT(TEXT(AU479,"0.#"),1)=".",TRUE,FALSE)</formula>
    </cfRule>
  </conditionalFormatting>
  <conditionalFormatting sqref="AI480">
    <cfRule type="expression" dxfId="2217" priority="1705">
      <formula>IF(RIGHT(TEXT(AI480,"0.#"),1)=".",FALSE,TRUE)</formula>
    </cfRule>
    <cfRule type="expression" dxfId="2216" priority="1706">
      <formula>IF(RIGHT(TEXT(AI480,"0.#"),1)=".",TRUE,FALSE)</formula>
    </cfRule>
  </conditionalFormatting>
  <conditionalFormatting sqref="AI478">
    <cfRule type="expression" dxfId="2215" priority="1709">
      <formula>IF(RIGHT(TEXT(AI478,"0.#"),1)=".",FALSE,TRUE)</formula>
    </cfRule>
    <cfRule type="expression" dxfId="2214" priority="1710">
      <formula>IF(RIGHT(TEXT(AI478,"0.#"),1)=".",TRUE,FALSE)</formula>
    </cfRule>
  </conditionalFormatting>
  <conditionalFormatting sqref="AI479">
    <cfRule type="expression" dxfId="2213" priority="1707">
      <formula>IF(RIGHT(TEXT(AI479,"0.#"),1)=".",FALSE,TRUE)</formula>
    </cfRule>
    <cfRule type="expression" dxfId="2212" priority="1708">
      <formula>IF(RIGHT(TEXT(AI479,"0.#"),1)=".",TRUE,FALSE)</formula>
    </cfRule>
  </conditionalFormatting>
  <conditionalFormatting sqref="AQ478">
    <cfRule type="expression" dxfId="2211" priority="1699">
      <formula>IF(RIGHT(TEXT(AQ478,"0.#"),1)=".",FALSE,TRUE)</formula>
    </cfRule>
    <cfRule type="expression" dxfId="2210" priority="1700">
      <formula>IF(RIGHT(TEXT(AQ478,"0.#"),1)=".",TRUE,FALSE)</formula>
    </cfRule>
  </conditionalFormatting>
  <conditionalFormatting sqref="AQ479">
    <cfRule type="expression" dxfId="2209" priority="1703">
      <formula>IF(RIGHT(TEXT(AQ479,"0.#"),1)=".",FALSE,TRUE)</formula>
    </cfRule>
    <cfRule type="expression" dxfId="2208" priority="1704">
      <formula>IF(RIGHT(TEXT(AQ479,"0.#"),1)=".",TRUE,FALSE)</formula>
    </cfRule>
  </conditionalFormatting>
  <conditionalFormatting sqref="AQ480">
    <cfRule type="expression" dxfId="2207" priority="1701">
      <formula>IF(RIGHT(TEXT(AQ480,"0.#"),1)=".",FALSE,TRUE)</formula>
    </cfRule>
    <cfRule type="expression" dxfId="2206" priority="1702">
      <formula>IF(RIGHT(TEXT(AQ480,"0.#"),1)=".",TRUE,FALSE)</formula>
    </cfRule>
  </conditionalFormatting>
  <conditionalFormatting sqref="AM46:AM47">
    <cfRule type="expression" dxfId="2205" priority="1993">
      <formula>IF(RIGHT(TEXT(AM46,"0.#"),1)=".",FALSE,TRUE)</formula>
    </cfRule>
    <cfRule type="expression" dxfId="2204" priority="1994">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2:Y899">
    <cfRule type="expression" dxfId="2091" priority="2109">
      <formula>IF(RIGHT(TEXT(Y872,"0.#"),1)=".",FALSE,TRUE)</formula>
    </cfRule>
    <cfRule type="expression" dxfId="2090" priority="2110">
      <formula>IF(RIGHT(TEXT(Y872,"0.#"),1)=".",TRUE,FALSE)</formula>
    </cfRule>
  </conditionalFormatting>
  <conditionalFormatting sqref="Y870:Y871">
    <cfRule type="expression" dxfId="2089" priority="2103">
      <formula>IF(RIGHT(TEXT(Y870,"0.#"),1)=".",FALSE,TRUE)</formula>
    </cfRule>
    <cfRule type="expression" dxfId="2088" priority="2104">
      <formula>IF(RIGHT(TEXT(Y870,"0.#"),1)=".",TRUE,FALSE)</formula>
    </cfRule>
  </conditionalFormatting>
  <conditionalFormatting sqref="Y905:Y932">
    <cfRule type="expression" dxfId="2087" priority="2097">
      <formula>IF(RIGHT(TEXT(Y905,"0.#"),1)=".",FALSE,TRUE)</formula>
    </cfRule>
    <cfRule type="expression" dxfId="2086" priority="2098">
      <formula>IF(RIGHT(TEXT(Y905,"0.#"),1)=".",TRUE,FALSE)</formula>
    </cfRule>
  </conditionalFormatting>
  <conditionalFormatting sqref="Y903:Y904">
    <cfRule type="expression" dxfId="2085" priority="2091">
      <formula>IF(RIGHT(TEXT(Y903,"0.#"),1)=".",FALSE,TRUE)</formula>
    </cfRule>
    <cfRule type="expression" dxfId="2084" priority="2092">
      <formula>IF(RIGHT(TEXT(Y903,"0.#"),1)=".",TRUE,FALSE)</formula>
    </cfRule>
  </conditionalFormatting>
  <conditionalFormatting sqref="Y938:Y965">
    <cfRule type="expression" dxfId="2083" priority="2085">
      <formula>IF(RIGHT(TEXT(Y938,"0.#"),1)=".",FALSE,TRUE)</formula>
    </cfRule>
    <cfRule type="expression" dxfId="2082" priority="2086">
      <formula>IF(RIGHT(TEXT(Y938,"0.#"),1)=".",TRUE,FALSE)</formula>
    </cfRule>
  </conditionalFormatting>
  <conditionalFormatting sqref="Y936:Y937">
    <cfRule type="expression" dxfId="2081" priority="2079">
      <formula>IF(RIGHT(TEXT(Y936,"0.#"),1)=".",FALSE,TRUE)</formula>
    </cfRule>
    <cfRule type="expression" dxfId="2080" priority="2080">
      <formula>IF(RIGHT(TEXT(Y936,"0.#"),1)=".",TRUE,FALSE)</formula>
    </cfRule>
  </conditionalFormatting>
  <conditionalFormatting sqref="Y971:Y998">
    <cfRule type="expression" dxfId="2079" priority="2073">
      <formula>IF(RIGHT(TEXT(Y971,"0.#"),1)=".",FALSE,TRUE)</formula>
    </cfRule>
    <cfRule type="expression" dxfId="2078" priority="2074">
      <formula>IF(RIGHT(TEXT(Y971,"0.#"),1)=".",TRUE,FALSE)</formula>
    </cfRule>
  </conditionalFormatting>
  <conditionalFormatting sqref="Y969:Y970">
    <cfRule type="expression" dxfId="2077" priority="2067">
      <formula>IF(RIGHT(TEXT(Y969,"0.#"),1)=".",FALSE,TRUE)</formula>
    </cfRule>
    <cfRule type="expression" dxfId="2076" priority="2068">
      <formula>IF(RIGHT(TEXT(Y969,"0.#"),1)=".",TRUE,FALSE)</formula>
    </cfRule>
  </conditionalFormatting>
  <conditionalFormatting sqref="Y1004:Y1031">
    <cfRule type="expression" dxfId="2075" priority="2061">
      <formula>IF(RIGHT(TEXT(Y1004,"0.#"),1)=".",FALSE,TRUE)</formula>
    </cfRule>
    <cfRule type="expression" dxfId="2074" priority="2062">
      <formula>IF(RIGHT(TEXT(Y1004,"0.#"),1)=".",TRUE,FALSE)</formula>
    </cfRule>
  </conditionalFormatting>
  <conditionalFormatting sqref="W23">
    <cfRule type="expression" dxfId="2073" priority="2345">
      <formula>IF(RIGHT(TEXT(W23,"0.#"),1)=".",FALSE,TRUE)</formula>
    </cfRule>
    <cfRule type="expression" dxfId="2072" priority="2346">
      <formula>IF(RIGHT(TEXT(W23,"0.#"),1)=".",TRUE,FALSE)</formula>
    </cfRule>
  </conditionalFormatting>
  <conditionalFormatting sqref="W24:W27">
    <cfRule type="expression" dxfId="2071" priority="2343">
      <formula>IF(RIGHT(TEXT(W24,"0.#"),1)=".",FALSE,TRUE)</formula>
    </cfRule>
    <cfRule type="expression" dxfId="2070" priority="2344">
      <formula>IF(RIGHT(TEXT(W24,"0.#"),1)=".",TRUE,FALSE)</formula>
    </cfRule>
  </conditionalFormatting>
  <conditionalFormatting sqref="W28">
    <cfRule type="expression" dxfId="2069" priority="2335">
      <formula>IF(RIGHT(TEXT(W28,"0.#"),1)=".",FALSE,TRUE)</formula>
    </cfRule>
    <cfRule type="expression" dxfId="2068" priority="2336">
      <formula>IF(RIGHT(TEXT(W28,"0.#"),1)=".",TRUE,FALSE)</formula>
    </cfRule>
  </conditionalFormatting>
  <conditionalFormatting sqref="P23">
    <cfRule type="expression" dxfId="2067" priority="2333">
      <formula>IF(RIGHT(TEXT(P23,"0.#"),1)=".",FALSE,TRUE)</formula>
    </cfRule>
    <cfRule type="expression" dxfId="2066" priority="2334">
      <formula>IF(RIGHT(TEXT(P23,"0.#"),1)=".",TRUE,FALSE)</formula>
    </cfRule>
  </conditionalFormatting>
  <conditionalFormatting sqref="P24:P27">
    <cfRule type="expression" dxfId="2065" priority="2331">
      <formula>IF(RIGHT(TEXT(P24,"0.#"),1)=".",FALSE,TRUE)</formula>
    </cfRule>
    <cfRule type="expression" dxfId="2064" priority="2332">
      <formula>IF(RIGHT(TEXT(P24,"0.#"),1)=".",TRUE,FALSE)</formula>
    </cfRule>
  </conditionalFormatting>
  <conditionalFormatting sqref="P28">
    <cfRule type="expression" dxfId="2063" priority="2329">
      <formula>IF(RIGHT(TEXT(P28,"0.#"),1)=".",FALSE,TRUE)</formula>
    </cfRule>
    <cfRule type="expression" dxfId="2062" priority="2330">
      <formula>IF(RIGHT(TEXT(P28,"0.#"),1)=".",TRUE,FALSE)</formula>
    </cfRule>
  </conditionalFormatting>
  <conditionalFormatting sqref="AQ114">
    <cfRule type="expression" dxfId="2061" priority="2313">
      <formula>IF(RIGHT(TEXT(AQ114,"0.#"),1)=".",FALSE,TRUE)</formula>
    </cfRule>
    <cfRule type="expression" dxfId="2060" priority="2314">
      <formula>IF(RIGHT(TEXT(AQ114,"0.#"),1)=".",TRUE,FALSE)</formula>
    </cfRule>
  </conditionalFormatting>
  <conditionalFormatting sqref="AQ104">
    <cfRule type="expression" dxfId="2059" priority="2327">
      <formula>IF(RIGHT(TEXT(AQ104,"0.#"),1)=".",FALSE,TRUE)</formula>
    </cfRule>
    <cfRule type="expression" dxfId="2058" priority="2328">
      <formula>IF(RIGHT(TEXT(AQ104,"0.#"),1)=".",TRUE,FALSE)</formula>
    </cfRule>
  </conditionalFormatting>
  <conditionalFormatting sqref="AQ105">
    <cfRule type="expression" dxfId="2057" priority="2325">
      <formula>IF(RIGHT(TEXT(AQ105,"0.#"),1)=".",FALSE,TRUE)</formula>
    </cfRule>
    <cfRule type="expression" dxfId="2056" priority="2326">
      <formula>IF(RIGHT(TEXT(AQ105,"0.#"),1)=".",TRUE,FALSE)</formula>
    </cfRule>
  </conditionalFormatting>
  <conditionalFormatting sqref="AQ107">
    <cfRule type="expression" dxfId="2055" priority="2323">
      <formula>IF(RIGHT(TEXT(AQ107,"0.#"),1)=".",FALSE,TRUE)</formula>
    </cfRule>
    <cfRule type="expression" dxfId="2054" priority="2324">
      <formula>IF(RIGHT(TEXT(AQ107,"0.#"),1)=".",TRUE,FALSE)</formula>
    </cfRule>
  </conditionalFormatting>
  <conditionalFormatting sqref="AQ108">
    <cfRule type="expression" dxfId="2053" priority="2321">
      <formula>IF(RIGHT(TEXT(AQ108,"0.#"),1)=".",FALSE,TRUE)</formula>
    </cfRule>
    <cfRule type="expression" dxfId="2052" priority="2322">
      <formula>IF(RIGHT(TEXT(AQ108,"0.#"),1)=".",TRUE,FALSE)</formula>
    </cfRule>
  </conditionalFormatting>
  <conditionalFormatting sqref="AQ110">
    <cfRule type="expression" dxfId="2051" priority="2319">
      <formula>IF(RIGHT(TEXT(AQ110,"0.#"),1)=".",FALSE,TRUE)</formula>
    </cfRule>
    <cfRule type="expression" dxfId="2050" priority="2320">
      <formula>IF(RIGHT(TEXT(AQ110,"0.#"),1)=".",TRUE,FALSE)</formula>
    </cfRule>
  </conditionalFormatting>
  <conditionalFormatting sqref="AQ111">
    <cfRule type="expression" dxfId="2049" priority="2317">
      <formula>IF(RIGHT(TEXT(AQ111,"0.#"),1)=".",FALSE,TRUE)</formula>
    </cfRule>
    <cfRule type="expression" dxfId="2048" priority="2318">
      <formula>IF(RIGHT(TEXT(AQ111,"0.#"),1)=".",TRUE,FALSE)</formula>
    </cfRule>
  </conditionalFormatting>
  <conditionalFormatting sqref="AQ113">
    <cfRule type="expression" dxfId="2047" priority="2315">
      <formula>IF(RIGHT(TEXT(AQ113,"0.#"),1)=".",FALSE,TRUE)</formula>
    </cfRule>
    <cfRule type="expression" dxfId="2046" priority="2316">
      <formula>IF(RIGHT(TEXT(AQ113,"0.#"),1)=".",TRUE,FALSE)</formula>
    </cfRule>
  </conditionalFormatting>
  <conditionalFormatting sqref="AE67">
    <cfRule type="expression" dxfId="2045" priority="2245">
      <formula>IF(RIGHT(TEXT(AE67,"0.#"),1)=".",FALSE,TRUE)</formula>
    </cfRule>
    <cfRule type="expression" dxfId="2044" priority="2246">
      <formula>IF(RIGHT(TEXT(AE67,"0.#"),1)=".",TRUE,FALSE)</formula>
    </cfRule>
  </conditionalFormatting>
  <conditionalFormatting sqref="AE68">
    <cfRule type="expression" dxfId="2043" priority="2243">
      <formula>IF(RIGHT(TEXT(AE68,"0.#"),1)=".",FALSE,TRUE)</formula>
    </cfRule>
    <cfRule type="expression" dxfId="2042" priority="2244">
      <formula>IF(RIGHT(TEXT(AE68,"0.#"),1)=".",TRUE,FALSE)</formula>
    </cfRule>
  </conditionalFormatting>
  <conditionalFormatting sqref="AE69">
    <cfRule type="expression" dxfId="2041" priority="2241">
      <formula>IF(RIGHT(TEXT(AE69,"0.#"),1)=".",FALSE,TRUE)</formula>
    </cfRule>
    <cfRule type="expression" dxfId="2040" priority="2242">
      <formula>IF(RIGHT(TEXT(AE69,"0.#"),1)=".",TRUE,FALSE)</formula>
    </cfRule>
  </conditionalFormatting>
  <conditionalFormatting sqref="AI69">
    <cfRule type="expression" dxfId="2039" priority="2239">
      <formula>IF(RIGHT(TEXT(AI69,"0.#"),1)=".",FALSE,TRUE)</formula>
    </cfRule>
    <cfRule type="expression" dxfId="2038" priority="2240">
      <formula>IF(RIGHT(TEXT(AI69,"0.#"),1)=".",TRUE,FALSE)</formula>
    </cfRule>
  </conditionalFormatting>
  <conditionalFormatting sqref="AI68">
    <cfRule type="expression" dxfId="2037" priority="2237">
      <formula>IF(RIGHT(TEXT(AI68,"0.#"),1)=".",FALSE,TRUE)</formula>
    </cfRule>
    <cfRule type="expression" dxfId="2036" priority="2238">
      <formula>IF(RIGHT(TEXT(AI68,"0.#"),1)=".",TRUE,FALSE)</formula>
    </cfRule>
  </conditionalFormatting>
  <conditionalFormatting sqref="AI67">
    <cfRule type="expression" dxfId="2035" priority="2235">
      <formula>IF(RIGHT(TEXT(AI67,"0.#"),1)=".",FALSE,TRUE)</formula>
    </cfRule>
    <cfRule type="expression" dxfId="2034" priority="2236">
      <formula>IF(RIGHT(TEXT(AI67,"0.#"),1)=".",TRUE,FALSE)</formula>
    </cfRule>
  </conditionalFormatting>
  <conditionalFormatting sqref="AM67">
    <cfRule type="expression" dxfId="2033" priority="2233">
      <formula>IF(RIGHT(TEXT(AM67,"0.#"),1)=".",FALSE,TRUE)</formula>
    </cfRule>
    <cfRule type="expression" dxfId="2032" priority="2234">
      <formula>IF(RIGHT(TEXT(AM67,"0.#"),1)=".",TRUE,FALSE)</formula>
    </cfRule>
  </conditionalFormatting>
  <conditionalFormatting sqref="AM68">
    <cfRule type="expression" dxfId="2031" priority="2231">
      <formula>IF(RIGHT(TEXT(AM68,"0.#"),1)=".",FALSE,TRUE)</formula>
    </cfRule>
    <cfRule type="expression" dxfId="2030" priority="2232">
      <formula>IF(RIGHT(TEXT(AM68,"0.#"),1)=".",TRUE,FALSE)</formula>
    </cfRule>
  </conditionalFormatting>
  <conditionalFormatting sqref="AM69">
    <cfRule type="expression" dxfId="2029" priority="2229">
      <formula>IF(RIGHT(TEXT(AM69,"0.#"),1)=".",FALSE,TRUE)</formula>
    </cfRule>
    <cfRule type="expression" dxfId="2028" priority="2230">
      <formula>IF(RIGHT(TEXT(AM69,"0.#"),1)=".",TRUE,FALSE)</formula>
    </cfRule>
  </conditionalFormatting>
  <conditionalFormatting sqref="AQ67:AQ69">
    <cfRule type="expression" dxfId="2027" priority="2227">
      <formula>IF(RIGHT(TEXT(AQ67,"0.#"),1)=".",FALSE,TRUE)</formula>
    </cfRule>
    <cfRule type="expression" dxfId="2026" priority="2228">
      <formula>IF(RIGHT(TEXT(AQ67,"0.#"),1)=".",TRUE,FALSE)</formula>
    </cfRule>
  </conditionalFormatting>
  <conditionalFormatting sqref="AU67:AU69">
    <cfRule type="expression" dxfId="2025" priority="2225">
      <formula>IF(RIGHT(TEXT(AU67,"0.#"),1)=".",FALSE,TRUE)</formula>
    </cfRule>
    <cfRule type="expression" dxfId="2024" priority="2226">
      <formula>IF(RIGHT(TEXT(AU67,"0.#"),1)=".",TRUE,FALSE)</formula>
    </cfRule>
  </conditionalFormatting>
  <conditionalFormatting sqref="AE70">
    <cfRule type="expression" dxfId="2023" priority="2223">
      <formula>IF(RIGHT(TEXT(AE70,"0.#"),1)=".",FALSE,TRUE)</formula>
    </cfRule>
    <cfRule type="expression" dxfId="2022" priority="2224">
      <formula>IF(RIGHT(TEXT(AE70,"0.#"),1)=".",TRUE,FALSE)</formula>
    </cfRule>
  </conditionalFormatting>
  <conditionalFormatting sqref="AE71">
    <cfRule type="expression" dxfId="2021" priority="2221">
      <formula>IF(RIGHT(TEXT(AE71,"0.#"),1)=".",FALSE,TRUE)</formula>
    </cfRule>
    <cfRule type="expression" dxfId="2020" priority="2222">
      <formula>IF(RIGHT(TEXT(AE71,"0.#"),1)=".",TRUE,FALSE)</formula>
    </cfRule>
  </conditionalFormatting>
  <conditionalFormatting sqref="AE72">
    <cfRule type="expression" dxfId="2019" priority="2219">
      <formula>IF(RIGHT(TEXT(AE72,"0.#"),1)=".",FALSE,TRUE)</formula>
    </cfRule>
    <cfRule type="expression" dxfId="2018" priority="2220">
      <formula>IF(RIGHT(TEXT(AE72,"0.#"),1)=".",TRUE,FALSE)</formula>
    </cfRule>
  </conditionalFormatting>
  <conditionalFormatting sqref="AI72">
    <cfRule type="expression" dxfId="2017" priority="2217">
      <formula>IF(RIGHT(TEXT(AI72,"0.#"),1)=".",FALSE,TRUE)</formula>
    </cfRule>
    <cfRule type="expression" dxfId="2016" priority="2218">
      <formula>IF(RIGHT(TEXT(AI72,"0.#"),1)=".",TRUE,FALSE)</formula>
    </cfRule>
  </conditionalFormatting>
  <conditionalFormatting sqref="AI71">
    <cfRule type="expression" dxfId="2015" priority="2215">
      <formula>IF(RIGHT(TEXT(AI71,"0.#"),1)=".",FALSE,TRUE)</formula>
    </cfRule>
    <cfRule type="expression" dxfId="2014" priority="2216">
      <formula>IF(RIGHT(TEXT(AI71,"0.#"),1)=".",TRUE,FALSE)</formula>
    </cfRule>
  </conditionalFormatting>
  <conditionalFormatting sqref="AI70">
    <cfRule type="expression" dxfId="2013" priority="2213">
      <formula>IF(RIGHT(TEXT(AI70,"0.#"),1)=".",FALSE,TRUE)</formula>
    </cfRule>
    <cfRule type="expression" dxfId="2012" priority="2214">
      <formula>IF(RIGHT(TEXT(AI70,"0.#"),1)=".",TRUE,FALSE)</formula>
    </cfRule>
  </conditionalFormatting>
  <conditionalFormatting sqref="AM70">
    <cfRule type="expression" dxfId="2011" priority="2211">
      <formula>IF(RIGHT(TEXT(AM70,"0.#"),1)=".",FALSE,TRUE)</formula>
    </cfRule>
    <cfRule type="expression" dxfId="2010" priority="2212">
      <formula>IF(RIGHT(TEXT(AM70,"0.#"),1)=".",TRUE,FALSE)</formula>
    </cfRule>
  </conditionalFormatting>
  <conditionalFormatting sqref="AM71">
    <cfRule type="expression" dxfId="2009" priority="2209">
      <formula>IF(RIGHT(TEXT(AM71,"0.#"),1)=".",FALSE,TRUE)</formula>
    </cfRule>
    <cfRule type="expression" dxfId="2008" priority="2210">
      <formula>IF(RIGHT(TEXT(AM71,"0.#"),1)=".",TRUE,FALSE)</formula>
    </cfRule>
  </conditionalFormatting>
  <conditionalFormatting sqref="AM72">
    <cfRule type="expression" dxfId="2007" priority="2207">
      <formula>IF(RIGHT(TEXT(AM72,"0.#"),1)=".",FALSE,TRUE)</formula>
    </cfRule>
    <cfRule type="expression" dxfId="2006" priority="2208">
      <formula>IF(RIGHT(TEXT(AM72,"0.#"),1)=".",TRUE,FALSE)</formula>
    </cfRule>
  </conditionalFormatting>
  <conditionalFormatting sqref="AQ70:AQ72">
    <cfRule type="expression" dxfId="2005" priority="2205">
      <formula>IF(RIGHT(TEXT(AQ70,"0.#"),1)=".",FALSE,TRUE)</formula>
    </cfRule>
    <cfRule type="expression" dxfId="2004" priority="2206">
      <formula>IF(RIGHT(TEXT(AQ70,"0.#"),1)=".",TRUE,FALSE)</formula>
    </cfRule>
  </conditionalFormatting>
  <conditionalFormatting sqref="AU70:AU72">
    <cfRule type="expression" dxfId="2003" priority="2203">
      <formula>IF(RIGHT(TEXT(AU70,"0.#"),1)=".",FALSE,TRUE)</formula>
    </cfRule>
    <cfRule type="expression" dxfId="2002" priority="2204">
      <formula>IF(RIGHT(TEXT(AU70,"0.#"),1)=".",TRUE,FALSE)</formula>
    </cfRule>
  </conditionalFormatting>
  <conditionalFormatting sqref="AU656">
    <cfRule type="expression" dxfId="2001" priority="721">
      <formula>IF(RIGHT(TEXT(AU656,"0.#"),1)=".",FALSE,TRUE)</formula>
    </cfRule>
    <cfRule type="expression" dxfId="2000" priority="722">
      <formula>IF(RIGHT(TEXT(AU656,"0.#"),1)=".",TRUE,FALSE)</formula>
    </cfRule>
  </conditionalFormatting>
  <conditionalFormatting sqref="AQ655">
    <cfRule type="expression" dxfId="1999" priority="713">
      <formula>IF(RIGHT(TEXT(AQ655,"0.#"),1)=".",FALSE,TRUE)</formula>
    </cfRule>
    <cfRule type="expression" dxfId="1998" priority="714">
      <formula>IF(RIGHT(TEXT(AQ655,"0.#"),1)=".",TRUE,FALSE)</formula>
    </cfRule>
  </conditionalFormatting>
  <conditionalFormatting sqref="AI696">
    <cfRule type="expression" dxfId="1997" priority="505">
      <formula>IF(RIGHT(TEXT(AI696,"0.#"),1)=".",FALSE,TRUE)</formula>
    </cfRule>
    <cfRule type="expression" dxfId="1996" priority="506">
      <formula>IF(RIGHT(TEXT(AI696,"0.#"),1)=".",TRUE,FALSE)</formula>
    </cfRule>
  </conditionalFormatting>
  <conditionalFormatting sqref="AQ694">
    <cfRule type="expression" dxfId="1995" priority="499">
      <formula>IF(RIGHT(TEXT(AQ694,"0.#"),1)=".",FALSE,TRUE)</formula>
    </cfRule>
    <cfRule type="expression" dxfId="1994" priority="500">
      <formula>IF(RIGHT(TEXT(AQ694,"0.#"),1)=".",TRUE,FALSE)</formula>
    </cfRule>
  </conditionalFormatting>
  <conditionalFormatting sqref="AL872:AO899">
    <cfRule type="expression" dxfId="1993" priority="2111">
      <formula>IF(AND(AL872&gt;=0, RIGHT(TEXT(AL872,"0.#"),1)&lt;&gt;"."),TRUE,FALSE)</formula>
    </cfRule>
    <cfRule type="expression" dxfId="1992" priority="2112">
      <formula>IF(AND(AL872&gt;=0, RIGHT(TEXT(AL872,"0.#"),1)="."),TRUE,FALSE)</formula>
    </cfRule>
    <cfRule type="expression" dxfId="1991" priority="2113">
      <formula>IF(AND(AL872&lt;0, RIGHT(TEXT(AL872,"0.#"),1)&lt;&gt;"."),TRUE,FALSE)</formula>
    </cfRule>
    <cfRule type="expression" dxfId="1990" priority="2114">
      <formula>IF(AND(AL872&lt;0, RIGHT(TEXT(AL872,"0.#"),1)="."),TRUE,FALSE)</formula>
    </cfRule>
  </conditionalFormatting>
  <conditionalFormatting sqref="AL870:AO871">
    <cfRule type="expression" dxfId="1989" priority="2105">
      <formula>IF(AND(AL870&gt;=0, RIGHT(TEXT(AL870,"0.#"),1)&lt;&gt;"."),TRUE,FALSE)</formula>
    </cfRule>
    <cfRule type="expression" dxfId="1988" priority="2106">
      <formula>IF(AND(AL870&gt;=0, RIGHT(TEXT(AL870,"0.#"),1)="."),TRUE,FALSE)</formula>
    </cfRule>
    <cfRule type="expression" dxfId="1987" priority="2107">
      <formula>IF(AND(AL870&lt;0, RIGHT(TEXT(AL870,"0.#"),1)&lt;&gt;"."),TRUE,FALSE)</formula>
    </cfRule>
    <cfRule type="expression" dxfId="1986" priority="2108">
      <formula>IF(AND(AL870&lt;0, RIGHT(TEXT(AL870,"0.#"),1)="."),TRUE,FALSE)</formula>
    </cfRule>
  </conditionalFormatting>
  <conditionalFormatting sqref="AL908:AO932">
    <cfRule type="expression" dxfId="1985" priority="2099">
      <formula>IF(AND(AL908&gt;=0, RIGHT(TEXT(AL908,"0.#"),1)&lt;&gt;"."),TRUE,FALSE)</formula>
    </cfRule>
    <cfRule type="expression" dxfId="1984" priority="2100">
      <formula>IF(AND(AL908&gt;=0, RIGHT(TEXT(AL908,"0.#"),1)="."),TRUE,FALSE)</formula>
    </cfRule>
    <cfRule type="expression" dxfId="1983" priority="2101">
      <formula>IF(AND(AL908&lt;0, RIGHT(TEXT(AL908,"0.#"),1)&lt;&gt;"."),TRUE,FALSE)</formula>
    </cfRule>
    <cfRule type="expression" dxfId="1982" priority="2102">
      <formula>IF(AND(AL908&lt;0, RIGHT(TEXT(AL908,"0.#"),1)="."),TRUE,FALSE)</formula>
    </cfRule>
  </conditionalFormatting>
  <conditionalFormatting sqref="AL904:AO904">
    <cfRule type="expression" dxfId="1981" priority="2093">
      <formula>IF(AND(AL904&gt;=0, RIGHT(TEXT(AL904,"0.#"),1)&lt;&gt;"."),TRUE,FALSE)</formula>
    </cfRule>
    <cfRule type="expression" dxfId="1980" priority="2094">
      <formula>IF(AND(AL904&gt;=0, RIGHT(TEXT(AL904,"0.#"),1)="."),TRUE,FALSE)</formula>
    </cfRule>
    <cfRule type="expression" dxfId="1979" priority="2095">
      <formula>IF(AND(AL904&lt;0, RIGHT(TEXT(AL904,"0.#"),1)&lt;&gt;"."),TRUE,FALSE)</formula>
    </cfRule>
    <cfRule type="expression" dxfId="1978" priority="2096">
      <formula>IF(AND(AL904&lt;0, RIGHT(TEXT(AL904,"0.#"),1)="."),TRUE,FALSE)</formula>
    </cfRule>
  </conditionalFormatting>
  <conditionalFormatting sqref="AL938:AO965">
    <cfRule type="expression" dxfId="1977" priority="2087">
      <formula>IF(AND(AL938&gt;=0, RIGHT(TEXT(AL938,"0.#"),1)&lt;&gt;"."),TRUE,FALSE)</formula>
    </cfRule>
    <cfRule type="expression" dxfId="1976" priority="2088">
      <formula>IF(AND(AL938&gt;=0, RIGHT(TEXT(AL938,"0.#"),1)="."),TRUE,FALSE)</formula>
    </cfRule>
    <cfRule type="expression" dxfId="1975" priority="2089">
      <formula>IF(AND(AL938&lt;0, RIGHT(TEXT(AL938,"0.#"),1)&lt;&gt;"."),TRUE,FALSE)</formula>
    </cfRule>
    <cfRule type="expression" dxfId="1974" priority="2090">
      <formula>IF(AND(AL938&lt;0, RIGHT(TEXT(AL938,"0.#"),1)="."),TRUE,FALSE)</formula>
    </cfRule>
  </conditionalFormatting>
  <conditionalFormatting sqref="AL936:AO937">
    <cfRule type="expression" dxfId="1973" priority="2081">
      <formula>IF(AND(AL936&gt;=0, RIGHT(TEXT(AL936,"0.#"),1)&lt;&gt;"."),TRUE,FALSE)</formula>
    </cfRule>
    <cfRule type="expression" dxfId="1972" priority="2082">
      <formula>IF(AND(AL936&gt;=0, RIGHT(TEXT(AL936,"0.#"),1)="."),TRUE,FALSE)</formula>
    </cfRule>
    <cfRule type="expression" dxfId="1971" priority="2083">
      <formula>IF(AND(AL936&lt;0, RIGHT(TEXT(AL936,"0.#"),1)&lt;&gt;"."),TRUE,FALSE)</formula>
    </cfRule>
    <cfRule type="expression" dxfId="1970" priority="2084">
      <formula>IF(AND(AL936&lt;0, RIGHT(TEXT(AL936,"0.#"),1)="."),TRUE,FALSE)</formula>
    </cfRule>
  </conditionalFormatting>
  <conditionalFormatting sqref="AL974:AO998">
    <cfRule type="expression" dxfId="1969" priority="2075">
      <formula>IF(AND(AL974&gt;=0, RIGHT(TEXT(AL974,"0.#"),1)&lt;&gt;"."),TRUE,FALSE)</formula>
    </cfRule>
    <cfRule type="expression" dxfId="1968" priority="2076">
      <formula>IF(AND(AL974&gt;=0, RIGHT(TEXT(AL974,"0.#"),1)="."),TRUE,FALSE)</formula>
    </cfRule>
    <cfRule type="expression" dxfId="1967" priority="2077">
      <formula>IF(AND(AL974&lt;0, RIGHT(TEXT(AL974,"0.#"),1)&lt;&gt;"."),TRUE,FALSE)</formula>
    </cfRule>
    <cfRule type="expression" dxfId="1966" priority="2078">
      <formula>IF(AND(AL974&lt;0, RIGHT(TEXT(AL974,"0.#"),1)="."),TRUE,FALSE)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AE47">
    <cfRule type="expression" dxfId="1909" priority="2005">
      <formula>IF(RIGHT(TEXT(AE46,"0.#"),1)=".",FALSE,TRUE)</formula>
    </cfRule>
    <cfRule type="expression" dxfId="1908" priority="2006">
      <formula>IF(RIGHT(TEXT(AE46,"0.#"),1)=".",TRUE,FALSE)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6:AI47">
    <cfRule type="expression" dxfId="1903" priority="1999">
      <formula>IF(RIGHT(TEXT(AI46,"0.#"),1)=".",FALSE,TRUE)</formula>
    </cfRule>
    <cfRule type="expression" dxfId="1902" priority="2000">
      <formula>IF(RIGHT(TEXT(AI46,"0.#"),1)=".",TRUE,FALSE)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Y783:Y785 Y781">
    <cfRule type="expression" dxfId="737" priority="37">
      <formula>IF(RIGHT(TEXT(Y781,"0.#"),1)=".",FALSE,TRUE)</formula>
    </cfRule>
    <cfRule type="expression" dxfId="736" priority="38">
      <formula>IF(RIGHT(TEXT(Y781,"0.#"),1)=".",TRUE,FALSE)</formula>
    </cfRule>
  </conditionalFormatting>
  <conditionalFormatting sqref="Y797">
    <cfRule type="expression" dxfId="735" priority="35">
      <formula>IF(RIGHT(TEXT(Y797,"0.#"),1)=".",FALSE,TRUE)</formula>
    </cfRule>
    <cfRule type="expression" dxfId="734" priority="36">
      <formula>IF(RIGHT(TEXT(Y797,"0.#"),1)=".",TRUE,FALSE)</formula>
    </cfRule>
  </conditionalFormatting>
  <conditionalFormatting sqref="AL969:AO970 AL973:AO973">
    <cfRule type="expression" dxfId="733" priority="31">
      <formula>IF(AND(AL969&gt;=0, RIGHT(TEXT(AL969,"0.#"),1)&lt;&gt;"."),TRUE,FALSE)</formula>
    </cfRule>
    <cfRule type="expression" dxfId="732" priority="32">
      <formula>IF(AND(AL969&gt;=0, RIGHT(TEXT(AL969,"0.#"),1)="."),TRUE,FALSE)</formula>
    </cfRule>
    <cfRule type="expression" dxfId="731" priority="33">
      <formula>IF(AND(AL969&lt;0, RIGHT(TEXT(AL969,"0.#"),1)&lt;&gt;"."),TRUE,FALSE)</formula>
    </cfRule>
    <cfRule type="expression" dxfId="730" priority="34">
      <formula>IF(AND(AL969&lt;0, RIGHT(TEXT(AL969,"0.#"),1)="."),TRUE,FALSE)</formula>
    </cfRule>
  </conditionalFormatting>
  <conditionalFormatting sqref="AL971:AO971">
    <cfRule type="expression" dxfId="729" priority="27">
      <formula>IF(AND(AL971&gt;=0, RIGHT(TEXT(AL971,"0.#"),1)&lt;&gt;"."),TRUE,FALSE)</formula>
    </cfRule>
    <cfRule type="expression" dxfId="728" priority="28">
      <formula>IF(AND(AL971&gt;=0, RIGHT(TEXT(AL971,"0.#"),1)="."),TRUE,FALSE)</formula>
    </cfRule>
    <cfRule type="expression" dxfId="727" priority="29">
      <formula>IF(AND(AL971&lt;0, RIGHT(TEXT(AL971,"0.#"),1)&lt;&gt;"."),TRUE,FALSE)</formula>
    </cfRule>
    <cfRule type="expression" dxfId="726" priority="30">
      <formula>IF(AND(AL971&lt;0, RIGHT(TEXT(AL971,"0.#"),1)="."),TRUE,FALSE)</formula>
    </cfRule>
  </conditionalFormatting>
  <conditionalFormatting sqref="AL972:AO972">
    <cfRule type="expression" dxfId="725" priority="23">
      <formula>IF(AND(AL972&gt;=0, RIGHT(TEXT(AL972,"0.#"),1)&lt;&gt;"."),TRUE,FALSE)</formula>
    </cfRule>
    <cfRule type="expression" dxfId="724" priority="24">
      <formula>IF(AND(AL972&gt;=0, RIGHT(TEXT(AL972,"0.#"),1)="."),TRUE,FALSE)</formula>
    </cfRule>
    <cfRule type="expression" dxfId="723" priority="25">
      <formula>IF(AND(AL972&lt;0, RIGHT(TEXT(AL972,"0.#"),1)&lt;&gt;"."),TRUE,FALSE)</formula>
    </cfRule>
    <cfRule type="expression" dxfId="722" priority="26">
      <formula>IF(AND(AL972&lt;0, RIGHT(TEXT(AL972,"0.#"),1)="."),TRUE,FALSE)</formula>
    </cfRule>
  </conditionalFormatting>
  <conditionalFormatting sqref="AL905:AO905">
    <cfRule type="expression" dxfId="721" priority="19">
      <formula>IF(AND(AL905&gt;=0, RIGHT(TEXT(AL905,"0.#"),1)&lt;&gt;"."),TRUE,FALSE)</formula>
    </cfRule>
    <cfRule type="expression" dxfId="720" priority="20">
      <formula>IF(AND(AL905&gt;=0, RIGHT(TEXT(AL905,"0.#"),1)="."),TRUE,FALSE)</formula>
    </cfRule>
    <cfRule type="expression" dxfId="719" priority="21">
      <formula>IF(AND(AL905&lt;0, RIGHT(TEXT(AL905,"0.#"),1)&lt;&gt;"."),TRUE,FALSE)</formula>
    </cfRule>
    <cfRule type="expression" dxfId="718" priority="22">
      <formula>IF(AND(AL905&lt;0, RIGHT(TEXT(AL905,"0.#"),1)="."),TRUE,FALSE)</formula>
    </cfRule>
  </conditionalFormatting>
  <conditionalFormatting sqref="AL907:AO907">
    <cfRule type="expression" dxfId="717" priority="15">
      <formula>IF(AND(AL907&gt;=0, RIGHT(TEXT(AL907,"0.#"),1)&lt;&gt;"."),TRUE,FALSE)</formula>
    </cfRule>
    <cfRule type="expression" dxfId="716" priority="16">
      <formula>IF(AND(AL907&gt;=0, RIGHT(TEXT(AL907,"0.#"),1)="."),TRUE,FALSE)</formula>
    </cfRule>
    <cfRule type="expression" dxfId="715" priority="17">
      <formula>IF(AND(AL907&lt;0, RIGHT(TEXT(AL907,"0.#"),1)&lt;&gt;"."),TRUE,FALSE)</formula>
    </cfRule>
    <cfRule type="expression" dxfId="714" priority="18">
      <formula>IF(AND(AL907&lt;0, RIGHT(TEXT(AL907,"0.#"),1)="."),TRUE,FALSE)</formula>
    </cfRule>
  </conditionalFormatting>
  <conditionalFormatting sqref="AL906:AO906">
    <cfRule type="expression" dxfId="713" priority="11">
      <formula>IF(AND(AL906&gt;=0, RIGHT(TEXT(AL906,"0.#"),1)&lt;&gt;"."),TRUE,FALSE)</formula>
    </cfRule>
    <cfRule type="expression" dxfId="712" priority="12">
      <formula>IF(AND(AL906&gt;=0, RIGHT(TEXT(AL906,"0.#"),1)="."),TRUE,FALSE)</formula>
    </cfRule>
    <cfRule type="expression" dxfId="711" priority="13">
      <formula>IF(AND(AL906&lt;0, RIGHT(TEXT(AL906,"0.#"),1)&lt;&gt;"."),TRUE,FALSE)</formula>
    </cfRule>
    <cfRule type="expression" dxfId="710" priority="14">
      <formula>IF(AND(AL906&lt;0, RIGHT(TEXT(AL906,"0.#"),1)="."),TRUE,FALSE)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AE138:AE139 AI138:AI139 AQ138:AQ139 AU138:AU139 AM138:AM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129" max="49" man="1"/>
    <brk id="553" max="49" man="1"/>
    <brk id="735"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469</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0"/>
      <c r="Z2" s="837"/>
      <c r="AA2" s="838"/>
      <c r="AB2" s="1034" t="s">
        <v>11</v>
      </c>
      <c r="AC2" s="1035"/>
      <c r="AD2" s="1036"/>
      <c r="AE2" s="1040" t="s">
        <v>548</v>
      </c>
      <c r="AF2" s="1040"/>
      <c r="AG2" s="1040"/>
      <c r="AH2" s="1040"/>
      <c r="AI2" s="1040" t="s">
        <v>545</v>
      </c>
      <c r="AJ2" s="1040"/>
      <c r="AK2" s="1040"/>
      <c r="AL2" s="1040"/>
      <c r="AM2" s="1040" t="s">
        <v>519</v>
      </c>
      <c r="AN2" s="1040"/>
      <c r="AO2" s="1040"/>
      <c r="AP2" s="561"/>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8"/>
      <c r="H4" s="1007"/>
      <c r="I4" s="1007"/>
      <c r="J4" s="1007"/>
      <c r="K4" s="1007"/>
      <c r="L4" s="1007"/>
      <c r="M4" s="1007"/>
      <c r="N4" s="1007"/>
      <c r="O4" s="1008"/>
      <c r="P4" s="105"/>
      <c r="Q4" s="1015"/>
      <c r="R4" s="1015"/>
      <c r="S4" s="1015"/>
      <c r="T4" s="1015"/>
      <c r="U4" s="1015"/>
      <c r="V4" s="1015"/>
      <c r="W4" s="1015"/>
      <c r="X4" s="1016"/>
      <c r="Y4" s="1025" t="s">
        <v>12</v>
      </c>
      <c r="Z4" s="1026"/>
      <c r="AA4" s="1027"/>
      <c r="AB4" s="464"/>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18" t="s">
        <v>54</v>
      </c>
      <c r="Z5" s="1022"/>
      <c r="AA5" s="1023"/>
      <c r="AB5" s="526"/>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469</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0"/>
      <c r="Z9" s="837"/>
      <c r="AA9" s="838"/>
      <c r="AB9" s="1034" t="s">
        <v>11</v>
      </c>
      <c r="AC9" s="1035"/>
      <c r="AD9" s="1036"/>
      <c r="AE9" s="1040" t="s">
        <v>549</v>
      </c>
      <c r="AF9" s="1040"/>
      <c r="AG9" s="1040"/>
      <c r="AH9" s="1040"/>
      <c r="AI9" s="1040" t="s">
        <v>545</v>
      </c>
      <c r="AJ9" s="1040"/>
      <c r="AK9" s="1040"/>
      <c r="AL9" s="1040"/>
      <c r="AM9" s="1040" t="s">
        <v>519</v>
      </c>
      <c r="AN9" s="1040"/>
      <c r="AO9" s="1040"/>
      <c r="AP9" s="561"/>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8"/>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4"/>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18" t="s">
        <v>54</v>
      </c>
      <c r="Z12" s="1022"/>
      <c r="AA12" s="1023"/>
      <c r="AB12" s="526"/>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469</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0"/>
      <c r="Z16" s="837"/>
      <c r="AA16" s="838"/>
      <c r="AB16" s="1034" t="s">
        <v>11</v>
      </c>
      <c r="AC16" s="1035"/>
      <c r="AD16" s="1036"/>
      <c r="AE16" s="1040" t="s">
        <v>548</v>
      </c>
      <c r="AF16" s="1040"/>
      <c r="AG16" s="1040"/>
      <c r="AH16" s="1040"/>
      <c r="AI16" s="1040" t="s">
        <v>546</v>
      </c>
      <c r="AJ16" s="1040"/>
      <c r="AK16" s="1040"/>
      <c r="AL16" s="1040"/>
      <c r="AM16" s="1040" t="s">
        <v>519</v>
      </c>
      <c r="AN16" s="1040"/>
      <c r="AO16" s="1040"/>
      <c r="AP16" s="561"/>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8"/>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4"/>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18" t="s">
        <v>54</v>
      </c>
      <c r="Z19" s="1022"/>
      <c r="AA19" s="1023"/>
      <c r="AB19" s="526"/>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469</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0"/>
      <c r="Z23" s="837"/>
      <c r="AA23" s="838"/>
      <c r="AB23" s="1034" t="s">
        <v>11</v>
      </c>
      <c r="AC23" s="1035"/>
      <c r="AD23" s="1036"/>
      <c r="AE23" s="1040" t="s">
        <v>550</v>
      </c>
      <c r="AF23" s="1040"/>
      <c r="AG23" s="1040"/>
      <c r="AH23" s="1040"/>
      <c r="AI23" s="1040" t="s">
        <v>545</v>
      </c>
      <c r="AJ23" s="1040"/>
      <c r="AK23" s="1040"/>
      <c r="AL23" s="1040"/>
      <c r="AM23" s="1040" t="s">
        <v>519</v>
      </c>
      <c r="AN23" s="1040"/>
      <c r="AO23" s="1040"/>
      <c r="AP23" s="561"/>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8"/>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4"/>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18" t="s">
        <v>54</v>
      </c>
      <c r="Z26" s="1022"/>
      <c r="AA26" s="1023"/>
      <c r="AB26" s="526"/>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469</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0"/>
      <c r="Z30" s="837"/>
      <c r="AA30" s="838"/>
      <c r="AB30" s="1034" t="s">
        <v>11</v>
      </c>
      <c r="AC30" s="1035"/>
      <c r="AD30" s="1036"/>
      <c r="AE30" s="1040" t="s">
        <v>548</v>
      </c>
      <c r="AF30" s="1040"/>
      <c r="AG30" s="1040"/>
      <c r="AH30" s="1040"/>
      <c r="AI30" s="1040" t="s">
        <v>545</v>
      </c>
      <c r="AJ30" s="1040"/>
      <c r="AK30" s="1040"/>
      <c r="AL30" s="1040"/>
      <c r="AM30" s="1040" t="s">
        <v>543</v>
      </c>
      <c r="AN30" s="1040"/>
      <c r="AO30" s="1040"/>
      <c r="AP30" s="561"/>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8"/>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4"/>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18" t="s">
        <v>54</v>
      </c>
      <c r="Z33" s="1022"/>
      <c r="AA33" s="1023"/>
      <c r="AB33" s="526"/>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469</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0"/>
      <c r="Z37" s="837"/>
      <c r="AA37" s="838"/>
      <c r="AB37" s="1034" t="s">
        <v>11</v>
      </c>
      <c r="AC37" s="1035"/>
      <c r="AD37" s="1036"/>
      <c r="AE37" s="1040" t="s">
        <v>550</v>
      </c>
      <c r="AF37" s="1040"/>
      <c r="AG37" s="1040"/>
      <c r="AH37" s="1040"/>
      <c r="AI37" s="1040" t="s">
        <v>547</v>
      </c>
      <c r="AJ37" s="1040"/>
      <c r="AK37" s="1040"/>
      <c r="AL37" s="1040"/>
      <c r="AM37" s="1040" t="s">
        <v>544</v>
      </c>
      <c r="AN37" s="1040"/>
      <c r="AO37" s="1040"/>
      <c r="AP37" s="561"/>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8"/>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4"/>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18" t="s">
        <v>54</v>
      </c>
      <c r="Z40" s="1022"/>
      <c r="AA40" s="1023"/>
      <c r="AB40" s="526"/>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469</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0"/>
      <c r="Z44" s="837"/>
      <c r="AA44" s="838"/>
      <c r="AB44" s="1034" t="s">
        <v>11</v>
      </c>
      <c r="AC44" s="1035"/>
      <c r="AD44" s="1036"/>
      <c r="AE44" s="1040" t="s">
        <v>548</v>
      </c>
      <c r="AF44" s="1040"/>
      <c r="AG44" s="1040"/>
      <c r="AH44" s="1040"/>
      <c r="AI44" s="1040" t="s">
        <v>545</v>
      </c>
      <c r="AJ44" s="1040"/>
      <c r="AK44" s="1040"/>
      <c r="AL44" s="1040"/>
      <c r="AM44" s="1040" t="s">
        <v>519</v>
      </c>
      <c r="AN44" s="1040"/>
      <c r="AO44" s="1040"/>
      <c r="AP44" s="561"/>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8"/>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4"/>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18" t="s">
        <v>54</v>
      </c>
      <c r="Z47" s="1022"/>
      <c r="AA47" s="1023"/>
      <c r="AB47" s="526"/>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469</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0"/>
      <c r="Z51" s="837"/>
      <c r="AA51" s="838"/>
      <c r="AB51" s="561" t="s">
        <v>11</v>
      </c>
      <c r="AC51" s="1035"/>
      <c r="AD51" s="1036"/>
      <c r="AE51" s="1040" t="s">
        <v>548</v>
      </c>
      <c r="AF51" s="1040"/>
      <c r="AG51" s="1040"/>
      <c r="AH51" s="1040"/>
      <c r="AI51" s="1040" t="s">
        <v>545</v>
      </c>
      <c r="AJ51" s="1040"/>
      <c r="AK51" s="1040"/>
      <c r="AL51" s="1040"/>
      <c r="AM51" s="1040" t="s">
        <v>519</v>
      </c>
      <c r="AN51" s="1040"/>
      <c r="AO51" s="1040"/>
      <c r="AP51" s="561"/>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8"/>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4"/>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18" t="s">
        <v>54</v>
      </c>
      <c r="Z54" s="1022"/>
      <c r="AA54" s="1023"/>
      <c r="AB54" s="526"/>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469</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0"/>
      <c r="Z58" s="837"/>
      <c r="AA58" s="838"/>
      <c r="AB58" s="1034" t="s">
        <v>11</v>
      </c>
      <c r="AC58" s="1035"/>
      <c r="AD58" s="1036"/>
      <c r="AE58" s="1040" t="s">
        <v>548</v>
      </c>
      <c r="AF58" s="1040"/>
      <c r="AG58" s="1040"/>
      <c r="AH58" s="1040"/>
      <c r="AI58" s="1040" t="s">
        <v>545</v>
      </c>
      <c r="AJ58" s="1040"/>
      <c r="AK58" s="1040"/>
      <c r="AL58" s="1040"/>
      <c r="AM58" s="1040" t="s">
        <v>519</v>
      </c>
      <c r="AN58" s="1040"/>
      <c r="AO58" s="1040"/>
      <c r="AP58" s="561"/>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8"/>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4"/>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18" t="s">
        <v>54</v>
      </c>
      <c r="Z61" s="1022"/>
      <c r="AA61" s="1023"/>
      <c r="AB61" s="526"/>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469</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0"/>
      <c r="Z65" s="837"/>
      <c r="AA65" s="838"/>
      <c r="AB65" s="1034" t="s">
        <v>11</v>
      </c>
      <c r="AC65" s="1035"/>
      <c r="AD65" s="1036"/>
      <c r="AE65" s="1040" t="s">
        <v>548</v>
      </c>
      <c r="AF65" s="1040"/>
      <c r="AG65" s="1040"/>
      <c r="AH65" s="1040"/>
      <c r="AI65" s="1040" t="s">
        <v>545</v>
      </c>
      <c r="AJ65" s="1040"/>
      <c r="AK65" s="1040"/>
      <c r="AL65" s="1040"/>
      <c r="AM65" s="1040" t="s">
        <v>519</v>
      </c>
      <c r="AN65" s="1040"/>
      <c r="AO65" s="1040"/>
      <c r="AP65" s="561"/>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8"/>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4"/>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18" t="s">
        <v>54</v>
      </c>
      <c r="Z68" s="1022"/>
      <c r="AA68" s="1023"/>
      <c r="AB68" s="526"/>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18" t="s">
        <v>13</v>
      </c>
      <c r="Z69" s="1022"/>
      <c r="AA69" s="1023"/>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483</v>
      </c>
      <c r="H2" s="600"/>
      <c r="I2" s="600"/>
      <c r="J2" s="600"/>
      <c r="K2" s="600"/>
      <c r="L2" s="600"/>
      <c r="M2" s="600"/>
      <c r="N2" s="600"/>
      <c r="O2" s="600"/>
      <c r="P2" s="600"/>
      <c r="Q2" s="600"/>
      <c r="R2" s="600"/>
      <c r="S2" s="600"/>
      <c r="T2" s="600"/>
      <c r="U2" s="600"/>
      <c r="V2" s="600"/>
      <c r="W2" s="600"/>
      <c r="X2" s="600"/>
      <c r="Y2" s="600"/>
      <c r="Z2" s="600"/>
      <c r="AA2" s="600"/>
      <c r="AB2" s="601"/>
      <c r="AC2" s="599" t="s">
        <v>485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3"/>
      <c r="B4" s="1054"/>
      <c r="C4" s="1054"/>
      <c r="D4" s="1054"/>
      <c r="E4" s="1054"/>
      <c r="F4" s="1055"/>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1"/>
    </row>
    <row r="16" spans="1:50" ht="25.5" customHeight="1" x14ac:dyDescent="0.15">
      <c r="A16" s="1053"/>
      <c r="B16" s="1054"/>
      <c r="C16" s="1054"/>
      <c r="D16" s="1054"/>
      <c r="E16" s="1054"/>
      <c r="F16" s="1055"/>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3"/>
      <c r="B17" s="1054"/>
      <c r="C17" s="1054"/>
      <c r="D17" s="1054"/>
      <c r="E17" s="1054"/>
      <c r="F17" s="1055"/>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1"/>
    </row>
    <row r="29" spans="1:50" ht="24.75" customHeight="1" x14ac:dyDescent="0.15">
      <c r="A29" s="1053"/>
      <c r="B29" s="1054"/>
      <c r="C29" s="1054"/>
      <c r="D29" s="1054"/>
      <c r="E29" s="1054"/>
      <c r="F29" s="1055"/>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3"/>
      <c r="B30" s="1054"/>
      <c r="C30" s="1054"/>
      <c r="D30" s="1054"/>
      <c r="E30" s="1054"/>
      <c r="F30" s="1055"/>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1"/>
    </row>
    <row r="42" spans="1:50" ht="24.75" customHeight="1" x14ac:dyDescent="0.15">
      <c r="A42" s="1053"/>
      <c r="B42" s="1054"/>
      <c r="C42" s="1054"/>
      <c r="D42" s="1054"/>
      <c r="E42" s="1054"/>
      <c r="F42" s="1055"/>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3"/>
      <c r="B43" s="1054"/>
      <c r="C43" s="1054"/>
      <c r="D43" s="1054"/>
      <c r="E43" s="1054"/>
      <c r="F43" s="1055"/>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1"/>
    </row>
    <row r="56" spans="1:50" ht="24.75" customHeight="1" x14ac:dyDescent="0.15">
      <c r="A56" s="1053"/>
      <c r="B56" s="1054"/>
      <c r="C56" s="1054"/>
      <c r="D56" s="1054"/>
      <c r="E56" s="1054"/>
      <c r="F56" s="1055"/>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3"/>
      <c r="B57" s="1054"/>
      <c r="C57" s="1054"/>
      <c r="D57" s="1054"/>
      <c r="E57" s="1054"/>
      <c r="F57" s="1055"/>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1"/>
    </row>
    <row r="69" spans="1:50" ht="25.5" customHeight="1" x14ac:dyDescent="0.15">
      <c r="A69" s="1053"/>
      <c r="B69" s="1054"/>
      <c r="C69" s="1054"/>
      <c r="D69" s="1054"/>
      <c r="E69" s="1054"/>
      <c r="F69" s="1055"/>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3"/>
      <c r="B70" s="1054"/>
      <c r="C70" s="1054"/>
      <c r="D70" s="1054"/>
      <c r="E70" s="1054"/>
      <c r="F70" s="1055"/>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1"/>
    </row>
    <row r="82" spans="1:50" ht="24.75" customHeight="1" x14ac:dyDescent="0.15">
      <c r="A82" s="1053"/>
      <c r="B82" s="1054"/>
      <c r="C82" s="1054"/>
      <c r="D82" s="1054"/>
      <c r="E82" s="1054"/>
      <c r="F82" s="1055"/>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3"/>
      <c r="B83" s="1054"/>
      <c r="C83" s="1054"/>
      <c r="D83" s="1054"/>
      <c r="E83" s="1054"/>
      <c r="F83" s="1055"/>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1"/>
    </row>
    <row r="95" spans="1:50" ht="24.75" customHeight="1" x14ac:dyDescent="0.15">
      <c r="A95" s="1053"/>
      <c r="B95" s="1054"/>
      <c r="C95" s="1054"/>
      <c r="D95" s="1054"/>
      <c r="E95" s="1054"/>
      <c r="F95" s="1055"/>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3"/>
      <c r="B96" s="1054"/>
      <c r="C96" s="1054"/>
      <c r="D96" s="1054"/>
      <c r="E96" s="1054"/>
      <c r="F96" s="1055"/>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1"/>
    </row>
    <row r="109" spans="1:50" ht="24.75" customHeight="1" x14ac:dyDescent="0.15">
      <c r="A109" s="1053"/>
      <c r="B109" s="1054"/>
      <c r="C109" s="1054"/>
      <c r="D109" s="1054"/>
      <c r="E109" s="1054"/>
      <c r="F109" s="1055"/>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3"/>
      <c r="B110" s="1054"/>
      <c r="C110" s="1054"/>
      <c r="D110" s="1054"/>
      <c r="E110" s="1054"/>
      <c r="F110" s="1055"/>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1"/>
    </row>
    <row r="122" spans="1:50" ht="25.5" customHeight="1" x14ac:dyDescent="0.15">
      <c r="A122" s="1053"/>
      <c r="B122" s="1054"/>
      <c r="C122" s="1054"/>
      <c r="D122" s="1054"/>
      <c r="E122" s="1054"/>
      <c r="F122" s="1055"/>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3"/>
      <c r="B123" s="1054"/>
      <c r="C123" s="1054"/>
      <c r="D123" s="1054"/>
      <c r="E123" s="1054"/>
      <c r="F123" s="1055"/>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1"/>
    </row>
    <row r="135" spans="1:50" ht="24.75" customHeight="1" x14ac:dyDescent="0.15">
      <c r="A135" s="1053"/>
      <c r="B135" s="1054"/>
      <c r="C135" s="1054"/>
      <c r="D135" s="1054"/>
      <c r="E135" s="1054"/>
      <c r="F135" s="1055"/>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3"/>
      <c r="B136" s="1054"/>
      <c r="C136" s="1054"/>
      <c r="D136" s="1054"/>
      <c r="E136" s="1054"/>
      <c r="F136" s="1055"/>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1"/>
    </row>
    <row r="148" spans="1:50" ht="24.75" customHeight="1" x14ac:dyDescent="0.15">
      <c r="A148" s="1053"/>
      <c r="B148" s="1054"/>
      <c r="C148" s="1054"/>
      <c r="D148" s="1054"/>
      <c r="E148" s="1054"/>
      <c r="F148" s="1055"/>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3"/>
      <c r="B149" s="1054"/>
      <c r="C149" s="1054"/>
      <c r="D149" s="1054"/>
      <c r="E149" s="1054"/>
      <c r="F149" s="1055"/>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1"/>
    </row>
    <row r="162" spans="1:50" ht="24.75" customHeight="1" x14ac:dyDescent="0.15">
      <c r="A162" s="1053"/>
      <c r="B162" s="1054"/>
      <c r="C162" s="1054"/>
      <c r="D162" s="1054"/>
      <c r="E162" s="1054"/>
      <c r="F162" s="1055"/>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3"/>
      <c r="B163" s="1054"/>
      <c r="C163" s="1054"/>
      <c r="D163" s="1054"/>
      <c r="E163" s="1054"/>
      <c r="F163" s="1055"/>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1"/>
    </row>
    <row r="175" spans="1:50" ht="25.5" customHeight="1" x14ac:dyDescent="0.15">
      <c r="A175" s="1053"/>
      <c r="B175" s="1054"/>
      <c r="C175" s="1054"/>
      <c r="D175" s="1054"/>
      <c r="E175" s="1054"/>
      <c r="F175" s="1055"/>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3"/>
      <c r="B176" s="1054"/>
      <c r="C176" s="1054"/>
      <c r="D176" s="1054"/>
      <c r="E176" s="1054"/>
      <c r="F176" s="1055"/>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1"/>
    </row>
    <row r="188" spans="1:50" ht="24.75" customHeight="1" x14ac:dyDescent="0.15">
      <c r="A188" s="1053"/>
      <c r="B188" s="1054"/>
      <c r="C188" s="1054"/>
      <c r="D188" s="1054"/>
      <c r="E188" s="1054"/>
      <c r="F188" s="1055"/>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3"/>
      <c r="B189" s="1054"/>
      <c r="C189" s="1054"/>
      <c r="D189" s="1054"/>
      <c r="E189" s="1054"/>
      <c r="F189" s="1055"/>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1"/>
    </row>
    <row r="201" spans="1:50" ht="24.75" customHeight="1" x14ac:dyDescent="0.15">
      <c r="A201" s="1053"/>
      <c r="B201" s="1054"/>
      <c r="C201" s="1054"/>
      <c r="D201" s="1054"/>
      <c r="E201" s="1054"/>
      <c r="F201" s="1055"/>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3"/>
      <c r="B202" s="1054"/>
      <c r="C202" s="1054"/>
      <c r="D202" s="1054"/>
      <c r="E202" s="1054"/>
      <c r="F202" s="1055"/>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1"/>
    </row>
    <row r="215" spans="1:50" ht="24.75" customHeight="1" x14ac:dyDescent="0.15">
      <c r="A215" s="1053"/>
      <c r="B215" s="1054"/>
      <c r="C215" s="1054"/>
      <c r="D215" s="1054"/>
      <c r="E215" s="1054"/>
      <c r="F215" s="1055"/>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3"/>
      <c r="B216" s="1054"/>
      <c r="C216" s="1054"/>
      <c r="D216" s="1054"/>
      <c r="E216" s="1054"/>
      <c r="F216" s="1055"/>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1"/>
    </row>
    <row r="228" spans="1:50" ht="25.5" customHeight="1" x14ac:dyDescent="0.15">
      <c r="A228" s="1053"/>
      <c r="B228" s="1054"/>
      <c r="C228" s="1054"/>
      <c r="D228" s="1054"/>
      <c r="E228" s="1054"/>
      <c r="F228" s="1055"/>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3"/>
      <c r="B229" s="1054"/>
      <c r="C229" s="1054"/>
      <c r="D229" s="1054"/>
      <c r="E229" s="1054"/>
      <c r="F229" s="1055"/>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1"/>
    </row>
    <row r="241" spans="1:50" ht="24.75" customHeight="1" x14ac:dyDescent="0.15">
      <c r="A241" s="1053"/>
      <c r="B241" s="1054"/>
      <c r="C241" s="1054"/>
      <c r="D241" s="1054"/>
      <c r="E241" s="1054"/>
      <c r="F241" s="1055"/>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3"/>
      <c r="B242" s="1054"/>
      <c r="C242" s="1054"/>
      <c r="D242" s="1054"/>
      <c r="E242" s="1054"/>
      <c r="F242" s="1055"/>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1"/>
    </row>
    <row r="254" spans="1:50" ht="24.75" customHeight="1" x14ac:dyDescent="0.15">
      <c r="A254" s="1053"/>
      <c r="B254" s="1054"/>
      <c r="C254" s="1054"/>
      <c r="D254" s="1054"/>
      <c r="E254" s="1054"/>
      <c r="F254" s="1055"/>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3"/>
      <c r="B255" s="1054"/>
      <c r="C255" s="1054"/>
      <c r="D255" s="1054"/>
      <c r="E255" s="1054"/>
      <c r="F255" s="1055"/>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2019-08-15T03:21:40Z</cp:lastPrinted>
  <dcterms:created xsi:type="dcterms:W3CDTF">2012-03-13T00:50:25Z</dcterms:created>
  <dcterms:modified xsi:type="dcterms:W3CDTF">2020-11-20T08:44:09Z</dcterms:modified>
</cp:coreProperties>
</file>